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Study\capstone\6. Test\Linh tinh\Sprint 1\"/>
    </mc:Choice>
  </mc:AlternateContent>
  <bookViews>
    <workbookView xWindow="480" yWindow="60" windowWidth="14880" windowHeight="8280" activeTab="5"/>
  </bookViews>
  <sheets>
    <sheet name="Revision history" sheetId="3" r:id="rId1"/>
    <sheet name="List Feature" sheetId="4" state="hidden" r:id="rId2"/>
    <sheet name="Test Objectives" sheetId="6" r:id="rId3"/>
    <sheet name="Testcase Specification" sheetId="7" r:id="rId4"/>
    <sheet name="Testcase v1" sheetId="9" state="hidden" r:id="rId5"/>
    <sheet name="Report" sheetId="8" r:id="rId6"/>
    <sheet name="Parameter" sheetId="5" r:id="rId7"/>
    <sheet name="Testcase Sprint 1" sheetId="1" state="hidden" r:id="rId8"/>
  </sheets>
  <definedNames>
    <definedName name="_xlnm._FilterDatabase" localSheetId="3" hidden="1">'Testcase Specification'!$B$10:$J$143</definedName>
    <definedName name="_xlnm._FilterDatabase" localSheetId="7" hidden="1">'Testcase Sprint 1'!$A$7:$F$7</definedName>
  </definedNames>
  <calcPr calcId="152511"/>
</workbook>
</file>

<file path=xl/calcChain.xml><?xml version="1.0" encoding="utf-8"?>
<calcChain xmlns="http://schemas.openxmlformats.org/spreadsheetml/2006/main">
  <c r="B7" i="6" l="1"/>
  <c r="B44" i="6" l="1"/>
  <c r="A43" i="6"/>
  <c r="B42" i="6"/>
  <c r="B41" i="6"/>
  <c r="A40" i="6"/>
  <c r="B39" i="6"/>
  <c r="B38" i="6"/>
  <c r="B37" i="6"/>
  <c r="A36" i="6"/>
  <c r="B35" i="6"/>
  <c r="A34" i="6"/>
  <c r="B33" i="6"/>
  <c r="B32" i="6"/>
  <c r="A31" i="6"/>
  <c r="B30" i="6"/>
  <c r="B29" i="6"/>
  <c r="A28" i="6"/>
  <c r="B27" i="6"/>
  <c r="A26" i="6"/>
  <c r="B25" i="6"/>
  <c r="A24" i="6"/>
  <c r="B23" i="6"/>
  <c r="A22" i="6"/>
  <c r="B21" i="6"/>
  <c r="B20" i="6"/>
  <c r="A19" i="6"/>
  <c r="B18" i="6"/>
  <c r="B17" i="6"/>
  <c r="A16" i="6"/>
  <c r="B15" i="6"/>
  <c r="A14" i="6"/>
  <c r="A11" i="6"/>
  <c r="A5" i="6"/>
  <c r="A9" i="6"/>
  <c r="B13" i="6"/>
  <c r="B12" i="6"/>
  <c r="B10" i="6"/>
  <c r="B8" i="6" l="1"/>
  <c r="B6" i="6"/>
  <c r="D2" i="7" l="1"/>
  <c r="D7" i="9" l="1"/>
  <c r="D6" i="9"/>
  <c r="D5" i="9"/>
  <c r="D3" i="9" s="1"/>
  <c r="D2" i="9"/>
  <c r="D4" i="9" s="1"/>
  <c r="D8" i="9" s="1"/>
  <c r="D7" i="7" l="1"/>
  <c r="D6" i="7"/>
  <c r="D5" i="7"/>
  <c r="D3" i="7" l="1"/>
  <c r="D4" i="7" s="1"/>
  <c r="D8" i="7" s="1"/>
</calcChain>
</file>

<file path=xl/sharedStrings.xml><?xml version="1.0" encoding="utf-8"?>
<sst xmlns="http://schemas.openxmlformats.org/spreadsheetml/2006/main" count="1666" uniqueCount="809">
  <si>
    <t>Expected results</t>
  </si>
  <si>
    <t>TC ID</t>
  </si>
  <si>
    <t>Document Reviewer Information</t>
  </si>
  <si>
    <t>Reviewer Name</t>
  </si>
  <si>
    <t>Review Attendance (R/S)</t>
  </si>
  <si>
    <t>Comments</t>
  </si>
  <si>
    <t>R/S: Required or Suggested participants or functions for the document review meeting</t>
  </si>
  <si>
    <t>Document Approver Information</t>
  </si>
  <si>
    <t>Approver Name</t>
  </si>
  <si>
    <t>Approver Function</t>
  </si>
  <si>
    <t>Document Revision History</t>
  </si>
  <si>
    <t>Date</t>
  </si>
  <si>
    <t>Revision</t>
  </si>
  <si>
    <t>Status</t>
  </si>
  <si>
    <t>Change Summary</t>
  </si>
  <si>
    <t>Revised by</t>
  </si>
  <si>
    <t>Huy Nguyen</t>
  </si>
  <si>
    <t>Create</t>
  </si>
  <si>
    <t>03.05.2014</t>
  </si>
  <si>
    <t>03.06.2014</t>
  </si>
  <si>
    <t>Addition</t>
  </si>
  <si>
    <t>Test case title</t>
  </si>
  <si>
    <t>Test case Description</t>
  </si>
  <si>
    <t>Steps</t>
  </si>
  <si>
    <t>Đang nhập ứng dụng quản trị bộ từ điển</t>
  </si>
  <si>
    <t>Xem nội dung câu hỏi</t>
  </si>
  <si>
    <t>Tìm kiếm</t>
  </si>
  <si>
    <t>Xóa câu hỏi</t>
  </si>
  <si>
    <t>Gửi câu trả lời</t>
  </si>
  <si>
    <t>Lưu câu trả lời</t>
  </si>
  <si>
    <t>Tạo index</t>
  </si>
  <si>
    <t>Cập nhật index</t>
  </si>
  <si>
    <t>Những tính năng khác</t>
  </si>
  <si>
    <t>Giao diện ứng dụng quản trị bộ từ điển hiển thị sau khi đăng nhập bằng tài khoản đã tồn tại trong hệ thống</t>
  </si>
  <si>
    <t>Kết quả tìm kiếm bộ câu hỏi và câu trả lời có trong từ điển được hiển thị sau khi thực hiện tìm kiếm</t>
  </si>
  <si>
    <t>Nội dung chi tiết câu hỏi hiển thị sau khi chọn một câu hỏi bất kì từ danh sách</t>
  </si>
  <si>
    <t>Giao diện ứng dụng hiển thị sau khi đăng nhập</t>
  </si>
  <si>
    <t>Nội dung chi tiết của câu hỏi hiển thị sau khi chọn</t>
  </si>
  <si>
    <t>Danh sách các câu hỏi và câu trả lời có liên quan đến thông tin tìm kiếm hiển thị trên giao diện</t>
  </si>
  <si>
    <t>Câu hỏi được xóa khỏi danh sách câu hỏi</t>
  </si>
  <si>
    <t>Câu hỏi và câu trả lời được xóa khỏi bộ từ điển</t>
  </si>
  <si>
    <t>Câu hỏi và câu trả lời được đưa vào khỏi bộ từ điển</t>
  </si>
  <si>
    <t>Câu hỏi được xóa khỏi danh sách câu hỏi sau khi ứng dụng xác nhận thực hiện xóa câu hỏi
Ứng dụng làm mới danh sách câu hỏi</t>
  </si>
  <si>
    <t>Câu hỏi và câu trả lời được đưa vào bộ từ điển sau khi ứng dụng xác nhận
Ứng dụng làm mới bộ từ điển</t>
  </si>
  <si>
    <t>Câu hỏi và câu trả lời được xóa khỏi bộ từ điển sau khi ứng dụng xác nhận
Ứng dụng làm mới bộ từ điển</t>
  </si>
  <si>
    <t>VSO ID</t>
  </si>
  <si>
    <t>Hiển thị danh sách câu hỏi</t>
  </si>
  <si>
    <t>TC.S1.01</t>
  </si>
  <si>
    <t>TC.S1.02</t>
  </si>
  <si>
    <t>TC.S1.03</t>
  </si>
  <si>
    <t>TC.S1.04</t>
  </si>
  <si>
    <t>TC.S1.05</t>
  </si>
  <si>
    <t>TC.S1.06</t>
  </si>
  <si>
    <t>TC.S1.07</t>
  </si>
  <si>
    <t>TC.S1.08</t>
  </si>
  <si>
    <t>TC.S1.09</t>
  </si>
  <si>
    <t>TC.S1.10</t>
  </si>
  <si>
    <t>TC.S1.11</t>
  </si>
  <si>
    <t>TC.S1.12</t>
  </si>
  <si>
    <t>03.11.2014</t>
  </si>
  <si>
    <t>Description</t>
  </si>
  <si>
    <t>Kiểm tra đăng nhập</t>
  </si>
  <si>
    <t>Tên đăng nhập người dùng chỉ được phép sử dụng những ký tự [a-z] / [A-Z] / [0-9]
Mật khẩu người dùng phải từ 6 ký tự trở lên, bao gồm  [a-z] / [A-Z] / [0-9] và ký tự đặc biệt</t>
  </si>
  <si>
    <t>Đăng nhập sai quá 5 lần sẽ hiển thị mã capcha</t>
  </si>
  <si>
    <t>1. Mở ứng dụng
2. Điền thông tin @Username
3. Điền thông tin @Password
4. Đăng nhập</t>
  </si>
  <si>
    <t>No.</t>
  </si>
  <si>
    <t>Username</t>
  </si>
  <si>
    <t>Password</t>
  </si>
  <si>
    <t>Admin123</t>
  </si>
  <si>
    <t>Admin123$</t>
  </si>
  <si>
    <t>Admin</t>
  </si>
  <si>
    <t>Ad min123</t>
  </si>
  <si>
    <t>Tên đăng nhập hoặc mật khẩu sai, hiển thị thông báo ngay tại chỗ sai hoặc người dùng chưa điển vào</t>
  </si>
  <si>
    <t>Kiểm tra số lần đăng nhập</t>
  </si>
  <si>
    <t>Expected Result</t>
  </si>
  <si>
    <t>Kiểm tra hiển thị thông báo đăng nhập</t>
  </si>
  <si>
    <t>1. Mở ứng dụng
2. Điền thông tin Username= '123', Password= '123'
3. Đăng nhập
4. Lặp lại bước 1 -&gt; bước 3 5 lần</t>
  </si>
  <si>
    <t>Ứng dụng hiển thị mã capcha</t>
  </si>
  <si>
    <t>Ứng dụng hiển thị thông báo tại chỗ sai</t>
  </si>
  <si>
    <t>Giao diện chính hiển thị sau khi nhập Username và Password phù hợp với điều kiện</t>
  </si>
  <si>
    <t>%Admin123</t>
  </si>
  <si>
    <t>Product Items</t>
  </si>
  <si>
    <t>Story ID</t>
  </si>
  <si>
    <t>Đưa vào từ điển</t>
  </si>
  <si>
    <t>Loại khỏi từ điển</t>
  </si>
  <si>
    <t>TO-ID</t>
  </si>
  <si>
    <t>Title</t>
  </si>
  <si>
    <t>Note</t>
  </si>
  <si>
    <t>TO.01</t>
  </si>
  <si>
    <t>TO.02</t>
  </si>
  <si>
    <t>TO.03</t>
  </si>
  <si>
    <t>TC-ID</t>
  </si>
  <si>
    <t>VSO-ID</t>
  </si>
  <si>
    <t>Expected Results</t>
  </si>
  <si>
    <t>Type</t>
  </si>
  <si>
    <t>TC.01.1</t>
  </si>
  <si>
    <t>TC.02.1</t>
  </si>
  <si>
    <t>Manual</t>
  </si>
  <si>
    <t>Tested By</t>
  </si>
  <si>
    <t>TC.03.1</t>
  </si>
  <si>
    <t>Tổng số Testcase:</t>
  </si>
  <si>
    <t>Đã hoàn thành:</t>
  </si>
  <si>
    <t>Còn lại:</t>
  </si>
  <si>
    <t>Passed:</t>
  </si>
  <si>
    <t>Failed:</t>
  </si>
  <si>
    <t>Block:</t>
  </si>
  <si>
    <t>%Complete:</t>
  </si>
  <si>
    <t>Monitoring</t>
  </si>
  <si>
    <t>Huy Ngo</t>
  </si>
  <si>
    <t>nguyenthibichlien@vanlanguni.edu.vn</t>
  </si>
  <si>
    <t>Phân trang cho danh sách câu hỏi</t>
  </si>
  <si>
    <t>TO.04</t>
  </si>
  <si>
    <t>TC.04.1</t>
  </si>
  <si>
    <t>Thông tin hiển thị trong danh sách câu hỏi</t>
  </si>
  <si>
    <t>1. Mở trang web
2. Điền thông tin Username= '123', Password= '123'
3. Đăng nhập
4. Lặp lại bước 1 -&gt; bước 3 (5 lần)</t>
  </si>
  <si>
    <t>Trang web khóa đăng nhập</t>
  </si>
  <si>
    <t>Kiểm tra đăng nhập không hợp lệ</t>
  </si>
  <si>
    <t>Kiểm tra phiên đăng nhập</t>
  </si>
  <si>
    <t>TC.03.2</t>
  </si>
  <si>
    <t>Không thể vào được trang chủ khi chưa đăng nhập</t>
  </si>
  <si>
    <t>Passed</t>
  </si>
  <si>
    <t>1. Mở trang web
2. Điền thêm vào URL '/home'</t>
  </si>
  <si>
    <t>Hiển thị trang đăng nhập</t>
  </si>
  <si>
    <t>Dao Khau</t>
  </si>
  <si>
    <t>Đăng xuất tài khoản đang sử dụng.
Hiển thị trang đăng nhập</t>
  </si>
  <si>
    <t>TO.06</t>
  </si>
  <si>
    <t>Hiển thị danh sách câu hỏi theo từng trang đã được sắp xếp, mỗi trang hiển thị 6 câu hỏi</t>
  </si>
  <si>
    <t>1. Chọn danh sách chưa trả lời
2. Kiểm tra thông tin</t>
  </si>
  <si>
    <t>1. Chọn danh sách lưu tạm
2. Kiểm tra thông tin</t>
  </si>
  <si>
    <t>1. Chọn danh sách đã trả lời
2. Kiểm tra thông tin</t>
  </si>
  <si>
    <t>Kiểm tra dữ liệu</t>
  </si>
  <si>
    <t>TC.06.1</t>
  </si>
  <si>
    <t>1. Chọn khung tìm kiếm
2. Nhập dữ liệu 'abc ABC 1123$567'</t>
  </si>
  <si>
    <t>TO.07</t>
  </si>
  <si>
    <t>Thực hiện tìm kiếm</t>
  </si>
  <si>
    <t>TC.07.1</t>
  </si>
  <si>
    <t>Pre-Conditions/Steps</t>
  </si>
  <si>
    <t>Thực hiện tìm kiếm câu hỏi theo nội dung và tiêu đề</t>
  </si>
  <si>
    <t>Pre-conditions: Trong cơ sở dữ liệu có sẵn 2 câu hỏi, 1 câu nội dung có từ 'tuyển sinh', 1 câu tiêu đề có từ 'tuyển sinh'
1. Chọn khung tìm kiếm
2. Nhập dữ liệu 'tuyển sinh'
3. Xác nhận tìm kiếm</t>
  </si>
  <si>
    <t>Danh sách hiển thị 2 câu hỏi có nội dung và tiêu đề tương ứng với từ khóa tìm kiếm</t>
  </si>
  <si>
    <t>Phu Ta</t>
  </si>
  <si>
    <t>TO.08</t>
  </si>
  <si>
    <t>Hiển thị thông tin chi tiết câu hỏi</t>
  </si>
  <si>
    <t>Hiển thị thông tin chi tiết của một câu hỏi được chọn từ danh sách chưa trả lời</t>
  </si>
  <si>
    <t>Hiển thị thông tin chi tiết của một câu hỏi được chọn từ danh sách lưu tạm</t>
  </si>
  <si>
    <t>Hiển thị thông tin chi tiết của một câu hỏi được chọn từ danh sách đã trả lời</t>
  </si>
  <si>
    <t>TC.08.1</t>
  </si>
  <si>
    <t>1. Chọn danh sách chưa trả lời
2. Chọn một câu hỏi
3. Kiểm tra thông tin</t>
  </si>
  <si>
    <t>1. Chọn danh sách lưu tạm
2. Chọn một câu hỏi
3. Kiểm tra thông tin</t>
  </si>
  <si>
    <t>1. Chọn danh sách đã trả lời
2. Chọn một câu hỏi
3. Kiểm tra thông tin</t>
  </si>
  <si>
    <t>Thông tin chi tiết của câu hỏi kèm theo khung biên soạn câu trả lời được chọn được hiển thị trên giao diện. Thông tin bao gồm:
 - Tiêu đề
 - Ngày gởi
 - Nội dung
 - Địa chỉ email người gởi</t>
  </si>
  <si>
    <t>Thông tin chi tiết của câu hỏi kèm theo khung biên soạn câu trả lời được chọn được hiển thị trên giao diện. Thông tin bao gồm:
 - Tiêu đề
 - Ngày gởi
 - Nội dung
 - Địa chỉ email người gởi
 - Người trả lời</t>
  </si>
  <si>
    <t>TC.07.2</t>
  </si>
  <si>
    <t>Hiển thị thông báo không tìm thấy dữ liệu</t>
  </si>
  <si>
    <t>1. Chọn khung tìm kiếm
2. Nhập dữ liệu 'aaaaa'</t>
  </si>
  <si>
    <t>Hiển thị thông báo không tìm thấy dữ liệu tương ứng với từ khóa</t>
  </si>
  <si>
    <t>TO.09</t>
  </si>
  <si>
    <t>Thực hiện gởi câu trả lời</t>
  </si>
  <si>
    <t>TC.09.1</t>
  </si>
  <si>
    <t>TC.09.2</t>
  </si>
  <si>
    <t>1. Biên soạn câu trả lời
2. Chọn 'Gửi'</t>
  </si>
  <si>
    <t>Hiển thị thông báo không gởi được Email cho người gởi</t>
  </si>
  <si>
    <t>Thực hiện gởi câu trả lời cho người gởi thông qua Email</t>
  </si>
  <si>
    <t>Hiển thị thông báo lỗi khi không gởi câu trả lời vào Email của người gởi</t>
  </si>
  <si>
    <t>TO.10</t>
  </si>
  <si>
    <t>Thực hiện lưu câu trả lời</t>
  </si>
  <si>
    <t>TC.10.1</t>
  </si>
  <si>
    <t>TC.10.2</t>
  </si>
  <si>
    <t>Thực hiện lưu trả lời vào danh sách câu hỏi lưu tạm trong quá trình biên soạn</t>
  </si>
  <si>
    <t>Hiển thị thông báo lỗi khi lưu câu trả lời không thành công</t>
  </si>
  <si>
    <t>1. Biên soạn câu trả lời
2. Chọn 'Lưu'</t>
  </si>
  <si>
    <t>Câu trả lời được lưu lại, câu hỏi tương ứng được chuyển vào danh sách lưu tạm</t>
  </si>
  <si>
    <t>Hiển thi thông báo lưu câu trả lời không thành công, câu hỏi tương ứng không chuyển vào danh sách lưu tạm</t>
  </si>
  <si>
    <t>TO.</t>
  </si>
  <si>
    <t>Hiển thị bộ từ điển</t>
  </si>
  <si>
    <t>Bộ từ điển</t>
  </si>
  <si>
    <t>TO.11</t>
  </si>
  <si>
    <t>Thay đổi mật khẩu</t>
  </si>
  <si>
    <t>Đăng kí</t>
  </si>
  <si>
    <t>Xem thông tin người dùng</t>
  </si>
  <si>
    <t>Tạo câu hỏi</t>
  </si>
  <si>
    <t>083 836 8193</t>
  </si>
  <si>
    <t>Kiểm tra thông tin mật khẩu</t>
  </si>
  <si>
    <t>Mật khẩu người dùng phải từ 6 ký tự trở lên, bao gồm  [a-z] / [A-Z] / [0-9] và ký tự đặc biệt</t>
  </si>
  <si>
    <t>Kiểm tra thông tin đăng nhập</t>
  </si>
  <si>
    <t>Kiểm tra thông tin đăng kí</t>
  </si>
  <si>
    <t>Hiển thị thông báo</t>
  </si>
  <si>
    <t>Hiển thị thông tin người dùng</t>
  </si>
  <si>
    <t>TC.10.3</t>
  </si>
  <si>
    <t>TC.11.1</t>
  </si>
  <si>
    <t>TO.12</t>
  </si>
  <si>
    <t>TC.12.1</t>
  </si>
  <si>
    <t>TC.12.2</t>
  </si>
  <si>
    <t>TO.13</t>
  </si>
  <si>
    <t>TC.13.1</t>
  </si>
  <si>
    <t>TC.13.2</t>
  </si>
  <si>
    <t>TC.13.3</t>
  </si>
  <si>
    <t>TO.14</t>
  </si>
  <si>
    <t>TC.14.1</t>
  </si>
  <si>
    <t>TO.15</t>
  </si>
  <si>
    <t>TC.15.1</t>
  </si>
  <si>
    <t>TO.16</t>
  </si>
  <si>
    <t>Mật khẩu cũ phải tương ứng với mật khẩu của tài khoản được lưu trong cơ sở dữ liệu</t>
  </si>
  <si>
    <t>Mật khẩu mới phải từ 6 ký tự trở lên, bao gồm  [a-z] / [A-Z] / [0-9] và ký tự đặc biệt</t>
  </si>
  <si>
    <t>TC.04.2</t>
  </si>
  <si>
    <t>TC.04.3</t>
  </si>
  <si>
    <t>Pre-conditions: Trong cơ sở dữ liệu có sẵn tài khoản 'Admin123', pass 'Admin123'
1. Điền thông tin mật khẩu cũ: 'Admin123'
2. Điền thông tin mật khẩu mới: 'Ad123456'
3. Điền thông tin lặp lại mật khẩu mới: 'Ad123456'
4. Xác nhận thay đổi mật khẩu</t>
  </si>
  <si>
    <t>Mật khẩu mới được lưu vào cơ sở dữ liệu. Hiển thị thông báo cho người dùng</t>
  </si>
  <si>
    <t>Chau Le</t>
  </si>
  <si>
    <t>Hiển thị thông báo thay đổi mật khẩu thành công</t>
  </si>
  <si>
    <t>Pre-conditions: Trong cơ sở dữ liệu có sẵn tài khoản 'Admin123', pass 'Admin123'
1. Điền thông tin mật khẩu cũ: 'Admin123456'
2. Điền thông tin mật khẩu mới: 'Ad123456'
3. Điền thông tin lặp lại mật khẩu mới: 'Ad123456'
4. Xác nhận thay đổi mật khẩu</t>
  </si>
  <si>
    <t>Hiển thị thông báo mật khẩu cũ không chính xác, vui lòng nhập lại</t>
  </si>
  <si>
    <t>Pre-conditions: Trong cơ sở dữ liệu có sẵn tài khoản 'Admin123', pass 'Admin123'
1. Điền thông tin mật khẩu cũ: 'Admin123456'
2. Điền thông tin mật khẩu mới: 'Ad1234%6'
3. Điền thông tin lặp lại mật khẩu mới: 'Ad123456'
4. Xác nhận thay đổi mật khẩu</t>
  </si>
  <si>
    <t>Hiển thị thông báo mật khẩu mới không chính xác, vui lòng nhập lại</t>
  </si>
  <si>
    <t>TC.04.4</t>
  </si>
  <si>
    <t>Mật khẩu mới được lặp lại phải giống với mật khẩu mới</t>
  </si>
  <si>
    <t>Pre-conditions: Trong cơ sở dữ liệu có sẵn tài khoản 'Admin123', pass 'Admin123'
1. Điền thông tin mật khẩu cũ: 'Admin123456'
2. Điền thông tin mật khẩu mới: 'Ad123456'
3. Điền thông tin lặp lại mật khẩu mới: 'Ad1 3456'
4. Xác nhận thay đổi mật khẩu</t>
  </si>
  <si>
    <t>Tên đăng nhập người dùng chỉ được phép sử dụng những ký tự [a-z] / [A-Z] / [0-9]</t>
  </si>
  <si>
    <t>Email đăng kí phải có kí tự '@'</t>
  </si>
  <si>
    <t>Hiển thị thông báo đăng kí thành công</t>
  </si>
  <si>
    <t>Đăng nhập với tên tài khoản không chính xác</t>
  </si>
  <si>
    <t>Trang web hiển thị thông báo tài khoản không chính xác</t>
  </si>
  <si>
    <t>Đăng nhập với mật khẩu không chính xác</t>
  </si>
  <si>
    <t>Pre-conditions: Trong cơ sở dữ liệu có sẵn tài khoản 'Admin123', pass 'Admin123'
1. Mở trang web
2. Điền thông tin tài khoản: 'Ad123456'
3. Điền thông tin mật khẩu: 'Admin123'
4. Đăng nhập</t>
  </si>
  <si>
    <t>Pre-conditions: Trong cơ sở dữ liệu có sẵn tài khoản 'Admin123', pass 'Admin123'
1. Mở trang web
2. Điền thông tin tài khoản: 'Admin123'
3. Điền thông tin mật khẩu: 'Ad123456'
4. Đăng nhập</t>
  </si>
  <si>
    <t>Trang web hiển thị thông báo mật khẩu không chính xác</t>
  </si>
  <si>
    <t>Trang web hiển thị thông báo chưa nhập tài khoản</t>
  </si>
  <si>
    <t>Hiển thông thông báo khi để trống tài khoản</t>
  </si>
  <si>
    <t>Hiển thông thông báo khi để trống mật khẩu</t>
  </si>
  <si>
    <t>1. Mở trang web
2. Điền thông tin mật khẩu: '123'
3. Đăng nhập</t>
  </si>
  <si>
    <t>1. Mở trang web
2. Điền thông tin tài khoản: '123'
3. Đăng nhập</t>
  </si>
  <si>
    <t>Trang web hiển thị thông báo chưa nhập mật khẩu</t>
  </si>
  <si>
    <t>1. Mở trang web
2. Điền thông tin tài khoản: 'Administration123'
3. Điền thông tin mật khẩu: ''Admin123456'
4. Đăng nhập</t>
  </si>
  <si>
    <t>Trang web hiển thị thông báo tài khoản hoặc mật khẩu không chính xác</t>
  </si>
  <si>
    <t>TC.02.2</t>
  </si>
  <si>
    <t>TC.02.3</t>
  </si>
  <si>
    <t>TC.02.4</t>
  </si>
  <si>
    <t>TC.02.5</t>
  </si>
  <si>
    <t>TC.02.6</t>
  </si>
  <si>
    <t>Pre-conditions: Trong cơ sở dữ liệu có sẵn tài khoản 'Admin123', pass 'Admin123'
1. Mở trang web
2. Điền thông tin tài khoản: 'Admin123'
3. Điền thông tin mật khẩu: 'Admin123'
4. Đăng nhập</t>
  </si>
  <si>
    <t>Trang chủ hiển thị sau khi đăng nhập</t>
  </si>
  <si>
    <t>Sử dụng tài khoản có trong cơ sở dữ liệu đăng nhập vào trang chủ</t>
  </si>
  <si>
    <t>Hiển thông thông báo khi để trống mật khẩu cũ</t>
  </si>
  <si>
    <t>Hiển thông thông báo khi để trống mật khẩu mới</t>
  </si>
  <si>
    <t>Hiển thông thông báo khi để trống lặp lại mật khẩu mới</t>
  </si>
  <si>
    <t>TC.04.5</t>
  </si>
  <si>
    <t>TC.04.6</t>
  </si>
  <si>
    <t>TC.04.7</t>
  </si>
  <si>
    <t>Pre-conditions: Trong cơ sở dữ liệu có sẵn tài khoản 'Admin123', pass 'Admin123'
1. Điền thông tin mật khẩu mới: 'Ad123456'
2. Điền thông tin lặp lại mật khẩu mới: 'Ad123456'
3. Xác nhận thay đổi mật khẩu</t>
  </si>
  <si>
    <t>Pre-conditions: Trong cơ sở dữ liệu có sẵn tài khoản 'Admin123', pass 'Admin123'
1. Điền thông tin mật khẩu cũ: 'Admin123'
2. Điền thông tin lặp lại mật khẩu mới: 'Ad123456'
3. Xác nhận thay đổi mật khẩu</t>
  </si>
  <si>
    <t>Trang web hiển thị thông báo chưa nhập mật khẩu cũ</t>
  </si>
  <si>
    <t>Trang web hiển thị thông báo chưa nhập mật khẩu mới</t>
  </si>
  <si>
    <t>Pre-conditions: Trong cơ sở dữ liệu có sẵn tài khoản 'Admin123', pass 'Admin123'
1. Điền thông tin mật khẩu cũ: 'Admin123'
2. Điền thông tin mật khẩu mới: 'Ad123456'
3. Xác nhận thay đổi mật khẩu</t>
  </si>
  <si>
    <t>1. Chọn đăng kí
2. Điền thông tin mật khẩu: 'thienphuta1907'
3. Điền thông tin Email: 'thienphuta1907@gmail.com'
4. Điền thông tin họ tên: 'Tạ Ngọc Thiên Phú'
5. Đăng kí</t>
  </si>
  <si>
    <t>Hiển thông thông báo khi để trống Email</t>
  </si>
  <si>
    <t>Trang web hiển thị thông báo chưa nhập Email</t>
  </si>
  <si>
    <t>Hiển thông thông báo khi để trống họ tên</t>
  </si>
  <si>
    <t>Trang web hiển thị thông báo chưa nhập họ tên</t>
  </si>
  <si>
    <t>1. Chọn đăng kí
2. Điền thông tin tài khoản @Username
3. Đăng nhập</t>
  </si>
  <si>
    <t>Case 1: FALSE
Trang web hiển thị thông báo tài khoản không chính xác
Case 2: TRUE
Trang web hiển thị thông báo chưa nhập mật khẩu, Email, họ tên</t>
  </si>
  <si>
    <t>1. Chọn đăng kí
2. Điền thông tin tài khoản @Password
3. Đăng nhập</t>
  </si>
  <si>
    <t>Case 1: FALSE
Trang web hiển thị thông báo mật khẩu không chính xác
Case 2: TRUE
Trang web hiển thị thông báo chưa nhập tài khoản, Email, họ tên</t>
  </si>
  <si>
    <t>Email</t>
  </si>
  <si>
    <t>Admin$gmail.com</t>
  </si>
  <si>
    <t>Admin123yahoo.vn</t>
  </si>
  <si>
    <t>Admin12.45^</t>
  </si>
  <si>
    <t>Admin123@@gmail.com</t>
  </si>
  <si>
    <t>Admin123@gmail.com</t>
  </si>
  <si>
    <t>1. Chọn đăng kí
2. Điền thông tin Email @Email
3. Đăng nhập</t>
  </si>
  <si>
    <t>Case 1: FALSE
Trang web hiển thị thông báo Email không chính xác
Case 2: TRUE
Trang web hiển thị thông báo chưa nhập tài khoản, mật khẩu, họ tên</t>
  </si>
  <si>
    <t>TC.06.2</t>
  </si>
  <si>
    <t>TC.06.3</t>
  </si>
  <si>
    <t>TC.06.4</t>
  </si>
  <si>
    <t>Thông tin tài khoản được lưu vào cơ sở dữ liệu, hiển thị thông báo đăng kí thành công</t>
  </si>
  <si>
    <t>Đăng kí tài khoản đã tồn tại trong cơ sở dữ liệu</t>
  </si>
  <si>
    <t>Pre-conditions: Trong cơ sở dữ liệu chưa có tài khoản 'phuta1'
1. Chọn đăng kí
2. Điền thông tin tài khoản: 'phuta1'
3. Điền thông tin mật khẩu: 'thienphuta1907'
4. Điền thông tin Email: 'thienphuta1907@gmail.com'
5. Đăng kí</t>
  </si>
  <si>
    <t>Pre-conditions: Trong cơ sở dữ liệu chưa có tài khoản 'phuta1'
1. Chọn đăng kí
2. Điền thông tin tài khoản: 'phuta1'
3. Điền thông tin mật khẩu: 'thienphuta1907'
4. Điền thông tin họ tên: 'Tạ Ngọc Thiên Phú'
5. Đăng kí</t>
  </si>
  <si>
    <t>Pre-conditions: Trong cơ sở dữ liệu đã tồn tại tài khoản 'phuta1'
1. Chọn đăng kí
2. Điền thông tin tài khoản: 'phuta1'
3. Đăng kí</t>
  </si>
  <si>
    <t>Hiển thị thông báo tài khoản đã tồn tại.
Hiển thị thông báo chưa nhập mật khẩu, Email, họ tên</t>
  </si>
  <si>
    <t>TC.07.3</t>
  </si>
  <si>
    <t>TC.07.4</t>
  </si>
  <si>
    <t>TC.07.5</t>
  </si>
  <si>
    <t>Hiển thị thông tin Tài khoản, Email, Họ tên cho người dùng</t>
  </si>
  <si>
    <t>1. Nhấn vào tên tài khoản trên header
2. Kiểm tra thông tin</t>
  </si>
  <si>
    <t xml:space="preserve">Hiển thị hông tin được lưu trong cơ sở dữ liệu của tài khoản, thông tin hiển thị không được chỉnh sửa  </t>
  </si>
  <si>
    <t>Mỗi trang trong danh sách câu hỏi chưa trả lời chỉ hiển thị 6 câu hỏi</t>
  </si>
  <si>
    <t>Pre-conditions: Trong cơ sở dữ liệu có 20 records câu hỏi chưa trả lời
1. Chọn danh sách chưa trả lời
2. Kiểm tra số câu hỏi của trang 1
3. Chọn trang 2
4. Kiểm tra số câu hỏi của trang 2</t>
  </si>
  <si>
    <t>Mỗi trang trong danh sách câu hỏi lưu tạm chỉ hiển thị 6 câu hỏi</t>
  </si>
  <si>
    <t>Pre-conditions: Trong cơ sở dữ liệu có 20 records câu hỏi lưu tạm
1. Chọn danh sách lưu tạm
2. Kiểm tra số câu hỏi của trang 1
3. Chọn trang 2
4. Kiểm tra số câu hỏi của trang 2</t>
  </si>
  <si>
    <t>Pre-conditions: Trong cơ sở dữ liệu có 20 records câu hỏi đã trả lời
1. Chọn danh sách đã trả lời
2. Kiểm tra số câu hỏi của trang 1
3. Chọn trang 2
4. Kiểm tra số câu hỏi của trang 2</t>
  </si>
  <si>
    <t>Mỗi trang trong danh sách câu hỏi đã trả lời chỉ hiển thị 6 câu hỏi</t>
  </si>
  <si>
    <t>TC.09.3</t>
  </si>
  <si>
    <t>Hiển thị tối đa 5 trang ở danh sách câu hỏi chưa trả lời</t>
  </si>
  <si>
    <t>Hiển thị tối đa 5 trang ở danh sách câu hỏi lưu tạm</t>
  </si>
  <si>
    <t>Hiển thị tối đa 5 trang ở danh sách câu hỏi đã trả lời</t>
  </si>
  <si>
    <t>Pre-conditions: Trong cơ sở dữ liệu có 40 records câu hỏi chưa trả lời
1. Chọn danh sách chưa trả lời
2. Chọn trang 2
3. Chọn trang 3
4. Chọn trang 4
5. Chọn trang 5
6. Chọn trang 6
7. Chọn trang 7</t>
  </si>
  <si>
    <t>Khi chọn trang 6, trang web chỉ hiển thị trang 2, 3, 4, 5, 6.
Khi chọn trang 7, trang web chỉ hiển thị trang 3, 4, 5, 6, 7</t>
  </si>
  <si>
    <t>Pre-conditions: Trong cơ sở dữ liệu có 40 records câu hỏi lưu tạm
1. Chọn danh sách lưu tạm
2. Chọn trang 2
3. Chọn trang 3
4. Chọn trang 4
5. Chọn trang 5
6. Chọn trang 6
7. Chọn trang 7</t>
  </si>
  <si>
    <t>Pre-conditions: Trong cơ sở dữ liệu có 40 records câu hỏi đã trả lời
1. Chọn danh sách đã trả lời
2. Chọn trang 2
3. Chọn trang 3
4. Chọn trang 4
5. Chọn trang 5
6. Chọn trang 6
7. Chọn trang 7</t>
  </si>
  <si>
    <t>Đăng nhập với tài khoản và mật khẩu không chính xác</t>
  </si>
  <si>
    <t>Trang web hiện thông báo không nhập được kí tự đặc biệt cho người dùng</t>
  </si>
  <si>
    <t>Hiển thị danh sách chưa trả lời</t>
  </si>
  <si>
    <t>Hiển thị danh sách đã trả lời</t>
  </si>
  <si>
    <t>Hiển thị danh sách lưu tạm</t>
  </si>
  <si>
    <t>Hiển thị danh sách 'Available'</t>
  </si>
  <si>
    <t>Hiển thị danh sách 'Recent'</t>
  </si>
  <si>
    <t>Hiển thị danh sách 'Delete'</t>
  </si>
  <si>
    <t>TC.16.1</t>
  </si>
  <si>
    <t>TC.16.2</t>
  </si>
  <si>
    <t>TC.16.3</t>
  </si>
  <si>
    <t>TC.10.4</t>
  </si>
  <si>
    <t>Hiển thị danh sách đã xóa</t>
  </si>
  <si>
    <t>1. Chọn danh sách đã xóa
2. Kiểm tra thông tin</t>
  </si>
  <si>
    <t>Mỗi trang trong danh sách câu hỏi đã xóa chỉ hiển thị 6 câu hỏi</t>
  </si>
  <si>
    <t>Pre-conditions: Trong cơ sở dữ liệu có 20 records câu hỏi đã xóa
1. Chọn danh sách đã xóa
2. Kiểm tra số câu hỏi của trang 1
3. Chọn trang 2
4. Kiểm tra số câu hỏi của trang 2</t>
  </si>
  <si>
    <t>TC.09.4</t>
  </si>
  <si>
    <t>TC.09.5</t>
  </si>
  <si>
    <t>TC.09.6</t>
  </si>
  <si>
    <t>TC.09.7</t>
  </si>
  <si>
    <t>TC.09.8</t>
  </si>
  <si>
    <t>Hiển thị tối đa 5 trang ở danh sách câu hỏi đã xóa</t>
  </si>
  <si>
    <t>Pre-conditions: Trong cơ sở dữ liệu có 40 records câu hỏi đã xóa
1. Chọn danh sách đã xóa
2. Chọn trang 2
3. Chọn trang 3
4. Chọn trang 4
5. Chọn trang 5
6. Chọn trang 6
7. Chọn trang 7</t>
  </si>
  <si>
    <t>TO.17</t>
  </si>
  <si>
    <t>Phân trang cho danh sách trong bộ từ điển</t>
  </si>
  <si>
    <t>Mỗi trang trong danh sách 'Available' chỉ hiển thị 5 câu hỏi</t>
  </si>
  <si>
    <t>Mỗi trang trong danh sách 'Recent' chỉ hiển thị 5 câu hỏi</t>
  </si>
  <si>
    <t>Mỗi trang trong danh sách 'Delete' chỉ hiển thị 5 câu hỏi</t>
  </si>
  <si>
    <t>Hiển thị danh sách câu hỏi theo từng trang đã được sắp xếp, mỗi trang hiển thị 5 câu hỏi</t>
  </si>
  <si>
    <t>Hiển thị tối đa 5 trang ở danh sách 'Available'</t>
  </si>
  <si>
    <t>Hiển thị tối đa 5 trang ở danh sách 'Recent'</t>
  </si>
  <si>
    <t>Hiển thị tối đa 5 trang ở danh sách 'Delete'</t>
  </si>
  <si>
    <t>Pre-conditions: Trong cơ sở dữ liệu có 40 records câu hỏi Available
1. Chọn bộ từ điển
2. Chọn danh sách Available
2. Chọn trang 2
3. Chọn trang 3
4. Chọn trang 4
5. Chọn trang 5
6. Chọn trang 6
7. Chọn trang 7</t>
  </si>
  <si>
    <t>1. Chọn bộ từ điển
2. Chọn danh sách Available
3. Kiểm tra thông tin</t>
  </si>
  <si>
    <t>1. Chọn bộ từ điển
2. Chọn danh sách Delete
3. Kiểm tra thông tin</t>
  </si>
  <si>
    <t>Pre-conditions: Trong cơ sở dữ liệu có 20 records câu hỏi Available
1. Chọn bộ từ điển
2. Chọn danh sách Available
3. Kiểm tra số câu hỏi của trang 1
4. Chọn trang 2
5. Kiểm tra số câu hỏi của trang 2</t>
  </si>
  <si>
    <t>Pre-conditions: Trong cơ sở dữ liệu có 20 records câu hỏi Recent
1. Chọn bộ từ điển
2. Chọn danh sách Recent
3. Kiểm tra số câu hỏi của trang 1
4. Chọn trang 2
5. Kiểm tra số câu hỏi của trang 2</t>
  </si>
  <si>
    <t>Pre-conditions: Trong cơ sở dữ liệu có 20 records câu hỏi Delete
1. Chọn bộ từ điển
2. Chọn danh sách Delete
3. Kiểm tra số câu hỏi của trang 1
4. Chọn trang 2
5. Kiểm tra số câu hỏi của trang 2</t>
  </si>
  <si>
    <t>Pre-conditions: Trong cơ sở dữ liệu có 40 records câu hỏi Recent
1. Chọn danh sách Recent
2. Chọn trang 2
3. Chọn trang 3
4. Chọn trang 4
5. Chọn trang 5
6. Chọn trang 6
7. Chọn trang 7</t>
  </si>
  <si>
    <t>Pre-conditions: Trong cơ sở dữ liệu có 40 records câu hỏi Delete
1. Chọn danh sách Delete
2. Chọn trang 2
3. Chọn trang 3
4. Chọn trang 4
5. Chọn trang 5
6. Chọn trang 6
7. Chọn trang 7</t>
  </si>
  <si>
    <t>TC.17.1</t>
  </si>
  <si>
    <t>TC.17.2</t>
  </si>
  <si>
    <t>TC.17.3</t>
  </si>
  <si>
    <t>TC.17.4</t>
  </si>
  <si>
    <t>TC.17.5</t>
  </si>
  <si>
    <t>TC.17.6</t>
  </si>
  <si>
    <t>TO.18</t>
  </si>
  <si>
    <t>Thực hiện tạo câu hỏi</t>
  </si>
  <si>
    <t>1. Chọn tạo câu hỏi
2. Điền thông tin tiêu đề
3. Điền thông tin câu hỏi
4. Điền thông tin câu trả lời
5. Chọn Lưu</t>
  </si>
  <si>
    <t>Thông tin câu hỏi và câu trả lời được lưu vào cơ sở dữ liệu. Danh sách 'Available' của bộ từ điển được cập nhật</t>
  </si>
  <si>
    <t>Đưa một câu hỏi vào từ điển</t>
  </si>
  <si>
    <t>Đưa nhiều câu hỏi vào từ điển</t>
  </si>
  <si>
    <t>TC.18.1</t>
  </si>
  <si>
    <t>TC.18.2</t>
  </si>
  <si>
    <t>TC.19.1</t>
  </si>
  <si>
    <t>TC.19.2</t>
  </si>
  <si>
    <t>Hiển thị checkbox trước mỗi câu hỏi
Thông tin được hiển thị trong danh sách bao gồm:
 - Địa chỉ email người gởi
 - Ngày gởi
 - Tiêu đề
 - Tóm tắt nội dung</t>
  </si>
  <si>
    <t>Hiển thị checkbox trước mỗi câu hỏi
Thông tin được hiển thị trong danh sách bao gồm:
 - Địa chỉ email người gởi
 - Ngày gởi
 - Tiêu đề
 - Tóm tắt nội dung
 - Người trả lời</t>
  </si>
  <si>
    <t>Hiển thị checkbox trước mỗi câu hỏi
Thông tin được hiển thị trong danh sách bao gồm:
 - Địa chỉ email người gởi
 - Ngày gởi
 - Tiêu đề
 - Tóm tắt nội dung
 - Người xóa</t>
  </si>
  <si>
    <t>Thực hiện loại câu hỏi khỏi từ điển</t>
  </si>
  <si>
    <t>Xóa một câu hỏi</t>
  </si>
  <si>
    <t>Xóa nhiều câu hỏi</t>
  </si>
  <si>
    <t>Xóa câu hỏi trong danh sách chưa trả lời</t>
  </si>
  <si>
    <t>TO.19</t>
  </si>
  <si>
    <t>TO.20</t>
  </si>
  <si>
    <t>TC.20.1</t>
  </si>
  <si>
    <t>TC.20.2</t>
  </si>
  <si>
    <t>TO.21</t>
  </si>
  <si>
    <t>TC.21.1</t>
  </si>
  <si>
    <t>TC.21.2</t>
  </si>
  <si>
    <t>Xóa câu hỏi trong danh sách đã trả lời</t>
  </si>
  <si>
    <t>TO.22</t>
  </si>
  <si>
    <t>TC.22.1</t>
  </si>
  <si>
    <t>TC.22.2</t>
  </si>
  <si>
    <t>TC.20.3</t>
  </si>
  <si>
    <t>TC.22.3</t>
  </si>
  <si>
    <t>TC.21.3</t>
  </si>
  <si>
    <t>Xóa câu hỏi trong danh sách lưu tạm</t>
  </si>
  <si>
    <r>
      <t xml:space="preserve">Pre-conditions: Trong cơ sở dữ liệu có sẵn câu hỏi chưa được trả lời được gởi từ địa chỉ Email: </t>
    </r>
    <r>
      <rPr>
        <b/>
        <sz val="11"/>
        <color theme="1"/>
        <rFont val="Times New Roman"/>
        <family val="1"/>
      </rPr>
      <t>nguyenphanxuanhuy@gmail.com</t>
    </r>
    <r>
      <rPr>
        <sz val="11"/>
        <color theme="1"/>
        <rFont val="Times New Roman"/>
        <family val="1"/>
      </rPr>
      <t xml:space="preserve">
1. Biên soạn câu trả lời
2. Chọn 'Gửi'
3. Xác nhận 'Gửi'</t>
    </r>
  </si>
  <si>
    <t>Câu trả lời được gởi đến địa chỉ mail của người gởi.
Hiển thị thông báo gởi mail thành công</t>
  </si>
  <si>
    <t>Câu hỏi được chuyển vào danh sách đã xóa. Hiển thị thông báo xóa thành công cho người dùng</t>
  </si>
  <si>
    <t>Ba câu hỏi được chuyển vào danh sách đã xóa. Hiển thị thông báo xóa thành công cho người dùng</t>
  </si>
  <si>
    <t>Pre-conditions: Trong danh sách 'Recent' từ điển có sẵn 10 records
1. Chọn bộ từ điển
2. Chọn danh sách 'Recent'
3. Chọn ba câu hỏi
4. Chọn Hạ câu hỏi
5. Xác nhận Hạ câu hỏi</t>
  </si>
  <si>
    <t>Câu hỏi được chuyển vào danh sách Recent. Hiển thị thông báo Đăng câu hỏi thành công</t>
  </si>
  <si>
    <t>Câu hỏi được chuyển vào danh sách Available. Hiển thị thông báo Hạ câu hỏi thành công</t>
  </si>
  <si>
    <t>Thực hiện tạo mới câu hỏi và câu trả cho bộ từ điển</t>
  </si>
  <si>
    <t>Khôi phục câu hỏi</t>
  </si>
  <si>
    <t>TO.23</t>
  </si>
  <si>
    <t>TO.24</t>
  </si>
  <si>
    <t>Khôi phục câu hỏi trong danh sách đã xóa</t>
  </si>
  <si>
    <t>Khôi phục câu hỏi trong bộ từ điển</t>
  </si>
  <si>
    <t>Khôi phục một câu hỏi đã xóa từ danh sách chưa trả lời</t>
  </si>
  <si>
    <t>Khôi phục nhiểu câu hỏi đã xóa từ danh sách chưa trả lời</t>
  </si>
  <si>
    <t>Khôi phục một câu hỏi đã xóa từ danh sách lưu tạm</t>
  </si>
  <si>
    <t>Khôi phục nhiểu câu hỏi đã xóa từ danh sách lưu tạm</t>
  </si>
  <si>
    <t>Khôi phục một câu hỏi đã xóa từ danh sách đã trả lời</t>
  </si>
  <si>
    <t>Khôi phục nhiểu câu hỏi đã xóa từ danh sách đã trả lời</t>
  </si>
  <si>
    <t>TC.23.1</t>
  </si>
  <si>
    <t>TC.23.2</t>
  </si>
  <si>
    <t>TC.23.3</t>
  </si>
  <si>
    <t>Câu hỏi được chuyển vào danh sách chưa trả lời. Hiển thị thông báo xóa thành công cho người dùng</t>
  </si>
  <si>
    <t>Câu hỏi được chuyển vào danh sách lưu tạm. Hiển thị thông báo xóa thành công cho người dùng</t>
  </si>
  <si>
    <t>Câu hỏi được chuyển vào danh sách đã trả lời. Hiển thị thông báo xóa thành công cho người dùng</t>
  </si>
  <si>
    <t>Loại một câu hỏi từ danh sách Available</t>
  </si>
  <si>
    <t>Loại nhiều câu hỏi từ danh sách Available</t>
  </si>
  <si>
    <t>TC.19.3</t>
  </si>
  <si>
    <t>Loại một câu hỏi từ danh sách Recent</t>
  </si>
  <si>
    <t>Loại nhiều câu hỏi từ danh sách Recent</t>
  </si>
  <si>
    <t>Câu hỏi được chuyển vào danh sách Recent. Hiển thị thông báo Hạ câu hỏi thành công</t>
  </si>
  <si>
    <t>Loại một câu hỏi từ danh sách Available checkbox</t>
  </si>
  <si>
    <t>Pre-conditions: Trong danh sách 'Available' từ điển có sẵn 10 records
1. Chọn bộ từ điển
2. Chọn danh sách 'Available'
3. Chọn ba câu hỏi (chọn checkbox)
4. Chọn Hạ câu hỏi
5. Xác nhận Hạ câu hỏi</t>
  </si>
  <si>
    <t>Loại một câu hỏi từ danh sách Recent checkbox</t>
  </si>
  <si>
    <t>Pre-conditions: Trong danh sách 'Recent' từ điển có sẵn 10 records
1. Chọn bộ từ điển
2. Chọn danh sách 'Recent'
3. Chọn một câu hỏi (chọn checkbox)
4. Chọn Hạ câu hỏi
5. Xác nhận Hạ câu hỏi</t>
  </si>
  <si>
    <t>Pre-conditions: Trong danh sách 'Available' từ điển có sẵn 10 records
1. Chọn bộ từ điển
2. Chọn danh sách 'Available'
3. Chọn một câu hỏi (chọn checkbox)
4. Chọn Hạ câu hỏi
5. Xác nhận Hạ câu hỏi</t>
  </si>
  <si>
    <t>Pre-conditions: Trong danh sách 'Available' từ điển có sẵn 10 records
1. Chọn bộ từ điển
2. Chọn danh sách 'Available'
3. Chọn một câu hỏi (không chọn checkbox)
4. Chọn Hạ câu hỏi
5. Xác nhận Hạ câu hỏi</t>
  </si>
  <si>
    <t>1. Chọn bộ từ điển
2. Chọn danh sách Recent
3. Kiểm tra thông tin</t>
  </si>
  <si>
    <t>Khôi phục một câu hỏi từ danh sách Available</t>
  </si>
  <si>
    <t>Xóa một câu hỏi checkbox</t>
  </si>
  <si>
    <t>Pre-conditions: Có sẵn 10 câu hỏi trong danh sách chưa trả lời
1. Chọn danh sách chưa trả lời
2. Chọn một câu hỏi bất kì (không chọn check box)
3. Chọn Xóa ở giao diện chi tiết câu hỏi
4. Xác nhận xóa</t>
  </si>
  <si>
    <t>Pre-conditions: Có sẵn 10 câu hỏi trong danh sách chưa trả lời
1. Chọn danh sách chưa trả lời
2. Chọn một câu hỏi bất kì (chọn check box)
3. Chọn Xóa ở pop-up hiển thị
4. Xác nhận xóa</t>
  </si>
  <si>
    <t>Pre-conditions: Có sẵn 10 câu hỏi trong danh sách chưa trả lời
1. Chọn danh sách chưa trả lời
2. Chọn ba câu hỏi bất kì (chọn check box)
3. Chọn Xóa ở pop-up hiển thị
4. Xác nhận xóa</t>
  </si>
  <si>
    <t>Pre-conditions: Có sẵn 10 câu hỏi trong danh sách lưu tạm
1. Chọn danh sách chưa trả lời
2. Chọn một câu hỏi bất kì (không chọn check box)
3. Chọn Xóa ở giao diện chi tiết câu hỏi
4. Xác nhận xóa</t>
  </si>
  <si>
    <t>Pre-conditions: Có sẵn 10 câu hỏi trong danh sách lưu tạm
1. Chọn danh sách chưa trả lời
2. Chọn một câu hỏi bất kì (chọn check box)
3. Chọn Xóa ở pop-up hiển thị
4. Xác nhận xóa</t>
  </si>
  <si>
    <t>Pre-conditions: Có sẵn 10 câu hỏi trong danh sách lưu tạm
1. Chọn danh sách chưa trả lời
2. Chọn ba câu hỏi bất kì (chọn check box)
3. Chọn Xóa ở pop-up hiển thị
4. Xác nhận xóa</t>
  </si>
  <si>
    <t>Pre-conditions: Có sẵn 10 câu hỏi trong danh sách đã trả lời
1. Chọn danh sách chưa trả lời
2. Chọn một câu hỏi bất kì (không chọn check box)
3. Chọn Xóa ở giao diện chi tiết câu hỏi
4. Xác nhận xóa</t>
  </si>
  <si>
    <t>Pre-conditions: Có sẵn 10 câu hỏi trong danh sách đã trả lời
1. Chọn danh sách chưa trả lời
2. Chọn một câu hỏi bất kì (chọn check box)
3. Chọn Xóa ở pop-up hiển thị
4. Xác nhận xóa</t>
  </si>
  <si>
    <t>Pre-conditions: Có sẵn 10 câu hỏi trong danh sách đã trả lời
1. Chọn danh sách chưa trả lời
2. Chọn ba câu hỏi bất kì (chọn check box)
3. Chọn Xóa ở pop-up hiển thị
4. Xác nhận xóa</t>
  </si>
  <si>
    <t>Khôi phục một câu hỏi đã xóa từ danh sách chưa trả lời check box</t>
  </si>
  <si>
    <t>Pre-conditions: Trong danh sách đã xóa có 4 câu hỏi được xóa từ danh sách chưa trả lời
1. Chọn danh sách đã xóa
2. Chọn một câu hỏi (chọn check box)
3. Chọn khôi phục câu hỏi
4. Xác nhận khôi phục</t>
  </si>
  <si>
    <t>Pre-conditions: Trong danh sách đã xóa có 4 câu hỏi được xóa từ danh sách chưa trả lời
1. Chọn danh sách đã xóa
2. Chọn một câu hỏi (không chọn check box)
3. Chọn khôi phục câu hỏi
4. Xác nhận khôi phục</t>
  </si>
  <si>
    <t>Pre-conditions: Trong danh sách đã xóa có 4 câu hỏi được xóa từ danh sách chưa trả lời
1. Chọn danh sách đã xóa
2. Chọn 2 câu hỏi (chọn check box)
3. Chọn khôi phục câu hỏi
4. Xác nhận khôi phục</t>
  </si>
  <si>
    <t>Pre-conditions: Trong danh sách đã xóa có 4 câu hỏi được xóa từ danh sách lưu tạm
1. Chọn danh sách đã xóa
2. Chọn một câu hỏi (không chọn check box)
3. Chọn khôi phục câu hỏi
4. Xác nhận khôi phục</t>
  </si>
  <si>
    <t>Pre-conditions: Trong danh sách đã xóa có 4 câu hỏi được xóa từ danh sách lưu tạm
1. Chọn danh sách đã xóa
2. Chọn một câu hỏi (chọn check box)
3. Chọn khôi phục câu hỏi
4. Xác nhận khôi phục</t>
  </si>
  <si>
    <t>Khôi phục một câu hỏi đã xóa từ danh sách lưu tạm check box</t>
  </si>
  <si>
    <t>Pre-conditions: Trong danh sách đã xóa có 4 câu hỏi được xóa từ danh sách lưu tạm
1. Chọn danh sách đã xóa
2. Chọn 2 câu hỏi (chọn check box)
3. Chọn khôi phục câu hỏi
4. Xác nhận khôi phục</t>
  </si>
  <si>
    <t>Pre-conditions: Trong danh sách đã xóa có 4 câu hỏi được xóa từ danh sách đã trả lời
1. Chọn danh sách đã xóa
2. Chọn một câu hỏi (không chọn check box)
3. Chọn khôi phục câu hỏi
4. Xác nhận khôi phục</t>
  </si>
  <si>
    <t>Khôi phục một câu hỏi đã xóa từ danh sách đã trả lời check box</t>
  </si>
  <si>
    <t>Pre-conditions: Trong danh sách đã xóa có 4 câu hỏi được xóa từ danh sách đã trả lời
1. Chọn danh sách đã xóa
2. Chọn một câu hỏi (chọn check box)
3. Chọn khôi phục câu hỏi
4. Xác nhận khôi phục</t>
  </si>
  <si>
    <t>Pre-conditions: Trong danh sách đã xóa có 4 câu hỏi được xóa từ danh sách đã trả lời
1. Chọn danh sách đã xóa
2. Chọn 2 câu hỏi (chọn check box)
3. Chọn khôi phục câu hỏi
4. Xác nhận khôi phục</t>
  </si>
  <si>
    <t>Khôi phục một câu hỏi từ danh sách Available checkbox</t>
  </si>
  <si>
    <t>Câu hỏi được chuyển vào danh sách Available. Hiển thị thông báo khôi phục câu hỏi thành công</t>
  </si>
  <si>
    <t>Khôi phục nhiều câu hỏi từ danh sách Available</t>
  </si>
  <si>
    <t>Khôi phục một câu hỏi từ danh sách Recent</t>
  </si>
  <si>
    <t>Khôi phục một câu hỏi từ danh sách Recent checkbox</t>
  </si>
  <si>
    <t>Khôi phục nhiều câu hỏi từ danh sách Recent</t>
  </si>
  <si>
    <t>Câu hỏi được chuyển vào danh sách Recent. Hiển thị thông báo khôi phục câu hỏi thành công</t>
  </si>
  <si>
    <t>Pre-conditions: Trong danh sách 'Delete' từ điển có sẵn 4 records được xóa từ danh sách 'Available'
1. Chọn bộ từ điển
2. Chọn danh sách 'Delete'
3. Chọn một câu hỏi (không chọn checkbox)
4. Chọn khôi phục câu hỏi
5. Xác nhận khôi phục</t>
  </si>
  <si>
    <t>Pre-conditions: Trong danh sách 'Delete' từ điển có sẵn 4 records được xóa từ danh sách 'Recent'
1. Chọn bộ từ điển
2. Chọn danh sách 'Delete'
3. Chọn một câu hỏi (không chọn checkbox)
4. Chọn khôi phục câu hỏi
5. Xác nhận khôi phục</t>
  </si>
  <si>
    <t>Pre-conditions: Trong danh sách 'Delete' từ điển có sẵn 4 records được xóa từ danh sách 'Available'
1. Chọn bộ từ điển
2. Chọn danh sách 'Delete'
3. Chọn một câu hỏi (chọn checkbox)
4. Chọn khôi phục câu hỏi
5. Xác nhận khôi phục</t>
  </si>
  <si>
    <t>Pre-conditions: Trong danh sách 'Delete' từ điển có sẵn 4 records được xóa từ danh sách 'Available'
1. Chọn bộ từ điển
2. Chọn danh sách 'Delete'
3. Chọn 2 câu hỏi (chọn checkbox)
4. Chọn khôi phục câu hỏi
5. Xác nhận khôi phục</t>
  </si>
  <si>
    <t>Pre-conditions: Trong danh sách 'Delete' từ điển có sẵn 4 records được xóa từ danh sách 'Recent'
1. Chọn bộ từ điển
2. Chọn danh sách 'Delete'
3. Chọn một câu hỏi (chọn checkbox)
4. Chọn khôi phục câu hỏi
5. Xác nhận khôi phục</t>
  </si>
  <si>
    <t>Pre-conditions: Trong danh sách 'Delete' từ điển có sẵn 4 records được xóa từ danh sách 'Recent'
1. Chọn bộ từ điển
2. Chọn danh sách 'Delete'
3. Chọn 2 câu hỏi (chọn checkbox)
4. Chọn khôi phục câu hỏi
5. Xác nhận khôi phục</t>
  </si>
  <si>
    <t>TO.25</t>
  </si>
  <si>
    <t>Đăng nhập sai quá 5 lần sẽ khóa chức năng đăng nhập trong 5'</t>
  </si>
  <si>
    <t>TC.24.1</t>
  </si>
  <si>
    <t>TC.24.2</t>
  </si>
  <si>
    <t>TC.24.3</t>
  </si>
  <si>
    <t>TC.24.4</t>
  </si>
  <si>
    <t>TC.24.5</t>
  </si>
  <si>
    <t>TC.24.6</t>
  </si>
  <si>
    <t>TC.25.1</t>
  </si>
  <si>
    <t>Khang Huynh</t>
  </si>
  <si>
    <t>Không cho phép ký tự đặc biệt trong khung tìm kiếm</t>
  </si>
  <si>
    <t>TC.07.6</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</si>
  <si>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Điền Capcha đúng với hình ảnh
7. Đăng kí</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</si>
  <si>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Để trống Capcha
7. Đăng kí</t>
  </si>
  <si>
    <t>Trang web hiển thị thông báo chưa nhập Capcha</t>
  </si>
  <si>
    <t>TC.07.7</t>
  </si>
  <si>
    <t>Hiển thị thông báo khi nhập Capcha không chính xác</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</si>
  <si>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Điền Capcha không chính xác với hình ảnh
7. Đăng kí</t>
  </si>
  <si>
    <t>Trang web hiển thị thông báo Capcha chưa chính xác</t>
  </si>
  <si>
    <t>Failed</t>
  </si>
  <si>
    <t>TC.14.2</t>
  </si>
  <si>
    <t>Block</t>
  </si>
  <si>
    <t>TC.15.2</t>
  </si>
  <si>
    <t>TC.18.3</t>
  </si>
  <si>
    <t>Đưa một câu hỏi vào từ điển checkbox</t>
  </si>
  <si>
    <t>Thực hiện đưa câu hỏi vào từ điển từ danh sách đã trả lời</t>
  </si>
  <si>
    <t>Câu hỏi được chuyển vào danh sách Recent. Hiển thị thông báo Đưa câu hỏi vào bộ từ điển thành công</t>
  </si>
  <si>
    <t>Thực hiện đưa câu hỏi vào từ điển từ danh sách 'Available'</t>
  </si>
  <si>
    <t>Pre-conditions: Trong danh sách câu hỏi đã trả lời có sẵn 10 records
1. Chọn danh sách câu hỏi đã trả lời
2. Chọn một câu hỏi (không chọn checkbox)
4. Chọn Đưa vào từ điển
5. Xác nhận Đưa vào từ điển</t>
  </si>
  <si>
    <t>Pre-conditions: Trong danh sách câu hỏi đã trả lời có sẵn 10 records
1. Chọn danh sách câu hỏi đã trả lời
2. Chọn một câu hỏi (chọn checkbox)
4. Chọn Đưa vào từ điển
5. Xác nhận Đưa vào từ điển</t>
  </si>
  <si>
    <t>Pre-conditions: Trong danh sách câu hỏi đã trả lời có sẵn 10 records
1. Chọn danh sách câu hỏi đã trả lời
2. Chọn ba câu hỏi (chọn checkbox)
3. Chọn Đưa câu hỏi vào từ điển trong giao diện Pop-up
4. Xác nhận Đưa câu hỏi vào từ điển</t>
  </si>
  <si>
    <t>Pre-conditions: Trong danh sách 'Available' của từ điển có sẵn 10 records
1. Chọn bộ từ điển
2. Chọn danh sách 'Available'
3. Chọn một câu hỏi (không chọn checkbox)
4. Chọn Đưa vào từ điển
5. Xác nhận Đưa vào từ điển</t>
  </si>
  <si>
    <t>Pre-conditions: Trong danh sách 'Available' của từ điển có sẵn 10 records
1. Chọn bộ từ điển
2. Chọn danh sách 'Available'
3. Chọn một câu hỏi (chọn checkbox)
4. Chọn Đưa vào từ điển
5. Xác nhận Đưa vào từ điển</t>
  </si>
  <si>
    <t>Pre-conditions: Trong danh sách 'Available' của từ điển có sẵn 10 records
1. Chọn bộ từ điển
2. Chọn danh sách 'Available'
3. Chọn ba câu hỏi (chọn checkbox)
4. Chọn Đưa vào từ điển
5. Xác nhận Đưa vào từ điển</t>
  </si>
  <si>
    <t>TC.20.4</t>
  </si>
  <si>
    <t>TC.20.5</t>
  </si>
  <si>
    <t>TC.20.6</t>
  </si>
  <si>
    <t>TC.24.7</t>
  </si>
  <si>
    <t>TC.24.8</t>
  </si>
  <si>
    <t>TC.24.9</t>
  </si>
  <si>
    <t>TC.25.2</t>
  </si>
  <si>
    <t>TC.25.3</t>
  </si>
  <si>
    <t>TC.25.4</t>
  </si>
  <si>
    <t>TC.25.5</t>
  </si>
  <si>
    <t>TC.25.6</t>
  </si>
  <si>
    <t>TO.26</t>
  </si>
  <si>
    <t>Tự động đăng xuất khi không thao tác trên trang web trong 5 phút</t>
  </si>
  <si>
    <t>Số lượng testcase passed đạt mức 76% phù hợp với chỉ tiêu đặt ra ở mức NORMAL(&lt;80%).</t>
  </si>
  <si>
    <t>1. Mở trang web
2. Điền thông tin Username='Admin123', Password='Admin123'
3. Đăng nhập
4. Trong 30 phút không thao tác trên trang web</t>
  </si>
  <si>
    <t>03.21.2014</t>
  </si>
  <si>
    <t>03.18.2014</t>
  </si>
  <si>
    <t>03.16.2014</t>
  </si>
  <si>
    <t>03.15.2014</t>
  </si>
  <si>
    <t>03.14.2014</t>
  </si>
  <si>
    <t>Pre-conditions: Trong cơ sở dữ liệu chưa có tài khoản 'phuta1'
1. Chọn đăng kí
2. Điền thông tin tài khoản: 'phuta1'
3. Điền thông tin Email: 'thienphuta1907@gmail.com'
4. Điền thông tin họ tên: 'Tạ Ngọc Thiên Phú'
5. Đăng kí</t>
  </si>
  <si>
    <t>Hiển thị thông báo khi để trống Capcha</t>
  </si>
  <si>
    <t>TC.26.1</t>
  </si>
  <si>
    <t>Login</t>
  </si>
  <si>
    <t>Change password</t>
  </si>
  <si>
    <t>Register</t>
  </si>
  <si>
    <t>View profile</t>
  </si>
  <si>
    <t>Show list question</t>
  </si>
  <si>
    <t>Search</t>
  </si>
  <si>
    <t>view question</t>
  </si>
  <si>
    <t>Send mail</t>
  </si>
  <si>
    <t>Save question</t>
  </si>
  <si>
    <t>Dictionary</t>
  </si>
  <si>
    <t>Drop-dict</t>
  </si>
  <si>
    <t>Delete question</t>
  </si>
  <si>
    <t>Create question</t>
  </si>
  <si>
    <t>Create index</t>
  </si>
  <si>
    <t>Update index</t>
  </si>
  <si>
    <t>Check login</t>
  </si>
  <si>
    <t>Check invalid login</t>
  </si>
  <si>
    <t>Check login session</t>
  </si>
  <si>
    <t>N/A</t>
  </si>
  <si>
    <t>Check password</t>
  </si>
  <si>
    <t>Check register</t>
  </si>
  <si>
    <t>Show notification</t>
  </si>
  <si>
    <t>Show user profile</t>
  </si>
  <si>
    <t>Pagging</t>
  </si>
  <si>
    <t>Content of List question</t>
  </si>
  <si>
    <t>Check data</t>
  </si>
  <si>
    <t>Implement search</t>
  </si>
  <si>
    <t>Show detail question</t>
  </si>
  <si>
    <t xml:space="preserve">Send answer </t>
  </si>
  <si>
    <t>Show dict</t>
  </si>
  <si>
    <t>Paging for list-dictionary</t>
  </si>
  <si>
    <t>put question into dict from list-save</t>
  </si>
  <si>
    <t>drop-dict</t>
  </si>
  <si>
    <t>Delete question in list-unanswer</t>
  </si>
  <si>
    <t>Delete question in list-tempsave</t>
  </si>
  <si>
    <t>Delete question in list-saved</t>
  </si>
  <si>
    <t>Uses an account  login into homepage</t>
  </si>
  <si>
    <t>Pre-conditions: In the database is available an account: 'Admin123', pass 'Admin123'
1. Open web
2. Input account: 'Admin123'
3. Input password: 'Admin123'
4. Login</t>
  </si>
  <si>
    <t xml:space="preserve"> Homepage display after Login</t>
  </si>
  <si>
    <t>Unable to be on the homepage when no login</t>
  </si>
  <si>
    <t>1. Open web
2. Input URL '/home'</t>
  </si>
  <si>
    <t>Show login interface</t>
  </si>
  <si>
    <t>Displays account information, email, user name</t>
  </si>
  <si>
    <t>1. Click account name on  header
2. Check data</t>
  </si>
  <si>
    <t>Displays information stored in hip database account, the information displayed is not modified</t>
  </si>
  <si>
    <t>Show checkbox before each question 
Information is displayed in the list include: 
  - Sender email address 
  - Post date 
  - Title 
  - Synopsis</t>
  </si>
  <si>
    <t>Displays a list-unanswered</t>
  </si>
  <si>
    <t>Displays a list-tempsave</t>
  </si>
  <si>
    <t>Displays a list-saved</t>
  </si>
  <si>
    <t>Displays a list-deleted</t>
  </si>
  <si>
    <t>Pre-conditions: Users logged into the site. 
1. Choose list-unanswer
2. Check data</t>
  </si>
  <si>
    <t>Pre-conditions: Users logged into the site. 
1. Choose list-tempsave
2. Check data</t>
  </si>
  <si>
    <t>Pre-conditions: Users logged into the site. 
1. Choose list-saved
2. Check data</t>
  </si>
  <si>
    <t>Pre-conditions: Users logged into the site. 
1. Choose list-deleted
2. Check data</t>
  </si>
  <si>
    <t>Do not allow special characters in the search box</t>
  </si>
  <si>
    <t>Pre-conditions: Users logged into the site. 
1. Click search box
2. Input 'abc ABC 1123$567'</t>
  </si>
  <si>
    <t>cannot input special characters</t>
  </si>
  <si>
    <t>Do a search questions by content and title</t>
  </si>
  <si>
    <t>Pre-conditions: Users logged into the site. 
In database available 2 questions, 1 question from content 'enrollment', title 1 sentence with the word 'admission' 
1. Choose search form 
2. Import data 'admissions' 
3. Confirmation search</t>
  </si>
  <si>
    <t>Display List 2 questions contents and corresponding title search keywords</t>
  </si>
  <si>
    <t>Details of questions together with answers compiled frame selected is displayed on the interface. The information includes: 
  - Title 
  - Post date 
  - Content 
  - Sender email address</t>
  </si>
  <si>
    <t>Show detailed information of a selected question from the list- unanswered</t>
  </si>
  <si>
    <t>Show detailed information of a selected question from the  list-tempsave</t>
  </si>
  <si>
    <t>Show detailed information of a selected question from the  list-saved</t>
  </si>
  <si>
    <t>1. Choose list-unanswer
2. Select a question
3. Check data</t>
  </si>
  <si>
    <t>1. Choose list-tempsave
2. Select a question
3. Check data</t>
  </si>
  <si>
    <t>1. Choose list-saved
2. Select a question
3. Check data</t>
  </si>
  <si>
    <t>The answer is sent to the mail address of the sender. 
Show mail notification sent successfully</t>
  </si>
  <si>
    <t>Display Email notifications are not sent to the questioner</t>
  </si>
  <si>
    <t>Pre-conditions: Users logged into the site.
In database available unanswered questions are sent from address Email: nguyenphanxuanhuy@gmail.com
1. Choose list-unanswered
2. Select a question to be sent from the email address: nguyephanxuanhuy@gmail.com 
3. Compiled answers 
4. Choose 'Send' 
5. Confirmation 'Send'</t>
  </si>
  <si>
    <t>Sending an answer to the sender via Email</t>
  </si>
  <si>
    <t>Pre-conditions: Users logged into the site. 
1. Choose list-unanswered
2. Select a question  are sent from address mail: nguyephanxuanhuy@gmail.com
3. Compiled answers 
4. Choose 'Send' 
5. Confirmation 'Send'</t>
  </si>
  <si>
    <t>Pre-conditions: Users logged into the site.
1. Choose unanswered list 
2. Select a question any 
3. Compiled answers 
4. Choose 'Save' 
5. Confirmation 'Save'</t>
  </si>
  <si>
    <t>Make note answers to questions list stored temporarily in the process of compiling</t>
  </si>
  <si>
    <t>Display error message when saving fails answers</t>
  </si>
  <si>
    <t>The answer is saved, the question is converted into the corresponding list-tempsave</t>
  </si>
  <si>
    <t>Displays informed answer without success, the question is not transferred to the corresponding cached list</t>
  </si>
  <si>
    <t>Show list 'Available'</t>
  </si>
  <si>
    <t>Show list 'Delete'</t>
  </si>
  <si>
    <t>TC.16.4</t>
  </si>
  <si>
    <t>Show list 'Drop'</t>
  </si>
  <si>
    <t>Pre-conditions: Users logged into the site. 
1. Choose dictionary
2. Select list Available
3. Check data</t>
  </si>
  <si>
    <t>Pre-conditions: Users logged into the site. 
1. Choose dictionary
2. Select list Delete
3. Check data</t>
  </si>
  <si>
    <t>Implementation of new questions and generate answers for dictionaries</t>
  </si>
  <si>
    <t>Pre-conditions: Users logged into the site. 
1. Choose create questions 
2. Complete header information 
3. Complete the questions 
4. Complete the answer 
5. Choose Save</t>
  </si>
  <si>
    <t>Information questions and answers are stored in a database. List of 'Available' of the dictionary is updated</t>
  </si>
  <si>
    <t>Trans + refine</t>
  </si>
  <si>
    <t>05.28.2015</t>
  </si>
  <si>
    <t>Login successful</t>
  </si>
  <si>
    <t>User password must be at least 6 characters or more, including [az] / [AZ] / [0-9] and special characters</t>
  </si>
  <si>
    <t>Username users are allowed to use only the characters [az] / [AZ] / [0-9] 
User password must be at least 6 characters or more, including [az] / [AZ] / [0-9] and special characters 
Email must have the character '@'</t>
  </si>
  <si>
    <t>Displays error messages and notify registered successfully registered</t>
  </si>
  <si>
    <t>Displays error messages and notify registered successfully registered. Support web page displays a user's information. Do not allow the user to edit</t>
  </si>
  <si>
    <t>Displaying 6 questions per page, displaying a maximum of 5 pages</t>
  </si>
  <si>
    <t>Information generalized list of 4 questions: unanswered, tempsave, answered</t>
  </si>
  <si>
    <t>Input no special characters</t>
  </si>
  <si>
    <t>Allows searching by content questions or Title</t>
  </si>
  <si>
    <t>Show details of the selected questions</t>
  </si>
  <si>
    <t>The answer is sent to the questioner</t>
  </si>
  <si>
    <t>The answer is given in advance to temp-save list compilation process</t>
  </si>
  <si>
    <t>Support web page displays a list of dictionaries, including: Available, Recent, Drop, Delete</t>
  </si>
  <si>
    <t>Display 5 questions per page, displaying a maximum of 5 pages</t>
  </si>
  <si>
    <t>Lets take questions from the list of questions answered in the available list</t>
  </si>
  <si>
    <t>Lets take questions from the Available list to the list of Recent dictionary</t>
  </si>
  <si>
    <t>Lets turn the question from the list of dictionaries Delete the previous list</t>
  </si>
  <si>
    <t>Questions unanswered list are moved to the deleted list</t>
  </si>
  <si>
    <t>Questions list-tempsave are moved to the deleted list</t>
  </si>
  <si>
    <t>Questions list-saved are moved to the deleted list</t>
  </si>
  <si>
    <t>Lets turn the question from the list of dictionaries Delete the list-dictionary</t>
  </si>
  <si>
    <t>Users create questions, the answers to the dictionary. 
Questions could be transferred to the Available list of dictionaries</t>
  </si>
  <si>
    <t>testcase Block: not thought out solutions, go to the next Sprint.</t>
  </si>
  <si>
    <t>testcase Failed: have solutions but not enough time, switch to Sprint next product improvements.</t>
  </si>
  <si>
    <t>Testcase: 94</t>
  </si>
  <si>
    <t>Show website notice incorrect account</t>
  </si>
  <si>
    <t>Show website notice incorrect password</t>
  </si>
  <si>
    <t>The site displays a message not enter account</t>
  </si>
  <si>
    <t>The site displays a message not enter password</t>
  </si>
  <si>
    <t>The site displays a message account or password incorrect</t>
  </si>
  <si>
    <t>Pre-conditions: In database available account 'Admin123', pass 'Admin123'
1. Open web
2. Enter account: 'Ad123456'
3. Enter password: 'Admin123'
4. Login</t>
  </si>
  <si>
    <t>Pre-conditions: In database available account 'Admin123', pass 'Admin123'
1. Open web
2. Enter account: 'Admin123'
3. Enter password: 'Ad123456'
4. Login</t>
  </si>
  <si>
    <t>1. Open web
2. Enter password: '123'
3. Login</t>
  </si>
  <si>
    <t>1. Open web
2. Enter account: '123'
3. Login</t>
  </si>
  <si>
    <t>1. Open web
2. Enter account: 'Administration123'
3. Enter password: ''Admin123456'
4. Login</t>
  </si>
  <si>
    <t>Login with your account name incorrect</t>
  </si>
  <si>
    <t>Login with your password incorrect</t>
  </si>
  <si>
    <t>Show notification when empty accounts</t>
  </si>
  <si>
    <t>Show notification when empty password</t>
  </si>
  <si>
    <t>Help with account and password incorrect</t>
  </si>
  <si>
    <t>Show notification error when sending error</t>
  </si>
  <si>
    <t>Old password corresponding to the account's password is stored in database</t>
  </si>
  <si>
    <t>Show notification old password is incorrect, please re-enter</t>
  </si>
  <si>
    <t>Show notification new password is incorrect, please re-enter</t>
  </si>
  <si>
    <t>The new password is saved to the database. Displays inform users</t>
  </si>
  <si>
    <t>The website displays the message empty new password</t>
  </si>
  <si>
    <t>The website displays the message empty  password</t>
  </si>
  <si>
    <t>Pre-conditions: In database available account'Admin123', pass 'Admin123'
1. Enter old password:'Admin123456'
2. Enter new password:'Ad123456'
3. Enter re-password:'Ad123456'
4. Confirm change password</t>
  </si>
  <si>
    <t>Pre-conditions: In database available account'Admin123', pass 'Admin123'
1. Enter old password:'Admin123456'
2. Enter new password:'Ad1234%6'
3. Enter re-password:'Ad123456'
4. Confirm change password</t>
  </si>
  <si>
    <t>Pre-conditions: In database available account'Admin123', pass 'Admin123'
1. Enter old password:'Admin123456'
2. Enter new password:'Ad123456'
3. Enter re-password:'Ad1 3456'
4. Confirm change password</t>
  </si>
  <si>
    <t>Pre-conditions: In database available account'Admin123', pass 'Admin123'
1. Enter old password:'Admin123'
2. Enter new password:'Ad123456'
3. Enter re-password:'Ad123456'
4. Confirm change password</t>
  </si>
  <si>
    <t>Pre-conditions: In database available account'Admin123', pass 'Admin123'
1. Enter new password:'Ad123456'
2. Enter re-password:'Ad123456'
3. Confirm change password</t>
  </si>
  <si>
    <t>Pre-conditions: In database available account'Admin123', pass 'Admin123'
1. Enter old password:'Admin123'
2. Enter re-password:'Ad123456'
3. Confirm change password</t>
  </si>
  <si>
    <t>Pre-conditions: In database available account'Admin123', pass 'Admin123'
1. Enter old password:'Admin123'
2. Enter new password:'Ad123456'
3. Confirm change password</t>
  </si>
  <si>
    <t>The new password must be at least 6 characters or more, including [az] / [AZ] / [0-9] and special characters</t>
  </si>
  <si>
    <t>The new password must be repeated with the same new password</t>
  </si>
  <si>
    <t>Display notifications password change  success</t>
  </si>
  <si>
    <t>Show information notifications when the old password is empty</t>
  </si>
  <si>
    <t>Show information notifications when the new password is empty</t>
  </si>
  <si>
    <t>Show information notifications when the re- password is empty</t>
  </si>
  <si>
    <t>Username users are allowed to use only the characters [az] / [AZ] / [0-9]</t>
  </si>
  <si>
    <t>Email subscribers must have the character '@'</t>
  </si>
  <si>
    <t>Register an account already exists in the database</t>
  </si>
  <si>
    <t>Case 1: FALSE 
Show website notice incorrect account 
Case 2: TRUE 
The site displays a message not to enter a password, email, name</t>
  </si>
  <si>
    <t>Show notification account already exists. 
Show notified not to enter a password, email, full name</t>
  </si>
  <si>
    <t>Pre-conditions: In the database already exists account 'phuta1'
1. Select register
2. Enter account information: 'phuta1'
3. Register</t>
  </si>
  <si>
    <t>1. Select register
2. Enter account information @Username
3. Login</t>
  </si>
  <si>
    <t>1. Select register
2. Enter account information @Password
3. Login</t>
  </si>
  <si>
    <t>1. Select register
2. Điền thông tin Email @Email
3. Login</t>
  </si>
  <si>
    <t>1. Select register
2. Enter password 'thienphuta1907'
3. Enter Email 'thienphuta1907@gmail.com'
4. Enter fullname 'Tạ Ngọc Thiên Phú'
5. Register</t>
  </si>
  <si>
    <t>Pre-conditions: In the database is not exists account 'phuta1'
Pre-conditions: 
1. Select register
2. Enter account information: 'phuta1'
3. Enter Email 'thienphuta1907@gmail.com'
4. Enter fullname 'Tạ Ngọc Thiên Phú'
5. Register</t>
  </si>
  <si>
    <t>Pre-conditions: In the database is not exists account 'phuta1'
1. Select register
2. Enter account information: 'phuta1'
3. Enter password 'thienphuta1907'
4. Enter fullname 'Tạ Ngọc Thiên Phú'
5. Register</t>
  </si>
  <si>
    <t>Pre-conditions: In the database is not exists account 'phuta1'
1. Select register
2. Enter account information: 'phuta1'
3. Enter password 'thienphuta1907'
4. Enter Email 'thienphuta1907@gmail.com'
5. Register</t>
  </si>
  <si>
    <t>Pre-conditions: In the database is not exists account 'phuta1'
1. Select register
2. Enter account information: 'phuta1'
3. Enter password 'thienphuta1907'
4. Enter Email 'thienphuta1907@gmail.com'
5. Enter fullname 'Tạ Ngọc Thiên Phú'
6. Điền Capcha đúng với hình ảnh
7. Register</t>
  </si>
  <si>
    <t>Pre-conditions: In the database is not exists account 'phuta1'
1. Select register
2. Enter account information: 'phuta1'
3. Enter password 'thienphuta1907'
4. Enter Email 'thienphuta1907@gmail.com'
5. Enter fullname 'Tạ Ngọc Thiên Phú'
6. Để trống Capcha
7. Register</t>
  </si>
  <si>
    <t>Pre-conditions: In the database is not exists account 'phuta1'
1. Select register
2. Enter account information: 'phuta1'
3. Enter password 'thienphuta1907'
4. Enter Email 'thienphuta1907@gmail.com'
5. Enter fullname 'Tạ Ngọc Thiên Phú'
6. Điền Capcha không chính xác với hình ảnh
7. Register</t>
  </si>
  <si>
    <t>Show information notifications when to empty accounts</t>
  </si>
  <si>
    <t>Show information notifications when to empty password</t>
  </si>
  <si>
    <t>Show information notifications when to empty Email</t>
  </si>
  <si>
    <t>Show information notifications when to empty full name</t>
  </si>
  <si>
    <t xml:space="preserve">Display notification Register success  </t>
  </si>
  <si>
    <t>Show notification when entering incorrect CAPCHA</t>
  </si>
  <si>
    <t>Show information notifications when to empty Captcha</t>
  </si>
  <si>
    <t>The site displays a message not enter Email</t>
  </si>
  <si>
    <t>The site displays a message not enter fullname</t>
  </si>
  <si>
    <t>Account information is stored in a database, display a message Register successful</t>
  </si>
  <si>
    <t>The site displays a message not enter Captcha</t>
  </si>
  <si>
    <t>The site displays a message CAPTCHA inaccurate</t>
  </si>
  <si>
    <t xml:space="preserve">Pre-Conditions: In the database there are 20 records unanswered questions 
1. Choose  list-unanswered
2. Examine questions of 1 page 
3. Choose page 2 
4. Examine questions on page 2 </t>
  </si>
  <si>
    <t>Pre-Conditions: In the database there are 20 records unanswered questions 
1. Choose  list-tempsave
2. Examine questions of 1 page 
3. Choose page 2 
4. Examine questions on page 2</t>
  </si>
  <si>
    <t>Pre-Conditions: In the database there are 20 records unanswered questions 
1. Choose  list-saved
2. Examine questions of 1 page 
3. Choose page 2 
4. Examine questions on page 2</t>
  </si>
  <si>
    <t>Pre-Conditions: In the database there are 20 records unanswered questions 
1. Choose  list-deleted
2. Examine questions of 1 page 
3. Choose page 2 
4. Examine questions on page 2</t>
  </si>
  <si>
    <t>Display the list questions according to each trang have been sort, each page display the 6 questions</t>
  </si>
  <si>
    <t>Each page in list-unanswer index displaying 6 questions</t>
  </si>
  <si>
    <t>Each page in list-tempsave index displaying 6 questions</t>
  </si>
  <si>
    <t>Each page in list-saved index displaying 6 questions</t>
  </si>
  <si>
    <t>Each page in list-deleted index displaying 6 questions</t>
  </si>
  <si>
    <t>Display the maximum 5 trang in the list-unanswer</t>
  </si>
  <si>
    <t>Display the maximum 5 trang in the list-tempsave</t>
  </si>
  <si>
    <t>Display the maximum 5 trang in the list-saved</t>
  </si>
  <si>
    <t>Display the maximum 5 trang in the list-deleted</t>
  </si>
  <si>
    <t xml:space="preserve">Pre-điều kiện: In the database there are 40 records unanswered questions 
1. Select list-unanswer
2. Select trang 2 _x000D_
3. Select trang 3 _x000D_
4. Select trang 4 _x000D_
5. Select trang 5 _x000D_
6. Select trang 6 _x000D_
7. Select trang 7 </t>
  </si>
  <si>
    <t>Pre-điều kiện: In the database there are 40 records unanswered questions 
1. Select list-tempsave
2. Select trang 2 _x000D_
3. Select trang 3 _x000D_
4. Select trang 4 _x000D_
5. Select trang 5 _x000D_
6. Select trang 6 _x000D_
7. Select trang 8</t>
  </si>
  <si>
    <t>Pre-điều kiện: In the database there are 40 records unanswered questions 
1. Select list-saved _x000D_
2. Select trang 2 _x000D_
3. Select trang 3 _x000D_
4. Select trang 4 _x000D_
5. Select trang 5 _x000D_
6. Select trang 6 _x000D_
7. Select trang 9</t>
  </si>
  <si>
    <t>Pre-điều kiện: In the database there are 40 records unanswered questions 
1. Select list-deleted_x000D_
2. Select trang 2 _x000D_
3. Select trang 3 _x000D_
4. Select trang 4 _x000D_
5. Select trang 5 _x000D_
6. Select trang 6 _x000D_
7. Select trang 10</t>
  </si>
  <si>
    <t xml:space="preserve">When choosing page 6, page website only displays 2, 3, 4, 5, 6. 
When choosing page 7, page website only displays 3, 4, 5, 6, 7 </t>
  </si>
  <si>
    <t>Pre-Conditions: In the list of questions answered 10 records available 
1. Select list-saved
2. Choose a question (no checkbox) 
4. Choose Add to dictionary 
5. Confirming Add to dictionary</t>
  </si>
  <si>
    <t>The question was transferred to the available list. Show notification Putting the question in dictionaries success</t>
  </si>
  <si>
    <t>Put a question to the dictionary</t>
  </si>
  <si>
    <t>Put a question to the dictionary with checkbox</t>
  </si>
  <si>
    <t>Put multi question to the dictionary</t>
  </si>
  <si>
    <t>Pre-Conditions: In the list of 'Available' of 10 dictionaries available records 
1. Choose dictionaries 
2. Select 'Available' 
3. Choose a question (no checkbox) 
4. Choose Add to dictionary 
5. Confirming Add to dictionary</t>
  </si>
  <si>
    <t>The question was transferred to the current list. Show notification Putting the question in dictionaries success</t>
  </si>
  <si>
    <t>Pre-Conditions: In the list-current dictionaries available 10 records 
1. Choose dictionaries 
2. Select 'Current' 
3. Choose a questions 
4. Choose Drop
5. Confirmation Drop</t>
  </si>
  <si>
    <t>Pre-Conditions: In the list-current dictionaries available 10 records 
1. Choose dictionaries 
2. Select 'Current' 
3. Choose a questions  (checked box)
4. Choose Drop
5. Confirmation Drop</t>
  </si>
  <si>
    <t>Pre-Conditions: In the list-current dictionaries available 10 records 
1. Choose dictionaries 
2. Select 'Current' 
3. Choose 3 questions 
4. Choose Drop
5. Confirmation Drop</t>
  </si>
  <si>
    <t>drop a question from list-current</t>
  </si>
  <si>
    <t>drop a question from list-current with check box</t>
  </si>
  <si>
    <t>drop multi question from list-current</t>
  </si>
  <si>
    <t>The question was transferred to the drop list. Displays notification drop success</t>
  </si>
  <si>
    <t>Delete  a question</t>
  </si>
  <si>
    <t>Pre-Conditions: Available in a list of 10 unanswered questions  
1. Choose  list unanswered
2. Choose any question (do not select the check box) 
3. Choose Delete in detail interface question 
4. Confirm Deletion</t>
  </si>
  <si>
    <t xml:space="preserve">The question was transferred to the list-deleted. Show notification deleted successfully </t>
  </si>
  <si>
    <t>Delete a question with check box</t>
  </si>
  <si>
    <t>Pre-Conditions: Available in a list of 10 unanswered questions  
1. Choose  list unanswered
2. Choose any question (checked box) 
3. Choose Delete in detail interface question 
4. Confirm Deletion</t>
  </si>
  <si>
    <t>Delete multi questions</t>
  </si>
  <si>
    <t>Pre-Conditions: Available in a list of 10 unanswered questions  
1. Choose  list unanswered
2. Choose all question  (checked box)  
3. Choose Delete in detail interface question 
4. Confirm Deletion</t>
  </si>
  <si>
    <t xml:space="preserve">Three question was transferred to the list-deleted. Show notification deleted successfully </t>
  </si>
  <si>
    <t>Pre-Conditions: Available in a list of 10 unanswered questions  
1. Choose  list-tempsave
2. Choose any question (do not select the check box) 
3. Choose Delete in detail interface question 
4. Confirm Deletion</t>
  </si>
  <si>
    <t>Pre-Conditions: Available in a list of 10 unanswered questions  
1. Choose  list-tempsave
2. Choose any question (checked box) 
3. Choose Delete in detail interface question 
4. Confirm Deletion</t>
  </si>
  <si>
    <t>Pre-Conditions: Available in a list of 10 unanswered questions  
1. Choose  list-tempsave
2. Choose 3 question  (checked box)  
3. Choose Delete in detail interface question 
4. Confirm Deletion</t>
  </si>
  <si>
    <t>Pre-Conditions: Available in a list of 10 unanswered questions  
1. Choose  list-saved
2. Choose any question (do not select the check box) 
3. Choose Delete in detail interface question 
4. Confirm Deletion</t>
  </si>
  <si>
    <t>Pre-Conditions: Available in a list of 10 unanswered questions  
1. Choose  list-saved
2. Choose any question (checked box) 
3. Choose Delete in detail interface question 
4. Confirm Deletion</t>
  </si>
  <si>
    <t>Pre-Conditions: Available in a list of 10 unanswered questions  
1. Choose  list-saved
2. Choose 3 question  (checked box)  
3. Choose Delete in detail interface question 
4. Confirm Deletion</t>
  </si>
  <si>
    <t>Restore a deleted question from the list-unanswered</t>
  </si>
  <si>
    <t>Restore multi deleted question from the list-unanswered</t>
  </si>
  <si>
    <t>Restore a deleted question from the list-unanswered with checkbox</t>
  </si>
  <si>
    <t>Restore a deleted question from the list-tempsave</t>
  </si>
  <si>
    <t>Restore a deleted question from the list-tempsave with checkbox</t>
  </si>
  <si>
    <t>Restore multi deleted question from the list-tempsave</t>
  </si>
  <si>
    <t>Restore a deleted question from the list-saved</t>
  </si>
  <si>
    <t>Restore a deleted question from the list-saved with checkbox</t>
  </si>
  <si>
    <t>Restore multi deleted question from the list-saved</t>
  </si>
  <si>
    <t>Show list 'Current'</t>
  </si>
  <si>
    <t>Pre-conditions: Users logged into the site. 
1. Choose dictionary
2. Select list Current
3. Check data</t>
  </si>
  <si>
    <t>Mỗi trang trong danh sách 'Current' chỉ hiển thị 5 câu hỏi</t>
  </si>
  <si>
    <t>Pre-conditions: Trong cơ sở dữ liệu có 20 records câu hỏi Current
1. Chọn bộ từ điển
2. Chọn danh sách Current
3. Kiểm tra số câu hỏi của trang 1
4. Chọn trang 2
5. Kiểm tra số câu hỏi của trang 2</t>
  </si>
  <si>
    <t>Hiển thị tối đa 5 trang ở danh sách 'Current'</t>
  </si>
  <si>
    <t>Pre-conditions: Trong cơ sở dữ liệu có 40 records câu hỏi Current
1. Chọn danh sách Current
2. Chọn trang 2
3. Chọn trang 3
4. Chọn trang 4
5. Chọn trang 5
6. Chọn trang 6
7. Chọn trang 7</t>
  </si>
  <si>
    <t>Restore a question from the list Available</t>
  </si>
  <si>
    <t>Restore a question from the list Available with checkbox</t>
  </si>
  <si>
    <t>Restore multi question from the list Available</t>
  </si>
  <si>
    <t>Restore a question from the list 'Current'</t>
  </si>
  <si>
    <t>Restore a question from the list 'Current' with checkbox</t>
  </si>
  <si>
    <t>Restore multi question from the list 'Current'</t>
  </si>
  <si>
    <t>Pre-Conditions: In the list of questions answered 10 records available 
1. Select  list-saved
2. Choose a question (checked box) 
4. Choose Add to dictionary 
5. Confirming Add to dictionary</t>
  </si>
  <si>
    <t>Pre-Conditions: In the list of 'Available' of 10 dictionaries available records 
1. Choose dictionaries 
2. Select 'Available' 
3. Choose a question (checked box) 
4. Choose Add to dictionary 
5. Confirming Add to dictionary</t>
  </si>
  <si>
    <t>Pre-Conditions: In the list of 'Available' of 10 dictionaries available records 
1. Choose dictionaries 
2. Select 'Available' 
3. Choose a question (checked box) ) 
4. Choose Add to dictionary 
5. Confirming Add to dictionary</t>
  </si>
  <si>
    <t>Login with account name,password incorrect</t>
  </si>
  <si>
    <t>restore question</t>
  </si>
  <si>
    <t>restore question from list-deleted</t>
  </si>
  <si>
    <t>Pre-Conditions: In the deleted list of 4 questions were deleted from the list-unanswered
1. Choose deleted list 
2. Choose a question (do not select the check box) 
3. Choose restore questions 
4. Verify restorey</t>
  </si>
  <si>
    <t>The question was transferred to the list-unanswer. Show notification of successful restorey</t>
  </si>
  <si>
    <t>Pre-Conditions: In the deleted list of 4 questions were deleted from the list-unanswered
1. Choose deleted list 
2. Choose a question (checked box) 
3. Choose restore questions 
4. Verify restorey</t>
  </si>
  <si>
    <t>Pre-Conditions: In the deleted list of 4 questions were deleted from the list-unanswered
1. Choose deleted list 
2. Choose 2 questions (checked box) 
3. Choose restore questions 
4. Verify restorey</t>
  </si>
  <si>
    <t>Pre-Conditions: In the deleted list of 4 questions were deleted from the list-tempsave
1. Choose deleted list 
2. Choose a question (do not select the check box) 
3. Choose restore questions 
4. Verify restorey</t>
  </si>
  <si>
    <t>The question was transferred to the list-tempsave . Show notification of successful restorey</t>
  </si>
  <si>
    <t>Pre-Conditions: In the deleted list of 4 questions were deleted from the list-tempsave
1. Choose deleted list 
2. Choose a question (checked box) 
3. Choose restore questions 
4. Verify restorey</t>
  </si>
  <si>
    <t>The question was transferred to the list-tempsave. Show notification of successful restorey</t>
  </si>
  <si>
    <t>Pre-Conditions: In the deleted list of 4 questions were deleted from the list-tempsave
1. Choose deleted list 
2. Choose 2 questions (checked box) 
3. Choose restore questions 
4. Verify restorey</t>
  </si>
  <si>
    <t>The questions was transferred to the list-tempsave. Show notification of successful restorey</t>
  </si>
  <si>
    <t>Pre-Conditions: In the deleted list of 4 questions were deleted from the list-saved
1. Choose deleted list 
2. Choose a question (do not select the check box) 
3. Choose restore questions 
4. Verify restorey</t>
  </si>
  <si>
    <t>The question was transferred to the list-saved. Show notification of successful restorey</t>
  </si>
  <si>
    <t>Pre-Conditions: In the deleted list of 4 questions were deleted from the list-saved
1. Choose deleted list 
2. Choose a question (checked box) 
3. Choose restore questions 
4. Verify restorey</t>
  </si>
  <si>
    <t>Pre-Conditions: In the deleted list of 4 questions were deleted from the list-saved
1. Choose deleted list 
2. Choose 2 questions (checked box) 
3. Choose restore questions 
4. Verify restorey</t>
  </si>
  <si>
    <t>restore question from list-dict</t>
  </si>
  <si>
    <t xml:space="preserve">Pre-Conditions: In the list of 'Delete' dictionaries available 4 records are deleted from the list of 'Available' 
1. Choose dictionaries 
2. Select 'Deleted' 
3. Choose a question (no checkbox) 
4. Choose restore questions 
5. Verify restorey
</t>
  </si>
  <si>
    <t>The question was transferred to the Available list. Show notification successful restorey questions</t>
  </si>
  <si>
    <t xml:space="preserve">Pre-Conditions: In the list of 'Delete' dictionaries available 4 records are deleted from the list of 'Available' 
1. Choose dictionaries 
2. Select 'Deleted' 
3. Choose a question (checked box) 
4. Choose restore questions 
5. Verify restorey
</t>
  </si>
  <si>
    <t xml:space="preserve">Pre-Conditions: In the list of 'Delete' dictionaries available 4 records are deleted from the list of 'Current' 
1. Choose dictionaries 
2. Select 'Deleted' 
3. Choose a question (no checkbox) 
4. Choose restore questions 
5. Verify restorey
</t>
  </si>
  <si>
    <t xml:space="preserve">The question was transferred to the Current list. Show notification successful restorey questions </t>
  </si>
  <si>
    <t xml:space="preserve">Pre-Conditions: In the list of 'Delete' dictionaries available 4 records are deleted from the list of 'Current' 
1. Choose dictionaries 
2. Select 'Deleted' 
3. Choose a question (checked box) 
4. Choose restore questions 
5. Verify restorey
</t>
  </si>
  <si>
    <t>Upload-dict</t>
  </si>
  <si>
    <t>Upload dict on internet from list-dict (available)</t>
  </si>
  <si>
    <t>TO.05</t>
  </si>
  <si>
    <t>TC.05.1</t>
  </si>
  <si>
    <t>TC.05.2</t>
  </si>
  <si>
    <t>TC.05.3</t>
  </si>
  <si>
    <t>TC.05.4</t>
  </si>
  <si>
    <t>TC.06.5</t>
  </si>
  <si>
    <t>TC.06.6</t>
  </si>
  <si>
    <t>TC.06.7</t>
  </si>
  <si>
    <t>TC.08.2</t>
  </si>
  <si>
    <t>TC.08.3</t>
  </si>
  <si>
    <t>TC.08.4</t>
  </si>
  <si>
    <t>TC.08.5</t>
  </si>
  <si>
    <t>TC.08.6</t>
  </si>
  <si>
    <t>TC.08.7</t>
  </si>
  <si>
    <t>TC.08.8</t>
  </si>
  <si>
    <t>TC.12.3</t>
  </si>
  <si>
    <t>TC.15.3</t>
  </si>
  <si>
    <t>TC.15.4</t>
  </si>
  <si>
    <t>TC.16.5</t>
  </si>
  <si>
    <t>TC.16.6</t>
  </si>
  <si>
    <t>TC.23.4</t>
  </si>
  <si>
    <t>TC.23.5</t>
  </si>
  <si>
    <t>TC.23.6</t>
  </si>
  <si>
    <t>TC.23.7</t>
  </si>
  <si>
    <t>TC.23.8</t>
  </si>
  <si>
    <t>TC.23.9</t>
  </si>
  <si>
    <t>testcase passed: 72 (occupy 76%)</t>
  </si>
  <si>
    <t>testcase failed: 20 (occupy 22%)</t>
  </si>
  <si>
    <t>testcase block: 2 (occupy 2%)</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</si>
</sst>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11"/>
      <color theme="1"/>
      <name val="Calibri"/>
      <family val="2"/>
      <scheme val="minor"/>
    </font>
    <font>
      <sz val="12"/>
      <color theme="1"/>
      <name val="Times New Roman"/>
      <family val="1"/>
    </font>
    <font>
      <b/>
      <sz val="14"/>
      <color theme="1"/>
      <name val="Times New Roman"/>
      <family val="1"/>
    </font>
    <font>
      <sz val="12"/>
      <name val="Times New Roman"/>
      <family val="1"/>
    </font>
    <font>
      <b/>
      <sz val="14"/>
      <color theme="0"/>
      <name val="Times New Roman"/>
      <family val="1"/>
    </font>
    <font>
      <sz val="11"/>
      <color theme="1"/>
      <name val="Times New Roman"/>
      <family val="1"/>
    </font>
    <font>
      <b/>
      <sz val="10"/>
      <color theme="0"/>
      <name val="Times New Roman"/>
      <family val="1"/>
    </font>
    <font>
      <sz val="10"/>
      <color theme="1"/>
      <name val="Times New Roman"/>
      <family val="1"/>
    </font>
    <font>
      <sz val="8"/>
      <color theme="1"/>
      <name val="Times New Roman"/>
      <family val="1"/>
    </font>
    <font>
      <sz val="10"/>
      <color rgb="FF0000FF"/>
      <name val="Times New Roman"/>
      <family val="1"/>
    </font>
    <font>
      <b/>
      <sz val="12"/>
      <color theme="1"/>
      <name val="Times New Roman"/>
      <family val="1"/>
    </font>
    <font>
      <u/>
      <sz val="11"/>
      <color theme="10"/>
      <name val="Calibri"/>
      <family val="2"/>
      <scheme val="minor"/>
    </font>
    <font>
      <u/>
      <sz val="11"/>
      <color theme="10"/>
      <name val="Times New Roman"/>
      <family val="1"/>
    </font>
    <font>
      <b/>
      <sz val="16"/>
      <color theme="1"/>
      <name val="Times New Roman"/>
      <family val="1"/>
    </font>
    <font>
      <sz val="11"/>
      <color theme="1"/>
      <name val="Calibri"/>
      <family val="2"/>
      <scheme val="minor"/>
    </font>
    <font>
      <b/>
      <sz val="11"/>
      <color theme="1"/>
      <name val="Times New Roman"/>
      <family val="1"/>
    </font>
    <font>
      <b/>
      <sz val="16"/>
      <color theme="0"/>
      <name val="Times New Roman"/>
      <family val="1"/>
    </font>
    <font>
      <b/>
      <sz val="11"/>
      <color rgb="FF0070C0"/>
      <name val="Times New Roman"/>
      <family val="1"/>
    </font>
    <font>
      <sz val="11"/>
      <name val="Times New Roman"/>
      <family val="1"/>
    </font>
    <font>
      <sz val="12"/>
      <color theme="0"/>
      <name val="Times New Roman"/>
      <family val="1"/>
    </font>
  </fonts>
  <fills count="8">
    <fill>
      <patternFill patternType="none"/>
    </fill>
    <fill>
      <patternFill patternType="gray125"/>
    </fill>
    <fill>
      <patternFill patternType="solid">
        <fgColor theme="0"/>
        <bgColor indexed="64"/>
      </patternFill>
    </fill>
    <fill>
      <patternFill patternType="solid">
        <fgColor rgb="FF0070C0"/>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rgb="FF002060"/>
        <bgColor indexed="64"/>
      </patternFill>
    </fill>
    <fill>
      <patternFill patternType="solid">
        <fgColor theme="9" tint="0.399975585192419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style="medium">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12" fillId="0" borderId="0" applyNumberFormat="0" applyFill="0" applyBorder="0" applyAlignment="0" applyProtection="0"/>
    <xf numFmtId="9" fontId="15" fillId="0" borderId="0" applyFont="0" applyFill="0" applyBorder="0" applyAlignment="0" applyProtection="0"/>
  </cellStyleXfs>
  <cellXfs count="86">
    <xf numFmtId="0" fontId="0" fillId="0" borderId="0" xfId="0"/>
    <xf numFmtId="0" fontId="0" fillId="0" borderId="0" xfId="0" applyAlignment="1">
      <alignment wrapText="1"/>
    </xf>
    <xf numFmtId="0" fontId="2" fillId="0" borderId="1" xfId="0" applyFont="1" applyBorder="1" applyAlignment="1">
      <alignment wrapText="1"/>
    </xf>
    <xf numFmtId="0" fontId="0" fillId="0" borderId="1" xfId="0" applyBorder="1" applyAlignment="1">
      <alignment wrapText="1"/>
    </xf>
    <xf numFmtId="0" fontId="3" fillId="0" borderId="0" xfId="0" applyFont="1" applyAlignment="1">
      <alignment horizontal="left"/>
    </xf>
    <xf numFmtId="0" fontId="2" fillId="0" borderId="0" xfId="0" applyFont="1" applyAlignment="1">
      <alignment horizontal="justify"/>
    </xf>
    <xf numFmtId="0" fontId="0" fillId="0" borderId="1" xfId="0" applyBorder="1" applyAlignment="1">
      <alignment vertical="center" wrapText="1"/>
    </xf>
    <xf numFmtId="0" fontId="2" fillId="0" borderId="1" xfId="0" applyFont="1" applyBorder="1" applyAlignment="1">
      <alignment vertical="center" wrapText="1"/>
    </xf>
    <xf numFmtId="0" fontId="0" fillId="0" borderId="0" xfId="0" applyAlignment="1">
      <alignment vertical="center" wrapText="1"/>
    </xf>
    <xf numFmtId="0" fontId="4" fillId="2" borderId="1" xfId="0" applyFont="1" applyFill="1" applyBorder="1" applyAlignment="1">
      <alignment vertical="center"/>
    </xf>
    <xf numFmtId="0" fontId="0" fillId="0" borderId="1" xfId="0" applyBorder="1" applyAlignment="1">
      <alignment horizontal="left" vertical="center" wrapText="1"/>
    </xf>
    <xf numFmtId="0" fontId="2" fillId="0" borderId="1" xfId="0" applyFont="1" applyBorder="1" applyAlignment="1">
      <alignment horizontal="left" vertical="center" wrapText="1"/>
    </xf>
    <xf numFmtId="0" fontId="0" fillId="0" borderId="0" xfId="0" applyAlignment="1">
      <alignment horizontal="left" vertical="center" wrapText="1"/>
    </xf>
    <xf numFmtId="0" fontId="5" fillId="3" borderId="1" xfId="0" applyFont="1" applyFill="1" applyBorder="1" applyAlignment="1">
      <alignment horizontal="center" vertical="center" wrapText="1"/>
    </xf>
    <xf numFmtId="0" fontId="1" fillId="0" borderId="0" xfId="0" applyFont="1" applyAlignment="1">
      <alignment horizontal="center" vertical="center" wrapText="1"/>
    </xf>
    <xf numFmtId="0" fontId="6" fillId="0" borderId="0" xfId="0" applyFont="1"/>
    <xf numFmtId="0" fontId="7" fillId="3" borderId="2" xfId="0" applyFont="1" applyFill="1" applyBorder="1" applyAlignment="1">
      <alignment horizontal="center" vertical="top" wrapText="1"/>
    </xf>
    <xf numFmtId="0" fontId="7" fillId="3" borderId="3" xfId="0" applyFont="1" applyFill="1" applyBorder="1" applyAlignment="1">
      <alignment horizontal="center"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7" fillId="3" borderId="6" xfId="0" applyFont="1" applyFill="1" applyBorder="1" applyAlignment="1">
      <alignment horizontal="center" vertical="top" wrapText="1"/>
    </xf>
    <xf numFmtId="0" fontId="10" fillId="0" borderId="4" xfId="0" applyFont="1" applyBorder="1" applyAlignment="1">
      <alignment vertical="top" wrapText="1"/>
    </xf>
    <xf numFmtId="0" fontId="8" fillId="0" borderId="8" xfId="0" applyFont="1" applyBorder="1" applyAlignment="1">
      <alignment vertical="top" wrapText="1"/>
    </xf>
    <xf numFmtId="0" fontId="0" fillId="0" borderId="1" xfId="0" applyBorder="1" applyAlignment="1">
      <alignment horizontal="right" vertical="center" wrapText="1"/>
    </xf>
    <xf numFmtId="0" fontId="4" fillId="0" borderId="1" xfId="0" applyFont="1" applyFill="1" applyBorder="1" applyAlignment="1"/>
    <xf numFmtId="0" fontId="4" fillId="0" borderId="1" xfId="0" applyFont="1" applyFill="1" applyBorder="1" applyAlignment="1">
      <alignment vertical="center"/>
    </xf>
    <xf numFmtId="0" fontId="4" fillId="0" borderId="1" xfId="0" applyFont="1" applyFill="1" applyBorder="1" applyAlignment="1">
      <alignment horizontal="left" vertical="center"/>
    </xf>
    <xf numFmtId="0" fontId="2" fillId="0" borderId="0" xfId="0" applyFont="1"/>
    <xf numFmtId="0" fontId="2" fillId="0" borderId="1" xfId="0" applyFont="1" applyBorder="1"/>
    <xf numFmtId="0" fontId="2" fillId="4" borderId="1" xfId="0" applyFont="1" applyFill="1" applyBorder="1"/>
    <xf numFmtId="0" fontId="11" fillId="0" borderId="1" xfId="0" applyFont="1" applyBorder="1" applyAlignment="1">
      <alignment horizontal="center" vertical="center"/>
    </xf>
    <xf numFmtId="0" fontId="11" fillId="0" borderId="1" xfId="0" applyFont="1" applyBorder="1"/>
    <xf numFmtId="0" fontId="13" fillId="0" borderId="1" xfId="1" applyFont="1" applyBorder="1" applyAlignment="1">
      <alignment vertical="center" wrapText="1"/>
    </xf>
    <xf numFmtId="0" fontId="6" fillId="0" borderId="1" xfId="0" applyFont="1" applyBorder="1" applyAlignment="1">
      <alignment vertical="center" wrapText="1"/>
    </xf>
    <xf numFmtId="0" fontId="4" fillId="2" borderId="0" xfId="0" applyFont="1" applyFill="1" applyBorder="1" applyAlignment="1">
      <alignment vertical="center"/>
    </xf>
    <xf numFmtId="0" fontId="2" fillId="0" borderId="0" xfId="0" applyFont="1" applyAlignment="1">
      <alignment vertical="center"/>
    </xf>
    <xf numFmtId="0" fontId="2" fillId="0" borderId="0" xfId="0" applyFont="1" applyAlignment="1">
      <alignment vertical="center" wrapText="1"/>
    </xf>
    <xf numFmtId="0" fontId="5" fillId="0" borderId="1" xfId="0" applyFont="1" applyFill="1" applyBorder="1" applyAlignment="1">
      <alignment horizontal="center" vertical="center" wrapText="1"/>
    </xf>
    <xf numFmtId="0" fontId="1" fillId="0" borderId="0" xfId="0" applyFont="1" applyFill="1" applyAlignment="1">
      <alignment horizontal="center" vertical="center" wrapText="1"/>
    </xf>
    <xf numFmtId="0" fontId="6" fillId="0" borderId="0" xfId="0" applyFont="1" applyAlignment="1">
      <alignment vertical="center"/>
    </xf>
    <xf numFmtId="0" fontId="3" fillId="0" borderId="0" xfId="0" applyFont="1" applyAlignment="1">
      <alignment vertical="center"/>
    </xf>
    <xf numFmtId="0" fontId="11" fillId="0" borderId="1" xfId="0" applyFont="1" applyBorder="1" applyAlignment="1">
      <alignment vertical="center" wrapText="1"/>
    </xf>
    <xf numFmtId="0" fontId="17" fillId="6" borderId="1" xfId="0" applyFont="1" applyFill="1" applyBorder="1" applyAlignment="1">
      <alignment horizontal="center" vertical="center"/>
    </xf>
    <xf numFmtId="0" fontId="2" fillId="0" borderId="1" xfId="0" applyFont="1" applyBorder="1" applyAlignment="1">
      <alignment vertical="center"/>
    </xf>
    <xf numFmtId="0" fontId="5" fillId="6" borderId="1" xfId="0" applyFont="1" applyFill="1" applyBorder="1" applyAlignment="1">
      <alignment horizontal="center" vertical="center"/>
    </xf>
    <xf numFmtId="0" fontId="6" fillId="7" borderId="1" xfId="0" applyFont="1" applyFill="1" applyBorder="1" applyAlignment="1">
      <alignment vertical="center"/>
    </xf>
    <xf numFmtId="0" fontId="6" fillId="0" borderId="1" xfId="0" applyFont="1" applyBorder="1" applyAlignment="1">
      <alignment vertical="center"/>
    </xf>
    <xf numFmtId="0" fontId="6" fillId="0" borderId="1" xfId="0" applyFont="1" applyBorder="1" applyAlignment="1">
      <alignment horizontal="center" vertical="center"/>
    </xf>
    <xf numFmtId="0" fontId="2" fillId="7" borderId="1" xfId="0" applyFont="1" applyFill="1" applyBorder="1" applyAlignment="1">
      <alignment vertical="center"/>
    </xf>
    <xf numFmtId="0" fontId="2" fillId="7" borderId="1" xfId="0" applyFont="1" applyFill="1" applyBorder="1" applyAlignment="1">
      <alignment horizontal="right" vertical="center"/>
    </xf>
    <xf numFmtId="0" fontId="2" fillId="7" borderId="9" xfId="0" applyFont="1" applyFill="1" applyBorder="1" applyAlignment="1">
      <alignment vertical="center"/>
    </xf>
    <xf numFmtId="0" fontId="2" fillId="7" borderId="10" xfId="0" applyFont="1" applyFill="1" applyBorder="1" applyAlignment="1">
      <alignment vertical="center"/>
    </xf>
    <xf numFmtId="0" fontId="2" fillId="7" borderId="11" xfId="0" applyFont="1" applyFill="1" applyBorder="1" applyAlignment="1">
      <alignment vertical="center"/>
    </xf>
    <xf numFmtId="0" fontId="2" fillId="7" borderId="1" xfId="0" applyFont="1" applyFill="1" applyBorder="1" applyAlignment="1">
      <alignment horizontal="right" vertical="center" wrapText="1"/>
    </xf>
    <xf numFmtId="0" fontId="6" fillId="5" borderId="1" xfId="0" applyFont="1" applyFill="1" applyBorder="1" applyAlignment="1">
      <alignment vertical="center"/>
    </xf>
    <xf numFmtId="0" fontId="6" fillId="0" borderId="1" xfId="0" applyFont="1" applyBorder="1" applyAlignment="1">
      <alignment horizontal="left" vertical="center"/>
    </xf>
    <xf numFmtId="9" fontId="6" fillId="0" borderId="1" xfId="2" applyFont="1" applyBorder="1" applyAlignment="1">
      <alignment horizontal="left" vertical="center"/>
    </xf>
    <xf numFmtId="0" fontId="12" fillId="0" borderId="0" xfId="1" applyAlignment="1">
      <alignment vertical="center"/>
    </xf>
    <xf numFmtId="0" fontId="14" fillId="0" borderId="0" xfId="0" applyFont="1" applyAlignment="1">
      <alignment vertical="center"/>
    </xf>
    <xf numFmtId="0" fontId="6" fillId="7" borderId="1" xfId="0" applyFont="1" applyFill="1" applyBorder="1" applyAlignment="1">
      <alignment vertical="center" wrapText="1"/>
    </xf>
    <xf numFmtId="0" fontId="11" fillId="7" borderId="1" xfId="0" applyFont="1" applyFill="1" applyBorder="1" applyAlignment="1">
      <alignment vertical="center" wrapText="1"/>
    </xf>
    <xf numFmtId="0" fontId="6" fillId="7" borderId="1" xfId="0" applyFont="1" applyFill="1" applyBorder="1" applyAlignment="1">
      <alignment horizontal="left" vertical="center"/>
    </xf>
    <xf numFmtId="0" fontId="16" fillId="5" borderId="1" xfId="0" applyFont="1" applyFill="1" applyBorder="1" applyAlignment="1">
      <alignment vertical="center"/>
    </xf>
    <xf numFmtId="0" fontId="6" fillId="0" borderId="1" xfId="0" applyFont="1" applyBorder="1" applyAlignment="1">
      <alignment horizontal="left" vertical="center" wrapText="1"/>
    </xf>
    <xf numFmtId="0" fontId="6" fillId="0" borderId="0" xfId="0" quotePrefix="1" applyFont="1" applyAlignment="1">
      <alignment vertical="center"/>
    </xf>
    <xf numFmtId="0" fontId="19" fillId="0" borderId="1" xfId="1" applyFont="1" applyBorder="1" applyAlignment="1">
      <alignment vertical="center" wrapText="1"/>
    </xf>
    <xf numFmtId="0" fontId="19" fillId="0" borderId="1" xfId="0" applyFont="1" applyBorder="1" applyAlignment="1">
      <alignment vertical="center" wrapText="1"/>
    </xf>
    <xf numFmtId="0" fontId="4" fillId="0" borderId="1" xfId="0" applyFont="1" applyBorder="1"/>
    <xf numFmtId="0" fontId="4" fillId="0" borderId="1" xfId="1" applyFont="1" applyBorder="1"/>
    <xf numFmtId="0" fontId="20" fillId="0" borderId="0" xfId="0" applyFont="1" applyAlignment="1">
      <alignment wrapText="1"/>
    </xf>
    <xf numFmtId="0" fontId="20" fillId="0" borderId="0" xfId="0" applyFont="1"/>
    <xf numFmtId="0" fontId="4" fillId="0" borderId="0" xfId="0" applyFont="1" applyAlignment="1">
      <alignment wrapText="1"/>
    </xf>
    <xf numFmtId="0" fontId="12" fillId="0" borderId="1" xfId="1" applyBorder="1" applyAlignment="1">
      <alignment vertical="center" wrapText="1"/>
    </xf>
    <xf numFmtId="0" fontId="12" fillId="4" borderId="1" xfId="1" applyFill="1" applyBorder="1"/>
    <xf numFmtId="0" fontId="6" fillId="0" borderId="1" xfId="0" applyFont="1" applyBorder="1" applyAlignment="1">
      <alignment horizontal="center" vertical="center" wrapText="1"/>
    </xf>
    <xf numFmtId="0" fontId="6" fillId="0" borderId="12" xfId="0" applyFont="1" applyBorder="1" applyAlignment="1">
      <alignment horizontal="center" vertical="center"/>
    </xf>
    <xf numFmtId="0" fontId="6" fillId="0" borderId="12" xfId="0" applyFont="1" applyBorder="1" applyAlignment="1">
      <alignment horizontal="center" vertical="center"/>
    </xf>
    <xf numFmtId="0" fontId="2" fillId="7" borderId="1" xfId="0" applyFont="1" applyFill="1" applyBorder="1" applyAlignment="1">
      <alignment horizontal="left" vertical="center"/>
    </xf>
    <xf numFmtId="0" fontId="9" fillId="0" borderId="2" xfId="0" applyFont="1" applyBorder="1" applyAlignment="1">
      <alignment vertical="top" wrapText="1"/>
    </xf>
    <xf numFmtId="0" fontId="9" fillId="0" borderId="6" xfId="0" applyFont="1" applyBorder="1" applyAlignment="1">
      <alignment vertical="top" wrapText="1"/>
    </xf>
    <xf numFmtId="0" fontId="9" fillId="0" borderId="7" xfId="0" applyFont="1" applyBorder="1" applyAlignment="1">
      <alignment vertical="top" wrapText="1"/>
    </xf>
    <xf numFmtId="0" fontId="2" fillId="5" borderId="1" xfId="0" applyFont="1" applyFill="1" applyBorder="1" applyAlignment="1">
      <alignment horizontal="left" vertical="center"/>
    </xf>
    <xf numFmtId="0" fontId="3" fillId="0" borderId="1" xfId="0" applyFont="1" applyBorder="1" applyAlignment="1">
      <alignment horizontal="center" vertical="center" textRotation="90"/>
    </xf>
    <xf numFmtId="0" fontId="18" fillId="0" borderId="1" xfId="0" applyFont="1" applyBorder="1" applyAlignment="1">
      <alignment horizontal="right" vertical="center"/>
    </xf>
    <xf numFmtId="0" fontId="16" fillId="0" borderId="1" xfId="0" applyFont="1" applyBorder="1" applyAlignment="1">
      <alignment horizontal="right" vertical="center"/>
    </xf>
    <xf numFmtId="0" fontId="6" fillId="0" borderId="1" xfId="0" applyFont="1" applyBorder="1" applyAlignment="1">
      <alignment horizontal="right" vertical="center"/>
    </xf>
  </cellXfs>
  <cellStyles count="3">
    <cellStyle name="Hyperlink" xfId="1" builtinId="8"/>
    <cellStyle name="Normal" xfId="0" builtinId="0"/>
    <cellStyle name="Percent" xfId="2" builtinId="5"/>
  </cellStyles>
  <dxfs count="148">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20" baseline="0">
                <a:solidFill>
                  <a:schemeClr val="tx1">
                    <a:lumMod val="50000"/>
                    <a:lumOff val="50000"/>
                  </a:schemeClr>
                </a:solidFill>
                <a:latin typeface="+mn-lt"/>
                <a:ea typeface="+mn-ea"/>
                <a:cs typeface="+mn-cs"/>
              </a:defRPr>
            </a:pPr>
            <a:r>
              <a:rPr lang="en-US" sz="2000"/>
              <a:t>Report</a:t>
            </a:r>
          </a:p>
        </c:rich>
      </c:tx>
      <c:layout/>
      <c:overlay val="0"/>
      <c:spPr>
        <a:noFill/>
        <a:ln>
          <a:noFill/>
        </a:ln>
        <a:effectLst/>
      </c:spPr>
      <c:txPr>
        <a:bodyPr rot="0" spcFirstLastPara="1" vertOverflow="ellipsis" vert="horz" wrap="square" anchor="ctr" anchorCtr="1"/>
        <a:lstStyle/>
        <a:p>
          <a:pPr>
            <a:defRPr sz="20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pieChart>
        <c:varyColors val="1"/>
        <c:ser>
          <c:idx val="1"/>
          <c:order val="1"/>
          <c:dPt>
            <c:idx val="0"/>
            <c:bubble3D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dPt>
          <c:dPt>
            <c:idx val="1"/>
            <c:bubble3D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dPt>
          <c:dPt>
            <c:idx val="2"/>
            <c:bubble3D val="0"/>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15:layout/>
              </c:ext>
            </c:extLst>
          </c:dLbls>
          <c:cat>
            <c:strRef>
              <c:extLst>
                <c:ext xmlns:c15="http://schemas.microsoft.com/office/drawing/2012/chart" uri="{02D57815-91ED-43cb-92C2-25804820EDAC}">
                  <c15:fullRef>
                    <c15:sqref>'Testcase Specification'!$B$2:$B$7</c15:sqref>
                  </c15:fullRef>
                </c:ext>
              </c:extLst>
              <c:f>'Testcase Specification'!$B$5:$B$7</c:f>
              <c:strCache>
                <c:ptCount val="3"/>
                <c:pt idx="0">
                  <c:v>Passed:</c:v>
                </c:pt>
                <c:pt idx="1">
                  <c:v>Failed:</c:v>
                </c:pt>
                <c:pt idx="2">
                  <c:v>Block:</c:v>
                </c:pt>
              </c:strCache>
            </c:strRef>
          </c:cat>
          <c:val>
            <c:numRef>
              <c:extLst>
                <c:ext xmlns:c15="http://schemas.microsoft.com/office/drawing/2012/chart" uri="{02D57815-91ED-43cb-92C2-25804820EDAC}">
                  <c15:fullRef>
                    <c15:sqref>'Testcase Specification'!$D$2:$D$7</c15:sqref>
                  </c15:fullRef>
                </c:ext>
              </c:extLst>
              <c:f>'Testcase Specification'!$D$5:$D$7</c:f>
              <c:numCache>
                <c:formatCode>General</c:formatCode>
                <c:ptCount val="3"/>
                <c:pt idx="0">
                  <c:v>72</c:v>
                </c:pt>
                <c:pt idx="1">
                  <c:v>17</c:v>
                </c:pt>
                <c:pt idx="2">
                  <c:v>2</c:v>
                </c:pt>
              </c:numCache>
            </c:numRef>
          </c:val>
          <c:extLst>
            <c:ext xmlns:c15="http://schemas.microsoft.com/office/drawing/2012/chart" uri="{02D57815-91ED-43cb-92C2-25804820EDAC}">
              <c15:categoryFilterExceptions/>
            </c:ext>
          </c:extLst>
        </c:ser>
        <c:dLbls>
          <c:showLegendKey val="0"/>
          <c:showVal val="0"/>
          <c:showCatName val="0"/>
          <c:showSerName val="0"/>
          <c:showPercent val="1"/>
          <c:showBubbleSize val="0"/>
          <c:showLeaderLines val="1"/>
        </c:dLbls>
        <c:firstSliceAng val="0"/>
        <c:extLst>
          <c:ext xmlns:c15="http://schemas.microsoft.com/office/drawing/2012/chart" uri="{02D57815-91ED-43cb-92C2-25804820EDAC}">
            <c15:filteredPieSeries>
              <c15:ser>
                <c:idx val="0"/>
                <c:order val="0"/>
                <c:dPt>
                  <c:idx val="0"/>
                  <c:bubble3D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dPt>
                <c:dPt>
                  <c:idx val="1"/>
                  <c:bubble3D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dPt>
                <c:dPt>
                  <c:idx val="2"/>
                  <c:bubble3D val="0"/>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uri="{CE6537A1-D6FC-4f65-9D91-7224C49458BB}"/>
                  </c:extLst>
                </c:dLbls>
                <c:cat>
                  <c:strRef>
                    <c:extLst>
                      <c:ext uri="{02D57815-91ED-43cb-92C2-25804820EDAC}">
                        <c15:fullRef>
                          <c15:sqref>'Testcase Specification'!$B$2:$B$7</c15:sqref>
                        </c15:fullRef>
                        <c15:formulaRef>
                          <c15:sqref>'Testcase Specification'!$B$5:$B$7</c15:sqref>
                        </c15:formulaRef>
                      </c:ext>
                    </c:extLst>
                    <c:strCache>
                      <c:ptCount val="3"/>
                      <c:pt idx="0">
                        <c:v>Passed:</c:v>
                      </c:pt>
                      <c:pt idx="1">
                        <c:v>Failed:</c:v>
                      </c:pt>
                      <c:pt idx="2">
                        <c:v>Block:</c:v>
                      </c:pt>
                    </c:strCache>
                  </c:strRef>
                </c:cat>
                <c:val>
                  <c:numRef>
                    <c:extLst>
                      <c:ext uri="{02D57815-91ED-43cb-92C2-25804820EDAC}">
                        <c15:fullRef>
                          <c15:sqref>'Testcase Specification'!$C$2:$C$7</c15:sqref>
                        </c15:fullRef>
                        <c15:formulaRef>
                          <c15:sqref>'Testcase Specification'!$C$5:$C$7</c15:sqref>
                        </c15:formulaRef>
                      </c:ext>
                    </c:extLst>
                    <c:numCache>
                      <c:formatCode>General</c:formatCode>
                      <c:ptCount val="3"/>
                    </c:numCache>
                  </c:numRef>
                </c:val>
                <c:extLst>
                  <c:ext uri="{02D57815-91ED-43cb-92C2-25804820EDAC}">
                    <c15:categoryFilterExceptions/>
                  </c:ext>
                </c:extLst>
              </c15:ser>
            </c15:filteredPieSeries>
          </c:ext>
        </c:extLst>
      </c:pieChart>
      <c:spPr>
        <a:noFill/>
        <a:ln>
          <a:noFill/>
        </a:ln>
        <a:effectLst/>
      </c:spPr>
    </c:plotArea>
    <c:legend>
      <c:legendPos val="l"/>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4</xdr:col>
      <xdr:colOff>569879</xdr:colOff>
      <xdr:row>2</xdr:row>
      <xdr:rowOff>140785</xdr:rowOff>
    </xdr:from>
    <xdr:ext cx="8175701" cy="937629"/>
    <xdr:sp macro="" textlink="">
      <xdr:nvSpPr>
        <xdr:cNvPr id="2" name="Rectangle 1"/>
        <xdr:cNvSpPr/>
      </xdr:nvSpPr>
      <xdr:spPr>
        <a:xfrm>
          <a:off x="5094254" y="521785"/>
          <a:ext cx="8175701" cy="937629"/>
        </a:xfrm>
        <a:prstGeom prst="rect">
          <a:avLst/>
        </a:prstGeom>
        <a:noFill/>
      </xdr:spPr>
      <xdr:txBody>
        <a:bodyPr wrap="none" lIns="91440" tIns="45720" rIns="91440" bIns="45720">
          <a:spAutoFit/>
        </a:bodyPr>
        <a:lstStyle/>
        <a:p>
          <a:pPr algn="ctr"/>
          <a:r>
            <a:rPr lang="en-US" sz="5400" b="1" cap="none" spc="0">
              <a:ln w="6600">
                <a:solidFill>
                  <a:schemeClr val="accent2"/>
                </a:solidFill>
                <a:prstDash val="solid"/>
              </a:ln>
              <a:solidFill>
                <a:srgbClr val="FFFFFF"/>
              </a:solidFill>
              <a:effectLst>
                <a:outerShdw dist="38100" dir="2700000" algn="tl" rotWithShape="0">
                  <a:schemeClr val="accent2"/>
                </a:outerShdw>
              </a:effectLst>
            </a:rPr>
            <a:t>Admission</a:t>
          </a:r>
          <a:r>
            <a:rPr lang="en-US" sz="5400" b="1" cap="none" spc="0" baseline="0">
              <a:ln w="6600">
                <a:solidFill>
                  <a:schemeClr val="accent2"/>
                </a:solidFill>
                <a:prstDash val="solid"/>
              </a:ln>
              <a:solidFill>
                <a:srgbClr val="FFFFFF"/>
              </a:solidFill>
              <a:effectLst>
                <a:outerShdw dist="38100" dir="2700000" algn="tl" rotWithShape="0">
                  <a:schemeClr val="accent2"/>
                </a:outerShdw>
              </a:effectLst>
            </a:rPr>
            <a:t> System - Sprint 1</a:t>
          </a:r>
          <a:endParaRPr lang="en-US" sz="54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4</xdr:col>
      <xdr:colOff>1282961</xdr:colOff>
      <xdr:row>2</xdr:row>
      <xdr:rowOff>36010</xdr:rowOff>
    </xdr:from>
    <xdr:ext cx="5416034" cy="937629"/>
    <xdr:sp macro="" textlink="">
      <xdr:nvSpPr>
        <xdr:cNvPr id="2" name="Rectangle 1"/>
        <xdr:cNvSpPr/>
      </xdr:nvSpPr>
      <xdr:spPr>
        <a:xfrm>
          <a:off x="5807336" y="417010"/>
          <a:ext cx="5416034" cy="937629"/>
        </a:xfrm>
        <a:prstGeom prst="rect">
          <a:avLst/>
        </a:prstGeom>
        <a:noFill/>
      </xdr:spPr>
      <xdr:txBody>
        <a:bodyPr wrap="none" lIns="91440" tIns="45720" rIns="91440" bIns="45720">
          <a:spAutoFit/>
        </a:bodyPr>
        <a:lstStyle/>
        <a:p>
          <a:pPr algn="ctr"/>
          <a:r>
            <a:rPr lang="en-US" sz="5400" b="1" cap="none" spc="0">
              <a:ln w="6600">
                <a:solidFill>
                  <a:schemeClr val="accent2"/>
                </a:solidFill>
                <a:prstDash val="solid"/>
              </a:ln>
              <a:solidFill>
                <a:srgbClr val="FFFFFF"/>
              </a:solidFill>
              <a:effectLst>
                <a:outerShdw dist="38100" dir="2700000" algn="tl" rotWithShape="0">
                  <a:schemeClr val="accent2"/>
                </a:outerShdw>
              </a:effectLst>
            </a:rPr>
            <a:t>Admission</a:t>
          </a:r>
          <a:r>
            <a:rPr lang="en-US" sz="5400" b="1" cap="none" spc="0" baseline="0">
              <a:ln w="6600">
                <a:solidFill>
                  <a:schemeClr val="accent2"/>
                </a:solidFill>
                <a:prstDash val="solid"/>
              </a:ln>
              <a:solidFill>
                <a:srgbClr val="FFFFFF"/>
              </a:solidFill>
              <a:effectLst>
                <a:outerShdw dist="38100" dir="2700000" algn="tl" rotWithShape="0">
                  <a:schemeClr val="accent2"/>
                </a:outerShdw>
              </a:effectLst>
            </a:rPr>
            <a:t> System</a:t>
          </a:r>
          <a:endParaRPr lang="en-US" sz="54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0</xdr:col>
      <xdr:colOff>552451</xdr:colOff>
      <xdr:row>1</xdr:row>
      <xdr:rowOff>114299</xdr:rowOff>
    </xdr:from>
    <xdr:to>
      <xdr:col>8</xdr:col>
      <xdr:colOff>457201</xdr:colOff>
      <xdr:row>20</xdr:row>
      <xdr:rowOff>104774</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mailto:nguyenthibichlien@vanlanguni.edu.vn"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Admin123@gmail.com"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26"/>
  <sheetViews>
    <sheetView topLeftCell="A9" workbookViewId="0">
      <selection activeCell="H15" sqref="H15"/>
    </sheetView>
  </sheetViews>
  <sheetFormatPr defaultRowHeight="15" x14ac:dyDescent="0.25"/>
  <cols>
    <col min="1" max="1" width="9.140625" style="15"/>
    <col min="2" max="2" width="16.28515625" style="15" customWidth="1"/>
    <col min="3" max="3" width="24.7109375" style="15" customWidth="1"/>
    <col min="4" max="4" width="21.140625" style="15" customWidth="1"/>
    <col min="5" max="5" width="17.85546875" style="15" customWidth="1"/>
    <col min="6" max="6" width="18.7109375" style="15" customWidth="1"/>
    <col min="7" max="16384" width="9.140625" style="15"/>
  </cols>
  <sheetData>
    <row r="3" spans="2:4" ht="19.5" thickBot="1" x14ac:dyDescent="0.35">
      <c r="B3" s="4" t="s">
        <v>2</v>
      </c>
    </row>
    <row r="4" spans="2:4" ht="15.75" thickBot="1" x14ac:dyDescent="0.3">
      <c r="B4" s="16" t="s">
        <v>3</v>
      </c>
      <c r="C4" s="16" t="s">
        <v>4</v>
      </c>
      <c r="D4" s="17" t="s">
        <v>5</v>
      </c>
    </row>
    <row r="5" spans="2:4" ht="15.75" thickBot="1" x14ac:dyDescent="0.3">
      <c r="B5" s="18"/>
      <c r="C5" s="18"/>
      <c r="D5" s="19"/>
    </row>
    <row r="6" spans="2:4" ht="15.75" thickBot="1" x14ac:dyDescent="0.3">
      <c r="B6" s="18"/>
      <c r="C6" s="18"/>
      <c r="D6" s="19"/>
    </row>
    <row r="7" spans="2:4" ht="15.75" thickBot="1" x14ac:dyDescent="0.3">
      <c r="B7" s="18"/>
      <c r="C7" s="18"/>
      <c r="D7" s="19"/>
    </row>
    <row r="8" spans="2:4" ht="15.75" thickBot="1" x14ac:dyDescent="0.3">
      <c r="B8" s="78" t="s">
        <v>6</v>
      </c>
      <c r="C8" s="79"/>
      <c r="D8" s="80"/>
    </row>
    <row r="9" spans="2:4" ht="15.75" x14ac:dyDescent="0.25">
      <c r="B9" s="5"/>
    </row>
    <row r="10" spans="2:4" ht="19.5" thickBot="1" x14ac:dyDescent="0.35">
      <c r="B10" s="4" t="s">
        <v>7</v>
      </c>
    </row>
    <row r="11" spans="2:4" ht="15.75" thickBot="1" x14ac:dyDescent="0.3">
      <c r="B11" s="16" t="s">
        <v>8</v>
      </c>
      <c r="C11" s="16" t="s">
        <v>9</v>
      </c>
      <c r="D11" s="17" t="s">
        <v>5</v>
      </c>
    </row>
    <row r="12" spans="2:4" ht="15.75" thickBot="1" x14ac:dyDescent="0.3">
      <c r="B12" s="18"/>
      <c r="C12" s="18"/>
      <c r="D12" s="19"/>
    </row>
    <row r="13" spans="2:4" ht="15.75" thickBot="1" x14ac:dyDescent="0.3">
      <c r="B13" s="18"/>
      <c r="C13" s="18"/>
      <c r="D13" s="19"/>
    </row>
    <row r="14" spans="2:4" ht="15.75" thickBot="1" x14ac:dyDescent="0.3">
      <c r="B14" s="18"/>
      <c r="C14" s="18"/>
      <c r="D14" s="19"/>
    </row>
    <row r="15" spans="2:4" ht="15.75" x14ac:dyDescent="0.25">
      <c r="B15" s="5"/>
    </row>
    <row r="16" spans="2:4" ht="19.5" thickBot="1" x14ac:dyDescent="0.35">
      <c r="B16" s="4" t="s">
        <v>10</v>
      </c>
    </row>
    <row r="17" spans="2:6" ht="15.75" thickBot="1" x14ac:dyDescent="0.3">
      <c r="B17" s="16" t="s">
        <v>11</v>
      </c>
      <c r="C17" s="17" t="s">
        <v>12</v>
      </c>
      <c r="D17" s="20" t="s">
        <v>13</v>
      </c>
      <c r="E17" s="16" t="s">
        <v>14</v>
      </c>
      <c r="F17" s="17" t="s">
        <v>15</v>
      </c>
    </row>
    <row r="18" spans="2:6" ht="15.75" thickBot="1" x14ac:dyDescent="0.3">
      <c r="B18" s="21" t="s">
        <v>18</v>
      </c>
      <c r="C18" s="19">
        <v>1</v>
      </c>
      <c r="D18" s="22" t="s">
        <v>17</v>
      </c>
      <c r="E18" s="18"/>
      <c r="F18" s="19" t="s">
        <v>16</v>
      </c>
    </row>
    <row r="19" spans="2:6" ht="15.75" thickBot="1" x14ac:dyDescent="0.3">
      <c r="B19" s="21" t="s">
        <v>19</v>
      </c>
      <c r="C19" s="19">
        <v>1.1000000000000001</v>
      </c>
      <c r="D19" s="22" t="s">
        <v>20</v>
      </c>
      <c r="E19" s="18"/>
      <c r="F19" s="19" t="s">
        <v>16</v>
      </c>
    </row>
    <row r="20" spans="2:6" ht="15.75" thickBot="1" x14ac:dyDescent="0.3">
      <c r="B20" s="21" t="s">
        <v>59</v>
      </c>
      <c r="C20" s="19">
        <v>1.2</v>
      </c>
      <c r="D20" s="22" t="s">
        <v>20</v>
      </c>
      <c r="E20" s="18"/>
      <c r="F20" s="19" t="s">
        <v>16</v>
      </c>
    </row>
    <row r="21" spans="2:6" ht="15.75" thickBot="1" x14ac:dyDescent="0.3">
      <c r="B21" s="21" t="s">
        <v>504</v>
      </c>
      <c r="C21" s="19">
        <v>1.3</v>
      </c>
      <c r="D21" s="22" t="s">
        <v>20</v>
      </c>
      <c r="E21" s="18"/>
      <c r="F21" s="19" t="s">
        <v>16</v>
      </c>
    </row>
    <row r="22" spans="2:6" ht="15.75" thickBot="1" x14ac:dyDescent="0.3">
      <c r="B22" s="21" t="s">
        <v>503</v>
      </c>
      <c r="C22" s="19">
        <v>1.4</v>
      </c>
      <c r="D22" s="22" t="s">
        <v>20</v>
      </c>
      <c r="E22" s="18"/>
      <c r="F22" s="19" t="s">
        <v>16</v>
      </c>
    </row>
    <row r="23" spans="2:6" ht="15.75" thickBot="1" x14ac:dyDescent="0.3">
      <c r="B23" s="21" t="s">
        <v>502</v>
      </c>
      <c r="C23" s="19">
        <v>1.5</v>
      </c>
      <c r="D23" s="22" t="s">
        <v>20</v>
      </c>
      <c r="E23" s="18"/>
      <c r="F23" s="19" t="s">
        <v>16</v>
      </c>
    </row>
    <row r="24" spans="2:6" ht="15.75" thickBot="1" x14ac:dyDescent="0.3">
      <c r="B24" s="21" t="s">
        <v>501</v>
      </c>
      <c r="C24" s="19">
        <v>1.6</v>
      </c>
      <c r="D24" s="22" t="s">
        <v>20</v>
      </c>
      <c r="E24" s="18"/>
      <c r="F24" s="19" t="s">
        <v>16</v>
      </c>
    </row>
    <row r="25" spans="2:6" ht="15.75" thickBot="1" x14ac:dyDescent="0.3">
      <c r="B25" s="21" t="s">
        <v>500</v>
      </c>
      <c r="C25" s="19">
        <v>1.7</v>
      </c>
      <c r="D25" s="22" t="s">
        <v>20</v>
      </c>
      <c r="E25" s="18"/>
      <c r="F25" s="19" t="s">
        <v>16</v>
      </c>
    </row>
    <row r="26" spans="2:6" ht="15.75" thickBot="1" x14ac:dyDescent="0.3">
      <c r="B26" s="21" t="s">
        <v>595</v>
      </c>
      <c r="C26" s="19">
        <v>1.8</v>
      </c>
      <c r="D26" s="22" t="s">
        <v>594</v>
      </c>
      <c r="E26" s="18"/>
      <c r="F26" s="19" t="s">
        <v>108</v>
      </c>
    </row>
  </sheetData>
  <mergeCells count="1">
    <mergeCell ref="B8:D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16"/>
  <sheetViews>
    <sheetView workbookViewId="0">
      <selection activeCell="J19" sqref="J19"/>
    </sheetView>
  </sheetViews>
  <sheetFormatPr defaultRowHeight="15" x14ac:dyDescent="0.25"/>
  <cols>
    <col min="1" max="1" width="9.140625" style="1"/>
    <col min="2" max="2" width="36.140625" style="1" customWidth="1"/>
    <col min="3" max="3" width="45" style="1" hidden="1" customWidth="1"/>
    <col min="4" max="4" width="27.28515625" style="1" hidden="1" customWidth="1"/>
    <col min="5" max="16384" width="9.140625" style="1"/>
  </cols>
  <sheetData>
    <row r="4" spans="1:7" s="14" customFormat="1" ht="37.5" x14ac:dyDescent="0.25">
      <c r="A4" s="13" t="s">
        <v>82</v>
      </c>
      <c r="B4" s="13" t="s">
        <v>81</v>
      </c>
      <c r="C4" s="13" t="s">
        <v>60</v>
      </c>
      <c r="D4" s="13" t="s">
        <v>0</v>
      </c>
    </row>
    <row r="5" spans="1:7" s="8" customFormat="1" ht="20.25" customHeight="1" x14ac:dyDescent="0.25">
      <c r="A5" s="6">
        <v>19</v>
      </c>
      <c r="B5" s="7" t="s">
        <v>24</v>
      </c>
      <c r="C5" s="7" t="s">
        <v>33</v>
      </c>
      <c r="D5" s="6" t="s">
        <v>36</v>
      </c>
    </row>
    <row r="6" spans="1:7" s="8" customFormat="1" ht="13.5" customHeight="1" x14ac:dyDescent="0.25">
      <c r="A6" s="6">
        <v>20</v>
      </c>
      <c r="B6" s="9" t="s">
        <v>46</v>
      </c>
      <c r="C6" s="7" t="s">
        <v>35</v>
      </c>
      <c r="D6" s="6" t="s">
        <v>37</v>
      </c>
    </row>
    <row r="7" spans="1:7" s="8" customFormat="1" ht="19.5" customHeight="1" x14ac:dyDescent="0.25">
      <c r="A7" s="6">
        <v>21</v>
      </c>
      <c r="B7" s="9" t="s">
        <v>26</v>
      </c>
      <c r="C7" s="7" t="s">
        <v>34</v>
      </c>
      <c r="D7" s="6" t="s">
        <v>38</v>
      </c>
      <c r="G7" s="34"/>
    </row>
    <row r="8" spans="1:7" s="8" customFormat="1" ht="15.75" x14ac:dyDescent="0.25">
      <c r="A8" s="6">
        <v>22</v>
      </c>
      <c r="B8" s="7" t="s">
        <v>25</v>
      </c>
      <c r="C8" s="7"/>
      <c r="D8" s="6"/>
    </row>
    <row r="9" spans="1:7" s="12" customFormat="1" ht="15.75" x14ac:dyDescent="0.25">
      <c r="A9" s="6">
        <v>23</v>
      </c>
      <c r="B9" s="24" t="s">
        <v>28</v>
      </c>
      <c r="C9" s="2"/>
      <c r="D9" s="3"/>
    </row>
    <row r="10" spans="1:7" ht="15.75" x14ac:dyDescent="0.25">
      <c r="A10" s="6">
        <v>24</v>
      </c>
      <c r="B10" s="24" t="s">
        <v>29</v>
      </c>
      <c r="C10" s="2"/>
      <c r="D10" s="3"/>
    </row>
    <row r="11" spans="1:7" ht="18.75" customHeight="1" x14ac:dyDescent="0.25">
      <c r="A11" s="6">
        <v>25</v>
      </c>
      <c r="B11" s="25" t="s">
        <v>83</v>
      </c>
      <c r="C11" s="11" t="s">
        <v>41</v>
      </c>
      <c r="D11" s="10" t="s">
        <v>43</v>
      </c>
    </row>
    <row r="12" spans="1:7" s="8" customFormat="1" ht="19.5" customHeight="1" x14ac:dyDescent="0.25">
      <c r="A12" s="6">
        <v>26</v>
      </c>
      <c r="B12" s="25" t="s">
        <v>84</v>
      </c>
      <c r="C12" s="11" t="s">
        <v>40</v>
      </c>
      <c r="D12" s="10" t="s">
        <v>44</v>
      </c>
    </row>
    <row r="13" spans="1:7" s="8" customFormat="1" ht="17.25" customHeight="1" x14ac:dyDescent="0.25">
      <c r="A13" s="6">
        <v>27</v>
      </c>
      <c r="B13" s="26" t="s">
        <v>27</v>
      </c>
      <c r="C13" s="11" t="s">
        <v>39</v>
      </c>
      <c r="D13" s="10" t="s">
        <v>42</v>
      </c>
    </row>
    <row r="14" spans="1:7" ht="15.75" x14ac:dyDescent="0.25">
      <c r="A14" s="6">
        <v>28</v>
      </c>
      <c r="B14" s="24" t="s">
        <v>30</v>
      </c>
      <c r="C14" s="3"/>
      <c r="D14" s="3"/>
    </row>
    <row r="15" spans="1:7" ht="15.75" x14ac:dyDescent="0.25">
      <c r="A15" s="6">
        <v>29</v>
      </c>
      <c r="B15" s="24" t="s">
        <v>31</v>
      </c>
      <c r="C15" s="3"/>
      <c r="D15" s="3"/>
    </row>
    <row r="16" spans="1:7" ht="15.75" x14ac:dyDescent="0.25">
      <c r="A16" s="6">
        <v>30</v>
      </c>
      <c r="B16" s="24" t="s">
        <v>32</v>
      </c>
      <c r="C16" s="3"/>
      <c r="D16"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D54"/>
  <sheetViews>
    <sheetView showGridLines="0" topLeftCell="A16" workbookViewId="0">
      <selection activeCell="G38" sqref="G38"/>
    </sheetView>
  </sheetViews>
  <sheetFormatPr defaultRowHeight="15.75" x14ac:dyDescent="0.25"/>
  <cols>
    <col min="1" max="1" width="11" style="35" customWidth="1"/>
    <col min="2" max="2" width="53" style="35" bestFit="1" customWidth="1"/>
    <col min="3" max="3" width="43.7109375" style="35" customWidth="1"/>
    <col min="4" max="4" width="13.28515625" style="35" customWidth="1"/>
    <col min="5" max="16384" width="9.140625" style="35"/>
  </cols>
  <sheetData>
    <row r="4" spans="1:4" s="58" customFormat="1" ht="27" customHeight="1" x14ac:dyDescent="0.25">
      <c r="A4" s="42" t="s">
        <v>85</v>
      </c>
      <c r="B4" s="42" t="s">
        <v>86</v>
      </c>
      <c r="C4" s="42" t="s">
        <v>60</v>
      </c>
      <c r="D4" s="42" t="s">
        <v>87</v>
      </c>
    </row>
    <row r="5" spans="1:4" x14ac:dyDescent="0.25">
      <c r="A5" s="81" t="str">
        <f>'Testcase Specification'!B11</f>
        <v>Login</v>
      </c>
      <c r="B5" s="81"/>
      <c r="C5" s="81"/>
      <c r="D5" s="81"/>
    </row>
    <row r="6" spans="1:4" x14ac:dyDescent="0.25">
      <c r="A6" s="43" t="s">
        <v>88</v>
      </c>
      <c r="B6" s="7" t="str">
        <f>'Testcase Specification'!C12</f>
        <v>Check login</v>
      </c>
      <c r="C6" s="7" t="s">
        <v>596</v>
      </c>
      <c r="D6" s="43"/>
    </row>
    <row r="7" spans="1:4" s="36" customFormat="1" x14ac:dyDescent="0.25">
      <c r="A7" s="7" t="s">
        <v>89</v>
      </c>
      <c r="B7" s="7" t="str">
        <f>'Testcase Specification'!C14</f>
        <v>Check invalid login</v>
      </c>
      <c r="C7" s="7" t="s">
        <v>754</v>
      </c>
      <c r="D7" s="7"/>
    </row>
    <row r="8" spans="1:4" x14ac:dyDescent="0.25">
      <c r="A8" s="43" t="s">
        <v>90</v>
      </c>
      <c r="B8" s="43" t="str">
        <f>'Testcase Specification'!C20</f>
        <v>Check login session</v>
      </c>
      <c r="C8" s="33" t="s">
        <v>547</v>
      </c>
      <c r="D8" s="43"/>
    </row>
    <row r="9" spans="1:4" x14ac:dyDescent="0.25">
      <c r="A9" s="81" t="str">
        <f>'Testcase Specification'!B22</f>
        <v>Change password</v>
      </c>
      <c r="B9" s="81"/>
      <c r="C9" s="81"/>
      <c r="D9" s="81"/>
    </row>
    <row r="10" spans="1:4" ht="45" customHeight="1" x14ac:dyDescent="0.25">
      <c r="A10" s="43" t="s">
        <v>111</v>
      </c>
      <c r="B10" s="43" t="str">
        <f>'Testcase Specification'!C23</f>
        <v>Check password</v>
      </c>
      <c r="C10" s="7" t="s">
        <v>597</v>
      </c>
      <c r="D10" s="43"/>
    </row>
    <row r="11" spans="1:4" x14ac:dyDescent="0.25">
      <c r="A11" s="81" t="str">
        <f>'Testcase Specification'!B31</f>
        <v>Register</v>
      </c>
      <c r="B11" s="81"/>
      <c r="C11" s="81"/>
      <c r="D11" s="81"/>
    </row>
    <row r="12" spans="1:4" ht="94.5" x14ac:dyDescent="0.25">
      <c r="A12" s="43" t="s">
        <v>780</v>
      </c>
      <c r="B12" s="7" t="str">
        <f>'Testcase Specification'!C32</f>
        <v>Check register</v>
      </c>
      <c r="C12" s="7" t="s">
        <v>598</v>
      </c>
      <c r="D12" s="43"/>
    </row>
    <row r="13" spans="1:4" ht="31.5" x14ac:dyDescent="0.25">
      <c r="A13" s="43" t="s">
        <v>125</v>
      </c>
      <c r="B13" s="7" t="str">
        <f>'Testcase Specification'!C37</f>
        <v>Show notification</v>
      </c>
      <c r="C13" s="7" t="s">
        <v>599</v>
      </c>
      <c r="D13" s="43"/>
    </row>
    <row r="14" spans="1:4" x14ac:dyDescent="0.25">
      <c r="A14" s="81" t="str">
        <f>'Testcase Specification'!B45</f>
        <v>View profile</v>
      </c>
      <c r="B14" s="81"/>
      <c r="C14" s="81"/>
      <c r="D14" s="81"/>
    </row>
    <row r="15" spans="1:4" ht="63" x14ac:dyDescent="0.25">
      <c r="A15" s="43" t="s">
        <v>133</v>
      </c>
      <c r="B15" s="43" t="str">
        <f>'Testcase Specification'!C46</f>
        <v>Show user profile</v>
      </c>
      <c r="C15" s="7" t="s">
        <v>600</v>
      </c>
      <c r="D15" s="43"/>
    </row>
    <row r="16" spans="1:4" x14ac:dyDescent="0.25">
      <c r="A16" s="81" t="str">
        <f>'Testcase Specification'!B48</f>
        <v>Show list question</v>
      </c>
      <c r="B16" s="81"/>
      <c r="C16" s="81"/>
      <c r="D16" s="81"/>
    </row>
    <row r="17" spans="1:4" ht="31.5" x14ac:dyDescent="0.25">
      <c r="A17" s="43" t="s">
        <v>141</v>
      </c>
      <c r="B17" s="7" t="str">
        <f>'Testcase Specification'!C49</f>
        <v>Pagging</v>
      </c>
      <c r="C17" s="7" t="s">
        <v>601</v>
      </c>
      <c r="D17" s="43"/>
    </row>
    <row r="18" spans="1:4" ht="31.5" x14ac:dyDescent="0.25">
      <c r="A18" s="43" t="s">
        <v>156</v>
      </c>
      <c r="B18" s="7" t="str">
        <f>'Testcase Specification'!C58</f>
        <v>Content of List question</v>
      </c>
      <c r="C18" s="7" t="s">
        <v>602</v>
      </c>
      <c r="D18" s="43"/>
    </row>
    <row r="19" spans="1:4" x14ac:dyDescent="0.25">
      <c r="A19" s="81" t="str">
        <f>'Testcase Specification'!B63</f>
        <v>Search</v>
      </c>
      <c r="B19" s="81"/>
      <c r="C19" s="81"/>
      <c r="D19" s="81"/>
    </row>
    <row r="20" spans="1:4" x14ac:dyDescent="0.25">
      <c r="A20" s="43" t="s">
        <v>164</v>
      </c>
      <c r="B20" s="43" t="str">
        <f>'Testcase Specification'!C64</f>
        <v>Check data</v>
      </c>
      <c r="C20" s="43" t="s">
        <v>603</v>
      </c>
      <c r="D20" s="43"/>
    </row>
    <row r="21" spans="1:4" x14ac:dyDescent="0.25">
      <c r="A21" s="43" t="s">
        <v>176</v>
      </c>
      <c r="B21" s="43" t="str">
        <f>'Testcase Specification'!C66</f>
        <v>Implement search</v>
      </c>
      <c r="C21" s="7" t="s">
        <v>604</v>
      </c>
      <c r="D21" s="43"/>
    </row>
    <row r="22" spans="1:4" x14ac:dyDescent="0.25">
      <c r="A22" s="81" t="str">
        <f>'Testcase Specification'!B68</f>
        <v>view question</v>
      </c>
      <c r="B22" s="81"/>
      <c r="C22" s="81"/>
      <c r="D22" s="81"/>
    </row>
    <row r="23" spans="1:4" x14ac:dyDescent="0.25">
      <c r="A23" s="43" t="s">
        <v>190</v>
      </c>
      <c r="B23" s="43" t="str">
        <f>'Testcase Specification'!C69</f>
        <v>Show detail question</v>
      </c>
      <c r="C23" s="43" t="s">
        <v>605</v>
      </c>
      <c r="D23" s="43"/>
    </row>
    <row r="24" spans="1:4" x14ac:dyDescent="0.25">
      <c r="A24" s="81" t="str">
        <f>'Testcase Specification'!B73</f>
        <v>Send mail</v>
      </c>
      <c r="B24" s="81"/>
      <c r="C24" s="81"/>
      <c r="D24" s="81"/>
    </row>
    <row r="25" spans="1:4" x14ac:dyDescent="0.25">
      <c r="A25" s="43" t="s">
        <v>193</v>
      </c>
      <c r="B25" s="43" t="str">
        <f>'Testcase Specification'!C74</f>
        <v xml:space="preserve">Send answer </v>
      </c>
      <c r="C25" s="43" t="s">
        <v>606</v>
      </c>
      <c r="D25" s="43"/>
    </row>
    <row r="26" spans="1:4" x14ac:dyDescent="0.25">
      <c r="A26" s="81" t="str">
        <f>'Testcase Specification'!B77</f>
        <v>Save question</v>
      </c>
      <c r="B26" s="81"/>
      <c r="C26" s="81"/>
      <c r="D26" s="81"/>
    </row>
    <row r="27" spans="1:4" ht="31.5" x14ac:dyDescent="0.25">
      <c r="A27" s="43" t="s">
        <v>197</v>
      </c>
      <c r="B27" s="43" t="str">
        <f>'Testcase Specification'!C78</f>
        <v>Save question</v>
      </c>
      <c r="C27" s="7" t="s">
        <v>607</v>
      </c>
      <c r="D27" s="43"/>
    </row>
    <row r="28" spans="1:4" x14ac:dyDescent="0.25">
      <c r="A28" s="81" t="str">
        <f>'Testcase Specification'!B81</f>
        <v>Dictionary</v>
      </c>
      <c r="B28" s="81"/>
      <c r="C28" s="81"/>
      <c r="D28" s="81"/>
    </row>
    <row r="29" spans="1:4" ht="31.5" x14ac:dyDescent="0.25">
      <c r="A29" s="43" t="s">
        <v>199</v>
      </c>
      <c r="B29" s="43" t="str">
        <f>'Testcase Specification'!C82</f>
        <v>Show dict</v>
      </c>
      <c r="C29" s="7" t="s">
        <v>608</v>
      </c>
      <c r="D29" s="43"/>
    </row>
    <row r="30" spans="1:4" ht="31.5" x14ac:dyDescent="0.25">
      <c r="A30" s="43" t="s">
        <v>201</v>
      </c>
      <c r="B30" s="43" t="str">
        <f>'Testcase Specification'!C87</f>
        <v>Paging for list-dictionary</v>
      </c>
      <c r="C30" s="7" t="s">
        <v>609</v>
      </c>
      <c r="D30" s="43"/>
    </row>
    <row r="31" spans="1:4" x14ac:dyDescent="0.25">
      <c r="A31" s="81" t="str">
        <f>'Testcase Specification'!B94</f>
        <v>Upload-dict</v>
      </c>
      <c r="B31" s="81"/>
      <c r="C31" s="81"/>
      <c r="D31" s="81"/>
    </row>
    <row r="32" spans="1:4" ht="31.5" x14ac:dyDescent="0.25">
      <c r="A32" s="43" t="s">
        <v>322</v>
      </c>
      <c r="B32" s="43" t="str">
        <f>'Testcase Specification'!C95</f>
        <v>put question into dict from list-save</v>
      </c>
      <c r="C32" s="7" t="s">
        <v>610</v>
      </c>
      <c r="D32" s="43"/>
    </row>
    <row r="33" spans="1:4" ht="31.5" x14ac:dyDescent="0.25">
      <c r="A33" s="43" t="s">
        <v>345</v>
      </c>
      <c r="B33" s="43" t="str">
        <f>'Testcase Specification'!C99</f>
        <v>Upload dict on internet from list-dict (available)</v>
      </c>
      <c r="C33" s="7" t="s">
        <v>611</v>
      </c>
      <c r="D33" s="43"/>
    </row>
    <row r="34" spans="1:4" x14ac:dyDescent="0.25">
      <c r="A34" s="81" t="str">
        <f>'Testcase Specification'!B103</f>
        <v>Drop-dict</v>
      </c>
      <c r="B34" s="81"/>
      <c r="C34" s="81"/>
      <c r="D34" s="81"/>
    </row>
    <row r="35" spans="1:4" ht="31.5" x14ac:dyDescent="0.25">
      <c r="A35" s="43" t="s">
        <v>362</v>
      </c>
      <c r="B35" s="43" t="str">
        <f>'Testcase Specification'!C104</f>
        <v>drop-dict</v>
      </c>
      <c r="C35" s="7" t="s">
        <v>612</v>
      </c>
      <c r="D35" s="43"/>
    </row>
    <row r="36" spans="1:4" x14ac:dyDescent="0.25">
      <c r="A36" s="81" t="str">
        <f>'Testcase Specification'!B108</f>
        <v>Delete question</v>
      </c>
      <c r="B36" s="81"/>
      <c r="C36" s="81"/>
      <c r="D36" s="81"/>
    </row>
    <row r="37" spans="1:4" ht="31.5" x14ac:dyDescent="0.25">
      <c r="A37" s="43" t="s">
        <v>363</v>
      </c>
      <c r="B37" s="43" t="str">
        <f>'Testcase Specification'!C109</f>
        <v>Delete question in list-unanswer</v>
      </c>
      <c r="C37" s="7" t="s">
        <v>613</v>
      </c>
      <c r="D37" s="43"/>
    </row>
    <row r="38" spans="1:4" ht="31.5" x14ac:dyDescent="0.25">
      <c r="A38" s="43" t="s">
        <v>366</v>
      </c>
      <c r="B38" s="43" t="str">
        <f>'Testcase Specification'!C113</f>
        <v>Delete question in list-tempsave</v>
      </c>
      <c r="C38" s="7" t="s">
        <v>614</v>
      </c>
      <c r="D38" s="43"/>
    </row>
    <row r="39" spans="1:4" ht="31.5" x14ac:dyDescent="0.25">
      <c r="A39" s="43" t="s">
        <v>370</v>
      </c>
      <c r="B39" s="43" t="str">
        <f>'Testcase Specification'!C117</f>
        <v>Delete question in list-saved</v>
      </c>
      <c r="C39" s="7" t="s">
        <v>615</v>
      </c>
      <c r="D39" s="43"/>
    </row>
    <row r="40" spans="1:4" x14ac:dyDescent="0.25">
      <c r="A40" s="81" t="str">
        <f>'Testcase Specification'!B121</f>
        <v>restore question</v>
      </c>
      <c r="B40" s="81"/>
      <c r="C40" s="81"/>
      <c r="D40" s="81"/>
    </row>
    <row r="41" spans="1:4" ht="31.5" x14ac:dyDescent="0.25">
      <c r="A41" s="43" t="s">
        <v>386</v>
      </c>
      <c r="B41" s="43" t="str">
        <f>'Testcase Specification'!C122</f>
        <v>restore question from list-deleted</v>
      </c>
      <c r="C41" s="7" t="s">
        <v>612</v>
      </c>
      <c r="D41" s="43"/>
    </row>
    <row r="42" spans="1:4" ht="31.5" x14ac:dyDescent="0.25">
      <c r="A42" s="43" t="s">
        <v>387</v>
      </c>
      <c r="B42" s="43" t="str">
        <f>'Testcase Specification'!C132</f>
        <v>restore question from list-dict</v>
      </c>
      <c r="C42" s="7" t="s">
        <v>616</v>
      </c>
      <c r="D42" s="43"/>
    </row>
    <row r="43" spans="1:4" x14ac:dyDescent="0.25">
      <c r="A43" s="81" t="str">
        <f>'Testcase Specification'!B139</f>
        <v>Create question</v>
      </c>
      <c r="B43" s="81"/>
      <c r="C43" s="81"/>
      <c r="D43" s="81"/>
    </row>
    <row r="44" spans="1:4" ht="63" x14ac:dyDescent="0.25">
      <c r="A44" s="43" t="s">
        <v>451</v>
      </c>
      <c r="B44" s="43" t="str">
        <f>'Testcase Specification'!C140</f>
        <v>Create question</v>
      </c>
      <c r="C44" s="7" t="s">
        <v>617</v>
      </c>
      <c r="D44" s="43"/>
    </row>
    <row r="45" spans="1:4" x14ac:dyDescent="0.25">
      <c r="A45" s="81" t="s">
        <v>30</v>
      </c>
      <c r="B45" s="81"/>
      <c r="C45" s="81"/>
      <c r="D45" s="81"/>
    </row>
    <row r="46" spans="1:4" x14ac:dyDescent="0.25">
      <c r="A46" s="43"/>
      <c r="B46" s="43"/>
      <c r="C46" s="43"/>
      <c r="D46" s="43"/>
    </row>
    <row r="47" spans="1:4" x14ac:dyDescent="0.25">
      <c r="A47" s="43"/>
      <c r="B47" s="43"/>
      <c r="C47" s="43"/>
      <c r="D47" s="43"/>
    </row>
    <row r="48" spans="1:4" x14ac:dyDescent="0.25">
      <c r="A48" s="81" t="s">
        <v>31</v>
      </c>
      <c r="B48" s="81"/>
      <c r="C48" s="81"/>
      <c r="D48" s="81"/>
    </row>
    <row r="49" spans="1:4" x14ac:dyDescent="0.25">
      <c r="A49" s="43"/>
      <c r="B49" s="43"/>
      <c r="C49" s="43"/>
      <c r="D49" s="43"/>
    </row>
    <row r="50" spans="1:4" x14ac:dyDescent="0.25">
      <c r="A50" s="43"/>
      <c r="B50" s="43"/>
      <c r="C50" s="43"/>
      <c r="D50" s="43"/>
    </row>
    <row r="51" spans="1:4" x14ac:dyDescent="0.25">
      <c r="A51" s="81" t="s">
        <v>32</v>
      </c>
      <c r="B51" s="81"/>
      <c r="C51" s="81"/>
      <c r="D51" s="81"/>
    </row>
    <row r="52" spans="1:4" x14ac:dyDescent="0.25">
      <c r="A52" s="43"/>
      <c r="B52" s="43"/>
      <c r="C52" s="43"/>
      <c r="D52" s="43"/>
    </row>
    <row r="53" spans="1:4" x14ac:dyDescent="0.25">
      <c r="A53" s="43"/>
      <c r="B53" s="43"/>
      <c r="C53" s="43"/>
      <c r="D53" s="43"/>
    </row>
    <row r="54" spans="1:4" x14ac:dyDescent="0.25">
      <c r="A54" s="43"/>
      <c r="B54" s="43"/>
      <c r="C54" s="43"/>
      <c r="D54" s="43"/>
    </row>
  </sheetData>
  <mergeCells count="18">
    <mergeCell ref="A43:D43"/>
    <mergeCell ref="A51:D51"/>
    <mergeCell ref="A26:D26"/>
    <mergeCell ref="A31:D31"/>
    <mergeCell ref="A34:D34"/>
    <mergeCell ref="A36:D36"/>
    <mergeCell ref="A45:D45"/>
    <mergeCell ref="A48:D48"/>
    <mergeCell ref="A28:D28"/>
    <mergeCell ref="A40:D40"/>
    <mergeCell ref="A5:D5"/>
    <mergeCell ref="A16:D16"/>
    <mergeCell ref="A19:D19"/>
    <mergeCell ref="A22:D22"/>
    <mergeCell ref="A24:D24"/>
    <mergeCell ref="A9:D9"/>
    <mergeCell ref="A11:D11"/>
    <mergeCell ref="A14:D1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outlinePr summaryBelow="0"/>
  </sheetPr>
  <dimension ref="A2:J149"/>
  <sheetViews>
    <sheetView showGridLines="0" topLeftCell="A10" zoomScale="85" zoomScaleNormal="85" workbookViewId="0">
      <selection activeCell="D154" sqref="D154"/>
    </sheetView>
  </sheetViews>
  <sheetFormatPr defaultRowHeight="15" outlineLevelRow="2" x14ac:dyDescent="0.25"/>
  <cols>
    <col min="1" max="2" width="9.140625" style="39"/>
    <col min="3" max="3" width="10.7109375" style="39" bestFit="1" customWidth="1"/>
    <col min="4" max="4" width="38.85546875" style="39" customWidth="1"/>
    <col min="5" max="5" width="51.7109375" style="39" customWidth="1"/>
    <col min="6" max="6" width="41.140625" style="39" customWidth="1"/>
    <col min="7" max="7" width="11.28515625" style="39" customWidth="1"/>
    <col min="8" max="8" width="13.140625" style="39" bestFit="1" customWidth="1"/>
    <col min="9" max="9" width="13" style="39" bestFit="1" customWidth="1"/>
    <col min="10" max="16384" width="9.140625" style="39"/>
  </cols>
  <sheetData>
    <row r="2" spans="1:10" x14ac:dyDescent="0.25">
      <c r="A2" s="82" t="s">
        <v>107</v>
      </c>
      <c r="B2" s="83" t="s">
        <v>100</v>
      </c>
      <c r="C2" s="83"/>
      <c r="D2" s="55">
        <f>COUNTIF(I13:I149,"&gt;a0")</f>
        <v>91</v>
      </c>
      <c r="E2" s="57"/>
    </row>
    <row r="3" spans="1:10" x14ac:dyDescent="0.25">
      <c r="A3" s="82"/>
      <c r="B3" s="83" t="s">
        <v>101</v>
      </c>
      <c r="C3" s="83"/>
      <c r="D3" s="55">
        <f>SUM(D5:D6)</f>
        <v>89</v>
      </c>
      <c r="E3" s="64"/>
    </row>
    <row r="4" spans="1:10" x14ac:dyDescent="0.25">
      <c r="A4" s="82"/>
      <c r="B4" s="83" t="s">
        <v>102</v>
      </c>
      <c r="C4" s="83"/>
      <c r="D4" s="55">
        <f>D2-D3</f>
        <v>2</v>
      </c>
    </row>
    <row r="5" spans="1:10" x14ac:dyDescent="0.25">
      <c r="A5" s="82"/>
      <c r="B5" s="84" t="s">
        <v>103</v>
      </c>
      <c r="C5" s="84"/>
      <c r="D5" s="55">
        <f>COUNTIF(H12:H149,"Passed")</f>
        <v>72</v>
      </c>
    </row>
    <row r="6" spans="1:10" x14ac:dyDescent="0.25">
      <c r="A6" s="82"/>
      <c r="B6" s="84" t="s">
        <v>104</v>
      </c>
      <c r="C6" s="84"/>
      <c r="D6" s="55">
        <f>COUNTIF(H12:H149,"Failed")</f>
        <v>17</v>
      </c>
    </row>
    <row r="7" spans="1:10" x14ac:dyDescent="0.25">
      <c r="A7" s="82"/>
      <c r="B7" s="84" t="s">
        <v>105</v>
      </c>
      <c r="C7" s="84"/>
      <c r="D7" s="55">
        <f>COUNTIF(H12:H149,"Block")</f>
        <v>2</v>
      </c>
    </row>
    <row r="8" spans="1:10" x14ac:dyDescent="0.25">
      <c r="A8" s="82"/>
      <c r="B8" s="85" t="s">
        <v>106</v>
      </c>
      <c r="C8" s="85"/>
      <c r="D8" s="56">
        <f>1-(D4/D2)</f>
        <v>0.97802197802197799</v>
      </c>
    </row>
    <row r="10" spans="1:10" s="40" customFormat="1" ht="18.75" x14ac:dyDescent="0.25">
      <c r="B10" s="44" t="s">
        <v>91</v>
      </c>
      <c r="C10" s="44" t="s">
        <v>92</v>
      </c>
      <c r="D10" s="44" t="s">
        <v>60</v>
      </c>
      <c r="E10" s="44" t="s">
        <v>136</v>
      </c>
      <c r="F10" s="44" t="s">
        <v>93</v>
      </c>
      <c r="G10" s="44" t="s">
        <v>94</v>
      </c>
      <c r="H10" s="44" t="s">
        <v>13</v>
      </c>
      <c r="I10" s="44" t="s">
        <v>98</v>
      </c>
      <c r="J10" s="44" t="s">
        <v>87</v>
      </c>
    </row>
    <row r="11" spans="1:10" x14ac:dyDescent="0.25">
      <c r="B11" s="62" t="s">
        <v>508</v>
      </c>
      <c r="C11" s="54"/>
      <c r="D11" s="54"/>
      <c r="E11" s="54"/>
      <c r="F11" s="54"/>
      <c r="G11" s="54"/>
      <c r="H11" s="54"/>
      <c r="I11" s="54"/>
      <c r="J11" s="54"/>
    </row>
    <row r="12" spans="1:10" ht="15.75" outlineLevel="1" collapsed="1" x14ac:dyDescent="0.25">
      <c r="B12" s="49" t="s">
        <v>88</v>
      </c>
      <c r="C12" s="45" t="s">
        <v>523</v>
      </c>
      <c r="D12" s="51"/>
      <c r="E12" s="51"/>
      <c r="F12" s="51"/>
      <c r="G12" s="51"/>
      <c r="H12" s="51"/>
      <c r="I12" s="51"/>
      <c r="J12" s="52"/>
    </row>
    <row r="13" spans="1:10" ht="90" hidden="1" outlineLevel="2" x14ac:dyDescent="0.25">
      <c r="B13" s="46" t="s">
        <v>95</v>
      </c>
      <c r="C13" s="47">
        <v>44</v>
      </c>
      <c r="D13" s="33" t="s">
        <v>544</v>
      </c>
      <c r="E13" s="1" t="s">
        <v>545</v>
      </c>
      <c r="F13" s="33" t="s">
        <v>546</v>
      </c>
      <c r="G13" s="46" t="s">
        <v>97</v>
      </c>
      <c r="H13" s="41" t="s">
        <v>120</v>
      </c>
      <c r="I13" s="33" t="s">
        <v>16</v>
      </c>
      <c r="J13" s="46"/>
    </row>
    <row r="14" spans="1:10" ht="15.75" customHeight="1" outlineLevel="1" collapsed="1" x14ac:dyDescent="0.25">
      <c r="B14" s="53" t="s">
        <v>89</v>
      </c>
      <c r="C14" s="48" t="s">
        <v>524</v>
      </c>
      <c r="D14" s="51"/>
      <c r="E14" s="51"/>
      <c r="F14" s="51"/>
      <c r="G14" s="51"/>
      <c r="H14" s="51"/>
      <c r="I14" s="51"/>
      <c r="J14" s="52"/>
    </row>
    <row r="15" spans="1:10" ht="90" hidden="1" outlineLevel="2" x14ac:dyDescent="0.25">
      <c r="B15" s="46" t="s">
        <v>234</v>
      </c>
      <c r="C15" s="47">
        <v>60</v>
      </c>
      <c r="D15" s="33" t="s">
        <v>631</v>
      </c>
      <c r="E15" s="3" t="s">
        <v>626</v>
      </c>
      <c r="F15" s="33" t="s">
        <v>621</v>
      </c>
      <c r="G15" s="46" t="s">
        <v>97</v>
      </c>
      <c r="H15" s="41" t="s">
        <v>120</v>
      </c>
      <c r="I15" s="33" t="s">
        <v>16</v>
      </c>
      <c r="J15" s="75" t="s">
        <v>526</v>
      </c>
    </row>
    <row r="16" spans="1:10" ht="90" hidden="1" outlineLevel="2" x14ac:dyDescent="0.25">
      <c r="B16" s="46" t="s">
        <v>235</v>
      </c>
      <c r="C16" s="47">
        <v>61</v>
      </c>
      <c r="D16" s="33" t="s">
        <v>632</v>
      </c>
      <c r="E16" s="3" t="s">
        <v>627</v>
      </c>
      <c r="F16" s="33" t="s">
        <v>622</v>
      </c>
      <c r="G16" s="46" t="s">
        <v>97</v>
      </c>
      <c r="H16" s="41" t="s">
        <v>120</v>
      </c>
      <c r="I16" s="33" t="s">
        <v>16</v>
      </c>
      <c r="J16" s="76"/>
    </row>
    <row r="17" spans="2:10" ht="75" hidden="1" customHeight="1" outlineLevel="2" x14ac:dyDescent="0.25">
      <c r="B17" s="46" t="s">
        <v>236</v>
      </c>
      <c r="C17" s="47">
        <v>62</v>
      </c>
      <c r="D17" s="33" t="s">
        <v>633</v>
      </c>
      <c r="E17" s="3" t="s">
        <v>628</v>
      </c>
      <c r="F17" s="33" t="s">
        <v>623</v>
      </c>
      <c r="G17" s="46" t="s">
        <v>97</v>
      </c>
      <c r="H17" s="41" t="s">
        <v>120</v>
      </c>
      <c r="I17" s="33" t="s">
        <v>16</v>
      </c>
      <c r="J17" s="76"/>
    </row>
    <row r="18" spans="2:10" ht="45" hidden="1" outlineLevel="2" x14ac:dyDescent="0.25">
      <c r="B18" s="46" t="s">
        <v>237</v>
      </c>
      <c r="C18" s="47">
        <v>63</v>
      </c>
      <c r="D18" s="33" t="s">
        <v>634</v>
      </c>
      <c r="E18" s="3" t="s">
        <v>629</v>
      </c>
      <c r="F18" s="33" t="s">
        <v>624</v>
      </c>
      <c r="G18" s="46" t="s">
        <v>97</v>
      </c>
      <c r="H18" s="41" t="s">
        <v>120</v>
      </c>
      <c r="I18" s="33" t="s">
        <v>16</v>
      </c>
      <c r="J18" s="76"/>
    </row>
    <row r="19" spans="2:10" ht="105" hidden="1" customHeight="1" outlineLevel="2" x14ac:dyDescent="0.25">
      <c r="B19" s="46" t="s">
        <v>238</v>
      </c>
      <c r="C19" s="47">
        <v>46</v>
      </c>
      <c r="D19" s="33" t="s">
        <v>635</v>
      </c>
      <c r="E19" s="33" t="s">
        <v>630</v>
      </c>
      <c r="F19" s="33" t="s">
        <v>625</v>
      </c>
      <c r="G19" s="46" t="s">
        <v>97</v>
      </c>
      <c r="H19" s="41" t="s">
        <v>120</v>
      </c>
      <c r="I19" s="33" t="s">
        <v>16</v>
      </c>
      <c r="J19" s="47"/>
    </row>
    <row r="20" spans="2:10" ht="15.75" outlineLevel="1" collapsed="1" x14ac:dyDescent="0.25">
      <c r="B20" s="49" t="s">
        <v>90</v>
      </c>
      <c r="C20" s="50" t="s">
        <v>525</v>
      </c>
      <c r="D20" s="51"/>
      <c r="E20" s="51"/>
      <c r="F20" s="51"/>
      <c r="G20" s="51"/>
      <c r="H20" s="51"/>
      <c r="I20" s="51"/>
      <c r="J20" s="52"/>
    </row>
    <row r="21" spans="2:10" ht="30" hidden="1" outlineLevel="2" x14ac:dyDescent="0.25">
      <c r="B21" s="46" t="s">
        <v>99</v>
      </c>
      <c r="C21" s="47">
        <v>47</v>
      </c>
      <c r="D21" s="33" t="s">
        <v>547</v>
      </c>
      <c r="E21" s="33" t="s">
        <v>548</v>
      </c>
      <c r="F21" s="33" t="s">
        <v>549</v>
      </c>
      <c r="G21" s="46" t="s">
        <v>97</v>
      </c>
      <c r="H21" s="41" t="s">
        <v>120</v>
      </c>
      <c r="I21" s="33" t="s">
        <v>123</v>
      </c>
      <c r="J21" s="46"/>
    </row>
    <row r="22" spans="2:10" x14ac:dyDescent="0.25">
      <c r="B22" s="62" t="s">
        <v>509</v>
      </c>
      <c r="C22" s="54"/>
      <c r="D22" s="54"/>
      <c r="E22" s="54"/>
      <c r="F22" s="54"/>
      <c r="G22" s="54"/>
      <c r="H22" s="54"/>
      <c r="I22" s="54"/>
      <c r="J22" s="54"/>
    </row>
    <row r="23" spans="2:10" ht="15.75" outlineLevel="1" collapsed="1" x14ac:dyDescent="0.25">
      <c r="B23" s="49" t="s">
        <v>111</v>
      </c>
      <c r="C23" s="50" t="s">
        <v>527</v>
      </c>
      <c r="D23" s="51"/>
      <c r="E23" s="51"/>
      <c r="F23" s="51"/>
      <c r="G23" s="51"/>
      <c r="H23" s="51"/>
      <c r="I23" s="51"/>
      <c r="J23" s="52"/>
    </row>
    <row r="24" spans="2:10" ht="90" hidden="1" outlineLevel="2" x14ac:dyDescent="0.25">
      <c r="B24" s="46" t="s">
        <v>112</v>
      </c>
      <c r="C24" s="47">
        <v>65</v>
      </c>
      <c r="D24" s="33" t="s">
        <v>637</v>
      </c>
      <c r="E24" s="33" t="s">
        <v>643</v>
      </c>
      <c r="F24" s="33" t="s">
        <v>638</v>
      </c>
      <c r="G24" s="33" t="s">
        <v>97</v>
      </c>
      <c r="H24" s="41" t="s">
        <v>120</v>
      </c>
      <c r="I24" s="33" t="s">
        <v>208</v>
      </c>
      <c r="J24" s="46"/>
    </row>
    <row r="25" spans="2:10" ht="90" hidden="1" outlineLevel="2" x14ac:dyDescent="0.25">
      <c r="B25" s="46" t="s">
        <v>204</v>
      </c>
      <c r="C25" s="47">
        <v>66</v>
      </c>
      <c r="D25" s="33" t="s">
        <v>650</v>
      </c>
      <c r="E25" s="33" t="s">
        <v>644</v>
      </c>
      <c r="F25" s="33" t="s">
        <v>639</v>
      </c>
      <c r="G25" s="33" t="s">
        <v>97</v>
      </c>
      <c r="H25" s="41" t="s">
        <v>120</v>
      </c>
      <c r="I25" s="33" t="s">
        <v>208</v>
      </c>
      <c r="J25" s="46"/>
    </row>
    <row r="26" spans="2:10" ht="90" hidden="1" outlineLevel="2" x14ac:dyDescent="0.25">
      <c r="B26" s="46" t="s">
        <v>205</v>
      </c>
      <c r="C26" s="47">
        <v>67</v>
      </c>
      <c r="D26" s="33" t="s">
        <v>651</v>
      </c>
      <c r="E26" s="33" t="s">
        <v>645</v>
      </c>
      <c r="F26" s="33" t="s">
        <v>639</v>
      </c>
      <c r="G26" s="33" t="s">
        <v>97</v>
      </c>
      <c r="H26" s="41" t="s">
        <v>120</v>
      </c>
      <c r="I26" s="33" t="s">
        <v>208</v>
      </c>
      <c r="J26" s="46"/>
    </row>
    <row r="27" spans="2:10" ht="90" hidden="1" outlineLevel="2" x14ac:dyDescent="0.25">
      <c r="B27" s="46" t="s">
        <v>214</v>
      </c>
      <c r="C27" s="47">
        <v>71</v>
      </c>
      <c r="D27" s="33" t="s">
        <v>652</v>
      </c>
      <c r="E27" s="33" t="s">
        <v>646</v>
      </c>
      <c r="F27" s="33" t="s">
        <v>640</v>
      </c>
      <c r="G27" s="33" t="s">
        <v>97</v>
      </c>
      <c r="H27" s="41" t="s">
        <v>120</v>
      </c>
      <c r="I27" s="33" t="s">
        <v>208</v>
      </c>
      <c r="J27" s="46"/>
    </row>
    <row r="28" spans="2:10" ht="57.75" hidden="1" customHeight="1" outlineLevel="2" x14ac:dyDescent="0.25">
      <c r="B28" s="46" t="s">
        <v>245</v>
      </c>
      <c r="C28" s="47">
        <v>68</v>
      </c>
      <c r="D28" s="33" t="s">
        <v>653</v>
      </c>
      <c r="E28" s="33" t="s">
        <v>647</v>
      </c>
      <c r="F28" s="33" t="s">
        <v>250</v>
      </c>
      <c r="G28" s="33" t="s">
        <v>97</v>
      </c>
      <c r="H28" s="41" t="s">
        <v>120</v>
      </c>
      <c r="I28" s="33" t="s">
        <v>208</v>
      </c>
      <c r="J28" s="46"/>
    </row>
    <row r="29" spans="2:10" ht="57.75" hidden="1" customHeight="1" outlineLevel="2" x14ac:dyDescent="0.25">
      <c r="B29" s="46" t="s">
        <v>246</v>
      </c>
      <c r="C29" s="47">
        <v>69</v>
      </c>
      <c r="D29" s="33" t="s">
        <v>654</v>
      </c>
      <c r="E29" s="33" t="s">
        <v>648</v>
      </c>
      <c r="F29" s="33" t="s">
        <v>641</v>
      </c>
      <c r="G29" s="33" t="s">
        <v>97</v>
      </c>
      <c r="H29" s="41" t="s">
        <v>120</v>
      </c>
      <c r="I29" s="33" t="s">
        <v>208</v>
      </c>
      <c r="J29" s="46"/>
    </row>
    <row r="30" spans="2:10" ht="75" hidden="1" outlineLevel="2" x14ac:dyDescent="0.25">
      <c r="B30" s="46" t="s">
        <v>247</v>
      </c>
      <c r="C30" s="47">
        <v>70</v>
      </c>
      <c r="D30" s="33" t="s">
        <v>655</v>
      </c>
      <c r="E30" s="33" t="s">
        <v>649</v>
      </c>
      <c r="F30" s="33" t="s">
        <v>642</v>
      </c>
      <c r="G30" s="33" t="s">
        <v>97</v>
      </c>
      <c r="H30" s="41" t="s">
        <v>120</v>
      </c>
      <c r="I30" s="33" t="s">
        <v>208</v>
      </c>
      <c r="J30" s="46"/>
    </row>
    <row r="31" spans="2:10" x14ac:dyDescent="0.25">
      <c r="B31" s="62" t="s">
        <v>510</v>
      </c>
      <c r="C31" s="54"/>
      <c r="D31" s="54"/>
      <c r="E31" s="54"/>
      <c r="F31" s="54"/>
      <c r="G31" s="54"/>
      <c r="H31" s="54"/>
      <c r="I31" s="54"/>
      <c r="J31" s="54"/>
    </row>
    <row r="32" spans="2:10" ht="15.75" outlineLevel="1" collapsed="1" x14ac:dyDescent="0.25">
      <c r="B32" s="49" t="s">
        <v>780</v>
      </c>
      <c r="C32" s="50" t="s">
        <v>528</v>
      </c>
      <c r="D32" s="51"/>
      <c r="E32" s="51"/>
      <c r="F32" s="51"/>
      <c r="G32" s="51"/>
      <c r="H32" s="51"/>
      <c r="I32" s="51"/>
      <c r="J32" s="52"/>
    </row>
    <row r="33" spans="2:10" ht="103.5" hidden="1" customHeight="1" outlineLevel="2" x14ac:dyDescent="0.25">
      <c r="B33" s="46" t="s">
        <v>781</v>
      </c>
      <c r="C33" s="47">
        <v>73</v>
      </c>
      <c r="D33" s="33" t="s">
        <v>656</v>
      </c>
      <c r="E33" s="32" t="s">
        <v>662</v>
      </c>
      <c r="F33" s="33" t="s">
        <v>659</v>
      </c>
      <c r="G33" s="33" t="s">
        <v>97</v>
      </c>
      <c r="H33" s="41" t="s">
        <v>120</v>
      </c>
      <c r="I33" s="33" t="s">
        <v>140</v>
      </c>
      <c r="J33" s="46"/>
    </row>
    <row r="34" spans="2:10" ht="100.5" hidden="1" customHeight="1" outlineLevel="2" x14ac:dyDescent="0.25">
      <c r="B34" s="46" t="s">
        <v>782</v>
      </c>
      <c r="C34" s="47">
        <v>74</v>
      </c>
      <c r="D34" s="33" t="s">
        <v>597</v>
      </c>
      <c r="E34" s="32" t="s">
        <v>663</v>
      </c>
      <c r="F34" s="33" t="s">
        <v>659</v>
      </c>
      <c r="G34" s="33" t="s">
        <v>97</v>
      </c>
      <c r="H34" s="41" t="s">
        <v>120</v>
      </c>
      <c r="I34" s="33" t="s">
        <v>140</v>
      </c>
      <c r="J34" s="46"/>
    </row>
    <row r="35" spans="2:10" ht="101.25" hidden="1" customHeight="1" outlineLevel="2" x14ac:dyDescent="0.25">
      <c r="B35" s="46" t="s">
        <v>783</v>
      </c>
      <c r="C35" s="47">
        <v>75</v>
      </c>
      <c r="D35" s="33" t="s">
        <v>657</v>
      </c>
      <c r="E35" s="32" t="s">
        <v>664</v>
      </c>
      <c r="F35" s="33" t="s">
        <v>659</v>
      </c>
      <c r="G35" s="33" t="s">
        <v>97</v>
      </c>
      <c r="H35" s="41" t="s">
        <v>120</v>
      </c>
      <c r="I35" s="33" t="s">
        <v>140</v>
      </c>
      <c r="J35" s="46"/>
    </row>
    <row r="36" spans="2:10" ht="75" hidden="1" outlineLevel="2" x14ac:dyDescent="0.25">
      <c r="B36" s="46" t="s">
        <v>784</v>
      </c>
      <c r="C36" s="47">
        <v>76</v>
      </c>
      <c r="D36" s="33" t="s">
        <v>658</v>
      </c>
      <c r="E36" s="66" t="s">
        <v>661</v>
      </c>
      <c r="F36" s="33" t="s">
        <v>660</v>
      </c>
      <c r="G36" s="33" t="s">
        <v>97</v>
      </c>
      <c r="H36" s="41" t="s">
        <v>120</v>
      </c>
      <c r="I36" s="33" t="s">
        <v>140</v>
      </c>
      <c r="J36" s="46"/>
    </row>
    <row r="37" spans="2:10" ht="16.5" customHeight="1" outlineLevel="1" collapsed="1" x14ac:dyDescent="0.25">
      <c r="B37" s="49" t="s">
        <v>125</v>
      </c>
      <c r="C37" s="50" t="s">
        <v>529</v>
      </c>
      <c r="D37" s="51"/>
      <c r="E37" s="51"/>
      <c r="F37" s="51"/>
      <c r="G37" s="51"/>
      <c r="H37" s="51"/>
      <c r="I37" s="51"/>
      <c r="J37" s="52"/>
    </row>
    <row r="38" spans="2:10" ht="75" hidden="1" outlineLevel="2" x14ac:dyDescent="0.25">
      <c r="B38" s="46" t="s">
        <v>131</v>
      </c>
      <c r="C38" s="47"/>
      <c r="D38" s="33" t="s">
        <v>672</v>
      </c>
      <c r="E38" s="65" t="s">
        <v>665</v>
      </c>
      <c r="F38" s="33" t="s">
        <v>623</v>
      </c>
      <c r="G38" s="33" t="s">
        <v>97</v>
      </c>
      <c r="H38" s="41" t="s">
        <v>120</v>
      </c>
      <c r="I38" s="33" t="s">
        <v>140</v>
      </c>
      <c r="J38" s="46"/>
    </row>
    <row r="39" spans="2:10" ht="120" hidden="1" outlineLevel="2" x14ac:dyDescent="0.25">
      <c r="B39" s="46" t="s">
        <v>270</v>
      </c>
      <c r="C39" s="47"/>
      <c r="D39" s="33" t="s">
        <v>673</v>
      </c>
      <c r="E39" s="65" t="s">
        <v>666</v>
      </c>
      <c r="F39" s="33" t="s">
        <v>624</v>
      </c>
      <c r="G39" s="33" t="s">
        <v>97</v>
      </c>
      <c r="H39" s="41" t="s">
        <v>120</v>
      </c>
      <c r="I39" s="33" t="s">
        <v>140</v>
      </c>
      <c r="J39" s="46"/>
    </row>
    <row r="40" spans="2:10" ht="90" hidden="1" customHeight="1" outlineLevel="2" x14ac:dyDescent="0.25">
      <c r="B40" s="46" t="s">
        <v>271</v>
      </c>
      <c r="C40" s="47"/>
      <c r="D40" s="33" t="s">
        <v>674</v>
      </c>
      <c r="E40" s="65" t="s">
        <v>667</v>
      </c>
      <c r="F40" s="33" t="s">
        <v>679</v>
      </c>
      <c r="G40" s="33" t="s">
        <v>97</v>
      </c>
      <c r="H40" s="41" t="s">
        <v>120</v>
      </c>
      <c r="I40" s="33" t="s">
        <v>140</v>
      </c>
      <c r="J40" s="46"/>
    </row>
    <row r="41" spans="2:10" ht="94.5" hidden="1" customHeight="1" outlineLevel="2" x14ac:dyDescent="0.25">
      <c r="B41" s="46" t="s">
        <v>272</v>
      </c>
      <c r="C41" s="47"/>
      <c r="D41" s="33" t="s">
        <v>675</v>
      </c>
      <c r="E41" s="65" t="s">
        <v>668</v>
      </c>
      <c r="F41" s="33" t="s">
        <v>680</v>
      </c>
      <c r="G41" s="33" t="s">
        <v>97</v>
      </c>
      <c r="H41" s="41" t="s">
        <v>120</v>
      </c>
      <c r="I41" s="33" t="s">
        <v>140</v>
      </c>
      <c r="J41" s="46"/>
    </row>
    <row r="42" spans="2:10" ht="120" hidden="1" customHeight="1" outlineLevel="2" x14ac:dyDescent="0.25">
      <c r="B42" s="46" t="s">
        <v>785</v>
      </c>
      <c r="C42" s="47"/>
      <c r="D42" s="33" t="s">
        <v>676</v>
      </c>
      <c r="E42" s="65" t="s">
        <v>669</v>
      </c>
      <c r="F42" s="33" t="s">
        <v>681</v>
      </c>
      <c r="G42" s="33" t="s">
        <v>97</v>
      </c>
      <c r="H42" s="41" t="s">
        <v>120</v>
      </c>
      <c r="I42" s="33" t="s">
        <v>140</v>
      </c>
      <c r="J42" s="46"/>
    </row>
    <row r="43" spans="2:10" ht="120" hidden="1" customHeight="1" outlineLevel="2" x14ac:dyDescent="0.25">
      <c r="B43" s="46" t="s">
        <v>786</v>
      </c>
      <c r="C43" s="47"/>
      <c r="D43" s="33" t="s">
        <v>678</v>
      </c>
      <c r="E43" s="65" t="s">
        <v>670</v>
      </c>
      <c r="F43" s="33" t="s">
        <v>682</v>
      </c>
      <c r="G43" s="33" t="s">
        <v>97</v>
      </c>
      <c r="H43" s="41" t="s">
        <v>470</v>
      </c>
      <c r="I43" s="33" t="s">
        <v>140</v>
      </c>
      <c r="J43" s="46"/>
    </row>
    <row r="44" spans="2:10" ht="135" hidden="1" outlineLevel="2" x14ac:dyDescent="0.25">
      <c r="B44" s="46" t="s">
        <v>787</v>
      </c>
      <c r="C44" s="47"/>
      <c r="D44" s="33" t="s">
        <v>677</v>
      </c>
      <c r="E44" s="65" t="s">
        <v>671</v>
      </c>
      <c r="F44" s="33" t="s">
        <v>683</v>
      </c>
      <c r="G44" s="33" t="s">
        <v>97</v>
      </c>
      <c r="H44" s="41" t="s">
        <v>470</v>
      </c>
      <c r="I44" s="33" t="s">
        <v>140</v>
      </c>
      <c r="J44" s="46"/>
    </row>
    <row r="45" spans="2:10" x14ac:dyDescent="0.25">
      <c r="B45" s="62" t="s">
        <v>511</v>
      </c>
      <c r="C45" s="54"/>
      <c r="D45" s="54"/>
      <c r="E45" s="54"/>
      <c r="F45" s="54"/>
      <c r="G45" s="54"/>
      <c r="H45" s="54"/>
      <c r="I45" s="54"/>
      <c r="J45" s="54"/>
    </row>
    <row r="46" spans="2:10" ht="15.75" outlineLevel="1" collapsed="1" x14ac:dyDescent="0.25">
      <c r="B46" s="49" t="s">
        <v>133</v>
      </c>
      <c r="C46" s="50" t="s">
        <v>530</v>
      </c>
      <c r="D46" s="51"/>
      <c r="E46" s="51"/>
      <c r="F46" s="51"/>
      <c r="G46" s="51"/>
      <c r="H46" s="51"/>
      <c r="I46" s="51"/>
      <c r="J46" s="52"/>
    </row>
    <row r="47" spans="2:10" ht="45" hidden="1" outlineLevel="2" x14ac:dyDescent="0.25">
      <c r="B47" s="46" t="s">
        <v>135</v>
      </c>
      <c r="C47" s="47">
        <v>85</v>
      </c>
      <c r="D47" s="33" t="s">
        <v>550</v>
      </c>
      <c r="E47" s="33" t="s">
        <v>551</v>
      </c>
      <c r="F47" s="33" t="s">
        <v>552</v>
      </c>
      <c r="G47" s="46" t="s">
        <v>97</v>
      </c>
      <c r="H47" s="41" t="s">
        <v>120</v>
      </c>
      <c r="I47" s="33" t="s">
        <v>108</v>
      </c>
      <c r="J47" s="46"/>
    </row>
    <row r="48" spans="2:10" x14ac:dyDescent="0.25">
      <c r="B48" s="62" t="s">
        <v>512</v>
      </c>
      <c r="C48" s="54"/>
      <c r="D48" s="54"/>
      <c r="E48" s="54"/>
      <c r="F48" s="54"/>
      <c r="G48" s="54"/>
      <c r="H48" s="54"/>
      <c r="I48" s="54"/>
      <c r="J48" s="54"/>
    </row>
    <row r="49" spans="2:10" ht="15.75" outlineLevel="1" collapsed="1" x14ac:dyDescent="0.25">
      <c r="B49" s="49" t="s">
        <v>141</v>
      </c>
      <c r="C49" s="77" t="s">
        <v>531</v>
      </c>
      <c r="D49" s="51"/>
      <c r="E49" s="51"/>
      <c r="F49" s="51"/>
      <c r="G49" s="51"/>
      <c r="H49" s="51"/>
      <c r="I49" s="51"/>
      <c r="J49" s="52"/>
    </row>
    <row r="50" spans="2:10" ht="103.5" hidden="1" customHeight="1" outlineLevel="2" x14ac:dyDescent="0.25">
      <c r="B50" s="46" t="s">
        <v>146</v>
      </c>
      <c r="C50" s="47">
        <v>50</v>
      </c>
      <c r="D50" s="33" t="s">
        <v>689</v>
      </c>
      <c r="E50" s="33" t="s">
        <v>684</v>
      </c>
      <c r="F50" s="33" t="s">
        <v>688</v>
      </c>
      <c r="G50" s="33" t="s">
        <v>97</v>
      </c>
      <c r="H50" s="41" t="s">
        <v>120</v>
      </c>
      <c r="I50" s="33" t="s">
        <v>460</v>
      </c>
      <c r="J50" s="46"/>
    </row>
    <row r="51" spans="2:10" ht="111.75" hidden="1" customHeight="1" outlineLevel="2" x14ac:dyDescent="0.25">
      <c r="B51" s="46" t="s">
        <v>788</v>
      </c>
      <c r="C51" s="47"/>
      <c r="D51" s="33" t="s">
        <v>690</v>
      </c>
      <c r="E51" s="33" t="s">
        <v>685</v>
      </c>
      <c r="F51" s="33" t="s">
        <v>688</v>
      </c>
      <c r="G51" s="33" t="s">
        <v>97</v>
      </c>
      <c r="H51" s="41" t="s">
        <v>120</v>
      </c>
      <c r="I51" s="33" t="s">
        <v>460</v>
      </c>
      <c r="J51" s="46"/>
    </row>
    <row r="52" spans="2:10" ht="121.5" hidden="1" customHeight="1" outlineLevel="2" x14ac:dyDescent="0.25">
      <c r="B52" s="46" t="s">
        <v>789</v>
      </c>
      <c r="C52" s="47"/>
      <c r="D52" s="33" t="s">
        <v>691</v>
      </c>
      <c r="E52" s="33" t="s">
        <v>686</v>
      </c>
      <c r="F52" s="33" t="s">
        <v>688</v>
      </c>
      <c r="G52" s="33" t="s">
        <v>97</v>
      </c>
      <c r="H52" s="41" t="s">
        <v>120</v>
      </c>
      <c r="I52" s="33" t="s">
        <v>460</v>
      </c>
      <c r="J52" s="46"/>
    </row>
    <row r="53" spans="2:10" ht="93.75" hidden="1" customHeight="1" outlineLevel="2" x14ac:dyDescent="0.25">
      <c r="B53" s="46" t="s">
        <v>790</v>
      </c>
      <c r="C53" s="47"/>
      <c r="D53" s="33" t="s">
        <v>692</v>
      </c>
      <c r="E53" s="33" t="s">
        <v>687</v>
      </c>
      <c r="F53" s="33" t="s">
        <v>688</v>
      </c>
      <c r="G53" s="33" t="s">
        <v>97</v>
      </c>
      <c r="H53" s="41" t="s">
        <v>120</v>
      </c>
      <c r="I53" s="33" t="s">
        <v>460</v>
      </c>
      <c r="J53" s="46"/>
    </row>
    <row r="54" spans="2:10" ht="159" hidden="1" customHeight="1" outlineLevel="2" x14ac:dyDescent="0.25">
      <c r="B54" s="46" t="s">
        <v>791</v>
      </c>
      <c r="C54" s="47"/>
      <c r="D54" s="33" t="s">
        <v>693</v>
      </c>
      <c r="E54" s="33" t="s">
        <v>697</v>
      </c>
      <c r="F54" s="33" t="s">
        <v>701</v>
      </c>
      <c r="G54" s="33" t="s">
        <v>97</v>
      </c>
      <c r="H54" s="41" t="s">
        <v>120</v>
      </c>
      <c r="I54" s="33" t="s">
        <v>460</v>
      </c>
      <c r="J54" s="46"/>
    </row>
    <row r="55" spans="2:10" ht="165" hidden="1" customHeight="1" outlineLevel="2" x14ac:dyDescent="0.25">
      <c r="B55" s="46" t="s">
        <v>792</v>
      </c>
      <c r="C55" s="47"/>
      <c r="D55" s="33" t="s">
        <v>694</v>
      </c>
      <c r="E55" s="33" t="s">
        <v>698</v>
      </c>
      <c r="F55" s="33" t="s">
        <v>701</v>
      </c>
      <c r="G55" s="33" t="s">
        <v>97</v>
      </c>
      <c r="H55" s="41" t="s">
        <v>120</v>
      </c>
      <c r="I55" s="33" t="s">
        <v>460</v>
      </c>
      <c r="J55" s="46"/>
    </row>
    <row r="56" spans="2:10" ht="168" hidden="1" customHeight="1" outlineLevel="2" x14ac:dyDescent="0.25">
      <c r="B56" s="46" t="s">
        <v>793</v>
      </c>
      <c r="C56" s="47"/>
      <c r="D56" s="33" t="s">
        <v>695</v>
      </c>
      <c r="E56" s="33" t="s">
        <v>699</v>
      </c>
      <c r="F56" s="33" t="s">
        <v>701</v>
      </c>
      <c r="G56" s="33" t="s">
        <v>97</v>
      </c>
      <c r="H56" s="41" t="s">
        <v>120</v>
      </c>
      <c r="I56" s="33" t="s">
        <v>460</v>
      </c>
      <c r="J56" s="46"/>
    </row>
    <row r="57" spans="2:10" ht="144.75" hidden="1" customHeight="1" outlineLevel="2" x14ac:dyDescent="0.25">
      <c r="B57" s="46" t="s">
        <v>794</v>
      </c>
      <c r="C57" s="47"/>
      <c r="D57" s="33" t="s">
        <v>696</v>
      </c>
      <c r="E57" s="33" t="s">
        <v>700</v>
      </c>
      <c r="F57" s="33" t="s">
        <v>701</v>
      </c>
      <c r="G57" s="33" t="s">
        <v>97</v>
      </c>
      <c r="H57" s="41" t="s">
        <v>120</v>
      </c>
      <c r="I57" s="33" t="s">
        <v>460</v>
      </c>
      <c r="J57" s="46"/>
    </row>
    <row r="58" spans="2:10" ht="15.75" outlineLevel="1" collapsed="1" x14ac:dyDescent="0.25">
      <c r="B58" s="49" t="s">
        <v>156</v>
      </c>
      <c r="C58" s="61" t="s">
        <v>532</v>
      </c>
      <c r="D58" s="51"/>
      <c r="E58" s="51"/>
      <c r="F58" s="51"/>
      <c r="G58" s="51"/>
      <c r="H58" s="51"/>
      <c r="I58" s="51"/>
      <c r="J58" s="52"/>
    </row>
    <row r="59" spans="2:10" ht="123.75" hidden="1" customHeight="1" outlineLevel="2" x14ac:dyDescent="0.25">
      <c r="B59" s="46" t="s">
        <v>158</v>
      </c>
      <c r="C59" s="47">
        <v>51</v>
      </c>
      <c r="D59" s="33" t="s">
        <v>554</v>
      </c>
      <c r="E59" s="33" t="s">
        <v>558</v>
      </c>
      <c r="F59" s="33" t="s">
        <v>553</v>
      </c>
      <c r="G59" s="46" t="s">
        <v>97</v>
      </c>
      <c r="H59" s="41" t="s">
        <v>120</v>
      </c>
      <c r="I59" s="33" t="s">
        <v>108</v>
      </c>
      <c r="J59" s="46"/>
    </row>
    <row r="60" spans="2:10" ht="105" hidden="1" customHeight="1" outlineLevel="2" x14ac:dyDescent="0.25">
      <c r="B60" s="46" t="s">
        <v>159</v>
      </c>
      <c r="C60" s="47">
        <v>52</v>
      </c>
      <c r="D60" s="33" t="s">
        <v>555</v>
      </c>
      <c r="E60" s="33" t="s">
        <v>559</v>
      </c>
      <c r="F60" s="33" t="s">
        <v>553</v>
      </c>
      <c r="G60" s="46" t="s">
        <v>97</v>
      </c>
      <c r="H60" s="41" t="s">
        <v>120</v>
      </c>
      <c r="I60" s="33" t="s">
        <v>108</v>
      </c>
      <c r="J60" s="46"/>
    </row>
    <row r="61" spans="2:10" ht="105" hidden="1" customHeight="1" outlineLevel="2" x14ac:dyDescent="0.25">
      <c r="B61" s="46" t="s">
        <v>291</v>
      </c>
      <c r="C61" s="47">
        <v>53</v>
      </c>
      <c r="D61" s="33" t="s">
        <v>556</v>
      </c>
      <c r="E61" s="33" t="s">
        <v>560</v>
      </c>
      <c r="F61" s="33" t="s">
        <v>553</v>
      </c>
      <c r="G61" s="46" t="s">
        <v>97</v>
      </c>
      <c r="H61" s="41" t="s">
        <v>120</v>
      </c>
      <c r="I61" s="33" t="s">
        <v>108</v>
      </c>
      <c r="J61" s="46"/>
    </row>
    <row r="62" spans="2:10" ht="105" hidden="1" customHeight="1" outlineLevel="2" x14ac:dyDescent="0.25">
      <c r="B62" s="46" t="s">
        <v>315</v>
      </c>
      <c r="C62" s="47">
        <v>93</v>
      </c>
      <c r="D62" s="33" t="s">
        <v>557</v>
      </c>
      <c r="E62" s="33" t="s">
        <v>561</v>
      </c>
      <c r="F62" s="33" t="s">
        <v>553</v>
      </c>
      <c r="G62" s="46" t="s">
        <v>97</v>
      </c>
      <c r="H62" s="41" t="s">
        <v>120</v>
      </c>
      <c r="I62" s="33" t="s">
        <v>108</v>
      </c>
      <c r="J62" s="46"/>
    </row>
    <row r="63" spans="2:10" x14ac:dyDescent="0.25">
      <c r="B63" s="62" t="s">
        <v>513</v>
      </c>
      <c r="C63" s="54"/>
      <c r="D63" s="54"/>
      <c r="E63" s="54"/>
      <c r="F63" s="54"/>
      <c r="G63" s="54"/>
      <c r="H63" s="54"/>
      <c r="I63" s="54"/>
      <c r="J63" s="54"/>
    </row>
    <row r="64" spans="2:10" ht="15.75" outlineLevel="1" x14ac:dyDescent="0.25">
      <c r="B64" s="49" t="s">
        <v>164</v>
      </c>
      <c r="C64" s="61" t="s">
        <v>533</v>
      </c>
      <c r="D64" s="51"/>
      <c r="E64" s="51"/>
      <c r="F64" s="51"/>
      <c r="G64" s="51"/>
      <c r="H64" s="51"/>
      <c r="I64" s="51"/>
      <c r="J64" s="52"/>
    </row>
    <row r="65" spans="2:10" ht="45" outlineLevel="2" x14ac:dyDescent="0.25">
      <c r="B65" s="46" t="s">
        <v>166</v>
      </c>
      <c r="C65" s="47">
        <v>54</v>
      </c>
      <c r="D65" s="33" t="s">
        <v>562</v>
      </c>
      <c r="E65" s="33" t="s">
        <v>563</v>
      </c>
      <c r="F65" s="63" t="s">
        <v>564</v>
      </c>
      <c r="G65" s="46" t="s">
        <v>97</v>
      </c>
      <c r="H65" s="41" t="s">
        <v>120</v>
      </c>
      <c r="I65" s="33" t="s">
        <v>16</v>
      </c>
      <c r="J65" s="46"/>
    </row>
    <row r="66" spans="2:10" ht="15.75" outlineLevel="1" x14ac:dyDescent="0.25">
      <c r="B66" s="49" t="s">
        <v>176</v>
      </c>
      <c r="C66" s="61" t="s">
        <v>534</v>
      </c>
      <c r="D66" s="51"/>
      <c r="E66" s="51"/>
      <c r="F66" s="51"/>
      <c r="G66" s="51"/>
      <c r="H66" s="51"/>
      <c r="I66" s="51"/>
      <c r="J66" s="52"/>
    </row>
    <row r="67" spans="2:10" ht="90" outlineLevel="2" x14ac:dyDescent="0.25">
      <c r="B67" s="46" t="s">
        <v>189</v>
      </c>
      <c r="C67" s="47">
        <v>55</v>
      </c>
      <c r="D67" s="33" t="s">
        <v>565</v>
      </c>
      <c r="E67" s="33" t="s">
        <v>566</v>
      </c>
      <c r="F67" s="33" t="s">
        <v>567</v>
      </c>
      <c r="G67" s="46" t="s">
        <v>97</v>
      </c>
      <c r="H67" s="41" t="s">
        <v>470</v>
      </c>
      <c r="I67" s="33" t="s">
        <v>140</v>
      </c>
      <c r="J67" s="46"/>
    </row>
    <row r="68" spans="2:10" ht="15.75" customHeight="1" x14ac:dyDescent="0.25">
      <c r="B68" s="62" t="s">
        <v>514</v>
      </c>
      <c r="C68" s="62"/>
      <c r="D68" s="62"/>
      <c r="E68" s="62"/>
      <c r="F68" s="62"/>
      <c r="G68" s="62"/>
      <c r="H68" s="62"/>
      <c r="I68" s="62"/>
      <c r="J68" s="62"/>
    </row>
    <row r="69" spans="2:10" ht="15.75" outlineLevel="1" x14ac:dyDescent="0.25">
      <c r="B69" s="49" t="s">
        <v>190</v>
      </c>
      <c r="C69" s="61" t="s">
        <v>535</v>
      </c>
      <c r="D69" s="51"/>
      <c r="E69" s="51"/>
      <c r="F69" s="51"/>
      <c r="G69" s="51"/>
      <c r="H69" s="51"/>
      <c r="I69" s="51"/>
      <c r="J69" s="52"/>
    </row>
    <row r="70" spans="2:10" ht="105" outlineLevel="2" x14ac:dyDescent="0.25">
      <c r="B70" s="46" t="s">
        <v>191</v>
      </c>
      <c r="C70" s="47">
        <v>57</v>
      </c>
      <c r="D70" s="33" t="s">
        <v>569</v>
      </c>
      <c r="E70" s="33" t="s">
        <v>572</v>
      </c>
      <c r="F70" s="33" t="s">
        <v>568</v>
      </c>
      <c r="G70" s="46" t="s">
        <v>97</v>
      </c>
      <c r="H70" s="41" t="s">
        <v>120</v>
      </c>
      <c r="I70" s="33" t="s">
        <v>108</v>
      </c>
      <c r="J70" s="46"/>
    </row>
    <row r="71" spans="2:10" ht="105" outlineLevel="2" x14ac:dyDescent="0.25">
      <c r="B71" s="46" t="s">
        <v>192</v>
      </c>
      <c r="C71" s="47">
        <v>58</v>
      </c>
      <c r="D71" s="33" t="s">
        <v>570</v>
      </c>
      <c r="E71" s="33" t="s">
        <v>573</v>
      </c>
      <c r="F71" s="33" t="s">
        <v>568</v>
      </c>
      <c r="G71" s="46" t="s">
        <v>97</v>
      </c>
      <c r="H71" s="41" t="s">
        <v>120</v>
      </c>
      <c r="I71" s="33" t="s">
        <v>108</v>
      </c>
      <c r="J71" s="46"/>
    </row>
    <row r="72" spans="2:10" ht="105" outlineLevel="2" x14ac:dyDescent="0.25">
      <c r="B72" s="46" t="s">
        <v>795</v>
      </c>
      <c r="C72" s="47">
        <v>59</v>
      </c>
      <c r="D72" s="33" t="s">
        <v>571</v>
      </c>
      <c r="E72" s="33" t="s">
        <v>574</v>
      </c>
      <c r="F72" s="33" t="s">
        <v>568</v>
      </c>
      <c r="G72" s="46" t="s">
        <v>97</v>
      </c>
      <c r="H72" s="41" t="s">
        <v>120</v>
      </c>
      <c r="I72" s="33" t="s">
        <v>108</v>
      </c>
      <c r="J72" s="46"/>
    </row>
    <row r="73" spans="2:10" x14ac:dyDescent="0.25">
      <c r="B73" s="62" t="s">
        <v>515</v>
      </c>
      <c r="C73" s="62"/>
      <c r="D73" s="62"/>
      <c r="E73" s="62"/>
      <c r="F73" s="62"/>
      <c r="G73" s="62"/>
      <c r="H73" s="62"/>
      <c r="I73" s="62"/>
      <c r="J73" s="62"/>
    </row>
    <row r="74" spans="2:10" ht="15.75" outlineLevel="1" x14ac:dyDescent="0.25">
      <c r="B74" s="49" t="s">
        <v>193</v>
      </c>
      <c r="C74" s="61" t="s">
        <v>536</v>
      </c>
      <c r="D74" s="51"/>
      <c r="E74" s="51"/>
      <c r="F74" s="51"/>
      <c r="G74" s="51"/>
      <c r="H74" s="51"/>
      <c r="I74" s="51"/>
      <c r="J74" s="52"/>
    </row>
    <row r="75" spans="2:10" ht="135" outlineLevel="2" x14ac:dyDescent="0.25">
      <c r="B75" s="46" t="s">
        <v>194</v>
      </c>
      <c r="C75" s="47">
        <v>95</v>
      </c>
      <c r="D75" s="33" t="s">
        <v>578</v>
      </c>
      <c r="E75" s="33" t="s">
        <v>577</v>
      </c>
      <c r="F75" s="33" t="s">
        <v>575</v>
      </c>
      <c r="G75" s="46" t="s">
        <v>97</v>
      </c>
      <c r="H75" s="41" t="s">
        <v>120</v>
      </c>
      <c r="I75" s="33" t="s">
        <v>16</v>
      </c>
      <c r="J75" s="46"/>
    </row>
    <row r="76" spans="2:10" ht="105" outlineLevel="2" x14ac:dyDescent="0.25">
      <c r="B76" s="46" t="s">
        <v>195</v>
      </c>
      <c r="C76" s="47">
        <v>96</v>
      </c>
      <c r="D76" s="33" t="s">
        <v>636</v>
      </c>
      <c r="E76" s="33" t="s">
        <v>579</v>
      </c>
      <c r="F76" s="33" t="s">
        <v>576</v>
      </c>
      <c r="G76" s="46" t="s">
        <v>97</v>
      </c>
      <c r="H76" s="41" t="s">
        <v>472</v>
      </c>
      <c r="I76" s="33" t="s">
        <v>16</v>
      </c>
      <c r="J76" s="46"/>
    </row>
    <row r="77" spans="2:10" x14ac:dyDescent="0.25">
      <c r="B77" s="62" t="s">
        <v>516</v>
      </c>
      <c r="C77" s="62"/>
      <c r="D77" s="62"/>
      <c r="E77" s="62"/>
      <c r="F77" s="62"/>
      <c r="G77" s="62"/>
      <c r="H77" s="62"/>
      <c r="I77" s="62"/>
      <c r="J77" s="62"/>
    </row>
    <row r="78" spans="2:10" ht="15.75" outlineLevel="1" x14ac:dyDescent="0.25">
      <c r="B78" s="49" t="s">
        <v>197</v>
      </c>
      <c r="C78" s="61" t="s">
        <v>516</v>
      </c>
      <c r="D78" s="51"/>
      <c r="E78" s="51"/>
      <c r="F78" s="51"/>
      <c r="G78" s="51"/>
      <c r="H78" s="51"/>
      <c r="I78" s="51"/>
      <c r="J78" s="52"/>
    </row>
    <row r="79" spans="2:10" ht="90" outlineLevel="2" x14ac:dyDescent="0.25">
      <c r="B79" s="46" t="s">
        <v>198</v>
      </c>
      <c r="C79" s="47">
        <v>97</v>
      </c>
      <c r="D79" s="33" t="s">
        <v>581</v>
      </c>
      <c r="E79" s="33" t="s">
        <v>580</v>
      </c>
      <c r="F79" s="33" t="s">
        <v>583</v>
      </c>
      <c r="G79" s="46" t="s">
        <v>97</v>
      </c>
      <c r="H79" s="41" t="s">
        <v>120</v>
      </c>
      <c r="I79" s="33" t="s">
        <v>16</v>
      </c>
      <c r="J79" s="46"/>
    </row>
    <row r="80" spans="2:10" ht="90" outlineLevel="2" x14ac:dyDescent="0.25">
      <c r="B80" s="46" t="s">
        <v>471</v>
      </c>
      <c r="C80" s="47">
        <v>98</v>
      </c>
      <c r="D80" s="33" t="s">
        <v>582</v>
      </c>
      <c r="E80" s="33" t="s">
        <v>580</v>
      </c>
      <c r="F80" s="63" t="s">
        <v>584</v>
      </c>
      <c r="G80" s="46" t="s">
        <v>97</v>
      </c>
      <c r="H80" s="41" t="s">
        <v>472</v>
      </c>
      <c r="I80" s="33" t="s">
        <v>16</v>
      </c>
      <c r="J80" s="46"/>
    </row>
    <row r="81" spans="2:10" x14ac:dyDescent="0.25">
      <c r="B81" s="62" t="s">
        <v>517</v>
      </c>
      <c r="C81" s="62"/>
      <c r="D81" s="62"/>
      <c r="E81" s="62"/>
      <c r="F81" s="62"/>
      <c r="G81" s="62"/>
      <c r="H81" s="62"/>
      <c r="I81" s="62"/>
      <c r="J81" s="62"/>
    </row>
    <row r="82" spans="2:10" ht="15.75" outlineLevel="1" x14ac:dyDescent="0.25">
      <c r="B82" s="49" t="s">
        <v>199</v>
      </c>
      <c r="C82" s="61" t="s">
        <v>537</v>
      </c>
      <c r="D82" s="51"/>
      <c r="E82" s="51"/>
      <c r="F82" s="51"/>
      <c r="G82" s="51"/>
      <c r="H82" s="51"/>
      <c r="I82" s="51"/>
      <c r="J82" s="52"/>
    </row>
    <row r="83" spans="2:10" ht="90" outlineLevel="2" x14ac:dyDescent="0.25">
      <c r="B83" s="46" t="s">
        <v>200</v>
      </c>
      <c r="C83" s="47">
        <v>99</v>
      </c>
      <c r="D83" s="33" t="s">
        <v>585</v>
      </c>
      <c r="E83" s="33" t="s">
        <v>589</v>
      </c>
      <c r="F83" s="33" t="s">
        <v>553</v>
      </c>
      <c r="G83" s="46" t="s">
        <v>97</v>
      </c>
      <c r="H83" s="41" t="s">
        <v>120</v>
      </c>
      <c r="I83" s="33" t="s">
        <v>140</v>
      </c>
      <c r="J83" s="46"/>
    </row>
    <row r="84" spans="2:10" ht="90" outlineLevel="2" x14ac:dyDescent="0.25">
      <c r="B84" s="46" t="s">
        <v>473</v>
      </c>
      <c r="C84" s="47">
        <v>100</v>
      </c>
      <c r="D84" s="33" t="s">
        <v>739</v>
      </c>
      <c r="E84" s="33" t="s">
        <v>740</v>
      </c>
      <c r="F84" s="33" t="s">
        <v>553</v>
      </c>
      <c r="G84" s="46" t="s">
        <v>97</v>
      </c>
      <c r="H84" s="41" t="s">
        <v>120</v>
      </c>
      <c r="I84" s="33" t="s">
        <v>140</v>
      </c>
      <c r="J84" s="46"/>
    </row>
    <row r="85" spans="2:10" ht="90" outlineLevel="2" x14ac:dyDescent="0.25">
      <c r="B85" s="46" t="s">
        <v>796</v>
      </c>
      <c r="C85" s="47">
        <v>100</v>
      </c>
      <c r="D85" s="33" t="s">
        <v>588</v>
      </c>
      <c r="E85" s="33" t="s">
        <v>740</v>
      </c>
      <c r="F85" s="33" t="s">
        <v>553</v>
      </c>
      <c r="G85" s="46" t="s">
        <v>97</v>
      </c>
      <c r="H85" s="41" t="s">
        <v>120</v>
      </c>
      <c r="I85" s="33" t="s">
        <v>140</v>
      </c>
      <c r="J85" s="46"/>
    </row>
    <row r="86" spans="2:10" ht="90" outlineLevel="2" x14ac:dyDescent="0.25">
      <c r="B86" s="46" t="s">
        <v>797</v>
      </c>
      <c r="C86" s="47">
        <v>101</v>
      </c>
      <c r="D86" s="33" t="s">
        <v>586</v>
      </c>
      <c r="E86" s="33" t="s">
        <v>590</v>
      </c>
      <c r="F86" s="33" t="s">
        <v>553</v>
      </c>
      <c r="G86" s="46" t="s">
        <v>97</v>
      </c>
      <c r="H86" s="41" t="s">
        <v>120</v>
      </c>
      <c r="I86" s="33" t="s">
        <v>140</v>
      </c>
      <c r="J86" s="46"/>
    </row>
    <row r="87" spans="2:10" ht="15.75" outlineLevel="1" x14ac:dyDescent="0.25">
      <c r="B87" s="49" t="s">
        <v>201</v>
      </c>
      <c r="C87" s="61" t="s">
        <v>538</v>
      </c>
      <c r="D87" s="51"/>
      <c r="E87" s="51"/>
      <c r="F87" s="51"/>
      <c r="G87" s="51"/>
      <c r="H87" s="51"/>
      <c r="I87" s="51"/>
      <c r="J87" s="52"/>
    </row>
    <row r="88" spans="2:10" ht="134.25" customHeight="1" outlineLevel="2" x14ac:dyDescent="0.25">
      <c r="B88" s="46" t="s">
        <v>307</v>
      </c>
      <c r="C88" s="33"/>
      <c r="D88" s="33" t="s">
        <v>324</v>
      </c>
      <c r="E88" s="33" t="s">
        <v>334</v>
      </c>
      <c r="F88" s="33" t="s">
        <v>327</v>
      </c>
      <c r="G88" s="33" t="s">
        <v>97</v>
      </c>
      <c r="H88" s="41" t="s">
        <v>120</v>
      </c>
      <c r="I88" s="33" t="s">
        <v>140</v>
      </c>
      <c r="J88" s="46"/>
    </row>
    <row r="89" spans="2:10" ht="107.25" customHeight="1" outlineLevel="2" x14ac:dyDescent="0.25">
      <c r="B89" s="46" t="s">
        <v>308</v>
      </c>
      <c r="C89" s="46"/>
      <c r="D89" s="33" t="s">
        <v>741</v>
      </c>
      <c r="E89" s="33" t="s">
        <v>742</v>
      </c>
      <c r="F89" s="33" t="s">
        <v>327</v>
      </c>
      <c r="G89" s="33" t="s">
        <v>97</v>
      </c>
      <c r="H89" s="41" t="s">
        <v>120</v>
      </c>
      <c r="I89" s="33" t="s">
        <v>140</v>
      </c>
      <c r="J89" s="46"/>
    </row>
    <row r="90" spans="2:10" ht="105.75" customHeight="1" outlineLevel="2" x14ac:dyDescent="0.25">
      <c r="B90" s="46" t="s">
        <v>309</v>
      </c>
      <c r="C90" s="46"/>
      <c r="D90" s="33" t="s">
        <v>326</v>
      </c>
      <c r="E90" s="33" t="s">
        <v>336</v>
      </c>
      <c r="F90" s="33" t="s">
        <v>327</v>
      </c>
      <c r="G90" s="33" t="s">
        <v>97</v>
      </c>
      <c r="H90" s="41" t="s">
        <v>120</v>
      </c>
      <c r="I90" s="33" t="s">
        <v>140</v>
      </c>
      <c r="J90" s="46"/>
    </row>
    <row r="91" spans="2:10" ht="176.25" customHeight="1" outlineLevel="2" x14ac:dyDescent="0.25">
      <c r="B91" s="46" t="s">
        <v>587</v>
      </c>
      <c r="C91" s="46"/>
      <c r="D91" s="33" t="s">
        <v>328</v>
      </c>
      <c r="E91" s="33" t="s">
        <v>331</v>
      </c>
      <c r="F91" s="33" t="s">
        <v>296</v>
      </c>
      <c r="G91" s="33" t="s">
        <v>97</v>
      </c>
      <c r="H91" s="41" t="s">
        <v>470</v>
      </c>
      <c r="I91" s="33" t="s">
        <v>140</v>
      </c>
      <c r="J91" s="46"/>
    </row>
    <row r="92" spans="2:10" ht="165.75" customHeight="1" outlineLevel="2" x14ac:dyDescent="0.25">
      <c r="B92" s="46" t="s">
        <v>798</v>
      </c>
      <c r="C92" s="46"/>
      <c r="D92" s="33" t="s">
        <v>743</v>
      </c>
      <c r="E92" s="33" t="s">
        <v>744</v>
      </c>
      <c r="F92" s="33" t="s">
        <v>296</v>
      </c>
      <c r="G92" s="33" t="s">
        <v>97</v>
      </c>
      <c r="H92" s="41" t="s">
        <v>470</v>
      </c>
      <c r="I92" s="33" t="s">
        <v>140</v>
      </c>
      <c r="J92" s="46"/>
    </row>
    <row r="93" spans="2:10" ht="167.25" customHeight="1" outlineLevel="2" x14ac:dyDescent="0.25">
      <c r="B93" s="46" t="s">
        <v>799</v>
      </c>
      <c r="C93" s="46"/>
      <c r="D93" s="33" t="s">
        <v>330</v>
      </c>
      <c r="E93" s="33" t="s">
        <v>338</v>
      </c>
      <c r="F93" s="33" t="s">
        <v>296</v>
      </c>
      <c r="G93" s="33" t="s">
        <v>97</v>
      </c>
      <c r="H93" s="41" t="s">
        <v>470</v>
      </c>
      <c r="I93" s="33" t="s">
        <v>140</v>
      </c>
      <c r="J93" s="46"/>
    </row>
    <row r="94" spans="2:10" x14ac:dyDescent="0.25">
      <c r="B94" s="62" t="s">
        <v>778</v>
      </c>
      <c r="C94" s="62"/>
      <c r="D94" s="62"/>
      <c r="E94" s="62"/>
      <c r="F94" s="62"/>
      <c r="G94" s="62"/>
      <c r="H94" s="62"/>
      <c r="I94" s="62"/>
      <c r="J94" s="62"/>
    </row>
    <row r="95" spans="2:10" ht="15.75" outlineLevel="1" x14ac:dyDescent="0.25">
      <c r="B95" s="49" t="s">
        <v>322</v>
      </c>
      <c r="C95" s="61" t="s">
        <v>539</v>
      </c>
      <c r="D95" s="51"/>
      <c r="E95" s="51"/>
      <c r="F95" s="51"/>
      <c r="G95" s="51"/>
      <c r="H95" s="51"/>
      <c r="I95" s="51"/>
      <c r="J95" s="52"/>
    </row>
    <row r="96" spans="2:10" ht="98.25" customHeight="1" outlineLevel="2" x14ac:dyDescent="0.25">
      <c r="B96" s="46" t="s">
        <v>339</v>
      </c>
      <c r="C96" s="46"/>
      <c r="D96" s="33" t="s">
        <v>704</v>
      </c>
      <c r="E96" s="33" t="s">
        <v>702</v>
      </c>
      <c r="F96" s="33" t="s">
        <v>703</v>
      </c>
      <c r="G96" s="33" t="s">
        <v>97</v>
      </c>
      <c r="H96" s="41" t="s">
        <v>120</v>
      </c>
      <c r="I96" s="33" t="s">
        <v>108</v>
      </c>
      <c r="J96" s="46"/>
    </row>
    <row r="97" spans="2:10" ht="122.25" customHeight="1" outlineLevel="2" x14ac:dyDescent="0.25">
      <c r="B97" s="46" t="s">
        <v>340</v>
      </c>
      <c r="C97" s="46"/>
      <c r="D97" s="33" t="s">
        <v>705</v>
      </c>
      <c r="E97" s="33" t="s">
        <v>751</v>
      </c>
      <c r="F97" s="33" t="s">
        <v>703</v>
      </c>
      <c r="G97" s="33" t="s">
        <v>97</v>
      </c>
      <c r="H97" s="41" t="s">
        <v>120</v>
      </c>
      <c r="I97" s="33" t="s">
        <v>108</v>
      </c>
      <c r="J97" s="46"/>
    </row>
    <row r="98" spans="2:10" ht="97.5" customHeight="1" outlineLevel="2" x14ac:dyDescent="0.25">
      <c r="B98" s="46" t="s">
        <v>341</v>
      </c>
      <c r="C98" s="46"/>
      <c r="D98" s="33" t="s">
        <v>706</v>
      </c>
      <c r="E98" s="33" t="s">
        <v>751</v>
      </c>
      <c r="F98" s="33" t="s">
        <v>703</v>
      </c>
      <c r="G98" s="33" t="s">
        <v>97</v>
      </c>
      <c r="H98" s="41" t="s">
        <v>470</v>
      </c>
      <c r="I98" s="33" t="s">
        <v>108</v>
      </c>
      <c r="J98" s="46"/>
    </row>
    <row r="99" spans="2:10" ht="15.75" outlineLevel="1" x14ac:dyDescent="0.25">
      <c r="B99" s="49" t="s">
        <v>345</v>
      </c>
      <c r="C99" s="61" t="s">
        <v>779</v>
      </c>
      <c r="D99" s="51"/>
      <c r="E99" s="51"/>
      <c r="F99" s="51"/>
      <c r="G99" s="51"/>
      <c r="H99" s="51"/>
      <c r="I99" s="51"/>
      <c r="J99" s="52"/>
    </row>
    <row r="100" spans="2:10" ht="111" customHeight="1" outlineLevel="2" x14ac:dyDescent="0.25">
      <c r="B100" s="46" t="s">
        <v>351</v>
      </c>
      <c r="C100" s="46"/>
      <c r="D100" s="33" t="s">
        <v>704</v>
      </c>
      <c r="E100" s="33" t="s">
        <v>707</v>
      </c>
      <c r="F100" s="33" t="s">
        <v>708</v>
      </c>
      <c r="G100" s="33" t="s">
        <v>97</v>
      </c>
      <c r="H100" s="41" t="s">
        <v>120</v>
      </c>
      <c r="I100" s="33" t="s">
        <v>460</v>
      </c>
      <c r="J100" s="46"/>
    </row>
    <row r="101" spans="2:10" ht="115.5" customHeight="1" outlineLevel="2" x14ac:dyDescent="0.25">
      <c r="B101" s="46" t="s">
        <v>352</v>
      </c>
      <c r="C101" s="46"/>
      <c r="D101" s="33" t="s">
        <v>705</v>
      </c>
      <c r="E101" s="33" t="s">
        <v>752</v>
      </c>
      <c r="F101" s="33" t="s">
        <v>708</v>
      </c>
      <c r="G101" s="33" t="s">
        <v>97</v>
      </c>
      <c r="H101" s="41" t="s">
        <v>120</v>
      </c>
      <c r="I101" s="33" t="s">
        <v>460</v>
      </c>
      <c r="J101" s="46"/>
    </row>
    <row r="102" spans="2:10" ht="125.25" customHeight="1" outlineLevel="2" x14ac:dyDescent="0.25">
      <c r="B102" s="46" t="s">
        <v>474</v>
      </c>
      <c r="C102" s="46"/>
      <c r="D102" s="33" t="s">
        <v>706</v>
      </c>
      <c r="E102" s="33" t="s">
        <v>753</v>
      </c>
      <c r="F102" s="33" t="s">
        <v>708</v>
      </c>
      <c r="G102" s="33" t="s">
        <v>97</v>
      </c>
      <c r="H102" s="41" t="s">
        <v>470</v>
      </c>
      <c r="I102" s="33" t="s">
        <v>460</v>
      </c>
      <c r="J102" s="46"/>
    </row>
    <row r="103" spans="2:10" x14ac:dyDescent="0.25">
      <c r="B103" s="62" t="s">
        <v>518</v>
      </c>
      <c r="C103" s="62"/>
      <c r="D103" s="62"/>
      <c r="E103" s="62"/>
      <c r="F103" s="62"/>
      <c r="G103" s="62"/>
      <c r="H103" s="62"/>
      <c r="I103" s="62"/>
      <c r="J103" s="62"/>
    </row>
    <row r="104" spans="2:10" ht="15.75" outlineLevel="1" x14ac:dyDescent="0.25">
      <c r="B104" s="49" t="s">
        <v>362</v>
      </c>
      <c r="C104" s="61" t="s">
        <v>540</v>
      </c>
      <c r="D104" s="51"/>
      <c r="E104" s="51"/>
      <c r="F104" s="51"/>
      <c r="G104" s="51"/>
      <c r="H104" s="51"/>
      <c r="I104" s="51"/>
      <c r="J104" s="52"/>
    </row>
    <row r="105" spans="2:10" ht="106.5" customHeight="1" outlineLevel="2" x14ac:dyDescent="0.25">
      <c r="B105" s="46" t="s">
        <v>353</v>
      </c>
      <c r="C105" s="46"/>
      <c r="D105" s="46" t="s">
        <v>712</v>
      </c>
      <c r="E105" s="33" t="s">
        <v>709</v>
      </c>
      <c r="F105" s="33" t="s">
        <v>715</v>
      </c>
      <c r="G105" s="33" t="s">
        <v>97</v>
      </c>
      <c r="H105" s="41" t="s">
        <v>120</v>
      </c>
      <c r="I105" s="33" t="s">
        <v>108</v>
      </c>
      <c r="J105" s="46"/>
    </row>
    <row r="106" spans="2:10" ht="145.5" customHeight="1" outlineLevel="2" x14ac:dyDescent="0.25">
      <c r="B106" s="46" t="s">
        <v>354</v>
      </c>
      <c r="C106" s="46"/>
      <c r="D106" s="33" t="s">
        <v>713</v>
      </c>
      <c r="E106" s="33" t="s">
        <v>710</v>
      </c>
      <c r="F106" s="33" t="s">
        <v>715</v>
      </c>
      <c r="G106" s="33" t="s">
        <v>97</v>
      </c>
      <c r="H106" s="41" t="s">
        <v>120</v>
      </c>
      <c r="I106" s="33" t="s">
        <v>108</v>
      </c>
      <c r="J106" s="46"/>
    </row>
    <row r="107" spans="2:10" ht="105" outlineLevel="2" x14ac:dyDescent="0.25">
      <c r="B107" s="46" t="s">
        <v>404</v>
      </c>
      <c r="C107" s="46"/>
      <c r="D107" s="46" t="s">
        <v>714</v>
      </c>
      <c r="E107" s="33" t="s">
        <v>711</v>
      </c>
      <c r="F107" s="33" t="s">
        <v>715</v>
      </c>
      <c r="G107" s="33" t="s">
        <v>97</v>
      </c>
      <c r="H107" s="41" t="s">
        <v>470</v>
      </c>
      <c r="I107" s="33" t="s">
        <v>108</v>
      </c>
      <c r="J107" s="46"/>
    </row>
    <row r="108" spans="2:10" x14ac:dyDescent="0.25">
      <c r="B108" s="62" t="s">
        <v>519</v>
      </c>
      <c r="C108" s="62"/>
      <c r="D108" s="62"/>
      <c r="E108" s="62"/>
      <c r="F108" s="62"/>
      <c r="G108" s="62"/>
      <c r="H108" s="62"/>
      <c r="I108" s="62"/>
      <c r="J108" s="62"/>
    </row>
    <row r="109" spans="2:10" ht="15.75" outlineLevel="1" x14ac:dyDescent="0.25">
      <c r="B109" s="49" t="s">
        <v>363</v>
      </c>
      <c r="C109" s="61" t="s">
        <v>541</v>
      </c>
      <c r="D109" s="51"/>
      <c r="E109" s="51"/>
      <c r="F109" s="51"/>
      <c r="G109" s="51"/>
      <c r="H109" s="51"/>
      <c r="I109" s="51"/>
      <c r="J109" s="52"/>
    </row>
    <row r="110" spans="2:10" ht="90" outlineLevel="2" x14ac:dyDescent="0.25">
      <c r="B110" s="46" t="s">
        <v>364</v>
      </c>
      <c r="C110" s="46"/>
      <c r="D110" s="33" t="s">
        <v>716</v>
      </c>
      <c r="E110" s="33" t="s">
        <v>717</v>
      </c>
      <c r="F110" s="33" t="s">
        <v>718</v>
      </c>
      <c r="G110" s="46" t="s">
        <v>97</v>
      </c>
      <c r="H110" s="41" t="s">
        <v>120</v>
      </c>
      <c r="I110" s="33" t="s">
        <v>208</v>
      </c>
      <c r="J110" s="46"/>
    </row>
    <row r="111" spans="2:10" ht="89.25" customHeight="1" outlineLevel="2" x14ac:dyDescent="0.25">
      <c r="B111" s="46" t="s">
        <v>365</v>
      </c>
      <c r="C111" s="46"/>
      <c r="D111" s="33" t="s">
        <v>719</v>
      </c>
      <c r="E111" s="33" t="s">
        <v>720</v>
      </c>
      <c r="F111" s="33" t="s">
        <v>718</v>
      </c>
      <c r="G111" s="46" t="s">
        <v>97</v>
      </c>
      <c r="H111" s="41" t="s">
        <v>120</v>
      </c>
      <c r="I111" s="33" t="s">
        <v>208</v>
      </c>
      <c r="J111" s="46"/>
    </row>
    <row r="112" spans="2:10" ht="93.75" customHeight="1" outlineLevel="2" x14ac:dyDescent="0.25">
      <c r="B112" s="46" t="s">
        <v>373</v>
      </c>
      <c r="C112" s="46"/>
      <c r="D112" s="33" t="s">
        <v>721</v>
      </c>
      <c r="E112" s="33" t="s">
        <v>722</v>
      </c>
      <c r="F112" s="33" t="s">
        <v>718</v>
      </c>
      <c r="G112" s="46" t="s">
        <v>97</v>
      </c>
      <c r="H112" s="41" t="s">
        <v>470</v>
      </c>
      <c r="I112" s="33" t="s">
        <v>208</v>
      </c>
      <c r="J112" s="46"/>
    </row>
    <row r="113" spans="2:10" ht="15.75" outlineLevel="1" x14ac:dyDescent="0.25">
      <c r="B113" s="49" t="s">
        <v>366</v>
      </c>
      <c r="C113" s="61" t="s">
        <v>542</v>
      </c>
      <c r="D113" s="51"/>
      <c r="E113" s="51"/>
      <c r="F113" s="51"/>
      <c r="G113" s="51"/>
      <c r="H113" s="51"/>
      <c r="I113" s="51"/>
      <c r="J113" s="52"/>
    </row>
    <row r="114" spans="2:10" ht="90" outlineLevel="2" x14ac:dyDescent="0.25">
      <c r="B114" s="46" t="s">
        <v>367</v>
      </c>
      <c r="C114" s="46"/>
      <c r="D114" s="33" t="s">
        <v>716</v>
      </c>
      <c r="E114" s="33" t="s">
        <v>724</v>
      </c>
      <c r="F114" s="33" t="s">
        <v>718</v>
      </c>
      <c r="G114" s="33" t="s">
        <v>97</v>
      </c>
      <c r="H114" s="41" t="s">
        <v>120</v>
      </c>
      <c r="I114" s="33" t="s">
        <v>208</v>
      </c>
      <c r="J114" s="46"/>
    </row>
    <row r="115" spans="2:10" ht="96" customHeight="1" outlineLevel="2" x14ac:dyDescent="0.25">
      <c r="B115" s="46" t="s">
        <v>368</v>
      </c>
      <c r="C115" s="46"/>
      <c r="D115" s="33" t="s">
        <v>719</v>
      </c>
      <c r="E115" s="33" t="s">
        <v>725</v>
      </c>
      <c r="F115" s="33" t="s">
        <v>718</v>
      </c>
      <c r="G115" s="33" t="s">
        <v>97</v>
      </c>
      <c r="H115" s="41" t="s">
        <v>120</v>
      </c>
      <c r="I115" s="33" t="s">
        <v>208</v>
      </c>
      <c r="J115" s="46"/>
    </row>
    <row r="116" spans="2:10" ht="76.5" customHeight="1" outlineLevel="2" x14ac:dyDescent="0.25">
      <c r="B116" s="46" t="s">
        <v>375</v>
      </c>
      <c r="C116" s="46"/>
      <c r="D116" s="33" t="s">
        <v>721</v>
      </c>
      <c r="E116" s="33" t="s">
        <v>726</v>
      </c>
      <c r="F116" s="33" t="s">
        <v>723</v>
      </c>
      <c r="G116" s="33" t="s">
        <v>97</v>
      </c>
      <c r="H116" s="41" t="s">
        <v>470</v>
      </c>
      <c r="I116" s="33" t="s">
        <v>208</v>
      </c>
      <c r="J116" s="46"/>
    </row>
    <row r="117" spans="2:10" ht="15.75" outlineLevel="1" x14ac:dyDescent="0.25">
      <c r="B117" s="49" t="s">
        <v>370</v>
      </c>
      <c r="C117" s="61" t="s">
        <v>543</v>
      </c>
      <c r="D117" s="51"/>
      <c r="E117" s="51"/>
      <c r="F117" s="51"/>
      <c r="G117" s="51"/>
      <c r="H117" s="51"/>
      <c r="I117" s="51"/>
      <c r="J117" s="52"/>
    </row>
    <row r="118" spans="2:10" ht="90" outlineLevel="2" x14ac:dyDescent="0.25">
      <c r="B118" s="46" t="s">
        <v>371</v>
      </c>
      <c r="C118" s="46"/>
      <c r="D118" s="33" t="s">
        <v>716</v>
      </c>
      <c r="E118" s="33" t="s">
        <v>727</v>
      </c>
      <c r="F118" s="33" t="s">
        <v>718</v>
      </c>
      <c r="G118" s="33" t="s">
        <v>97</v>
      </c>
      <c r="H118" s="41" t="s">
        <v>120</v>
      </c>
      <c r="I118" s="33" t="s">
        <v>208</v>
      </c>
      <c r="J118" s="46"/>
    </row>
    <row r="119" spans="2:10" ht="84.75" customHeight="1" outlineLevel="2" x14ac:dyDescent="0.25">
      <c r="B119" s="46" t="s">
        <v>372</v>
      </c>
      <c r="C119" s="46"/>
      <c r="D119" s="33" t="s">
        <v>719</v>
      </c>
      <c r="E119" s="33" t="s">
        <v>728</v>
      </c>
      <c r="F119" s="33" t="s">
        <v>718</v>
      </c>
      <c r="G119" s="33" t="s">
        <v>97</v>
      </c>
      <c r="H119" s="41" t="s">
        <v>120</v>
      </c>
      <c r="I119" s="33" t="s">
        <v>208</v>
      </c>
      <c r="J119" s="46"/>
    </row>
    <row r="120" spans="2:10" ht="75.75" customHeight="1" outlineLevel="2" x14ac:dyDescent="0.25">
      <c r="B120" s="46" t="s">
        <v>374</v>
      </c>
      <c r="C120" s="46"/>
      <c r="D120" s="33" t="s">
        <v>721</v>
      </c>
      <c r="E120" s="33" t="s">
        <v>729</v>
      </c>
      <c r="F120" s="33" t="s">
        <v>723</v>
      </c>
      <c r="G120" s="33" t="s">
        <v>97</v>
      </c>
      <c r="H120" s="41" t="s">
        <v>470</v>
      </c>
      <c r="I120" s="33" t="s">
        <v>208</v>
      </c>
      <c r="J120" s="46"/>
    </row>
    <row r="121" spans="2:10" x14ac:dyDescent="0.25">
      <c r="B121" s="62" t="s">
        <v>755</v>
      </c>
      <c r="C121" s="62"/>
      <c r="D121" s="62"/>
      <c r="E121" s="62"/>
      <c r="F121" s="62"/>
      <c r="G121" s="62"/>
      <c r="H121" s="62"/>
      <c r="I121" s="62"/>
      <c r="J121" s="62"/>
    </row>
    <row r="122" spans="2:10" ht="15.75" outlineLevel="1" x14ac:dyDescent="0.25">
      <c r="B122" s="49" t="s">
        <v>386</v>
      </c>
      <c r="C122" s="61" t="s">
        <v>756</v>
      </c>
      <c r="D122" s="51"/>
      <c r="E122" s="51"/>
      <c r="F122" s="51"/>
      <c r="G122" s="51"/>
      <c r="H122" s="51"/>
      <c r="I122" s="51"/>
      <c r="J122" s="52"/>
    </row>
    <row r="123" spans="2:10" ht="90" outlineLevel="2" x14ac:dyDescent="0.25">
      <c r="B123" s="46" t="s">
        <v>396</v>
      </c>
      <c r="C123" s="46"/>
      <c r="D123" s="33" t="s">
        <v>730</v>
      </c>
      <c r="E123" s="33" t="s">
        <v>757</v>
      </c>
      <c r="F123" s="33" t="s">
        <v>758</v>
      </c>
      <c r="G123" s="33" t="s">
        <v>97</v>
      </c>
      <c r="H123" s="41" t="s">
        <v>120</v>
      </c>
      <c r="I123" s="33" t="s">
        <v>123</v>
      </c>
      <c r="J123" s="46"/>
    </row>
    <row r="124" spans="2:10" ht="87.75" customHeight="1" outlineLevel="2" x14ac:dyDescent="0.25">
      <c r="B124" s="46" t="s">
        <v>397</v>
      </c>
      <c r="C124" s="46"/>
      <c r="D124" s="33" t="s">
        <v>732</v>
      </c>
      <c r="E124" s="33" t="s">
        <v>759</v>
      </c>
      <c r="F124" s="33" t="s">
        <v>758</v>
      </c>
      <c r="G124" s="33" t="s">
        <v>97</v>
      </c>
      <c r="H124" s="41" t="s">
        <v>120</v>
      </c>
      <c r="I124" s="33" t="s">
        <v>123</v>
      </c>
      <c r="J124" s="46"/>
    </row>
    <row r="125" spans="2:10" ht="109.5" customHeight="1" outlineLevel="2" x14ac:dyDescent="0.25">
      <c r="B125" s="46" t="s">
        <v>398</v>
      </c>
      <c r="C125" s="46"/>
      <c r="D125" s="33" t="s">
        <v>731</v>
      </c>
      <c r="E125" s="33" t="s">
        <v>760</v>
      </c>
      <c r="F125" s="33" t="s">
        <v>758</v>
      </c>
      <c r="G125" s="33" t="s">
        <v>97</v>
      </c>
      <c r="H125" s="41" t="s">
        <v>470</v>
      </c>
      <c r="I125" s="33" t="s">
        <v>123</v>
      </c>
      <c r="J125" s="46"/>
    </row>
    <row r="126" spans="2:10" ht="97.5" customHeight="1" outlineLevel="2" x14ac:dyDescent="0.25">
      <c r="B126" s="46" t="s">
        <v>800</v>
      </c>
      <c r="C126" s="46"/>
      <c r="D126" s="33" t="s">
        <v>733</v>
      </c>
      <c r="E126" s="33" t="s">
        <v>761</v>
      </c>
      <c r="F126" s="33" t="s">
        <v>762</v>
      </c>
      <c r="G126" s="33" t="s">
        <v>97</v>
      </c>
      <c r="H126" s="41" t="s">
        <v>120</v>
      </c>
      <c r="I126" s="33" t="s">
        <v>123</v>
      </c>
      <c r="J126" s="46"/>
    </row>
    <row r="127" spans="2:10" ht="90" outlineLevel="2" x14ac:dyDescent="0.25">
      <c r="B127" s="46" t="s">
        <v>801</v>
      </c>
      <c r="C127" s="46"/>
      <c r="D127" s="33" t="s">
        <v>734</v>
      </c>
      <c r="E127" s="33" t="s">
        <v>763</v>
      </c>
      <c r="F127" s="33" t="s">
        <v>764</v>
      </c>
      <c r="G127" s="33" t="s">
        <v>97</v>
      </c>
      <c r="H127" s="41" t="s">
        <v>120</v>
      </c>
      <c r="I127" s="33" t="s">
        <v>123</v>
      </c>
      <c r="J127" s="46"/>
    </row>
    <row r="128" spans="2:10" ht="90" outlineLevel="2" x14ac:dyDescent="0.25">
      <c r="B128" s="46" t="s">
        <v>802</v>
      </c>
      <c r="C128" s="46"/>
      <c r="D128" s="33" t="s">
        <v>735</v>
      </c>
      <c r="E128" s="33" t="s">
        <v>765</v>
      </c>
      <c r="F128" s="33" t="s">
        <v>766</v>
      </c>
      <c r="G128" s="33" t="s">
        <v>97</v>
      </c>
      <c r="H128" s="41" t="s">
        <v>470</v>
      </c>
      <c r="I128" s="33" t="s">
        <v>123</v>
      </c>
      <c r="J128" s="46"/>
    </row>
    <row r="129" spans="2:10" ht="96" customHeight="1" outlineLevel="2" x14ac:dyDescent="0.25">
      <c r="B129" s="46" t="s">
        <v>803</v>
      </c>
      <c r="C129" s="46"/>
      <c r="D129" s="33" t="s">
        <v>736</v>
      </c>
      <c r="E129" s="33" t="s">
        <v>767</v>
      </c>
      <c r="F129" s="33" t="s">
        <v>768</v>
      </c>
      <c r="G129" s="33" t="s">
        <v>97</v>
      </c>
      <c r="H129" s="41" t="s">
        <v>120</v>
      </c>
      <c r="I129" s="33" t="s">
        <v>123</v>
      </c>
      <c r="J129" s="46"/>
    </row>
    <row r="130" spans="2:10" ht="109.5" customHeight="1" outlineLevel="2" x14ac:dyDescent="0.25">
      <c r="B130" s="46" t="s">
        <v>804</v>
      </c>
      <c r="C130" s="46"/>
      <c r="D130" s="33" t="s">
        <v>737</v>
      </c>
      <c r="E130" s="33" t="s">
        <v>769</v>
      </c>
      <c r="F130" s="33" t="s">
        <v>768</v>
      </c>
      <c r="G130" s="33" t="s">
        <v>97</v>
      </c>
      <c r="H130" s="41" t="s">
        <v>120</v>
      </c>
      <c r="I130" s="33" t="s">
        <v>123</v>
      </c>
      <c r="J130" s="46"/>
    </row>
    <row r="131" spans="2:10" ht="114" customHeight="1" outlineLevel="2" x14ac:dyDescent="0.25">
      <c r="B131" s="46" t="s">
        <v>805</v>
      </c>
      <c r="C131" s="46"/>
      <c r="D131" s="33" t="s">
        <v>738</v>
      </c>
      <c r="E131" s="33" t="s">
        <v>770</v>
      </c>
      <c r="F131" s="33" t="s">
        <v>768</v>
      </c>
      <c r="G131" s="33" t="s">
        <v>97</v>
      </c>
      <c r="H131" s="41" t="s">
        <v>470</v>
      </c>
      <c r="I131" s="33" t="s">
        <v>123</v>
      </c>
      <c r="J131" s="46"/>
    </row>
    <row r="132" spans="2:10" ht="15.75" outlineLevel="1" x14ac:dyDescent="0.25">
      <c r="B132" s="49" t="s">
        <v>387</v>
      </c>
      <c r="C132" s="61" t="s">
        <v>771</v>
      </c>
      <c r="D132" s="51"/>
      <c r="E132" s="51"/>
      <c r="F132" s="51"/>
      <c r="G132" s="51"/>
      <c r="H132" s="51"/>
      <c r="I132" s="51"/>
      <c r="J132" s="52"/>
    </row>
    <row r="133" spans="2:10" ht="120" outlineLevel="2" x14ac:dyDescent="0.25">
      <c r="B133" s="46" t="s">
        <v>453</v>
      </c>
      <c r="C133" s="46"/>
      <c r="D133" s="33" t="s">
        <v>745</v>
      </c>
      <c r="E133" s="33" t="s">
        <v>772</v>
      </c>
      <c r="F133" s="33" t="s">
        <v>773</v>
      </c>
      <c r="G133" s="33" t="s">
        <v>97</v>
      </c>
      <c r="H133" s="41" t="s">
        <v>120</v>
      </c>
      <c r="I133" s="33" t="s">
        <v>123</v>
      </c>
      <c r="J133" s="46"/>
    </row>
    <row r="134" spans="2:10" ht="120" customHeight="1" outlineLevel="2" x14ac:dyDescent="0.25">
      <c r="B134" s="46" t="s">
        <v>454</v>
      </c>
      <c r="C134" s="46"/>
      <c r="D134" s="33" t="s">
        <v>746</v>
      </c>
      <c r="E134" s="33" t="s">
        <v>774</v>
      </c>
      <c r="F134" s="33" t="s">
        <v>773</v>
      </c>
      <c r="G134" s="33" t="s">
        <v>97</v>
      </c>
      <c r="H134" s="41" t="s">
        <v>120</v>
      </c>
      <c r="I134" s="33" t="s">
        <v>123</v>
      </c>
      <c r="J134" s="46"/>
    </row>
    <row r="135" spans="2:10" ht="130.5" customHeight="1" outlineLevel="2" x14ac:dyDescent="0.25">
      <c r="B135" s="46" t="s">
        <v>455</v>
      </c>
      <c r="C135" s="46"/>
      <c r="D135" s="33" t="s">
        <v>747</v>
      </c>
      <c r="E135" s="33" t="s">
        <v>774</v>
      </c>
      <c r="F135" s="33" t="s">
        <v>773</v>
      </c>
      <c r="G135" s="33" t="s">
        <v>97</v>
      </c>
      <c r="H135" s="41" t="s">
        <v>470</v>
      </c>
      <c r="I135" s="33" t="s">
        <v>123</v>
      </c>
      <c r="J135" s="46"/>
    </row>
    <row r="136" spans="2:10" ht="114.75" customHeight="1" outlineLevel="2" x14ac:dyDescent="0.25">
      <c r="B136" s="46" t="s">
        <v>456</v>
      </c>
      <c r="C136" s="46"/>
      <c r="D136" s="33" t="s">
        <v>748</v>
      </c>
      <c r="E136" s="33" t="s">
        <v>775</v>
      </c>
      <c r="F136" s="33" t="s">
        <v>776</v>
      </c>
      <c r="G136" s="33" t="s">
        <v>97</v>
      </c>
      <c r="H136" s="41" t="s">
        <v>120</v>
      </c>
      <c r="I136" s="33" t="s">
        <v>123</v>
      </c>
      <c r="J136" s="46"/>
    </row>
    <row r="137" spans="2:10" ht="126" customHeight="1" outlineLevel="2" x14ac:dyDescent="0.25">
      <c r="B137" s="46" t="s">
        <v>457</v>
      </c>
      <c r="C137" s="46"/>
      <c r="D137" s="33" t="s">
        <v>749</v>
      </c>
      <c r="E137" s="33" t="s">
        <v>777</v>
      </c>
      <c r="F137" s="33" t="s">
        <v>776</v>
      </c>
      <c r="G137" s="33" t="s">
        <v>97</v>
      </c>
      <c r="H137" s="41" t="s">
        <v>120</v>
      </c>
      <c r="I137" s="33" t="s">
        <v>123</v>
      </c>
      <c r="J137" s="46"/>
    </row>
    <row r="138" spans="2:10" ht="120.75" customHeight="1" outlineLevel="2" x14ac:dyDescent="0.25">
      <c r="B138" s="46" t="s">
        <v>458</v>
      </c>
      <c r="C138" s="46"/>
      <c r="D138" s="33" t="s">
        <v>750</v>
      </c>
      <c r="E138" s="33" t="s">
        <v>777</v>
      </c>
      <c r="F138" s="33" t="s">
        <v>776</v>
      </c>
      <c r="G138" s="33" t="s">
        <v>97</v>
      </c>
      <c r="H138" s="41" t="s">
        <v>470</v>
      </c>
      <c r="I138" s="33" t="s">
        <v>123</v>
      </c>
      <c r="J138" s="46"/>
    </row>
    <row r="139" spans="2:10" x14ac:dyDescent="0.25">
      <c r="B139" s="62" t="s">
        <v>520</v>
      </c>
      <c r="C139" s="62"/>
      <c r="D139" s="62"/>
      <c r="E139" s="62"/>
      <c r="F139" s="62"/>
      <c r="G139" s="62"/>
      <c r="H139" s="62"/>
      <c r="I139" s="62"/>
      <c r="J139" s="62"/>
    </row>
    <row r="140" spans="2:10" ht="15.75" outlineLevel="1" x14ac:dyDescent="0.25">
      <c r="B140" s="49" t="s">
        <v>451</v>
      </c>
      <c r="C140" s="61" t="s">
        <v>520</v>
      </c>
      <c r="D140" s="51"/>
      <c r="E140" s="51"/>
      <c r="F140" s="51"/>
      <c r="G140" s="51"/>
      <c r="H140" s="51"/>
      <c r="I140" s="51"/>
      <c r="J140" s="52"/>
    </row>
    <row r="141" spans="2:10" ht="90" outlineLevel="2" x14ac:dyDescent="0.25">
      <c r="B141" s="46" t="s">
        <v>459</v>
      </c>
      <c r="C141" s="46"/>
      <c r="D141" s="33" t="s">
        <v>591</v>
      </c>
      <c r="E141" s="33" t="s">
        <v>592</v>
      </c>
      <c r="F141" s="33" t="s">
        <v>593</v>
      </c>
      <c r="G141" s="46" t="s">
        <v>97</v>
      </c>
      <c r="H141" s="41" t="s">
        <v>120</v>
      </c>
      <c r="I141" s="33" t="s">
        <v>208</v>
      </c>
      <c r="J141" s="46"/>
    </row>
    <row r="142" spans="2:10" x14ac:dyDescent="0.25">
      <c r="B142" s="62" t="s">
        <v>521</v>
      </c>
      <c r="C142" s="62"/>
      <c r="D142" s="62"/>
      <c r="E142" s="62"/>
      <c r="F142" s="62"/>
      <c r="G142" s="62"/>
      <c r="H142" s="62"/>
      <c r="I142" s="62"/>
      <c r="J142" s="62"/>
    </row>
    <row r="143" spans="2:10" ht="15.75" outlineLevel="1" x14ac:dyDescent="0.25">
      <c r="B143" s="49" t="s">
        <v>173</v>
      </c>
      <c r="C143" s="61"/>
      <c r="D143" s="59"/>
      <c r="E143" s="45"/>
      <c r="F143" s="45"/>
      <c r="G143" s="45"/>
      <c r="H143" s="60"/>
      <c r="I143" s="59"/>
      <c r="J143" s="45"/>
    </row>
    <row r="144" spans="2:10" ht="15.75" hidden="1" outlineLevel="1" x14ac:dyDescent="0.25">
      <c r="B144" s="46"/>
      <c r="C144" s="46"/>
      <c r="D144" s="46"/>
      <c r="E144" s="46"/>
      <c r="F144" s="46"/>
      <c r="G144" s="46"/>
      <c r="H144" s="41"/>
      <c r="I144" s="33"/>
      <c r="J144" s="46"/>
    </row>
    <row r="145" spans="2:10" ht="15.75" hidden="1" outlineLevel="1" x14ac:dyDescent="0.25">
      <c r="B145" s="46"/>
      <c r="C145" s="46"/>
      <c r="D145" s="46"/>
      <c r="E145" s="46"/>
      <c r="F145" s="46"/>
      <c r="G145" s="46"/>
      <c r="H145" s="41"/>
      <c r="I145" s="33"/>
      <c r="J145" s="46"/>
    </row>
    <row r="146" spans="2:10" collapsed="1" x14ac:dyDescent="0.25">
      <c r="B146" s="62" t="s">
        <v>522</v>
      </c>
      <c r="C146" s="62"/>
      <c r="D146" s="62"/>
      <c r="E146" s="62"/>
      <c r="F146" s="62"/>
      <c r="G146" s="62"/>
      <c r="H146" s="62"/>
      <c r="I146" s="62"/>
      <c r="J146" s="62"/>
    </row>
    <row r="147" spans="2:10" ht="15.75" hidden="1" outlineLevel="1" x14ac:dyDescent="0.25">
      <c r="B147" s="49" t="s">
        <v>173</v>
      </c>
      <c r="C147" s="61"/>
      <c r="D147" s="59"/>
      <c r="E147" s="45"/>
      <c r="F147" s="45"/>
      <c r="G147" s="45"/>
      <c r="H147" s="60"/>
      <c r="I147" s="59"/>
      <c r="J147" s="45"/>
    </row>
    <row r="148" spans="2:10" ht="15.75" hidden="1" outlineLevel="1" x14ac:dyDescent="0.25">
      <c r="B148" s="46"/>
      <c r="C148" s="46"/>
      <c r="D148" s="46"/>
      <c r="E148" s="46"/>
      <c r="F148" s="46"/>
      <c r="G148" s="46"/>
      <c r="H148" s="41"/>
      <c r="I148" s="33"/>
      <c r="J148" s="46"/>
    </row>
    <row r="149" spans="2:10" ht="15.75" hidden="1" outlineLevel="1" x14ac:dyDescent="0.25">
      <c r="B149" s="46"/>
      <c r="C149" s="46"/>
      <c r="D149" s="46"/>
      <c r="E149" s="46"/>
      <c r="F149" s="46"/>
      <c r="G149" s="46"/>
      <c r="H149" s="41"/>
      <c r="I149" s="33"/>
      <c r="J149" s="46"/>
    </row>
  </sheetData>
  <autoFilter ref="B10:J143"/>
  <mergeCells count="8">
    <mergeCell ref="A2:A8"/>
    <mergeCell ref="B2:C2"/>
    <mergeCell ref="B3:C3"/>
    <mergeCell ref="B4:C4"/>
    <mergeCell ref="B5:C5"/>
    <mergeCell ref="B6:C6"/>
    <mergeCell ref="B7:C7"/>
    <mergeCell ref="B8:C8"/>
  </mergeCells>
  <conditionalFormatting sqref="H21 H105:H107">
    <cfRule type="containsText" dxfId="147" priority="342" operator="containsText" text="Not Applicable">
      <formula>NOT(ISERROR(SEARCH("Not Applicable",H21)))</formula>
    </cfRule>
    <cfRule type="containsText" dxfId="146" priority="343" operator="containsText" text="Failed">
      <formula>NOT(ISERROR(SEARCH("Failed",H21)))</formula>
    </cfRule>
    <cfRule type="containsText" dxfId="145" priority="344" operator="containsText" text="Passed">
      <formula>NOT(ISERROR(SEARCH("Passed",H21)))</formula>
    </cfRule>
  </conditionalFormatting>
  <conditionalFormatting sqref="H21 H105:H107">
    <cfRule type="containsText" dxfId="144" priority="341" operator="containsText" text="Block">
      <formula>NOT(ISERROR(SEARCH("Block",H21)))</formula>
    </cfRule>
  </conditionalFormatting>
  <conditionalFormatting sqref="H13">
    <cfRule type="containsText" dxfId="143" priority="338" operator="containsText" text="Not Applicable">
      <formula>NOT(ISERROR(SEARCH("Not Applicable",H13)))</formula>
    </cfRule>
    <cfRule type="containsText" dxfId="142" priority="339" operator="containsText" text="Failed">
      <formula>NOT(ISERROR(SEARCH("Failed",H13)))</formula>
    </cfRule>
    <cfRule type="containsText" dxfId="141" priority="340" operator="containsText" text="Passed">
      <formula>NOT(ISERROR(SEARCH("Passed",H13)))</formula>
    </cfRule>
  </conditionalFormatting>
  <conditionalFormatting sqref="H13">
    <cfRule type="containsText" dxfId="140" priority="337" operator="containsText" text="Block">
      <formula>NOT(ISERROR(SEARCH("Block",H13)))</formula>
    </cfRule>
  </conditionalFormatting>
  <conditionalFormatting sqref="H47">
    <cfRule type="containsText" dxfId="139" priority="326" operator="containsText" text="Not Applicable">
      <formula>NOT(ISERROR(SEARCH("Not Applicable",H47)))</formula>
    </cfRule>
    <cfRule type="containsText" dxfId="138" priority="327" operator="containsText" text="Failed">
      <formula>NOT(ISERROR(SEARCH("Failed",H47)))</formula>
    </cfRule>
    <cfRule type="containsText" dxfId="137" priority="328" operator="containsText" text="Passed">
      <formula>NOT(ISERROR(SEARCH("Passed",H47)))</formula>
    </cfRule>
  </conditionalFormatting>
  <conditionalFormatting sqref="H47">
    <cfRule type="containsText" dxfId="136" priority="325" operator="containsText" text="Block">
      <formula>NOT(ISERROR(SEARCH("Block",H47)))</formula>
    </cfRule>
  </conditionalFormatting>
  <conditionalFormatting sqref="H65 H144:H145 H148:H149 H67 H141">
    <cfRule type="containsText" dxfId="135" priority="310" operator="containsText" text="Not Applicable">
      <formula>NOT(ISERROR(SEARCH("Not Applicable",H65)))</formula>
    </cfRule>
    <cfRule type="containsText" dxfId="134" priority="311" operator="containsText" text="Failed">
      <formula>NOT(ISERROR(SEARCH("Failed",H65)))</formula>
    </cfRule>
    <cfRule type="containsText" dxfId="133" priority="312" operator="containsText" text="Passed">
      <formula>NOT(ISERROR(SEARCH("Passed",H65)))</formula>
    </cfRule>
  </conditionalFormatting>
  <conditionalFormatting sqref="H65 H144:H145 H148:H149 H67 H141">
    <cfRule type="containsText" dxfId="132" priority="309" operator="containsText" text="Block">
      <formula>NOT(ISERROR(SEARCH("Block",H65)))</formula>
    </cfRule>
  </conditionalFormatting>
  <conditionalFormatting sqref="H143">
    <cfRule type="containsText" dxfId="131" priority="274" operator="containsText" text="Not Applicable">
      <formula>NOT(ISERROR(SEARCH("Not Applicable",H143)))</formula>
    </cfRule>
    <cfRule type="containsText" dxfId="130" priority="275" operator="containsText" text="Failed">
      <formula>NOT(ISERROR(SEARCH("Failed",H143)))</formula>
    </cfRule>
    <cfRule type="containsText" dxfId="129" priority="276" operator="containsText" text="Passed">
      <formula>NOT(ISERROR(SEARCH("Passed",H143)))</formula>
    </cfRule>
  </conditionalFormatting>
  <conditionalFormatting sqref="H143">
    <cfRule type="containsText" dxfId="128" priority="273" operator="containsText" text="Block">
      <formula>NOT(ISERROR(SEARCH("Block",H143)))</formula>
    </cfRule>
  </conditionalFormatting>
  <conditionalFormatting sqref="H147">
    <cfRule type="containsText" dxfId="127" priority="270" operator="containsText" text="Not Applicable">
      <formula>NOT(ISERROR(SEARCH("Not Applicable",H147)))</formula>
    </cfRule>
    <cfRule type="containsText" dxfId="126" priority="271" operator="containsText" text="Failed">
      <formula>NOT(ISERROR(SEARCH("Failed",H147)))</formula>
    </cfRule>
    <cfRule type="containsText" dxfId="125" priority="272" operator="containsText" text="Passed">
      <formula>NOT(ISERROR(SEARCH("Passed",H147)))</formula>
    </cfRule>
  </conditionalFormatting>
  <conditionalFormatting sqref="H147">
    <cfRule type="containsText" dxfId="124" priority="269" operator="containsText" text="Block">
      <formula>NOT(ISERROR(SEARCH("Block",H147)))</formula>
    </cfRule>
  </conditionalFormatting>
  <conditionalFormatting sqref="H15:H18">
    <cfRule type="containsText" dxfId="123" priority="82" operator="containsText" text="Not Applicable">
      <formula>NOT(ISERROR(SEARCH("Not Applicable",H15)))</formula>
    </cfRule>
    <cfRule type="containsText" dxfId="122" priority="83" operator="containsText" text="Failed">
      <formula>NOT(ISERROR(SEARCH("Failed",H15)))</formula>
    </cfRule>
    <cfRule type="containsText" dxfId="121" priority="84" operator="containsText" text="Passed">
      <formula>NOT(ISERROR(SEARCH("Passed",H15)))</formula>
    </cfRule>
  </conditionalFormatting>
  <conditionalFormatting sqref="H15:H18">
    <cfRule type="containsText" dxfId="120" priority="81" operator="containsText" text="Block">
      <formula>NOT(ISERROR(SEARCH("Block",H15)))</formula>
    </cfRule>
  </conditionalFormatting>
  <conditionalFormatting sqref="H19">
    <cfRule type="containsText" dxfId="119" priority="78" operator="containsText" text="Not Applicable">
      <formula>NOT(ISERROR(SEARCH("Not Applicable",H19)))</formula>
    </cfRule>
    <cfRule type="containsText" dxfId="118" priority="79" operator="containsText" text="Failed">
      <formula>NOT(ISERROR(SEARCH("Failed",H19)))</formula>
    </cfRule>
    <cfRule type="containsText" dxfId="117" priority="80" operator="containsText" text="Passed">
      <formula>NOT(ISERROR(SEARCH("Passed",H19)))</formula>
    </cfRule>
  </conditionalFormatting>
  <conditionalFormatting sqref="H19">
    <cfRule type="containsText" dxfId="116" priority="77" operator="containsText" text="Block">
      <formula>NOT(ISERROR(SEARCH("Block",H19)))</formula>
    </cfRule>
  </conditionalFormatting>
  <conditionalFormatting sqref="H30 H24:H27">
    <cfRule type="containsText" dxfId="115" priority="74" operator="containsText" text="Not Applicable">
      <formula>NOT(ISERROR(SEARCH("Not Applicable",H24)))</formula>
    </cfRule>
    <cfRule type="containsText" dxfId="114" priority="75" operator="containsText" text="Failed">
      <formula>NOT(ISERROR(SEARCH("Failed",H24)))</formula>
    </cfRule>
    <cfRule type="containsText" dxfId="113" priority="76" operator="containsText" text="Passed">
      <formula>NOT(ISERROR(SEARCH("Passed",H24)))</formula>
    </cfRule>
  </conditionalFormatting>
  <conditionalFormatting sqref="H30 H24:H27">
    <cfRule type="containsText" dxfId="112" priority="73" operator="containsText" text="Block">
      <formula>NOT(ISERROR(SEARCH("Block",H24)))</formula>
    </cfRule>
  </conditionalFormatting>
  <conditionalFormatting sqref="H28:H29">
    <cfRule type="containsText" dxfId="111" priority="70" operator="containsText" text="Not Applicable">
      <formula>NOT(ISERROR(SEARCH("Not Applicable",H28)))</formula>
    </cfRule>
    <cfRule type="containsText" dxfId="110" priority="71" operator="containsText" text="Failed">
      <formula>NOT(ISERROR(SEARCH("Failed",H28)))</formula>
    </cfRule>
    <cfRule type="containsText" dxfId="109" priority="72" operator="containsText" text="Passed">
      <formula>NOT(ISERROR(SEARCH("Passed",H28)))</formula>
    </cfRule>
  </conditionalFormatting>
  <conditionalFormatting sqref="H28:H29">
    <cfRule type="containsText" dxfId="108" priority="69" operator="containsText" text="Block">
      <formula>NOT(ISERROR(SEARCH("Block",H28)))</formula>
    </cfRule>
  </conditionalFormatting>
  <conditionalFormatting sqref="H33:H36">
    <cfRule type="containsText" dxfId="107" priority="66" operator="containsText" text="Not Applicable">
      <formula>NOT(ISERROR(SEARCH("Not Applicable",H33)))</formula>
    </cfRule>
    <cfRule type="containsText" dxfId="106" priority="67" operator="containsText" text="Failed">
      <formula>NOT(ISERROR(SEARCH("Failed",H33)))</formula>
    </cfRule>
    <cfRule type="containsText" dxfId="105" priority="68" operator="containsText" text="Passed">
      <formula>NOT(ISERROR(SEARCH("Passed",H33)))</formula>
    </cfRule>
  </conditionalFormatting>
  <conditionalFormatting sqref="H33:H36">
    <cfRule type="containsText" dxfId="104" priority="65" operator="containsText" text="Block">
      <formula>NOT(ISERROR(SEARCH("Block",H33)))</formula>
    </cfRule>
  </conditionalFormatting>
  <conditionalFormatting sqref="H38:H44">
    <cfRule type="containsText" dxfId="103" priority="62" operator="containsText" text="Not Applicable">
      <formula>NOT(ISERROR(SEARCH("Not Applicable",H38)))</formula>
    </cfRule>
    <cfRule type="containsText" dxfId="102" priority="63" operator="containsText" text="Failed">
      <formula>NOT(ISERROR(SEARCH("Failed",H38)))</formula>
    </cfRule>
    <cfRule type="containsText" dxfId="101" priority="64" operator="containsText" text="Passed">
      <formula>NOT(ISERROR(SEARCH("Passed",H38)))</formula>
    </cfRule>
  </conditionalFormatting>
  <conditionalFormatting sqref="H38:H44">
    <cfRule type="containsText" dxfId="100" priority="61" operator="containsText" text="Block">
      <formula>NOT(ISERROR(SEARCH("Block",H38)))</formula>
    </cfRule>
  </conditionalFormatting>
  <conditionalFormatting sqref="H50:H57">
    <cfRule type="containsText" dxfId="99" priority="58" operator="containsText" text="Not Applicable">
      <formula>NOT(ISERROR(SEARCH("Not Applicable",H50)))</formula>
    </cfRule>
    <cfRule type="containsText" dxfId="98" priority="59" operator="containsText" text="Failed">
      <formula>NOT(ISERROR(SEARCH("Failed",H50)))</formula>
    </cfRule>
    <cfRule type="containsText" dxfId="97" priority="60" operator="containsText" text="Passed">
      <formula>NOT(ISERROR(SEARCH("Passed",H50)))</formula>
    </cfRule>
  </conditionalFormatting>
  <conditionalFormatting sqref="H50:H57">
    <cfRule type="containsText" dxfId="96" priority="57" operator="containsText" text="Block">
      <formula>NOT(ISERROR(SEARCH("Block",H50)))</formula>
    </cfRule>
  </conditionalFormatting>
  <conditionalFormatting sqref="H59:H62">
    <cfRule type="containsText" dxfId="95" priority="54" operator="containsText" text="Not Applicable">
      <formula>NOT(ISERROR(SEARCH("Not Applicable",H59)))</formula>
    </cfRule>
    <cfRule type="containsText" dxfId="94" priority="55" operator="containsText" text="Failed">
      <formula>NOT(ISERROR(SEARCH("Failed",H59)))</formula>
    </cfRule>
    <cfRule type="containsText" dxfId="93" priority="56" operator="containsText" text="Passed">
      <formula>NOT(ISERROR(SEARCH("Passed",H59)))</formula>
    </cfRule>
  </conditionalFormatting>
  <conditionalFormatting sqref="H59:H62">
    <cfRule type="containsText" dxfId="92" priority="53" operator="containsText" text="Block">
      <formula>NOT(ISERROR(SEARCH("Block",H59)))</formula>
    </cfRule>
  </conditionalFormatting>
  <conditionalFormatting sqref="H70:H72">
    <cfRule type="containsText" dxfId="91" priority="50" operator="containsText" text="Not Applicable">
      <formula>NOT(ISERROR(SEARCH("Not Applicable",H70)))</formula>
    </cfRule>
    <cfRule type="containsText" dxfId="90" priority="51" operator="containsText" text="Failed">
      <formula>NOT(ISERROR(SEARCH("Failed",H70)))</formula>
    </cfRule>
    <cfRule type="containsText" dxfId="89" priority="52" operator="containsText" text="Passed">
      <formula>NOT(ISERROR(SEARCH("Passed",H70)))</formula>
    </cfRule>
  </conditionalFormatting>
  <conditionalFormatting sqref="H70:H72">
    <cfRule type="containsText" dxfId="88" priority="49" operator="containsText" text="Block">
      <formula>NOT(ISERROR(SEARCH("Block",H70)))</formula>
    </cfRule>
  </conditionalFormatting>
  <conditionalFormatting sqref="H75:H76">
    <cfRule type="containsText" dxfId="87" priority="46" operator="containsText" text="Not Applicable">
      <formula>NOT(ISERROR(SEARCH("Not Applicable",H75)))</formula>
    </cfRule>
    <cfRule type="containsText" dxfId="86" priority="47" operator="containsText" text="Failed">
      <formula>NOT(ISERROR(SEARCH("Failed",H75)))</formula>
    </cfRule>
    <cfRule type="containsText" dxfId="85" priority="48" operator="containsText" text="Passed">
      <formula>NOT(ISERROR(SEARCH("Passed",H75)))</formula>
    </cfRule>
  </conditionalFormatting>
  <conditionalFormatting sqref="H75:H76">
    <cfRule type="containsText" dxfId="84" priority="45" operator="containsText" text="Block">
      <formula>NOT(ISERROR(SEARCH("Block",H75)))</formula>
    </cfRule>
  </conditionalFormatting>
  <conditionalFormatting sqref="H79:H80">
    <cfRule type="containsText" dxfId="83" priority="42" operator="containsText" text="Not Applicable">
      <formula>NOT(ISERROR(SEARCH("Not Applicable",H79)))</formula>
    </cfRule>
    <cfRule type="containsText" dxfId="82" priority="43" operator="containsText" text="Failed">
      <formula>NOT(ISERROR(SEARCH("Failed",H79)))</formula>
    </cfRule>
    <cfRule type="containsText" dxfId="81" priority="44" operator="containsText" text="Passed">
      <formula>NOT(ISERROR(SEARCH("Passed",H79)))</formula>
    </cfRule>
  </conditionalFormatting>
  <conditionalFormatting sqref="H79:H80">
    <cfRule type="containsText" dxfId="80" priority="41" operator="containsText" text="Block">
      <formula>NOT(ISERROR(SEARCH("Block",H79)))</formula>
    </cfRule>
  </conditionalFormatting>
  <conditionalFormatting sqref="H83:H86">
    <cfRule type="containsText" dxfId="79" priority="38" operator="containsText" text="Not Applicable">
      <formula>NOT(ISERROR(SEARCH("Not Applicable",H83)))</formula>
    </cfRule>
    <cfRule type="containsText" dxfId="78" priority="39" operator="containsText" text="Failed">
      <formula>NOT(ISERROR(SEARCH("Failed",H83)))</formula>
    </cfRule>
    <cfRule type="containsText" dxfId="77" priority="40" operator="containsText" text="Passed">
      <formula>NOT(ISERROR(SEARCH("Passed",H83)))</formula>
    </cfRule>
  </conditionalFormatting>
  <conditionalFormatting sqref="H83:H86">
    <cfRule type="containsText" dxfId="76" priority="37" operator="containsText" text="Block">
      <formula>NOT(ISERROR(SEARCH("Block",H83)))</formula>
    </cfRule>
  </conditionalFormatting>
  <conditionalFormatting sqref="H88:H93">
    <cfRule type="containsText" dxfId="75" priority="34" operator="containsText" text="Not Applicable">
      <formula>NOT(ISERROR(SEARCH("Not Applicable",H88)))</formula>
    </cfRule>
    <cfRule type="containsText" dxfId="74" priority="35" operator="containsText" text="Failed">
      <formula>NOT(ISERROR(SEARCH("Failed",H88)))</formula>
    </cfRule>
    <cfRule type="containsText" dxfId="73" priority="36" operator="containsText" text="Passed">
      <formula>NOT(ISERROR(SEARCH("Passed",H88)))</formula>
    </cfRule>
  </conditionalFormatting>
  <conditionalFormatting sqref="H88:H93">
    <cfRule type="containsText" dxfId="72" priority="33" operator="containsText" text="Block">
      <formula>NOT(ISERROR(SEARCH("Block",H88)))</formula>
    </cfRule>
  </conditionalFormatting>
  <conditionalFormatting sqref="H96:H98">
    <cfRule type="containsText" dxfId="71" priority="30" operator="containsText" text="Not Applicable">
      <formula>NOT(ISERROR(SEARCH("Not Applicable",H96)))</formula>
    </cfRule>
    <cfRule type="containsText" dxfId="70" priority="31" operator="containsText" text="Failed">
      <formula>NOT(ISERROR(SEARCH("Failed",H96)))</formula>
    </cfRule>
    <cfRule type="containsText" dxfId="69" priority="32" operator="containsText" text="Passed">
      <formula>NOT(ISERROR(SEARCH("Passed",H96)))</formula>
    </cfRule>
  </conditionalFormatting>
  <conditionalFormatting sqref="H96:H98">
    <cfRule type="containsText" dxfId="68" priority="29" operator="containsText" text="Block">
      <formula>NOT(ISERROR(SEARCH("Block",H96)))</formula>
    </cfRule>
  </conditionalFormatting>
  <conditionalFormatting sqref="H100:H102">
    <cfRule type="containsText" dxfId="67" priority="26" operator="containsText" text="Not Applicable">
      <formula>NOT(ISERROR(SEARCH("Not Applicable",H100)))</formula>
    </cfRule>
    <cfRule type="containsText" dxfId="66" priority="27" operator="containsText" text="Failed">
      <formula>NOT(ISERROR(SEARCH("Failed",H100)))</formula>
    </cfRule>
    <cfRule type="containsText" dxfId="65" priority="28" operator="containsText" text="Passed">
      <formula>NOT(ISERROR(SEARCH("Passed",H100)))</formula>
    </cfRule>
  </conditionalFormatting>
  <conditionalFormatting sqref="H100:H102">
    <cfRule type="containsText" dxfId="64" priority="25" operator="containsText" text="Block">
      <formula>NOT(ISERROR(SEARCH("Block",H100)))</formula>
    </cfRule>
  </conditionalFormatting>
  <conditionalFormatting sqref="H110:H112">
    <cfRule type="containsText" dxfId="63" priority="18" operator="containsText" text="Not Applicable">
      <formula>NOT(ISERROR(SEARCH("Not Applicable",H110)))</formula>
    </cfRule>
    <cfRule type="containsText" dxfId="62" priority="19" operator="containsText" text="Failed">
      <formula>NOT(ISERROR(SEARCH("Failed",H110)))</formula>
    </cfRule>
    <cfRule type="containsText" dxfId="61" priority="20" operator="containsText" text="Passed">
      <formula>NOT(ISERROR(SEARCH("Passed",H110)))</formula>
    </cfRule>
  </conditionalFormatting>
  <conditionalFormatting sqref="H110:H112">
    <cfRule type="containsText" dxfId="60" priority="17" operator="containsText" text="Block">
      <formula>NOT(ISERROR(SEARCH("Block",H110)))</formula>
    </cfRule>
  </conditionalFormatting>
  <conditionalFormatting sqref="H114:H116">
    <cfRule type="containsText" dxfId="59" priority="14" operator="containsText" text="Not Applicable">
      <formula>NOT(ISERROR(SEARCH("Not Applicable",H114)))</formula>
    </cfRule>
    <cfRule type="containsText" dxfId="58" priority="15" operator="containsText" text="Failed">
      <formula>NOT(ISERROR(SEARCH("Failed",H114)))</formula>
    </cfRule>
    <cfRule type="containsText" dxfId="57" priority="16" operator="containsText" text="Passed">
      <formula>NOT(ISERROR(SEARCH("Passed",H114)))</formula>
    </cfRule>
  </conditionalFormatting>
  <conditionalFormatting sqref="H114:H116">
    <cfRule type="containsText" dxfId="56" priority="13" operator="containsText" text="Block">
      <formula>NOT(ISERROR(SEARCH("Block",H114)))</formula>
    </cfRule>
  </conditionalFormatting>
  <conditionalFormatting sqref="H118:H120">
    <cfRule type="containsText" dxfId="55" priority="10" operator="containsText" text="Not Applicable">
      <formula>NOT(ISERROR(SEARCH("Not Applicable",H118)))</formula>
    </cfRule>
    <cfRule type="containsText" dxfId="54" priority="11" operator="containsText" text="Failed">
      <formula>NOT(ISERROR(SEARCH("Failed",H118)))</formula>
    </cfRule>
    <cfRule type="containsText" dxfId="53" priority="12" operator="containsText" text="Passed">
      <formula>NOT(ISERROR(SEARCH("Passed",H118)))</formula>
    </cfRule>
  </conditionalFormatting>
  <conditionalFormatting sqref="H118:H120">
    <cfRule type="containsText" dxfId="52" priority="9" operator="containsText" text="Block">
      <formula>NOT(ISERROR(SEARCH("Block",H118)))</formula>
    </cfRule>
  </conditionalFormatting>
  <conditionalFormatting sqref="H123:H131">
    <cfRule type="containsText" dxfId="51" priority="6" operator="containsText" text="Not Applicable">
      <formula>NOT(ISERROR(SEARCH("Not Applicable",H123)))</formula>
    </cfRule>
    <cfRule type="containsText" dxfId="50" priority="7" operator="containsText" text="Failed">
      <formula>NOT(ISERROR(SEARCH("Failed",H123)))</formula>
    </cfRule>
    <cfRule type="containsText" dxfId="49" priority="8" operator="containsText" text="Passed">
      <formula>NOT(ISERROR(SEARCH("Passed",H123)))</formula>
    </cfRule>
  </conditionalFormatting>
  <conditionalFormatting sqref="H123:H131">
    <cfRule type="containsText" dxfId="48" priority="5" operator="containsText" text="Block">
      <formula>NOT(ISERROR(SEARCH("Block",H123)))</formula>
    </cfRule>
  </conditionalFormatting>
  <conditionalFormatting sqref="H133:H138">
    <cfRule type="containsText" dxfId="47" priority="2" operator="containsText" text="Not Applicable">
      <formula>NOT(ISERROR(SEARCH("Not Applicable",H133)))</formula>
    </cfRule>
    <cfRule type="containsText" dxfId="46" priority="3" operator="containsText" text="Failed">
      <formula>NOT(ISERROR(SEARCH("Failed",H133)))</formula>
    </cfRule>
    <cfRule type="containsText" dxfId="45" priority="4" operator="containsText" text="Passed">
      <formula>NOT(ISERROR(SEARCH("Passed",H133)))</formula>
    </cfRule>
  </conditionalFormatting>
  <conditionalFormatting sqref="H133:H138">
    <cfRule type="containsText" dxfId="44" priority="1" operator="containsText" text="Block">
      <formula>NOT(ISERROR(SEARCH("Block",H133)))</formula>
    </cfRule>
  </conditionalFormatting>
  <dataValidations count="3">
    <dataValidation type="list" allowBlank="1" showInputMessage="1" showErrorMessage="1" sqref="G13 G147:G149 G141 G47 G143:G145 G59:G62 G70:G72 G21 G79:G80 G67 G75:G76 G65 G15:G19 G83:G86 G110:G112">
      <formula1>"Automatic, Manual"</formula1>
    </dataValidation>
    <dataValidation type="list" allowBlank="1" showInputMessage="1" showErrorMessage="1" sqref="H13 H147:H149 H88:H93 H143:H145 H33:H36 H114:H116 H59:H62 H79:H80 H141 H110:H112 H75:H76 H67 H70:H72 H47 H24:H30 H65 H133:H138 H96:H98 H100:H102 H15:H19 H21 H38:H44 H50:H57 H83:H86 H123:H131 H118:H120 H105:H107">
      <formula1>"Passed, Failed, Block, Not Applicable"</formula1>
    </dataValidation>
    <dataValidation type="list" allowBlank="1" showInputMessage="1" showErrorMessage="1" sqref="I13 I147:I149 I88:I93 I47 I143:I145 I59:I62 I70:I72 I79:I80 I75:I76 I67 I21 I110:I112 I33:I36 I83:I86 I96:I98 I141 I65 I133:I138 I100:I102 I114:I116 I24:I30 I15:I19 I38:I44 I50:I57 I123:I131 I118:I120 I105:I107">
      <formula1>"Chau Le, Dao Khau, Khang Huynh, Huy Ngo, Huy Nguyen, Phu Ta"</formula1>
    </dataValidation>
  </dataValidations>
  <hyperlinks>
    <hyperlink ref="E33" location="'Username&amp;Password'!A1" display="'Username&amp;Password'!A1"/>
    <hyperlink ref="E34" location="'Username&amp;Password'!A1" display="'Username&amp;Password'!A1"/>
    <hyperlink ref="E35" location="'Username&amp;Password'!A1" display="'Username&amp;Password'!A1"/>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54"/>
  <sheetViews>
    <sheetView workbookViewId="0">
      <selection activeCell="D12" sqref="D12"/>
    </sheetView>
  </sheetViews>
  <sheetFormatPr defaultRowHeight="15" outlineLevelRow="2" x14ac:dyDescent="0.25"/>
  <cols>
    <col min="1" max="2" width="9.140625" style="39"/>
    <col min="3" max="3" width="10.7109375" style="39" bestFit="1" customWidth="1"/>
    <col min="4" max="4" width="38.85546875" style="39" customWidth="1"/>
    <col min="5" max="5" width="51.7109375" style="39" customWidth="1"/>
    <col min="6" max="6" width="9.140625" style="39"/>
    <col min="7" max="7" width="30" style="39" customWidth="1"/>
    <col min="8" max="8" width="9.140625" style="39"/>
    <col min="9" max="9" width="13" style="39" bestFit="1" customWidth="1"/>
    <col min="10" max="16384" width="9.140625" style="39"/>
  </cols>
  <sheetData>
    <row r="2" spans="1:10" x14ac:dyDescent="0.25">
      <c r="A2" s="82" t="s">
        <v>107</v>
      </c>
      <c r="B2" s="83" t="s">
        <v>100</v>
      </c>
      <c r="C2" s="83"/>
      <c r="D2" s="55">
        <f>COUNTIF(I13:I154,"&gt;a0")</f>
        <v>96</v>
      </c>
      <c r="E2" s="57" t="s">
        <v>109</v>
      </c>
    </row>
    <row r="3" spans="1:10" x14ac:dyDescent="0.25">
      <c r="A3" s="82"/>
      <c r="B3" s="83" t="s">
        <v>101</v>
      </c>
      <c r="C3" s="83"/>
      <c r="D3" s="55">
        <f>SUM(D5:D6)</f>
        <v>94</v>
      </c>
      <c r="E3" s="64" t="s">
        <v>181</v>
      </c>
    </row>
    <row r="4" spans="1:10" x14ac:dyDescent="0.25">
      <c r="A4" s="82"/>
      <c r="B4" s="83" t="s">
        <v>102</v>
      </c>
      <c r="C4" s="83"/>
      <c r="D4" s="55">
        <f>D2-D3</f>
        <v>2</v>
      </c>
    </row>
    <row r="5" spans="1:10" x14ac:dyDescent="0.25">
      <c r="A5" s="82"/>
      <c r="B5" s="84" t="s">
        <v>103</v>
      </c>
      <c r="C5" s="84"/>
      <c r="D5" s="55">
        <f>COUNTIF(H12:H154,"Passed")</f>
        <v>73</v>
      </c>
    </row>
    <row r="6" spans="1:10" x14ac:dyDescent="0.25">
      <c r="A6" s="82"/>
      <c r="B6" s="84" t="s">
        <v>104</v>
      </c>
      <c r="C6" s="84"/>
      <c r="D6" s="55">
        <f>COUNTIF(H12:H154,"Failed")</f>
        <v>21</v>
      </c>
    </row>
    <row r="7" spans="1:10" x14ac:dyDescent="0.25">
      <c r="A7" s="82"/>
      <c r="B7" s="84" t="s">
        <v>105</v>
      </c>
      <c r="C7" s="84"/>
      <c r="D7" s="55">
        <f>COUNTIF(H12:H154,"Block")</f>
        <v>2</v>
      </c>
    </row>
    <row r="8" spans="1:10" x14ac:dyDescent="0.25">
      <c r="A8" s="82"/>
      <c r="B8" s="85" t="s">
        <v>106</v>
      </c>
      <c r="C8" s="85"/>
      <c r="D8" s="56">
        <f>1-(D4/D2)</f>
        <v>0.97916666666666663</v>
      </c>
    </row>
    <row r="10" spans="1:10" s="40" customFormat="1" ht="18.75" x14ac:dyDescent="0.25">
      <c r="B10" s="44" t="s">
        <v>91</v>
      </c>
      <c r="C10" s="44" t="s">
        <v>92</v>
      </c>
      <c r="D10" s="44" t="s">
        <v>60</v>
      </c>
      <c r="E10" s="44" t="s">
        <v>136</v>
      </c>
      <c r="F10" s="44" t="s">
        <v>94</v>
      </c>
      <c r="G10" s="44" t="s">
        <v>93</v>
      </c>
      <c r="H10" s="44" t="s">
        <v>13</v>
      </c>
      <c r="I10" s="44" t="s">
        <v>98</v>
      </c>
      <c r="J10" s="44" t="s">
        <v>87</v>
      </c>
    </row>
    <row r="11" spans="1:10" x14ac:dyDescent="0.25">
      <c r="B11" s="62" t="s">
        <v>24</v>
      </c>
      <c r="C11" s="54"/>
      <c r="D11" s="54"/>
      <c r="E11" s="54"/>
      <c r="F11" s="54"/>
      <c r="G11" s="54"/>
      <c r="H11" s="54"/>
      <c r="I11" s="54"/>
      <c r="J11" s="54"/>
    </row>
    <row r="12" spans="1:10" ht="15.75" outlineLevel="1" collapsed="1" x14ac:dyDescent="0.25">
      <c r="B12" s="49" t="s">
        <v>88</v>
      </c>
      <c r="C12" s="45" t="s">
        <v>184</v>
      </c>
      <c r="D12" s="51"/>
      <c r="E12" s="51"/>
      <c r="F12" s="51"/>
      <c r="G12" s="51"/>
      <c r="H12" s="51"/>
      <c r="I12" s="51"/>
      <c r="J12" s="52"/>
    </row>
    <row r="13" spans="1:10" ht="90" hidden="1" outlineLevel="2" x14ac:dyDescent="0.25">
      <c r="B13" s="46" t="s">
        <v>95</v>
      </c>
      <c r="C13" s="47">
        <v>44</v>
      </c>
      <c r="D13" s="33" t="s">
        <v>241</v>
      </c>
      <c r="E13" s="1" t="s">
        <v>239</v>
      </c>
      <c r="F13" s="46" t="s">
        <v>97</v>
      </c>
      <c r="G13" s="33" t="s">
        <v>240</v>
      </c>
      <c r="H13" s="41" t="s">
        <v>120</v>
      </c>
      <c r="I13" s="33" t="s">
        <v>16</v>
      </c>
      <c r="J13" s="46"/>
    </row>
    <row r="14" spans="1:10" ht="15.75" customHeight="1" outlineLevel="1" collapsed="1" x14ac:dyDescent="0.25">
      <c r="B14" s="53" t="s">
        <v>89</v>
      </c>
      <c r="C14" s="48" t="s">
        <v>116</v>
      </c>
      <c r="D14" s="51"/>
      <c r="E14" s="51"/>
      <c r="F14" s="51"/>
      <c r="G14" s="51"/>
      <c r="H14" s="51"/>
      <c r="I14" s="51"/>
      <c r="J14" s="52"/>
    </row>
    <row r="15" spans="1:10" ht="60" hidden="1" outlineLevel="2" x14ac:dyDescent="0.25">
      <c r="B15" s="46" t="s">
        <v>96</v>
      </c>
      <c r="C15" s="47">
        <v>45</v>
      </c>
      <c r="D15" s="33" t="s">
        <v>452</v>
      </c>
      <c r="E15" s="33" t="s">
        <v>114</v>
      </c>
      <c r="F15" s="46" t="s">
        <v>97</v>
      </c>
      <c r="G15" s="46" t="s">
        <v>115</v>
      </c>
      <c r="H15" s="41" t="s">
        <v>470</v>
      </c>
      <c r="I15" s="33" t="s">
        <v>16</v>
      </c>
      <c r="J15" s="46"/>
    </row>
    <row r="16" spans="1:10" ht="90" hidden="1" outlineLevel="2" x14ac:dyDescent="0.25">
      <c r="B16" s="46" t="s">
        <v>234</v>
      </c>
      <c r="C16" s="47">
        <v>60</v>
      </c>
      <c r="D16" s="33" t="s">
        <v>220</v>
      </c>
      <c r="E16" s="3" t="s">
        <v>223</v>
      </c>
      <c r="F16" s="46" t="s">
        <v>97</v>
      </c>
      <c r="G16" s="33" t="s">
        <v>221</v>
      </c>
      <c r="H16" s="41" t="s">
        <v>120</v>
      </c>
      <c r="I16" s="33" t="s">
        <v>16</v>
      </c>
      <c r="J16" s="46"/>
    </row>
    <row r="17" spans="2:10" ht="90" hidden="1" outlineLevel="2" x14ac:dyDescent="0.25">
      <c r="B17" s="46" t="s">
        <v>235</v>
      </c>
      <c r="C17" s="47">
        <v>61</v>
      </c>
      <c r="D17" s="33" t="s">
        <v>222</v>
      </c>
      <c r="E17" s="3" t="s">
        <v>224</v>
      </c>
      <c r="F17" s="46" t="s">
        <v>97</v>
      </c>
      <c r="G17" s="33" t="s">
        <v>225</v>
      </c>
      <c r="H17" s="41" t="s">
        <v>120</v>
      </c>
      <c r="I17" s="33" t="s">
        <v>16</v>
      </c>
      <c r="J17" s="46"/>
    </row>
    <row r="18" spans="2:10" ht="45" hidden="1" outlineLevel="2" x14ac:dyDescent="0.25">
      <c r="B18" s="46" t="s">
        <v>236</v>
      </c>
      <c r="C18" s="47">
        <v>62</v>
      </c>
      <c r="D18" s="33" t="s">
        <v>227</v>
      </c>
      <c r="E18" s="3" t="s">
        <v>229</v>
      </c>
      <c r="F18" s="46" t="s">
        <v>97</v>
      </c>
      <c r="G18" s="33" t="s">
        <v>226</v>
      </c>
      <c r="H18" s="41" t="s">
        <v>120</v>
      </c>
      <c r="I18" s="33" t="s">
        <v>16</v>
      </c>
      <c r="J18" s="46"/>
    </row>
    <row r="19" spans="2:10" ht="45" hidden="1" outlineLevel="2" x14ac:dyDescent="0.25">
      <c r="B19" s="46" t="s">
        <v>237</v>
      </c>
      <c r="C19" s="47">
        <v>63</v>
      </c>
      <c r="D19" s="33" t="s">
        <v>228</v>
      </c>
      <c r="E19" s="3" t="s">
        <v>230</v>
      </c>
      <c r="F19" s="46" t="s">
        <v>97</v>
      </c>
      <c r="G19" s="33" t="s">
        <v>231</v>
      </c>
      <c r="H19" s="41" t="s">
        <v>120</v>
      </c>
      <c r="I19" s="33" t="s">
        <v>16</v>
      </c>
      <c r="J19" s="46"/>
    </row>
    <row r="20" spans="2:10" ht="60" hidden="1" outlineLevel="2" x14ac:dyDescent="0.25">
      <c r="B20" s="46" t="s">
        <v>238</v>
      </c>
      <c r="C20" s="47">
        <v>46</v>
      </c>
      <c r="D20" s="33" t="s">
        <v>299</v>
      </c>
      <c r="E20" s="33" t="s">
        <v>232</v>
      </c>
      <c r="F20" s="46" t="s">
        <v>97</v>
      </c>
      <c r="G20" s="33" t="s">
        <v>233</v>
      </c>
      <c r="H20" s="41" t="s">
        <v>120</v>
      </c>
      <c r="I20" s="33" t="s">
        <v>16</v>
      </c>
      <c r="J20" s="46"/>
    </row>
    <row r="21" spans="2:10" ht="15.75" outlineLevel="1" collapsed="1" x14ac:dyDescent="0.25">
      <c r="B21" s="49" t="s">
        <v>90</v>
      </c>
      <c r="C21" s="50" t="s">
        <v>117</v>
      </c>
      <c r="D21" s="51"/>
      <c r="E21" s="51"/>
      <c r="F21" s="51"/>
      <c r="G21" s="51"/>
      <c r="H21" s="51"/>
      <c r="I21" s="51"/>
      <c r="J21" s="52"/>
    </row>
    <row r="22" spans="2:10" ht="30" hidden="1" outlineLevel="2" x14ac:dyDescent="0.25">
      <c r="B22" s="46" t="s">
        <v>99</v>
      </c>
      <c r="C22" s="47">
        <v>47</v>
      </c>
      <c r="D22" s="33" t="s">
        <v>119</v>
      </c>
      <c r="E22" s="33" t="s">
        <v>121</v>
      </c>
      <c r="F22" s="46" t="s">
        <v>97</v>
      </c>
      <c r="G22" s="33" t="s">
        <v>122</v>
      </c>
      <c r="H22" s="41" t="s">
        <v>120</v>
      </c>
      <c r="I22" s="33" t="s">
        <v>123</v>
      </c>
      <c r="J22" s="46"/>
    </row>
    <row r="23" spans="2:10" ht="75" hidden="1" outlineLevel="2" x14ac:dyDescent="0.25">
      <c r="B23" s="46" t="s">
        <v>118</v>
      </c>
      <c r="C23" s="47">
        <v>49</v>
      </c>
      <c r="D23" s="33" t="s">
        <v>497</v>
      </c>
      <c r="E23" s="33" t="s">
        <v>499</v>
      </c>
      <c r="F23" s="46" t="s">
        <v>97</v>
      </c>
      <c r="G23" s="33" t="s">
        <v>124</v>
      </c>
      <c r="H23" s="41" t="s">
        <v>120</v>
      </c>
      <c r="I23" s="33" t="s">
        <v>16</v>
      </c>
      <c r="J23" s="46"/>
    </row>
    <row r="24" spans="2:10" collapsed="1" x14ac:dyDescent="0.25">
      <c r="B24" s="62" t="s">
        <v>177</v>
      </c>
      <c r="C24" s="54"/>
      <c r="D24" s="54"/>
      <c r="E24" s="54"/>
      <c r="F24" s="54"/>
      <c r="G24" s="54"/>
      <c r="H24" s="54"/>
      <c r="I24" s="54"/>
      <c r="J24" s="54"/>
    </row>
    <row r="25" spans="2:10" ht="15.75" outlineLevel="1" collapsed="1" x14ac:dyDescent="0.25">
      <c r="B25" s="49" t="s">
        <v>111</v>
      </c>
      <c r="C25" s="50" t="s">
        <v>182</v>
      </c>
      <c r="D25" s="51"/>
      <c r="E25" s="51"/>
      <c r="F25" s="51"/>
      <c r="G25" s="51"/>
      <c r="H25" s="51"/>
      <c r="I25" s="51"/>
      <c r="J25" s="52"/>
    </row>
    <row r="26" spans="2:10" ht="90" hidden="1" outlineLevel="2" x14ac:dyDescent="0.25">
      <c r="B26" s="46" t="s">
        <v>112</v>
      </c>
      <c r="C26" s="47">
        <v>65</v>
      </c>
      <c r="D26" s="33" t="s">
        <v>202</v>
      </c>
      <c r="E26" s="33" t="s">
        <v>210</v>
      </c>
      <c r="F26" s="46" t="s">
        <v>97</v>
      </c>
      <c r="G26" s="33" t="s">
        <v>211</v>
      </c>
      <c r="H26" s="41" t="s">
        <v>120</v>
      </c>
      <c r="I26" s="33" t="s">
        <v>208</v>
      </c>
      <c r="J26" s="46"/>
    </row>
    <row r="27" spans="2:10" ht="90" hidden="1" outlineLevel="2" x14ac:dyDescent="0.25">
      <c r="B27" s="46" t="s">
        <v>204</v>
      </c>
      <c r="C27" s="47">
        <v>66</v>
      </c>
      <c r="D27" s="33" t="s">
        <v>203</v>
      </c>
      <c r="E27" s="33" t="s">
        <v>212</v>
      </c>
      <c r="F27" s="46" t="s">
        <v>97</v>
      </c>
      <c r="G27" s="33" t="s">
        <v>213</v>
      </c>
      <c r="H27" s="41" t="s">
        <v>120</v>
      </c>
      <c r="I27" s="33" t="s">
        <v>208</v>
      </c>
      <c r="J27" s="46"/>
    </row>
    <row r="28" spans="2:10" ht="90" hidden="1" outlineLevel="2" x14ac:dyDescent="0.25">
      <c r="B28" s="46" t="s">
        <v>205</v>
      </c>
      <c r="C28" s="47">
        <v>67</v>
      </c>
      <c r="D28" s="33" t="s">
        <v>215</v>
      </c>
      <c r="E28" s="33" t="s">
        <v>216</v>
      </c>
      <c r="F28" s="46" t="s">
        <v>97</v>
      </c>
      <c r="G28" s="33" t="s">
        <v>213</v>
      </c>
      <c r="H28" s="41" t="s">
        <v>120</v>
      </c>
      <c r="I28" s="33" t="s">
        <v>208</v>
      </c>
      <c r="J28" s="46"/>
    </row>
    <row r="29" spans="2:10" ht="90" hidden="1" outlineLevel="2" x14ac:dyDescent="0.25">
      <c r="B29" s="46" t="s">
        <v>214</v>
      </c>
      <c r="C29" s="47">
        <v>71</v>
      </c>
      <c r="D29" s="33" t="s">
        <v>209</v>
      </c>
      <c r="E29" s="33" t="s">
        <v>206</v>
      </c>
      <c r="F29" s="46" t="s">
        <v>97</v>
      </c>
      <c r="G29" s="33" t="s">
        <v>207</v>
      </c>
      <c r="H29" s="41" t="s">
        <v>120</v>
      </c>
      <c r="I29" s="33" t="s">
        <v>208</v>
      </c>
      <c r="J29" s="46"/>
    </row>
    <row r="30" spans="2:10" ht="75" hidden="1" outlineLevel="2" x14ac:dyDescent="0.25">
      <c r="B30" s="46" t="s">
        <v>245</v>
      </c>
      <c r="C30" s="47">
        <v>68</v>
      </c>
      <c r="D30" s="33" t="s">
        <v>242</v>
      </c>
      <c r="E30" s="33" t="s">
        <v>248</v>
      </c>
      <c r="F30" s="46" t="s">
        <v>97</v>
      </c>
      <c r="G30" s="33" t="s">
        <v>250</v>
      </c>
      <c r="H30" s="41" t="s">
        <v>120</v>
      </c>
      <c r="I30" s="33" t="s">
        <v>208</v>
      </c>
      <c r="J30" s="46"/>
    </row>
    <row r="31" spans="2:10" ht="75" hidden="1" outlineLevel="2" x14ac:dyDescent="0.25">
      <c r="B31" s="46" t="s">
        <v>246</v>
      </c>
      <c r="C31" s="47">
        <v>69</v>
      </c>
      <c r="D31" s="33" t="s">
        <v>243</v>
      </c>
      <c r="E31" s="33" t="s">
        <v>249</v>
      </c>
      <c r="F31" s="46" t="s">
        <v>97</v>
      </c>
      <c r="G31" s="33" t="s">
        <v>251</v>
      </c>
      <c r="H31" s="41" t="s">
        <v>120</v>
      </c>
      <c r="I31" s="33" t="s">
        <v>208</v>
      </c>
      <c r="J31" s="46"/>
    </row>
    <row r="32" spans="2:10" ht="75" hidden="1" outlineLevel="2" x14ac:dyDescent="0.25">
      <c r="B32" s="46" t="s">
        <v>247</v>
      </c>
      <c r="C32" s="47">
        <v>70</v>
      </c>
      <c r="D32" s="33" t="s">
        <v>244</v>
      </c>
      <c r="E32" s="33" t="s">
        <v>252</v>
      </c>
      <c r="F32" s="46" t="s">
        <v>97</v>
      </c>
      <c r="G32" s="33" t="s">
        <v>251</v>
      </c>
      <c r="H32" s="41" t="s">
        <v>120</v>
      </c>
      <c r="I32" s="33" t="s">
        <v>208</v>
      </c>
      <c r="J32" s="46"/>
    </row>
    <row r="33" spans="2:10" collapsed="1" x14ac:dyDescent="0.25">
      <c r="B33" s="62" t="s">
        <v>178</v>
      </c>
      <c r="C33" s="54"/>
      <c r="D33" s="54"/>
      <c r="E33" s="54"/>
      <c r="F33" s="54"/>
      <c r="G33" s="54"/>
      <c r="H33" s="54"/>
      <c r="I33" s="54"/>
      <c r="J33" s="54"/>
    </row>
    <row r="34" spans="2:10" ht="15.75" outlineLevel="1" collapsed="1" x14ac:dyDescent="0.25">
      <c r="B34" s="49" t="s">
        <v>125</v>
      </c>
      <c r="C34" s="50" t="s">
        <v>185</v>
      </c>
      <c r="D34" s="51"/>
      <c r="E34" s="51"/>
      <c r="F34" s="51"/>
      <c r="G34" s="51"/>
      <c r="H34" s="51"/>
      <c r="I34" s="51"/>
      <c r="J34" s="52"/>
    </row>
    <row r="35" spans="2:10" ht="105" hidden="1" outlineLevel="2" x14ac:dyDescent="0.25">
      <c r="B35" s="46" t="s">
        <v>131</v>
      </c>
      <c r="C35" s="47">
        <v>73</v>
      </c>
      <c r="D35" s="33" t="s">
        <v>217</v>
      </c>
      <c r="E35" s="72" t="s">
        <v>258</v>
      </c>
      <c r="F35" s="46" t="s">
        <v>97</v>
      </c>
      <c r="G35" s="33" t="s">
        <v>259</v>
      </c>
      <c r="H35" s="41" t="s">
        <v>120</v>
      </c>
      <c r="I35" s="33" t="s">
        <v>140</v>
      </c>
      <c r="J35" s="46"/>
    </row>
    <row r="36" spans="2:10" ht="105" hidden="1" outlineLevel="2" x14ac:dyDescent="0.25">
      <c r="B36" s="46" t="s">
        <v>270</v>
      </c>
      <c r="C36" s="47">
        <v>74</v>
      </c>
      <c r="D36" s="33" t="s">
        <v>183</v>
      </c>
      <c r="E36" s="72" t="s">
        <v>260</v>
      </c>
      <c r="F36" s="46" t="s">
        <v>97</v>
      </c>
      <c r="G36" s="33" t="s">
        <v>261</v>
      </c>
      <c r="H36" s="41" t="s">
        <v>120</v>
      </c>
      <c r="I36" s="33" t="s">
        <v>140</v>
      </c>
      <c r="J36" s="46"/>
    </row>
    <row r="37" spans="2:10" ht="105" hidden="1" outlineLevel="2" x14ac:dyDescent="0.25">
      <c r="B37" s="46" t="s">
        <v>271</v>
      </c>
      <c r="C37" s="47">
        <v>75</v>
      </c>
      <c r="D37" s="33" t="s">
        <v>218</v>
      </c>
      <c r="E37" s="72" t="s">
        <v>268</v>
      </c>
      <c r="F37" s="46" t="s">
        <v>97</v>
      </c>
      <c r="G37" s="33" t="s">
        <v>269</v>
      </c>
      <c r="H37" s="41" t="s">
        <v>120</v>
      </c>
      <c r="I37" s="33" t="s">
        <v>140</v>
      </c>
      <c r="J37" s="46"/>
    </row>
    <row r="38" spans="2:10" ht="75" hidden="1" outlineLevel="2" x14ac:dyDescent="0.25">
      <c r="B38" s="46" t="s">
        <v>272</v>
      </c>
      <c r="C38" s="47">
        <v>76</v>
      </c>
      <c r="D38" s="33" t="s">
        <v>274</v>
      </c>
      <c r="E38" s="66" t="s">
        <v>277</v>
      </c>
      <c r="F38" s="46" t="s">
        <v>97</v>
      </c>
      <c r="G38" s="33" t="s">
        <v>278</v>
      </c>
      <c r="H38" s="41" t="s">
        <v>120</v>
      </c>
      <c r="I38" s="33" t="s">
        <v>140</v>
      </c>
      <c r="J38" s="46"/>
    </row>
    <row r="39" spans="2:10" ht="16.5" customHeight="1" outlineLevel="1" collapsed="1" x14ac:dyDescent="0.25">
      <c r="B39" s="49" t="s">
        <v>133</v>
      </c>
      <c r="C39" s="50" t="s">
        <v>186</v>
      </c>
      <c r="D39" s="51"/>
      <c r="E39" s="51"/>
      <c r="F39" s="51"/>
      <c r="G39" s="51"/>
      <c r="H39" s="51"/>
      <c r="I39" s="51"/>
      <c r="J39" s="52"/>
    </row>
    <row r="40" spans="2:10" ht="75" hidden="1" outlineLevel="2" x14ac:dyDescent="0.25">
      <c r="B40" s="46" t="s">
        <v>135</v>
      </c>
      <c r="C40" s="47">
        <v>77</v>
      </c>
      <c r="D40" s="33" t="s">
        <v>227</v>
      </c>
      <c r="E40" s="65" t="s">
        <v>253</v>
      </c>
      <c r="F40" s="46" t="s">
        <v>97</v>
      </c>
      <c r="G40" s="33" t="s">
        <v>226</v>
      </c>
      <c r="H40" s="41" t="s">
        <v>120</v>
      </c>
      <c r="I40" s="33" t="s">
        <v>140</v>
      </c>
      <c r="J40" s="46"/>
    </row>
    <row r="41" spans="2:10" ht="105" hidden="1" outlineLevel="2" x14ac:dyDescent="0.25">
      <c r="B41" s="46" t="s">
        <v>152</v>
      </c>
      <c r="C41" s="47">
        <v>78</v>
      </c>
      <c r="D41" s="33" t="s">
        <v>228</v>
      </c>
      <c r="E41" s="65" t="s">
        <v>505</v>
      </c>
      <c r="F41" s="46" t="s">
        <v>97</v>
      </c>
      <c r="G41" s="33" t="s">
        <v>231</v>
      </c>
      <c r="H41" s="41" t="s">
        <v>120</v>
      </c>
      <c r="I41" s="33" t="s">
        <v>140</v>
      </c>
      <c r="J41" s="46"/>
    </row>
    <row r="42" spans="2:10" ht="105" hidden="1" outlineLevel="2" x14ac:dyDescent="0.25">
      <c r="B42" s="46" t="s">
        <v>279</v>
      </c>
      <c r="C42" s="47">
        <v>79</v>
      </c>
      <c r="D42" s="33" t="s">
        <v>254</v>
      </c>
      <c r="E42" s="65" t="s">
        <v>276</v>
      </c>
      <c r="F42" s="46" t="s">
        <v>97</v>
      </c>
      <c r="G42" s="33" t="s">
        <v>255</v>
      </c>
      <c r="H42" s="41" t="s">
        <v>120</v>
      </c>
      <c r="I42" s="33" t="s">
        <v>140</v>
      </c>
      <c r="J42" s="46"/>
    </row>
    <row r="43" spans="2:10" ht="105" hidden="1" outlineLevel="2" x14ac:dyDescent="0.25">
      <c r="B43" s="46" t="s">
        <v>280</v>
      </c>
      <c r="C43" s="47">
        <v>80</v>
      </c>
      <c r="D43" s="33" t="s">
        <v>256</v>
      </c>
      <c r="E43" s="65" t="s">
        <v>275</v>
      </c>
      <c r="F43" s="46" t="s">
        <v>97</v>
      </c>
      <c r="G43" s="33" t="s">
        <v>257</v>
      </c>
      <c r="H43" s="41" t="s">
        <v>120</v>
      </c>
      <c r="I43" s="33" t="s">
        <v>140</v>
      </c>
      <c r="J43" s="46"/>
    </row>
    <row r="44" spans="2:10" ht="135" hidden="1" outlineLevel="2" x14ac:dyDescent="0.25">
      <c r="B44" s="46" t="s">
        <v>281</v>
      </c>
      <c r="C44" s="47">
        <v>81</v>
      </c>
      <c r="D44" s="33" t="s">
        <v>219</v>
      </c>
      <c r="E44" s="65" t="s">
        <v>463</v>
      </c>
      <c r="F44" s="46" t="s">
        <v>97</v>
      </c>
      <c r="G44" s="33" t="s">
        <v>273</v>
      </c>
      <c r="H44" s="41" t="s">
        <v>120</v>
      </c>
      <c r="I44" s="33" t="s">
        <v>140</v>
      </c>
      <c r="J44" s="46"/>
    </row>
    <row r="45" spans="2:10" ht="135" hidden="1" outlineLevel="2" x14ac:dyDescent="0.25">
      <c r="B45" s="46" t="s">
        <v>462</v>
      </c>
      <c r="C45" s="47">
        <v>82</v>
      </c>
      <c r="D45" s="33" t="s">
        <v>506</v>
      </c>
      <c r="E45" s="65" t="s">
        <v>464</v>
      </c>
      <c r="F45" s="46"/>
      <c r="G45" s="33" t="s">
        <v>465</v>
      </c>
      <c r="H45" s="41" t="s">
        <v>470</v>
      </c>
      <c r="I45" s="33" t="s">
        <v>140</v>
      </c>
      <c r="J45" s="46"/>
    </row>
    <row r="46" spans="2:10" ht="135" hidden="1" outlineLevel="2" x14ac:dyDescent="0.25">
      <c r="B46" s="46" t="s">
        <v>466</v>
      </c>
      <c r="C46" s="47">
        <v>83</v>
      </c>
      <c r="D46" s="33" t="s">
        <v>467</v>
      </c>
      <c r="E46" s="65" t="s">
        <v>468</v>
      </c>
      <c r="F46" s="46"/>
      <c r="G46" s="33" t="s">
        <v>469</v>
      </c>
      <c r="H46" s="41" t="s">
        <v>470</v>
      </c>
      <c r="I46" s="33" t="s">
        <v>140</v>
      </c>
      <c r="J46" s="46"/>
    </row>
    <row r="47" spans="2:10" collapsed="1" x14ac:dyDescent="0.25">
      <c r="B47" s="62" t="s">
        <v>179</v>
      </c>
      <c r="C47" s="54"/>
      <c r="D47" s="54"/>
      <c r="E47" s="54"/>
      <c r="F47" s="54"/>
      <c r="G47" s="54"/>
      <c r="H47" s="54"/>
      <c r="I47" s="54"/>
      <c r="J47" s="54"/>
    </row>
    <row r="48" spans="2:10" ht="15.75" outlineLevel="1" collapsed="1" x14ac:dyDescent="0.25">
      <c r="B48" s="49" t="s">
        <v>141</v>
      </c>
      <c r="C48" s="50" t="s">
        <v>187</v>
      </c>
      <c r="D48" s="51"/>
      <c r="E48" s="51"/>
      <c r="F48" s="51"/>
      <c r="G48" s="51"/>
      <c r="H48" s="51"/>
      <c r="I48" s="51"/>
      <c r="J48" s="52"/>
    </row>
    <row r="49" spans="2:10" ht="45" hidden="1" outlineLevel="2" x14ac:dyDescent="0.25">
      <c r="B49" s="46" t="s">
        <v>146</v>
      </c>
      <c r="C49" s="47">
        <v>85</v>
      </c>
      <c r="D49" s="33" t="s">
        <v>282</v>
      </c>
      <c r="E49" s="33" t="s">
        <v>283</v>
      </c>
      <c r="F49" s="46" t="s">
        <v>97</v>
      </c>
      <c r="G49" s="33" t="s">
        <v>284</v>
      </c>
      <c r="H49" s="41" t="s">
        <v>120</v>
      </c>
      <c r="I49" s="33" t="s">
        <v>108</v>
      </c>
      <c r="J49" s="46"/>
    </row>
    <row r="50" spans="2:10" collapsed="1" x14ac:dyDescent="0.25">
      <c r="B50" s="62" t="s">
        <v>46</v>
      </c>
      <c r="C50" s="54"/>
      <c r="D50" s="54"/>
      <c r="E50" s="54"/>
      <c r="F50" s="54"/>
      <c r="G50" s="54"/>
      <c r="H50" s="54"/>
      <c r="I50" s="54"/>
      <c r="J50" s="54"/>
    </row>
    <row r="51" spans="2:10" ht="15.75" outlineLevel="1" collapsed="1" x14ac:dyDescent="0.25">
      <c r="B51" s="49" t="s">
        <v>156</v>
      </c>
      <c r="C51" s="61" t="s">
        <v>110</v>
      </c>
      <c r="D51" s="51"/>
      <c r="E51" s="51"/>
      <c r="F51" s="51"/>
      <c r="G51" s="51"/>
      <c r="H51" s="51"/>
      <c r="I51" s="51"/>
      <c r="J51" s="52"/>
    </row>
    <row r="52" spans="2:10" ht="90" hidden="1" outlineLevel="2" x14ac:dyDescent="0.25">
      <c r="B52" s="46" t="s">
        <v>158</v>
      </c>
      <c r="C52" s="47">
        <v>50</v>
      </c>
      <c r="D52" s="33" t="s">
        <v>285</v>
      </c>
      <c r="E52" s="33" t="s">
        <v>286</v>
      </c>
      <c r="F52" s="46" t="s">
        <v>97</v>
      </c>
      <c r="G52" s="33" t="s">
        <v>126</v>
      </c>
      <c r="H52" s="41" t="s">
        <v>120</v>
      </c>
      <c r="I52" s="33" t="s">
        <v>460</v>
      </c>
      <c r="J52" s="46"/>
    </row>
    <row r="53" spans="2:10" ht="90" hidden="1" outlineLevel="2" x14ac:dyDescent="0.25">
      <c r="B53" s="46" t="s">
        <v>159</v>
      </c>
      <c r="C53" s="47">
        <v>86</v>
      </c>
      <c r="D53" s="33" t="s">
        <v>287</v>
      </c>
      <c r="E53" s="33" t="s">
        <v>288</v>
      </c>
      <c r="F53" s="46" t="s">
        <v>97</v>
      </c>
      <c r="G53" s="33" t="s">
        <v>126</v>
      </c>
      <c r="H53" s="41" t="s">
        <v>120</v>
      </c>
      <c r="I53" s="33" t="s">
        <v>460</v>
      </c>
      <c r="J53" s="46"/>
    </row>
    <row r="54" spans="2:10" ht="90" hidden="1" outlineLevel="2" x14ac:dyDescent="0.25">
      <c r="B54" s="46" t="s">
        <v>291</v>
      </c>
      <c r="C54" s="47">
        <v>87</v>
      </c>
      <c r="D54" s="33" t="s">
        <v>290</v>
      </c>
      <c r="E54" s="33" t="s">
        <v>289</v>
      </c>
      <c r="F54" s="46" t="s">
        <v>97</v>
      </c>
      <c r="G54" s="33" t="s">
        <v>126</v>
      </c>
      <c r="H54" s="41" t="s">
        <v>120</v>
      </c>
      <c r="I54" s="33" t="s">
        <v>460</v>
      </c>
      <c r="J54" s="46"/>
    </row>
    <row r="55" spans="2:10" ht="90" hidden="1" outlineLevel="2" x14ac:dyDescent="0.25">
      <c r="B55" s="46" t="s">
        <v>315</v>
      </c>
      <c r="C55" s="47">
        <v>88</v>
      </c>
      <c r="D55" s="33" t="s">
        <v>313</v>
      </c>
      <c r="E55" s="33" t="s">
        <v>314</v>
      </c>
      <c r="F55" s="46" t="s">
        <v>97</v>
      </c>
      <c r="G55" s="33" t="s">
        <v>126</v>
      </c>
      <c r="H55" s="41" t="s">
        <v>120</v>
      </c>
      <c r="I55" s="33" t="s">
        <v>460</v>
      </c>
      <c r="J55" s="46"/>
    </row>
    <row r="56" spans="2:10" ht="135" hidden="1" outlineLevel="2" x14ac:dyDescent="0.25">
      <c r="B56" s="46" t="s">
        <v>316</v>
      </c>
      <c r="C56" s="47">
        <v>89</v>
      </c>
      <c r="D56" s="33" t="s">
        <v>292</v>
      </c>
      <c r="E56" s="33" t="s">
        <v>295</v>
      </c>
      <c r="F56" s="46" t="s">
        <v>97</v>
      </c>
      <c r="G56" s="33" t="s">
        <v>296</v>
      </c>
      <c r="H56" s="41" t="s">
        <v>120</v>
      </c>
      <c r="I56" s="33" t="s">
        <v>460</v>
      </c>
      <c r="J56" s="46"/>
    </row>
    <row r="57" spans="2:10" ht="135" hidden="1" outlineLevel="2" x14ac:dyDescent="0.25">
      <c r="B57" s="46" t="s">
        <v>317</v>
      </c>
      <c r="C57" s="47">
        <v>90</v>
      </c>
      <c r="D57" s="33" t="s">
        <v>293</v>
      </c>
      <c r="E57" s="33" t="s">
        <v>297</v>
      </c>
      <c r="F57" s="46" t="s">
        <v>97</v>
      </c>
      <c r="G57" s="33" t="s">
        <v>296</v>
      </c>
      <c r="H57" s="41" t="s">
        <v>120</v>
      </c>
      <c r="I57" s="33" t="s">
        <v>460</v>
      </c>
      <c r="J57" s="46"/>
    </row>
    <row r="58" spans="2:10" ht="135" hidden="1" outlineLevel="2" x14ac:dyDescent="0.25">
      <c r="B58" s="46" t="s">
        <v>318</v>
      </c>
      <c r="C58" s="47">
        <v>91</v>
      </c>
      <c r="D58" s="33" t="s">
        <v>294</v>
      </c>
      <c r="E58" s="33" t="s">
        <v>298</v>
      </c>
      <c r="F58" s="46" t="s">
        <v>97</v>
      </c>
      <c r="G58" s="33" t="s">
        <v>296</v>
      </c>
      <c r="H58" s="41" t="s">
        <v>120</v>
      </c>
      <c r="I58" s="33" t="s">
        <v>460</v>
      </c>
      <c r="J58" s="46"/>
    </row>
    <row r="59" spans="2:10" ht="135" hidden="1" outlineLevel="2" x14ac:dyDescent="0.25">
      <c r="B59" s="46" t="s">
        <v>319</v>
      </c>
      <c r="C59" s="47">
        <v>92</v>
      </c>
      <c r="D59" s="33" t="s">
        <v>320</v>
      </c>
      <c r="E59" s="33" t="s">
        <v>321</v>
      </c>
      <c r="F59" s="46" t="s">
        <v>97</v>
      </c>
      <c r="G59" s="33" t="s">
        <v>296</v>
      </c>
      <c r="H59" s="41" t="s">
        <v>120</v>
      </c>
      <c r="I59" s="33" t="s">
        <v>460</v>
      </c>
      <c r="J59" s="46"/>
    </row>
    <row r="60" spans="2:10" ht="15.75" outlineLevel="1" collapsed="1" x14ac:dyDescent="0.25">
      <c r="B60" s="49" t="s">
        <v>164</v>
      </c>
      <c r="C60" s="61" t="s">
        <v>113</v>
      </c>
      <c r="D60" s="51"/>
      <c r="E60" s="51"/>
      <c r="F60" s="51"/>
      <c r="G60" s="51"/>
      <c r="H60" s="51"/>
      <c r="I60" s="51"/>
      <c r="J60" s="52"/>
    </row>
    <row r="61" spans="2:10" ht="90" hidden="1" customHeight="1" outlineLevel="2" x14ac:dyDescent="0.25">
      <c r="B61" s="46" t="s">
        <v>166</v>
      </c>
      <c r="C61" s="47">
        <v>51</v>
      </c>
      <c r="D61" s="33" t="s">
        <v>301</v>
      </c>
      <c r="E61" s="33" t="s">
        <v>127</v>
      </c>
      <c r="F61" s="46" t="s">
        <v>97</v>
      </c>
      <c r="G61" s="33" t="s">
        <v>355</v>
      </c>
      <c r="H61" s="41" t="s">
        <v>120</v>
      </c>
      <c r="I61" s="33" t="s">
        <v>108</v>
      </c>
      <c r="J61" s="46"/>
    </row>
    <row r="62" spans="2:10" ht="105" hidden="1" customHeight="1" outlineLevel="2" x14ac:dyDescent="0.25">
      <c r="B62" s="46" t="s">
        <v>167</v>
      </c>
      <c r="C62" s="47">
        <v>52</v>
      </c>
      <c r="D62" s="33" t="s">
        <v>303</v>
      </c>
      <c r="E62" s="33" t="s">
        <v>128</v>
      </c>
      <c r="F62" s="46" t="s">
        <v>97</v>
      </c>
      <c r="G62" s="33" t="s">
        <v>356</v>
      </c>
      <c r="H62" s="41" t="s">
        <v>120</v>
      </c>
      <c r="I62" s="33" t="s">
        <v>108</v>
      </c>
      <c r="J62" s="46"/>
    </row>
    <row r="63" spans="2:10" ht="105" hidden="1" customHeight="1" outlineLevel="2" x14ac:dyDescent="0.25">
      <c r="B63" s="46" t="s">
        <v>188</v>
      </c>
      <c r="C63" s="47">
        <v>53</v>
      </c>
      <c r="D63" s="33" t="s">
        <v>302</v>
      </c>
      <c r="E63" s="33" t="s">
        <v>129</v>
      </c>
      <c r="F63" s="46" t="s">
        <v>97</v>
      </c>
      <c r="G63" s="33" t="s">
        <v>356</v>
      </c>
      <c r="H63" s="41" t="s">
        <v>120</v>
      </c>
      <c r="I63" s="33" t="s">
        <v>108</v>
      </c>
      <c r="J63" s="46"/>
    </row>
    <row r="64" spans="2:10" ht="105" hidden="1" customHeight="1" outlineLevel="2" x14ac:dyDescent="0.25">
      <c r="B64" s="46" t="s">
        <v>310</v>
      </c>
      <c r="C64" s="47">
        <v>93</v>
      </c>
      <c r="D64" s="33" t="s">
        <v>311</v>
      </c>
      <c r="E64" s="33" t="s">
        <v>312</v>
      </c>
      <c r="F64" s="46" t="s">
        <v>97</v>
      </c>
      <c r="G64" s="33" t="s">
        <v>357</v>
      </c>
      <c r="H64" s="41" t="s">
        <v>120</v>
      </c>
      <c r="I64" s="33" t="s">
        <v>108</v>
      </c>
      <c r="J64" s="46"/>
    </row>
    <row r="65" spans="2:10" collapsed="1" x14ac:dyDescent="0.25">
      <c r="B65" s="62" t="s">
        <v>26</v>
      </c>
      <c r="C65" s="54"/>
      <c r="D65" s="54"/>
      <c r="E65" s="54"/>
      <c r="F65" s="54"/>
      <c r="G65" s="54"/>
      <c r="H65" s="54"/>
      <c r="I65" s="54"/>
      <c r="J65" s="54"/>
    </row>
    <row r="66" spans="2:10" ht="15.75" outlineLevel="1" collapsed="1" x14ac:dyDescent="0.25">
      <c r="B66" s="49" t="s">
        <v>176</v>
      </c>
      <c r="C66" s="61" t="s">
        <v>130</v>
      </c>
      <c r="D66" s="51"/>
      <c r="E66" s="51"/>
      <c r="F66" s="51"/>
      <c r="G66" s="51"/>
      <c r="H66" s="51"/>
      <c r="I66" s="51"/>
      <c r="J66" s="52"/>
    </row>
    <row r="67" spans="2:10" ht="45" hidden="1" outlineLevel="2" x14ac:dyDescent="0.25">
      <c r="B67" s="46" t="s">
        <v>189</v>
      </c>
      <c r="C67" s="47">
        <v>54</v>
      </c>
      <c r="D67" s="33" t="s">
        <v>461</v>
      </c>
      <c r="E67" s="33" t="s">
        <v>132</v>
      </c>
      <c r="F67" s="46" t="s">
        <v>97</v>
      </c>
      <c r="G67" s="63" t="s">
        <v>300</v>
      </c>
      <c r="H67" s="41" t="s">
        <v>120</v>
      </c>
      <c r="I67" s="33" t="s">
        <v>16</v>
      </c>
      <c r="J67" s="46"/>
    </row>
    <row r="68" spans="2:10" ht="15.75" outlineLevel="1" collapsed="1" x14ac:dyDescent="0.25">
      <c r="B68" s="49" t="s">
        <v>190</v>
      </c>
      <c r="C68" s="61" t="s">
        <v>134</v>
      </c>
      <c r="D68" s="51"/>
      <c r="E68" s="51"/>
      <c r="F68" s="51"/>
      <c r="G68" s="51"/>
      <c r="H68" s="51"/>
      <c r="I68" s="51"/>
      <c r="J68" s="52"/>
    </row>
    <row r="69" spans="2:10" ht="75" hidden="1" outlineLevel="2" x14ac:dyDescent="0.25">
      <c r="B69" s="46" t="s">
        <v>191</v>
      </c>
      <c r="C69" s="47">
        <v>55</v>
      </c>
      <c r="D69" s="33" t="s">
        <v>137</v>
      </c>
      <c r="E69" s="33" t="s">
        <v>138</v>
      </c>
      <c r="F69" s="46" t="s">
        <v>97</v>
      </c>
      <c r="G69" s="33" t="s">
        <v>139</v>
      </c>
      <c r="H69" s="41" t="s">
        <v>470</v>
      </c>
      <c r="I69" s="33" t="s">
        <v>140</v>
      </c>
      <c r="J69" s="46"/>
    </row>
    <row r="70" spans="2:10" ht="30" hidden="1" outlineLevel="2" x14ac:dyDescent="0.25">
      <c r="B70" s="46" t="s">
        <v>192</v>
      </c>
      <c r="C70" s="47">
        <v>94</v>
      </c>
      <c r="D70" s="33" t="s">
        <v>153</v>
      </c>
      <c r="E70" s="33" t="s">
        <v>154</v>
      </c>
      <c r="F70" s="46" t="s">
        <v>97</v>
      </c>
      <c r="G70" s="33" t="s">
        <v>155</v>
      </c>
      <c r="H70" s="41" t="s">
        <v>470</v>
      </c>
      <c r="I70" s="33" t="s">
        <v>16</v>
      </c>
      <c r="J70" s="46"/>
    </row>
    <row r="71" spans="2:10" ht="15.75" customHeight="1" collapsed="1" x14ac:dyDescent="0.25">
      <c r="B71" s="62" t="s">
        <v>25</v>
      </c>
      <c r="C71" s="62"/>
      <c r="D71" s="62"/>
      <c r="E71" s="62"/>
      <c r="F71" s="62"/>
      <c r="G71" s="62"/>
      <c r="H71" s="62"/>
      <c r="I71" s="62"/>
      <c r="J71" s="62"/>
    </row>
    <row r="72" spans="2:10" ht="15.75" outlineLevel="1" collapsed="1" x14ac:dyDescent="0.25">
      <c r="B72" s="49" t="s">
        <v>193</v>
      </c>
      <c r="C72" s="61" t="s">
        <v>142</v>
      </c>
      <c r="D72" s="51"/>
      <c r="E72" s="51"/>
      <c r="F72" s="51"/>
      <c r="G72" s="51"/>
      <c r="H72" s="51"/>
      <c r="I72" s="51"/>
      <c r="J72" s="52"/>
    </row>
    <row r="73" spans="2:10" ht="120" hidden="1" outlineLevel="2" x14ac:dyDescent="0.25">
      <c r="B73" s="46" t="s">
        <v>194</v>
      </c>
      <c r="C73" s="47">
        <v>57</v>
      </c>
      <c r="D73" s="33" t="s">
        <v>143</v>
      </c>
      <c r="E73" s="33" t="s">
        <v>147</v>
      </c>
      <c r="F73" s="46" t="s">
        <v>97</v>
      </c>
      <c r="G73" s="33" t="s">
        <v>150</v>
      </c>
      <c r="H73" s="41" t="s">
        <v>120</v>
      </c>
      <c r="I73" s="33" t="s">
        <v>108</v>
      </c>
      <c r="J73" s="46"/>
    </row>
    <row r="74" spans="2:10" ht="135" hidden="1" outlineLevel="2" x14ac:dyDescent="0.25">
      <c r="B74" s="46" t="s">
        <v>195</v>
      </c>
      <c r="C74" s="47">
        <v>58</v>
      </c>
      <c r="D74" s="33" t="s">
        <v>144</v>
      </c>
      <c r="E74" s="33" t="s">
        <v>148</v>
      </c>
      <c r="F74" s="46" t="s">
        <v>97</v>
      </c>
      <c r="G74" s="33" t="s">
        <v>151</v>
      </c>
      <c r="H74" s="41" t="s">
        <v>120</v>
      </c>
      <c r="I74" s="33" t="s">
        <v>108</v>
      </c>
      <c r="J74" s="46"/>
    </row>
    <row r="75" spans="2:10" ht="135" hidden="1" outlineLevel="2" x14ac:dyDescent="0.25">
      <c r="B75" s="46" t="s">
        <v>196</v>
      </c>
      <c r="C75" s="47">
        <v>59</v>
      </c>
      <c r="D75" s="33" t="s">
        <v>145</v>
      </c>
      <c r="E75" s="33" t="s">
        <v>149</v>
      </c>
      <c r="F75" s="46" t="s">
        <v>97</v>
      </c>
      <c r="G75" s="33" t="s">
        <v>151</v>
      </c>
      <c r="H75" s="41" t="s">
        <v>120</v>
      </c>
      <c r="I75" s="33" t="s">
        <v>108</v>
      </c>
      <c r="J75" s="46"/>
    </row>
    <row r="76" spans="2:10" collapsed="1" x14ac:dyDescent="0.25">
      <c r="B76" s="62" t="s">
        <v>28</v>
      </c>
      <c r="C76" s="62"/>
      <c r="D76" s="62"/>
      <c r="E76" s="62"/>
      <c r="F76" s="62"/>
      <c r="G76" s="62"/>
      <c r="H76" s="62"/>
      <c r="I76" s="62"/>
      <c r="J76" s="62"/>
    </row>
    <row r="77" spans="2:10" ht="15.75" outlineLevel="1" collapsed="1" x14ac:dyDescent="0.25">
      <c r="B77" s="49" t="s">
        <v>197</v>
      </c>
      <c r="C77" s="61" t="s">
        <v>157</v>
      </c>
      <c r="D77" s="51"/>
      <c r="E77" s="51"/>
      <c r="F77" s="51"/>
      <c r="G77" s="51"/>
      <c r="H77" s="51"/>
      <c r="I77" s="51"/>
      <c r="J77" s="52"/>
    </row>
    <row r="78" spans="2:10" ht="90" hidden="1" outlineLevel="2" x14ac:dyDescent="0.25">
      <c r="B78" s="46" t="s">
        <v>198</v>
      </c>
      <c r="C78" s="47">
        <v>95</v>
      </c>
      <c r="D78" s="33" t="s">
        <v>162</v>
      </c>
      <c r="E78" s="33" t="s">
        <v>377</v>
      </c>
      <c r="F78" s="46" t="s">
        <v>97</v>
      </c>
      <c r="G78" s="33" t="s">
        <v>378</v>
      </c>
      <c r="H78" s="41" t="s">
        <v>120</v>
      </c>
      <c r="I78" s="33" t="s">
        <v>16</v>
      </c>
      <c r="J78" s="46"/>
    </row>
    <row r="79" spans="2:10" ht="30" hidden="1" outlineLevel="2" x14ac:dyDescent="0.25">
      <c r="B79" s="46" t="s">
        <v>471</v>
      </c>
      <c r="C79" s="47">
        <v>96</v>
      </c>
      <c r="D79" s="33" t="s">
        <v>163</v>
      </c>
      <c r="E79" s="33" t="s">
        <v>160</v>
      </c>
      <c r="F79" s="46" t="s">
        <v>97</v>
      </c>
      <c r="G79" s="33" t="s">
        <v>161</v>
      </c>
      <c r="H79" s="41" t="s">
        <v>472</v>
      </c>
      <c r="I79" s="33" t="s">
        <v>16</v>
      </c>
      <c r="J79" s="46"/>
    </row>
    <row r="80" spans="2:10" collapsed="1" x14ac:dyDescent="0.25">
      <c r="B80" s="62" t="s">
        <v>29</v>
      </c>
      <c r="C80" s="62"/>
      <c r="D80" s="62"/>
      <c r="E80" s="62"/>
      <c r="F80" s="62"/>
      <c r="G80" s="62"/>
      <c r="H80" s="62"/>
      <c r="I80" s="62"/>
      <c r="J80" s="62"/>
    </row>
    <row r="81" spans="2:10" ht="15.75" outlineLevel="1" collapsed="1" x14ac:dyDescent="0.25">
      <c r="B81" s="49" t="s">
        <v>199</v>
      </c>
      <c r="C81" s="61" t="s">
        <v>165</v>
      </c>
      <c r="D81" s="51"/>
      <c r="E81" s="51"/>
      <c r="F81" s="51"/>
      <c r="G81" s="51"/>
      <c r="H81" s="51"/>
      <c r="I81" s="51"/>
      <c r="J81" s="52"/>
    </row>
    <row r="82" spans="2:10" ht="45" hidden="1" outlineLevel="2" x14ac:dyDescent="0.25">
      <c r="B82" s="46" t="s">
        <v>200</v>
      </c>
      <c r="C82" s="47">
        <v>97</v>
      </c>
      <c r="D82" s="33" t="s">
        <v>168</v>
      </c>
      <c r="E82" s="33" t="s">
        <v>170</v>
      </c>
      <c r="F82" s="46" t="s">
        <v>97</v>
      </c>
      <c r="G82" s="33" t="s">
        <v>171</v>
      </c>
      <c r="H82" s="41" t="s">
        <v>120</v>
      </c>
      <c r="I82" s="33" t="s">
        <v>16</v>
      </c>
      <c r="J82" s="46"/>
    </row>
    <row r="83" spans="2:10" ht="60" hidden="1" outlineLevel="2" x14ac:dyDescent="0.25">
      <c r="B83" s="46" t="s">
        <v>473</v>
      </c>
      <c r="C83" s="47">
        <v>98</v>
      </c>
      <c r="D83" s="33" t="s">
        <v>169</v>
      </c>
      <c r="E83" s="33" t="s">
        <v>170</v>
      </c>
      <c r="F83" s="46" t="s">
        <v>97</v>
      </c>
      <c r="G83" s="63" t="s">
        <v>172</v>
      </c>
      <c r="H83" s="41" t="s">
        <v>472</v>
      </c>
      <c r="I83" s="33" t="s">
        <v>16</v>
      </c>
      <c r="J83" s="46"/>
    </row>
    <row r="84" spans="2:10" collapsed="1" x14ac:dyDescent="0.25">
      <c r="B84" s="62" t="s">
        <v>175</v>
      </c>
      <c r="C84" s="62"/>
      <c r="D84" s="62"/>
      <c r="E84" s="62"/>
      <c r="F84" s="62"/>
      <c r="G84" s="62"/>
      <c r="H84" s="62"/>
      <c r="I84" s="62"/>
      <c r="J84" s="62"/>
    </row>
    <row r="85" spans="2:10" ht="15.75" outlineLevel="1" collapsed="1" x14ac:dyDescent="0.25">
      <c r="B85" s="49" t="s">
        <v>201</v>
      </c>
      <c r="C85" s="61" t="s">
        <v>174</v>
      </c>
      <c r="D85" s="51"/>
      <c r="E85" s="51"/>
      <c r="F85" s="51"/>
      <c r="G85" s="51"/>
      <c r="H85" s="51"/>
      <c r="I85" s="51"/>
      <c r="J85" s="52"/>
    </row>
    <row r="86" spans="2:10" ht="120" hidden="1" outlineLevel="2" x14ac:dyDescent="0.25">
      <c r="B86" s="46" t="s">
        <v>307</v>
      </c>
      <c r="C86" s="47">
        <v>99</v>
      </c>
      <c r="D86" s="33" t="s">
        <v>304</v>
      </c>
      <c r="E86" s="33" t="s">
        <v>332</v>
      </c>
      <c r="F86" s="46" t="s">
        <v>97</v>
      </c>
      <c r="G86" s="33" t="s">
        <v>355</v>
      </c>
      <c r="H86" s="41" t="s">
        <v>120</v>
      </c>
      <c r="I86" s="33" t="s">
        <v>140</v>
      </c>
      <c r="J86" s="46"/>
    </row>
    <row r="87" spans="2:10" ht="120" hidden="1" outlineLevel="2" x14ac:dyDescent="0.25">
      <c r="B87" s="46" t="s">
        <v>308</v>
      </c>
      <c r="C87" s="47">
        <v>100</v>
      </c>
      <c r="D87" s="33" t="s">
        <v>305</v>
      </c>
      <c r="E87" s="33" t="s">
        <v>414</v>
      </c>
      <c r="F87" s="46" t="s">
        <v>97</v>
      </c>
      <c r="G87" s="33" t="s">
        <v>355</v>
      </c>
      <c r="H87" s="41" t="s">
        <v>120</v>
      </c>
      <c r="I87" s="33" t="s">
        <v>140</v>
      </c>
      <c r="J87" s="46"/>
    </row>
    <row r="88" spans="2:10" ht="120" hidden="1" outlineLevel="2" x14ac:dyDescent="0.25">
      <c r="B88" s="46" t="s">
        <v>309</v>
      </c>
      <c r="C88" s="47">
        <v>101</v>
      </c>
      <c r="D88" s="33" t="s">
        <v>306</v>
      </c>
      <c r="E88" s="33" t="s">
        <v>333</v>
      </c>
      <c r="F88" s="46" t="s">
        <v>97</v>
      </c>
      <c r="G88" s="33" t="s">
        <v>355</v>
      </c>
      <c r="H88" s="41" t="s">
        <v>120</v>
      </c>
      <c r="I88" s="33" t="s">
        <v>140</v>
      </c>
      <c r="J88" s="46"/>
    </row>
    <row r="89" spans="2:10" ht="15.75" outlineLevel="1" collapsed="1" x14ac:dyDescent="0.25">
      <c r="B89" s="49" t="s">
        <v>322</v>
      </c>
      <c r="C89" s="61" t="s">
        <v>323</v>
      </c>
      <c r="D89" s="51"/>
      <c r="E89" s="51"/>
      <c r="F89" s="51"/>
      <c r="G89" s="51"/>
      <c r="H89" s="51"/>
      <c r="I89" s="51"/>
      <c r="J89" s="52"/>
    </row>
    <row r="90" spans="2:10" ht="105" hidden="1" outlineLevel="2" x14ac:dyDescent="0.25">
      <c r="B90" s="46" t="s">
        <v>339</v>
      </c>
      <c r="C90" s="74">
        <v>102</v>
      </c>
      <c r="D90" s="33" t="s">
        <v>324</v>
      </c>
      <c r="E90" s="33" t="s">
        <v>334</v>
      </c>
      <c r="F90" s="46" t="s">
        <v>97</v>
      </c>
      <c r="G90" s="33" t="s">
        <v>327</v>
      </c>
      <c r="H90" s="41" t="s">
        <v>120</v>
      </c>
      <c r="I90" s="33" t="s">
        <v>140</v>
      </c>
      <c r="J90" s="46"/>
    </row>
    <row r="91" spans="2:10" ht="105" hidden="1" outlineLevel="2" x14ac:dyDescent="0.25">
      <c r="B91" s="46" t="s">
        <v>340</v>
      </c>
      <c r="C91" s="74">
        <v>103</v>
      </c>
      <c r="D91" s="33" t="s">
        <v>325</v>
      </c>
      <c r="E91" s="33" t="s">
        <v>335</v>
      </c>
      <c r="F91" s="46" t="s">
        <v>97</v>
      </c>
      <c r="G91" s="33" t="s">
        <v>327</v>
      </c>
      <c r="H91" s="41" t="s">
        <v>120</v>
      </c>
      <c r="I91" s="33" t="s">
        <v>140</v>
      </c>
      <c r="J91" s="46"/>
    </row>
    <row r="92" spans="2:10" ht="105" hidden="1" outlineLevel="2" x14ac:dyDescent="0.25">
      <c r="B92" s="46" t="s">
        <v>341</v>
      </c>
      <c r="C92" s="74">
        <v>104</v>
      </c>
      <c r="D92" s="33" t="s">
        <v>326</v>
      </c>
      <c r="E92" s="33" t="s">
        <v>336</v>
      </c>
      <c r="F92" s="46" t="s">
        <v>97</v>
      </c>
      <c r="G92" s="33" t="s">
        <v>327</v>
      </c>
      <c r="H92" s="41" t="s">
        <v>120</v>
      </c>
      <c r="I92" s="33" t="s">
        <v>140</v>
      </c>
      <c r="J92" s="46"/>
    </row>
    <row r="93" spans="2:10" ht="150" hidden="1" outlineLevel="2" x14ac:dyDescent="0.25">
      <c r="B93" s="46" t="s">
        <v>342</v>
      </c>
      <c r="C93" s="74">
        <v>105</v>
      </c>
      <c r="D93" s="33" t="s">
        <v>328</v>
      </c>
      <c r="E93" s="33" t="s">
        <v>331</v>
      </c>
      <c r="F93" s="46" t="s">
        <v>97</v>
      </c>
      <c r="G93" s="33" t="s">
        <v>296</v>
      </c>
      <c r="H93" s="41" t="s">
        <v>470</v>
      </c>
      <c r="I93" s="33" t="s">
        <v>140</v>
      </c>
      <c r="J93" s="46"/>
    </row>
    <row r="94" spans="2:10" ht="135" hidden="1" outlineLevel="2" x14ac:dyDescent="0.25">
      <c r="B94" s="46" t="s">
        <v>343</v>
      </c>
      <c r="C94" s="74">
        <v>106</v>
      </c>
      <c r="D94" s="33" t="s">
        <v>329</v>
      </c>
      <c r="E94" s="33" t="s">
        <v>337</v>
      </c>
      <c r="F94" s="46" t="s">
        <v>97</v>
      </c>
      <c r="G94" s="33" t="s">
        <v>296</v>
      </c>
      <c r="H94" s="41" t="s">
        <v>470</v>
      </c>
      <c r="I94" s="33" t="s">
        <v>140</v>
      </c>
      <c r="J94" s="46"/>
    </row>
    <row r="95" spans="2:10" ht="135" hidden="1" outlineLevel="2" x14ac:dyDescent="0.25">
      <c r="B95" s="46" t="s">
        <v>344</v>
      </c>
      <c r="C95" s="74">
        <v>107</v>
      </c>
      <c r="D95" s="33" t="s">
        <v>330</v>
      </c>
      <c r="E95" s="33" t="s">
        <v>338</v>
      </c>
      <c r="F95" s="46" t="s">
        <v>97</v>
      </c>
      <c r="G95" s="33" t="s">
        <v>296</v>
      </c>
      <c r="H95" s="41" t="s">
        <v>470</v>
      </c>
      <c r="I95" s="33" t="s">
        <v>140</v>
      </c>
      <c r="J95" s="46"/>
    </row>
    <row r="96" spans="2:10" collapsed="1" x14ac:dyDescent="0.25">
      <c r="B96" s="62" t="s">
        <v>83</v>
      </c>
      <c r="C96" s="62"/>
      <c r="D96" s="62"/>
      <c r="E96" s="62"/>
      <c r="F96" s="62"/>
      <c r="G96" s="62"/>
      <c r="H96" s="62"/>
      <c r="I96" s="62"/>
      <c r="J96" s="62"/>
    </row>
    <row r="97" spans="2:10" ht="15.75" outlineLevel="1" collapsed="1" x14ac:dyDescent="0.25">
      <c r="B97" s="49" t="s">
        <v>345</v>
      </c>
      <c r="C97" s="61" t="s">
        <v>476</v>
      </c>
      <c r="D97" s="51"/>
      <c r="E97" s="51"/>
      <c r="F97" s="51"/>
      <c r="G97" s="51"/>
      <c r="H97" s="51"/>
      <c r="I97" s="51"/>
      <c r="J97" s="52"/>
    </row>
    <row r="98" spans="2:10" ht="90" hidden="1" outlineLevel="2" x14ac:dyDescent="0.25">
      <c r="B98" s="46" t="s">
        <v>351</v>
      </c>
      <c r="C98" s="46"/>
      <c r="D98" s="33" t="s">
        <v>349</v>
      </c>
      <c r="E98" s="33" t="s">
        <v>479</v>
      </c>
      <c r="F98" s="46" t="s">
        <v>97</v>
      </c>
      <c r="G98" s="33" t="s">
        <v>477</v>
      </c>
      <c r="H98" s="41" t="s">
        <v>120</v>
      </c>
      <c r="I98" s="33" t="s">
        <v>108</v>
      </c>
      <c r="J98" s="46"/>
    </row>
    <row r="99" spans="2:10" ht="90" hidden="1" outlineLevel="2" x14ac:dyDescent="0.25">
      <c r="B99" s="46" t="s">
        <v>352</v>
      </c>
      <c r="C99" s="46"/>
      <c r="D99" s="46" t="s">
        <v>475</v>
      </c>
      <c r="E99" s="33" t="s">
        <v>480</v>
      </c>
      <c r="F99" s="46" t="s">
        <v>97</v>
      </c>
      <c r="G99" s="33" t="s">
        <v>477</v>
      </c>
      <c r="H99" s="41" t="s">
        <v>120</v>
      </c>
      <c r="I99" s="33" t="s">
        <v>108</v>
      </c>
      <c r="J99" s="46"/>
    </row>
    <row r="100" spans="2:10" ht="90" hidden="1" outlineLevel="2" x14ac:dyDescent="0.25">
      <c r="B100" s="46" t="s">
        <v>474</v>
      </c>
      <c r="C100" s="46"/>
      <c r="D100" s="46" t="s">
        <v>350</v>
      </c>
      <c r="E100" s="33" t="s">
        <v>481</v>
      </c>
      <c r="F100" s="46" t="s">
        <v>97</v>
      </c>
      <c r="G100" s="33" t="s">
        <v>382</v>
      </c>
      <c r="H100" s="41" t="s">
        <v>470</v>
      </c>
      <c r="I100" s="33" t="s">
        <v>108</v>
      </c>
      <c r="J100" s="46"/>
    </row>
    <row r="101" spans="2:10" ht="15.75" outlineLevel="1" collapsed="1" x14ac:dyDescent="0.25">
      <c r="B101" s="49" t="s">
        <v>362</v>
      </c>
      <c r="C101" s="61" t="s">
        <v>478</v>
      </c>
      <c r="D101" s="51"/>
      <c r="E101" s="51"/>
      <c r="F101" s="51"/>
      <c r="G101" s="51"/>
      <c r="H101" s="51"/>
      <c r="I101" s="51"/>
      <c r="J101" s="52"/>
    </row>
    <row r="102" spans="2:10" ht="105" hidden="1" outlineLevel="2" x14ac:dyDescent="0.25">
      <c r="B102" s="46" t="s">
        <v>353</v>
      </c>
      <c r="C102" s="46"/>
      <c r="D102" s="33" t="s">
        <v>349</v>
      </c>
      <c r="E102" s="33" t="s">
        <v>482</v>
      </c>
      <c r="F102" s="46" t="s">
        <v>97</v>
      </c>
      <c r="G102" s="33" t="s">
        <v>382</v>
      </c>
      <c r="H102" s="41" t="s">
        <v>120</v>
      </c>
      <c r="I102" s="33" t="s">
        <v>460</v>
      </c>
      <c r="J102" s="46"/>
    </row>
    <row r="103" spans="2:10" ht="105" hidden="1" outlineLevel="2" x14ac:dyDescent="0.25">
      <c r="B103" s="46" t="s">
        <v>354</v>
      </c>
      <c r="C103" s="46"/>
      <c r="D103" s="46" t="s">
        <v>475</v>
      </c>
      <c r="E103" s="33" t="s">
        <v>483</v>
      </c>
      <c r="F103" s="46" t="s">
        <v>97</v>
      </c>
      <c r="G103" s="33" t="s">
        <v>382</v>
      </c>
      <c r="H103" s="41" t="s">
        <v>120</v>
      </c>
      <c r="I103" s="33" t="s">
        <v>460</v>
      </c>
      <c r="J103" s="46"/>
    </row>
    <row r="104" spans="2:10" ht="105" hidden="1" outlineLevel="2" x14ac:dyDescent="0.25">
      <c r="B104" s="46" t="s">
        <v>404</v>
      </c>
      <c r="C104" s="46"/>
      <c r="D104" s="46" t="s">
        <v>350</v>
      </c>
      <c r="E104" s="33" t="s">
        <v>484</v>
      </c>
      <c r="F104" s="46" t="s">
        <v>97</v>
      </c>
      <c r="G104" s="33" t="s">
        <v>382</v>
      </c>
      <c r="H104" s="41" t="s">
        <v>470</v>
      </c>
      <c r="I104" s="33" t="s">
        <v>460</v>
      </c>
      <c r="J104" s="46"/>
    </row>
    <row r="105" spans="2:10" collapsed="1" x14ac:dyDescent="0.25">
      <c r="B105" s="62" t="s">
        <v>84</v>
      </c>
      <c r="C105" s="62"/>
      <c r="D105" s="62"/>
      <c r="E105" s="62"/>
      <c r="F105" s="62"/>
      <c r="G105" s="62"/>
      <c r="H105" s="62"/>
      <c r="I105" s="62"/>
      <c r="J105" s="62"/>
    </row>
    <row r="106" spans="2:10" ht="15.75" outlineLevel="1" collapsed="1" x14ac:dyDescent="0.25">
      <c r="B106" s="49" t="s">
        <v>363</v>
      </c>
      <c r="C106" s="61" t="s">
        <v>358</v>
      </c>
      <c r="D106" s="51"/>
      <c r="E106" s="51"/>
      <c r="F106" s="51"/>
      <c r="G106" s="51"/>
      <c r="H106" s="51"/>
      <c r="I106" s="51"/>
      <c r="J106" s="52"/>
    </row>
    <row r="107" spans="2:10" ht="105" hidden="1" outlineLevel="2" x14ac:dyDescent="0.25">
      <c r="B107" s="46" t="s">
        <v>364</v>
      </c>
      <c r="C107" s="46"/>
      <c r="D107" s="46" t="s">
        <v>402</v>
      </c>
      <c r="E107" s="33" t="s">
        <v>413</v>
      </c>
      <c r="F107" s="46" t="s">
        <v>97</v>
      </c>
      <c r="G107" s="33" t="s">
        <v>383</v>
      </c>
      <c r="H107" s="41" t="s">
        <v>120</v>
      </c>
      <c r="I107" s="33" t="s">
        <v>108</v>
      </c>
      <c r="J107" s="46"/>
    </row>
    <row r="108" spans="2:10" ht="105" hidden="1" outlineLevel="2" x14ac:dyDescent="0.25">
      <c r="B108" s="46" t="s">
        <v>365</v>
      </c>
      <c r="C108" s="46"/>
      <c r="D108" s="33" t="s">
        <v>408</v>
      </c>
      <c r="E108" s="33" t="s">
        <v>412</v>
      </c>
      <c r="F108" s="46" t="s">
        <v>97</v>
      </c>
      <c r="G108" s="33" t="s">
        <v>383</v>
      </c>
      <c r="H108" s="41" t="s">
        <v>120</v>
      </c>
      <c r="I108" s="33" t="s">
        <v>108</v>
      </c>
      <c r="J108" s="46"/>
    </row>
    <row r="109" spans="2:10" ht="105" hidden="1" outlineLevel="2" x14ac:dyDescent="0.25">
      <c r="B109" s="46" t="s">
        <v>373</v>
      </c>
      <c r="C109" s="46"/>
      <c r="D109" s="46" t="s">
        <v>403</v>
      </c>
      <c r="E109" s="33" t="s">
        <v>409</v>
      </c>
      <c r="F109" s="46" t="s">
        <v>97</v>
      </c>
      <c r="G109" s="33" t="s">
        <v>383</v>
      </c>
      <c r="H109" s="41" t="s">
        <v>470</v>
      </c>
      <c r="I109" s="33" t="s">
        <v>108</v>
      </c>
      <c r="J109" s="46"/>
    </row>
    <row r="110" spans="2:10" ht="105" hidden="1" outlineLevel="2" x14ac:dyDescent="0.25">
      <c r="B110" s="46" t="s">
        <v>485</v>
      </c>
      <c r="C110" s="46"/>
      <c r="D110" s="46" t="s">
        <v>405</v>
      </c>
      <c r="E110" s="33" t="s">
        <v>381</v>
      </c>
      <c r="F110" s="46" t="s">
        <v>97</v>
      </c>
      <c r="G110" s="33" t="s">
        <v>407</v>
      </c>
      <c r="H110" s="41" t="s">
        <v>120</v>
      </c>
      <c r="I110" s="33" t="s">
        <v>108</v>
      </c>
      <c r="J110" s="46"/>
    </row>
    <row r="111" spans="2:10" ht="105" hidden="1" outlineLevel="2" x14ac:dyDescent="0.25">
      <c r="B111" s="46" t="s">
        <v>486</v>
      </c>
      <c r="C111" s="46"/>
      <c r="D111" s="33" t="s">
        <v>410</v>
      </c>
      <c r="E111" s="33" t="s">
        <v>411</v>
      </c>
      <c r="F111" s="46" t="s">
        <v>97</v>
      </c>
      <c r="G111" s="33" t="s">
        <v>407</v>
      </c>
      <c r="H111" s="41" t="s">
        <v>120</v>
      </c>
      <c r="I111" s="33" t="s">
        <v>108</v>
      </c>
      <c r="J111" s="46"/>
    </row>
    <row r="112" spans="2:10" ht="105" hidden="1" outlineLevel="2" x14ac:dyDescent="0.25">
      <c r="B112" s="46" t="s">
        <v>487</v>
      </c>
      <c r="C112" s="46"/>
      <c r="D112" s="46" t="s">
        <v>406</v>
      </c>
      <c r="E112" s="33" t="s">
        <v>381</v>
      </c>
      <c r="F112" s="46" t="s">
        <v>97</v>
      </c>
      <c r="G112" s="33" t="s">
        <v>407</v>
      </c>
      <c r="H112" s="41" t="s">
        <v>470</v>
      </c>
      <c r="I112" s="33" t="s">
        <v>108</v>
      </c>
      <c r="J112" s="46"/>
    </row>
    <row r="113" spans="2:10" collapsed="1" x14ac:dyDescent="0.25">
      <c r="B113" s="62" t="s">
        <v>27</v>
      </c>
      <c r="C113" s="62"/>
      <c r="D113" s="62"/>
      <c r="E113" s="62"/>
      <c r="F113" s="62"/>
      <c r="G113" s="62"/>
      <c r="H113" s="62"/>
      <c r="I113" s="62"/>
      <c r="J113" s="62"/>
    </row>
    <row r="114" spans="2:10" ht="15.75" outlineLevel="1" collapsed="1" x14ac:dyDescent="0.25">
      <c r="B114" s="49" t="s">
        <v>366</v>
      </c>
      <c r="C114" s="61" t="s">
        <v>361</v>
      </c>
      <c r="D114" s="51"/>
      <c r="E114" s="51"/>
      <c r="F114" s="51"/>
      <c r="G114" s="51"/>
      <c r="H114" s="51"/>
      <c r="I114" s="51"/>
      <c r="J114" s="52"/>
    </row>
    <row r="115" spans="2:10" ht="90" hidden="1" outlineLevel="2" x14ac:dyDescent="0.25">
      <c r="B115" s="46" t="s">
        <v>367</v>
      </c>
      <c r="C115" s="46"/>
      <c r="D115" s="33" t="s">
        <v>359</v>
      </c>
      <c r="E115" s="33" t="s">
        <v>417</v>
      </c>
      <c r="F115" s="46" t="s">
        <v>97</v>
      </c>
      <c r="G115" s="33" t="s">
        <v>379</v>
      </c>
      <c r="H115" s="41" t="s">
        <v>120</v>
      </c>
      <c r="I115" s="33" t="s">
        <v>208</v>
      </c>
      <c r="J115" s="46"/>
    </row>
    <row r="116" spans="2:10" ht="90" hidden="1" outlineLevel="2" x14ac:dyDescent="0.25">
      <c r="B116" s="46" t="s">
        <v>368</v>
      </c>
      <c r="C116" s="46"/>
      <c r="D116" s="33" t="s">
        <v>416</v>
      </c>
      <c r="E116" s="33" t="s">
        <v>418</v>
      </c>
      <c r="F116" s="46" t="s">
        <v>97</v>
      </c>
      <c r="G116" s="33" t="s">
        <v>379</v>
      </c>
      <c r="H116" s="41" t="s">
        <v>120</v>
      </c>
      <c r="I116" s="33" t="s">
        <v>208</v>
      </c>
      <c r="J116" s="46"/>
    </row>
    <row r="117" spans="2:10" ht="90" hidden="1" outlineLevel="2" x14ac:dyDescent="0.25">
      <c r="B117" s="46" t="s">
        <v>375</v>
      </c>
      <c r="C117" s="46"/>
      <c r="D117" s="33" t="s">
        <v>360</v>
      </c>
      <c r="E117" s="33" t="s">
        <v>419</v>
      </c>
      <c r="F117" s="46" t="s">
        <v>97</v>
      </c>
      <c r="G117" s="33" t="s">
        <v>380</v>
      </c>
      <c r="H117" s="41" t="s">
        <v>470</v>
      </c>
      <c r="I117" s="33" t="s">
        <v>208</v>
      </c>
      <c r="J117" s="46"/>
    </row>
    <row r="118" spans="2:10" ht="15.75" outlineLevel="1" collapsed="1" x14ac:dyDescent="0.25">
      <c r="B118" s="49" t="s">
        <v>370</v>
      </c>
      <c r="C118" s="61" t="s">
        <v>376</v>
      </c>
      <c r="D118" s="51"/>
      <c r="E118" s="51"/>
      <c r="F118" s="51"/>
      <c r="G118" s="51"/>
      <c r="H118" s="51"/>
      <c r="I118" s="51"/>
      <c r="J118" s="52"/>
    </row>
    <row r="119" spans="2:10" ht="75" hidden="1" outlineLevel="2" x14ac:dyDescent="0.25">
      <c r="B119" s="46" t="s">
        <v>371</v>
      </c>
      <c r="C119" s="46"/>
      <c r="D119" s="33" t="s">
        <v>359</v>
      </c>
      <c r="E119" s="33" t="s">
        <v>420</v>
      </c>
      <c r="F119" s="46" t="s">
        <v>97</v>
      </c>
      <c r="G119" s="33" t="s">
        <v>379</v>
      </c>
      <c r="H119" s="41" t="s">
        <v>120</v>
      </c>
      <c r="I119" s="33" t="s">
        <v>208</v>
      </c>
      <c r="J119" s="46"/>
    </row>
    <row r="120" spans="2:10" ht="75" hidden="1" outlineLevel="2" x14ac:dyDescent="0.25">
      <c r="B120" s="46" t="s">
        <v>372</v>
      </c>
      <c r="C120" s="46"/>
      <c r="D120" s="33" t="s">
        <v>416</v>
      </c>
      <c r="E120" s="33" t="s">
        <v>421</v>
      </c>
      <c r="F120" s="46" t="s">
        <v>97</v>
      </c>
      <c r="G120" s="33" t="s">
        <v>379</v>
      </c>
      <c r="H120" s="41" t="s">
        <v>120</v>
      </c>
      <c r="I120" s="33" t="s">
        <v>208</v>
      </c>
      <c r="J120" s="46"/>
    </row>
    <row r="121" spans="2:10" ht="75" hidden="1" outlineLevel="2" x14ac:dyDescent="0.25">
      <c r="B121" s="46" t="s">
        <v>374</v>
      </c>
      <c r="C121" s="46"/>
      <c r="D121" s="33" t="s">
        <v>360</v>
      </c>
      <c r="E121" s="33" t="s">
        <v>422</v>
      </c>
      <c r="F121" s="46" t="s">
        <v>97</v>
      </c>
      <c r="G121" s="33" t="s">
        <v>380</v>
      </c>
      <c r="H121" s="41" t="s">
        <v>470</v>
      </c>
      <c r="I121" s="33" t="s">
        <v>208</v>
      </c>
      <c r="J121" s="46"/>
    </row>
    <row r="122" spans="2:10" ht="15.75" outlineLevel="1" collapsed="1" x14ac:dyDescent="0.25">
      <c r="B122" s="49" t="s">
        <v>386</v>
      </c>
      <c r="C122" s="61" t="s">
        <v>369</v>
      </c>
      <c r="D122" s="51"/>
      <c r="E122" s="51"/>
      <c r="F122" s="51"/>
      <c r="G122" s="51"/>
      <c r="H122" s="51"/>
      <c r="I122" s="51"/>
      <c r="J122" s="52"/>
    </row>
    <row r="123" spans="2:10" ht="90" hidden="1" outlineLevel="2" x14ac:dyDescent="0.25">
      <c r="B123" s="46" t="s">
        <v>396</v>
      </c>
      <c r="C123" s="46"/>
      <c r="D123" s="33" t="s">
        <v>359</v>
      </c>
      <c r="E123" s="33" t="s">
        <v>423</v>
      </c>
      <c r="F123" s="46" t="s">
        <v>97</v>
      </c>
      <c r="G123" s="33" t="s">
        <v>379</v>
      </c>
      <c r="H123" s="41" t="s">
        <v>120</v>
      </c>
      <c r="I123" s="33" t="s">
        <v>208</v>
      </c>
      <c r="J123" s="46"/>
    </row>
    <row r="124" spans="2:10" ht="90" hidden="1" outlineLevel="2" x14ac:dyDescent="0.25">
      <c r="B124" s="46" t="s">
        <v>397</v>
      </c>
      <c r="C124" s="46"/>
      <c r="D124" s="33" t="s">
        <v>416</v>
      </c>
      <c r="E124" s="33" t="s">
        <v>424</v>
      </c>
      <c r="F124" s="46" t="s">
        <v>97</v>
      </c>
      <c r="G124" s="33" t="s">
        <v>379</v>
      </c>
      <c r="H124" s="41" t="s">
        <v>120</v>
      </c>
      <c r="I124" s="33" t="s">
        <v>208</v>
      </c>
      <c r="J124" s="46"/>
    </row>
    <row r="125" spans="2:10" ht="90" hidden="1" outlineLevel="2" x14ac:dyDescent="0.25">
      <c r="B125" s="46" t="s">
        <v>398</v>
      </c>
      <c r="C125" s="46"/>
      <c r="D125" s="33" t="s">
        <v>360</v>
      </c>
      <c r="E125" s="33" t="s">
        <v>425</v>
      </c>
      <c r="F125" s="46" t="s">
        <v>97</v>
      </c>
      <c r="G125" s="33" t="s">
        <v>380</v>
      </c>
      <c r="H125" s="41" t="s">
        <v>470</v>
      </c>
      <c r="I125" s="33" t="s">
        <v>208</v>
      </c>
      <c r="J125" s="46"/>
    </row>
    <row r="126" spans="2:10" collapsed="1" x14ac:dyDescent="0.25">
      <c r="B126" s="62" t="s">
        <v>385</v>
      </c>
      <c r="C126" s="62"/>
      <c r="D126" s="62"/>
      <c r="E126" s="62"/>
      <c r="F126" s="62"/>
      <c r="G126" s="62"/>
      <c r="H126" s="62"/>
      <c r="I126" s="62"/>
      <c r="J126" s="62"/>
    </row>
    <row r="127" spans="2:10" ht="15.75" outlineLevel="1" collapsed="1" x14ac:dyDescent="0.25">
      <c r="B127" s="49" t="s">
        <v>387</v>
      </c>
      <c r="C127" s="61" t="s">
        <v>388</v>
      </c>
      <c r="D127" s="51"/>
      <c r="E127" s="51"/>
      <c r="F127" s="51"/>
      <c r="G127" s="51"/>
      <c r="H127" s="51"/>
      <c r="I127" s="51"/>
      <c r="J127" s="52"/>
    </row>
    <row r="128" spans="2:10" ht="90" hidden="1" outlineLevel="2" x14ac:dyDescent="0.25">
      <c r="B128" s="46" t="s">
        <v>453</v>
      </c>
      <c r="C128" s="46"/>
      <c r="D128" s="33" t="s">
        <v>390</v>
      </c>
      <c r="E128" s="33" t="s">
        <v>428</v>
      </c>
      <c r="F128" s="46" t="s">
        <v>97</v>
      </c>
      <c r="G128" s="33" t="s">
        <v>399</v>
      </c>
      <c r="H128" s="41" t="s">
        <v>120</v>
      </c>
      <c r="I128" s="33" t="s">
        <v>123</v>
      </c>
      <c r="J128" s="46"/>
    </row>
    <row r="129" spans="2:10" ht="90" hidden="1" outlineLevel="2" x14ac:dyDescent="0.25">
      <c r="B129" s="46" t="s">
        <v>454</v>
      </c>
      <c r="C129" s="46"/>
      <c r="D129" s="33" t="s">
        <v>426</v>
      </c>
      <c r="E129" s="33" t="s">
        <v>427</v>
      </c>
      <c r="F129" s="46" t="s">
        <v>97</v>
      </c>
      <c r="G129" s="33" t="s">
        <v>399</v>
      </c>
      <c r="H129" s="41" t="s">
        <v>120</v>
      </c>
      <c r="I129" s="33" t="s">
        <v>123</v>
      </c>
      <c r="J129" s="46"/>
    </row>
    <row r="130" spans="2:10" ht="90" hidden="1" outlineLevel="2" x14ac:dyDescent="0.25">
      <c r="B130" s="46" t="s">
        <v>455</v>
      </c>
      <c r="C130" s="46"/>
      <c r="D130" s="33" t="s">
        <v>391</v>
      </c>
      <c r="E130" s="33" t="s">
        <v>429</v>
      </c>
      <c r="F130" s="46" t="s">
        <v>97</v>
      </c>
      <c r="G130" s="33" t="s">
        <v>399</v>
      </c>
      <c r="H130" s="41" t="s">
        <v>470</v>
      </c>
      <c r="I130" s="33" t="s">
        <v>123</v>
      </c>
      <c r="J130" s="46"/>
    </row>
    <row r="131" spans="2:10" ht="90" hidden="1" outlineLevel="2" x14ac:dyDescent="0.25">
      <c r="B131" s="46" t="s">
        <v>456</v>
      </c>
      <c r="C131" s="46"/>
      <c r="D131" s="33" t="s">
        <v>392</v>
      </c>
      <c r="E131" s="33" t="s">
        <v>430</v>
      </c>
      <c r="F131" s="46" t="s">
        <v>97</v>
      </c>
      <c r="G131" s="33" t="s">
        <v>400</v>
      </c>
      <c r="H131" s="41" t="s">
        <v>120</v>
      </c>
      <c r="I131" s="33" t="s">
        <v>123</v>
      </c>
      <c r="J131" s="46"/>
    </row>
    <row r="132" spans="2:10" ht="90" hidden="1" outlineLevel="2" x14ac:dyDescent="0.25">
      <c r="B132" s="46" t="s">
        <v>457</v>
      </c>
      <c r="C132" s="46"/>
      <c r="D132" s="33" t="s">
        <v>432</v>
      </c>
      <c r="E132" s="33" t="s">
        <v>431</v>
      </c>
      <c r="F132" s="46" t="s">
        <v>97</v>
      </c>
      <c r="G132" s="33" t="s">
        <v>400</v>
      </c>
      <c r="H132" s="41" t="s">
        <v>120</v>
      </c>
      <c r="I132" s="33" t="s">
        <v>123</v>
      </c>
      <c r="J132" s="46"/>
    </row>
    <row r="133" spans="2:10" ht="90" hidden="1" outlineLevel="2" x14ac:dyDescent="0.25">
      <c r="B133" s="46" t="s">
        <v>458</v>
      </c>
      <c r="C133" s="46"/>
      <c r="D133" s="33" t="s">
        <v>393</v>
      </c>
      <c r="E133" s="33" t="s">
        <v>433</v>
      </c>
      <c r="F133" s="46" t="s">
        <v>97</v>
      </c>
      <c r="G133" s="33" t="s">
        <v>400</v>
      </c>
      <c r="H133" s="41" t="s">
        <v>470</v>
      </c>
      <c r="I133" s="33" t="s">
        <v>123</v>
      </c>
      <c r="J133" s="46"/>
    </row>
    <row r="134" spans="2:10" ht="90" hidden="1" outlineLevel="2" x14ac:dyDescent="0.25">
      <c r="B134" s="46" t="s">
        <v>488</v>
      </c>
      <c r="C134" s="46"/>
      <c r="D134" s="33" t="s">
        <v>394</v>
      </c>
      <c r="E134" s="33" t="s">
        <v>434</v>
      </c>
      <c r="F134" s="46" t="s">
        <v>97</v>
      </c>
      <c r="G134" s="33" t="s">
        <v>401</v>
      </c>
      <c r="H134" s="41" t="s">
        <v>120</v>
      </c>
      <c r="I134" s="33" t="s">
        <v>123</v>
      </c>
      <c r="J134" s="46"/>
    </row>
    <row r="135" spans="2:10" ht="90" hidden="1" outlineLevel="2" x14ac:dyDescent="0.25">
      <c r="B135" s="46" t="s">
        <v>489</v>
      </c>
      <c r="C135" s="46"/>
      <c r="D135" s="33" t="s">
        <v>435</v>
      </c>
      <c r="E135" s="33" t="s">
        <v>436</v>
      </c>
      <c r="F135" s="46" t="s">
        <v>97</v>
      </c>
      <c r="G135" s="33" t="s">
        <v>401</v>
      </c>
      <c r="H135" s="41" t="s">
        <v>120</v>
      </c>
      <c r="I135" s="33" t="s">
        <v>123</v>
      </c>
      <c r="J135" s="46"/>
    </row>
    <row r="136" spans="2:10" ht="90" hidden="1" outlineLevel="2" x14ac:dyDescent="0.25">
      <c r="B136" s="46" t="s">
        <v>490</v>
      </c>
      <c r="C136" s="46"/>
      <c r="D136" s="33" t="s">
        <v>395</v>
      </c>
      <c r="E136" s="33" t="s">
        <v>437</v>
      </c>
      <c r="F136" s="46" t="s">
        <v>97</v>
      </c>
      <c r="G136" s="33" t="s">
        <v>401</v>
      </c>
      <c r="H136" s="41" t="s">
        <v>470</v>
      </c>
      <c r="I136" s="33" t="s">
        <v>123</v>
      </c>
      <c r="J136" s="46"/>
    </row>
    <row r="137" spans="2:10" ht="15.75" outlineLevel="1" collapsed="1" x14ac:dyDescent="0.25">
      <c r="B137" s="49" t="s">
        <v>451</v>
      </c>
      <c r="C137" s="61" t="s">
        <v>389</v>
      </c>
      <c r="D137" s="51"/>
      <c r="E137" s="51"/>
      <c r="F137" s="51"/>
      <c r="G137" s="51"/>
      <c r="H137" s="51"/>
      <c r="I137" s="51"/>
      <c r="J137" s="52"/>
    </row>
    <row r="138" spans="2:10" ht="105" hidden="1" outlineLevel="2" x14ac:dyDescent="0.25">
      <c r="B138" s="46" t="s">
        <v>459</v>
      </c>
      <c r="C138" s="46"/>
      <c r="D138" s="33" t="s">
        <v>415</v>
      </c>
      <c r="E138" s="33" t="s">
        <v>445</v>
      </c>
      <c r="F138" s="46" t="s">
        <v>97</v>
      </c>
      <c r="G138" s="33" t="s">
        <v>439</v>
      </c>
      <c r="H138" s="41" t="s">
        <v>120</v>
      </c>
      <c r="I138" s="33" t="s">
        <v>123</v>
      </c>
      <c r="J138" s="46"/>
    </row>
    <row r="139" spans="2:10" ht="105" hidden="1" outlineLevel="2" x14ac:dyDescent="0.25">
      <c r="B139" s="46" t="s">
        <v>491</v>
      </c>
      <c r="C139" s="46"/>
      <c r="D139" s="33" t="s">
        <v>438</v>
      </c>
      <c r="E139" s="33" t="s">
        <v>447</v>
      </c>
      <c r="F139" s="46" t="s">
        <v>97</v>
      </c>
      <c r="G139" s="33" t="s">
        <v>439</v>
      </c>
      <c r="H139" s="41" t="s">
        <v>120</v>
      </c>
      <c r="I139" s="33" t="s">
        <v>123</v>
      </c>
      <c r="J139" s="46"/>
    </row>
    <row r="140" spans="2:10" ht="105" hidden="1" outlineLevel="2" x14ac:dyDescent="0.25">
      <c r="B140" s="46" t="s">
        <v>492</v>
      </c>
      <c r="C140" s="46"/>
      <c r="D140" s="33" t="s">
        <v>440</v>
      </c>
      <c r="E140" s="33" t="s">
        <v>448</v>
      </c>
      <c r="F140" s="46" t="s">
        <v>97</v>
      </c>
      <c r="G140" s="33" t="s">
        <v>439</v>
      </c>
      <c r="H140" s="41" t="s">
        <v>470</v>
      </c>
      <c r="I140" s="33" t="s">
        <v>123</v>
      </c>
      <c r="J140" s="46"/>
    </row>
    <row r="141" spans="2:10" ht="105" hidden="1" outlineLevel="2" x14ac:dyDescent="0.25">
      <c r="B141" s="46" t="s">
        <v>493</v>
      </c>
      <c r="C141" s="46"/>
      <c r="D141" s="33" t="s">
        <v>441</v>
      </c>
      <c r="E141" s="33" t="s">
        <v>446</v>
      </c>
      <c r="F141" s="46" t="s">
        <v>97</v>
      </c>
      <c r="G141" s="33" t="s">
        <v>444</v>
      </c>
      <c r="H141" s="41" t="s">
        <v>120</v>
      </c>
      <c r="I141" s="33" t="s">
        <v>123</v>
      </c>
      <c r="J141" s="46"/>
    </row>
    <row r="142" spans="2:10" ht="105" hidden="1" outlineLevel="2" x14ac:dyDescent="0.25">
      <c r="B142" s="46" t="s">
        <v>494</v>
      </c>
      <c r="C142" s="46"/>
      <c r="D142" s="33" t="s">
        <v>442</v>
      </c>
      <c r="E142" s="33" t="s">
        <v>449</v>
      </c>
      <c r="F142" s="46" t="s">
        <v>97</v>
      </c>
      <c r="G142" s="33" t="s">
        <v>444</v>
      </c>
      <c r="H142" s="41" t="s">
        <v>120</v>
      </c>
      <c r="I142" s="33" t="s">
        <v>123</v>
      </c>
      <c r="J142" s="46"/>
    </row>
    <row r="143" spans="2:10" ht="105" hidden="1" outlineLevel="2" x14ac:dyDescent="0.25">
      <c r="B143" s="46" t="s">
        <v>495</v>
      </c>
      <c r="C143" s="46"/>
      <c r="D143" s="33" t="s">
        <v>443</v>
      </c>
      <c r="E143" s="33" t="s">
        <v>450</v>
      </c>
      <c r="F143" s="46" t="s">
        <v>97</v>
      </c>
      <c r="G143" s="33" t="s">
        <v>444</v>
      </c>
      <c r="H143" s="41" t="s">
        <v>470</v>
      </c>
      <c r="I143" s="33" t="s">
        <v>123</v>
      </c>
      <c r="J143" s="46"/>
    </row>
    <row r="144" spans="2:10" x14ac:dyDescent="0.25">
      <c r="B144" s="62" t="s">
        <v>180</v>
      </c>
      <c r="C144" s="62"/>
      <c r="D144" s="62"/>
      <c r="E144" s="62"/>
      <c r="F144" s="62"/>
      <c r="G144" s="62"/>
      <c r="H144" s="62"/>
      <c r="I144" s="62"/>
      <c r="J144" s="62"/>
    </row>
    <row r="145" spans="2:10" ht="15.75" outlineLevel="1" collapsed="1" x14ac:dyDescent="0.25">
      <c r="B145" s="49" t="s">
        <v>496</v>
      </c>
      <c r="C145" s="61" t="s">
        <v>346</v>
      </c>
      <c r="D145" s="51"/>
      <c r="E145" s="51"/>
      <c r="F145" s="51"/>
      <c r="G145" s="51"/>
      <c r="H145" s="51"/>
      <c r="I145" s="51"/>
      <c r="J145" s="52"/>
    </row>
    <row r="146" spans="2:10" ht="75" hidden="1" outlineLevel="2" x14ac:dyDescent="0.25">
      <c r="B146" s="46" t="s">
        <v>507</v>
      </c>
      <c r="C146" s="46"/>
      <c r="D146" s="33" t="s">
        <v>384</v>
      </c>
      <c r="E146" s="33" t="s">
        <v>347</v>
      </c>
      <c r="F146" s="46" t="s">
        <v>97</v>
      </c>
      <c r="G146" s="33" t="s">
        <v>348</v>
      </c>
      <c r="H146" s="41" t="s">
        <v>470</v>
      </c>
      <c r="I146" s="33" t="s">
        <v>208</v>
      </c>
      <c r="J146" s="46"/>
    </row>
    <row r="147" spans="2:10" x14ac:dyDescent="0.25">
      <c r="B147" s="62" t="s">
        <v>30</v>
      </c>
      <c r="C147" s="62"/>
      <c r="D147" s="62"/>
      <c r="E147" s="62"/>
      <c r="F147" s="62"/>
      <c r="G147" s="62"/>
      <c r="H147" s="62"/>
      <c r="I147" s="62"/>
      <c r="J147" s="62"/>
    </row>
    <row r="148" spans="2:10" ht="15.75" outlineLevel="1" x14ac:dyDescent="0.25">
      <c r="B148" s="49" t="s">
        <v>173</v>
      </c>
      <c r="C148" s="61"/>
      <c r="D148" s="59"/>
      <c r="E148" s="45"/>
      <c r="F148" s="45"/>
      <c r="G148" s="45"/>
      <c r="H148" s="60"/>
      <c r="I148" s="59"/>
      <c r="J148" s="45"/>
    </row>
    <row r="149" spans="2:10" ht="15.75" outlineLevel="1" x14ac:dyDescent="0.25">
      <c r="B149" s="46"/>
      <c r="C149" s="46"/>
      <c r="D149" s="46"/>
      <c r="E149" s="46"/>
      <c r="F149" s="46"/>
      <c r="G149" s="46"/>
      <c r="H149" s="41"/>
      <c r="I149" s="33"/>
      <c r="J149" s="46"/>
    </row>
    <row r="150" spans="2:10" ht="15.75" outlineLevel="1" x14ac:dyDescent="0.25">
      <c r="B150" s="46"/>
      <c r="C150" s="46"/>
      <c r="D150" s="46"/>
      <c r="E150" s="46"/>
      <c r="F150" s="46"/>
      <c r="G150" s="46"/>
      <c r="H150" s="41"/>
      <c r="I150" s="33"/>
      <c r="J150" s="46"/>
    </row>
    <row r="151" spans="2:10" x14ac:dyDescent="0.25">
      <c r="B151" s="62" t="s">
        <v>31</v>
      </c>
      <c r="C151" s="62"/>
      <c r="D151" s="62"/>
      <c r="E151" s="62"/>
      <c r="F151" s="62"/>
      <c r="G151" s="62"/>
      <c r="H151" s="62"/>
      <c r="I151" s="62"/>
      <c r="J151" s="62"/>
    </row>
    <row r="152" spans="2:10" ht="15.75" outlineLevel="1" x14ac:dyDescent="0.25">
      <c r="B152" s="49" t="s">
        <v>173</v>
      </c>
      <c r="C152" s="61"/>
      <c r="D152" s="59"/>
      <c r="E152" s="45"/>
      <c r="F152" s="45"/>
      <c r="G152" s="45"/>
      <c r="H152" s="60"/>
      <c r="I152" s="59"/>
      <c r="J152" s="45"/>
    </row>
    <row r="153" spans="2:10" ht="15.75" outlineLevel="1" x14ac:dyDescent="0.25">
      <c r="B153" s="46"/>
      <c r="C153" s="46"/>
      <c r="D153" s="46"/>
      <c r="E153" s="46"/>
      <c r="F153" s="46"/>
      <c r="G153" s="46"/>
      <c r="H153" s="41"/>
      <c r="I153" s="33"/>
      <c r="J153" s="46"/>
    </row>
    <row r="154" spans="2:10" ht="15.75" outlineLevel="1" x14ac:dyDescent="0.25">
      <c r="B154" s="46"/>
      <c r="C154" s="46"/>
      <c r="D154" s="46"/>
      <c r="E154" s="46"/>
      <c r="F154" s="46"/>
      <c r="G154" s="46"/>
      <c r="H154" s="41"/>
      <c r="I154" s="33"/>
      <c r="J154" s="46"/>
    </row>
  </sheetData>
  <mergeCells count="8">
    <mergeCell ref="A2:A8"/>
    <mergeCell ref="B2:C2"/>
    <mergeCell ref="B3:C3"/>
    <mergeCell ref="B4:C4"/>
    <mergeCell ref="B5:C5"/>
    <mergeCell ref="B6:C6"/>
    <mergeCell ref="B7:C7"/>
    <mergeCell ref="B8:C8"/>
  </mergeCells>
  <conditionalFormatting sqref="H15:H19 H52:H59 H61:H64 H22:H23">
    <cfRule type="containsText" dxfId="43" priority="42" operator="containsText" text="Not Applicable">
      <formula>NOT(ISERROR(SEARCH("Not Applicable",H15)))</formula>
    </cfRule>
    <cfRule type="containsText" dxfId="42" priority="43" operator="containsText" text="Failed">
      <formula>NOT(ISERROR(SEARCH("Failed",H15)))</formula>
    </cfRule>
    <cfRule type="containsText" dxfId="41" priority="44" operator="containsText" text="Passed">
      <formula>NOT(ISERROR(SEARCH("Passed",H15)))</formula>
    </cfRule>
  </conditionalFormatting>
  <conditionalFormatting sqref="H15:H19 H52:H59 H61:H64 H22:H23">
    <cfRule type="containsText" dxfId="40" priority="41" operator="containsText" text="Block">
      <formula>NOT(ISERROR(SEARCH("Block",H15)))</formula>
    </cfRule>
  </conditionalFormatting>
  <conditionalFormatting sqref="H13">
    <cfRule type="containsText" dxfId="39" priority="38" operator="containsText" text="Not Applicable">
      <formula>NOT(ISERROR(SEARCH("Not Applicable",H13)))</formula>
    </cfRule>
    <cfRule type="containsText" dxfId="38" priority="39" operator="containsText" text="Failed">
      <formula>NOT(ISERROR(SEARCH("Failed",H13)))</formula>
    </cfRule>
    <cfRule type="containsText" dxfId="37" priority="40" operator="containsText" text="Passed">
      <formula>NOT(ISERROR(SEARCH("Passed",H13)))</formula>
    </cfRule>
  </conditionalFormatting>
  <conditionalFormatting sqref="H13">
    <cfRule type="containsText" dxfId="36" priority="37" operator="containsText" text="Block">
      <formula>NOT(ISERROR(SEARCH("Block",H13)))</formula>
    </cfRule>
  </conditionalFormatting>
  <conditionalFormatting sqref="H49 H32 H26:H29">
    <cfRule type="containsText" dxfId="35" priority="34" operator="containsText" text="Not Applicable">
      <formula>NOT(ISERROR(SEARCH("Not Applicable",H26)))</formula>
    </cfRule>
    <cfRule type="containsText" dxfId="34" priority="35" operator="containsText" text="Failed">
      <formula>NOT(ISERROR(SEARCH("Failed",H26)))</formula>
    </cfRule>
    <cfRule type="containsText" dxfId="33" priority="36" operator="containsText" text="Passed">
      <formula>NOT(ISERROR(SEARCH("Passed",H26)))</formula>
    </cfRule>
  </conditionalFormatting>
  <conditionalFormatting sqref="H49 H32 H26:H29">
    <cfRule type="containsText" dxfId="32" priority="33" operator="containsText" text="Block">
      <formula>NOT(ISERROR(SEARCH("Block",H26)))</formula>
    </cfRule>
  </conditionalFormatting>
  <conditionalFormatting sqref="H20">
    <cfRule type="containsText" dxfId="31" priority="30" operator="containsText" text="Not Applicable">
      <formula>NOT(ISERROR(SEARCH("Not Applicable",H20)))</formula>
    </cfRule>
    <cfRule type="containsText" dxfId="30" priority="31" operator="containsText" text="Failed">
      <formula>NOT(ISERROR(SEARCH("Failed",H20)))</formula>
    </cfRule>
    <cfRule type="containsText" dxfId="29" priority="32" operator="containsText" text="Passed">
      <formula>NOT(ISERROR(SEARCH("Passed",H20)))</formula>
    </cfRule>
  </conditionalFormatting>
  <conditionalFormatting sqref="H20">
    <cfRule type="containsText" dxfId="28" priority="29" operator="containsText" text="Block">
      <formula>NOT(ISERROR(SEARCH("Block",H20)))</formula>
    </cfRule>
  </conditionalFormatting>
  <conditionalFormatting sqref="H67 H78:H79 H82:H83 H149:H150 H153:H154 H69:H70 H146 H73:H75 H86:H88 H107:H112 H115:H117 H119:H121 H123:H125 H128:H136 H98:H100 H102:H104">
    <cfRule type="containsText" dxfId="27" priority="26" operator="containsText" text="Not Applicable">
      <formula>NOT(ISERROR(SEARCH("Not Applicable",H67)))</formula>
    </cfRule>
    <cfRule type="containsText" dxfId="26" priority="27" operator="containsText" text="Failed">
      <formula>NOT(ISERROR(SEARCH("Failed",H67)))</formula>
    </cfRule>
    <cfRule type="containsText" dxfId="25" priority="28" operator="containsText" text="Passed">
      <formula>NOT(ISERROR(SEARCH("Passed",H67)))</formula>
    </cfRule>
  </conditionalFormatting>
  <conditionalFormatting sqref="H67 H78:H79 H82:H83 H149:H150 H153:H154 H69:H70 H146 H73:H75 H86:H88 H107:H112 H115:H117 H119:H121 H123:H125 H128:H136 H98:H100 H102:H104">
    <cfRule type="containsText" dxfId="24" priority="25" operator="containsText" text="Block">
      <formula>NOT(ISERROR(SEARCH("Block",H67)))</formula>
    </cfRule>
  </conditionalFormatting>
  <conditionalFormatting sqref="H148">
    <cfRule type="containsText" dxfId="23" priority="22" operator="containsText" text="Not Applicable">
      <formula>NOT(ISERROR(SEARCH("Not Applicable",H148)))</formula>
    </cfRule>
    <cfRule type="containsText" dxfId="22" priority="23" operator="containsText" text="Failed">
      <formula>NOT(ISERROR(SEARCH("Failed",H148)))</formula>
    </cfRule>
    <cfRule type="containsText" dxfId="21" priority="24" operator="containsText" text="Passed">
      <formula>NOT(ISERROR(SEARCH("Passed",H148)))</formula>
    </cfRule>
  </conditionalFormatting>
  <conditionalFormatting sqref="H148">
    <cfRule type="containsText" dxfId="20" priority="21" operator="containsText" text="Block">
      <formula>NOT(ISERROR(SEARCH("Block",H148)))</formula>
    </cfRule>
  </conditionalFormatting>
  <conditionalFormatting sqref="H152">
    <cfRule type="containsText" dxfId="19" priority="18" operator="containsText" text="Not Applicable">
      <formula>NOT(ISERROR(SEARCH("Not Applicable",H152)))</formula>
    </cfRule>
    <cfRule type="containsText" dxfId="18" priority="19" operator="containsText" text="Failed">
      <formula>NOT(ISERROR(SEARCH("Failed",H152)))</formula>
    </cfRule>
    <cfRule type="containsText" dxfId="17" priority="20" operator="containsText" text="Passed">
      <formula>NOT(ISERROR(SEARCH("Passed",H152)))</formula>
    </cfRule>
  </conditionalFormatting>
  <conditionalFormatting sqref="H152">
    <cfRule type="containsText" dxfId="16" priority="17" operator="containsText" text="Block">
      <formula>NOT(ISERROR(SEARCH("Block",H152)))</formula>
    </cfRule>
  </conditionalFormatting>
  <conditionalFormatting sqref="H35:H38 H40:H46">
    <cfRule type="containsText" dxfId="15" priority="14" operator="containsText" text="Not Applicable">
      <formula>NOT(ISERROR(SEARCH("Not Applicable",H35)))</formula>
    </cfRule>
    <cfRule type="containsText" dxfId="14" priority="15" operator="containsText" text="Failed">
      <formula>NOT(ISERROR(SEARCH("Failed",H35)))</formula>
    </cfRule>
    <cfRule type="containsText" dxfId="13" priority="16" operator="containsText" text="Passed">
      <formula>NOT(ISERROR(SEARCH("Passed",H35)))</formula>
    </cfRule>
  </conditionalFormatting>
  <conditionalFormatting sqref="H35:H38 H40:H46">
    <cfRule type="containsText" dxfId="12" priority="13" operator="containsText" text="Block">
      <formula>NOT(ISERROR(SEARCH("Block",H35)))</formula>
    </cfRule>
  </conditionalFormatting>
  <conditionalFormatting sqref="H30:H31">
    <cfRule type="containsText" dxfId="11" priority="10" operator="containsText" text="Not Applicable">
      <formula>NOT(ISERROR(SEARCH("Not Applicable",H30)))</formula>
    </cfRule>
    <cfRule type="containsText" dxfId="10" priority="11" operator="containsText" text="Failed">
      <formula>NOT(ISERROR(SEARCH("Failed",H30)))</formula>
    </cfRule>
    <cfRule type="containsText" dxfId="9" priority="12" operator="containsText" text="Passed">
      <formula>NOT(ISERROR(SEARCH("Passed",H30)))</formula>
    </cfRule>
  </conditionalFormatting>
  <conditionalFormatting sqref="H30:H31">
    <cfRule type="containsText" dxfId="8" priority="9" operator="containsText" text="Block">
      <formula>NOT(ISERROR(SEARCH("Block",H30)))</formula>
    </cfRule>
  </conditionalFormatting>
  <conditionalFormatting sqref="H90:H95">
    <cfRule type="containsText" dxfId="7" priority="6" operator="containsText" text="Not Applicable">
      <formula>NOT(ISERROR(SEARCH("Not Applicable",H90)))</formula>
    </cfRule>
    <cfRule type="containsText" dxfId="6" priority="7" operator="containsText" text="Failed">
      <formula>NOT(ISERROR(SEARCH("Failed",H90)))</formula>
    </cfRule>
    <cfRule type="containsText" dxfId="5" priority="8" operator="containsText" text="Passed">
      <formula>NOT(ISERROR(SEARCH("Passed",H90)))</formula>
    </cfRule>
  </conditionalFormatting>
  <conditionalFormatting sqref="H90:H95">
    <cfRule type="containsText" dxfId="4" priority="5" operator="containsText" text="Block">
      <formula>NOT(ISERROR(SEARCH("Block",H90)))</formula>
    </cfRule>
  </conditionalFormatting>
  <conditionalFormatting sqref="H138:H143">
    <cfRule type="containsText" dxfId="3" priority="2" operator="containsText" text="Not Applicable">
      <formula>NOT(ISERROR(SEARCH("Not Applicable",H138)))</formula>
    </cfRule>
    <cfRule type="containsText" dxfId="2" priority="3" operator="containsText" text="Failed">
      <formula>NOT(ISERROR(SEARCH("Failed",H138)))</formula>
    </cfRule>
    <cfRule type="containsText" dxfId="1" priority="4" operator="containsText" text="Passed">
      <formula>NOT(ISERROR(SEARCH("Passed",H138)))</formula>
    </cfRule>
  </conditionalFormatting>
  <conditionalFormatting sqref="H138:H143">
    <cfRule type="containsText" dxfId="0" priority="1" operator="containsText" text="Block">
      <formula>NOT(ISERROR(SEARCH("Block",H138)))</formula>
    </cfRule>
  </conditionalFormatting>
  <dataValidations count="3">
    <dataValidation type="list" allowBlank="1" showInputMessage="1" showErrorMessage="1" sqref="I13 I152:I154 I15:I20 I49 I148:I150 I61:I64 I138:I143 I73:I75 I90:I95 I82:I83 I26:I32 I78:I79 I69:I70 I22:I23 I123:I125 I52:I59 I35:I38 I107:I112 I146 I67 I86:I88 I115:I117 I119:I121 I128:I136 I40:I46 I98:I100 I102:I104">
      <formula1>"Chau Le, Dao Khau, Khang Huynh, Huy Ngo, Huy Nguyen, Phu Ta"</formula1>
    </dataValidation>
    <dataValidation type="list" allowBlank="1" showInputMessage="1" showErrorMessage="1" sqref="H13 H152:H154 H15:H20 H119:H121 H148:H150 H52:H59 H128:H136 H73:H75 H86:H88 H90:H95 H146 H123:H125 H82:H83 H69:H70 H78:H79 H49 H138:H143 H40:H46 H26:H32 H67 H61:H64 H107:H112 H115:H117 H35:H38 H22:H23 H98:H100 H102:H104">
      <formula1>"Passed, Failed, Block, Not Applicable"</formula1>
    </dataValidation>
    <dataValidation type="list" allowBlank="1" showInputMessage="1" showErrorMessage="1" sqref="F13 F152:F154 F15:F20 F49 F148:F150 F61:F64 F138:F143 F73:F75 F90:F95 F22:F23 F26:F32 F82:F83 F69:F70 F78:F79 F123:F125 F40:F46 F35:F38 F107:F112 F52:F59 F67 F86:F88 F115:F117 F119:F121 F128:F136 F146 F98:F100 F102:F104">
      <formula1>"Automatic, Manual"</formula1>
    </dataValidation>
  </dataValidations>
  <hyperlinks>
    <hyperlink ref="E2" r:id="rId1"/>
    <hyperlink ref="E35" location="Parameter!A1" display="Parameter!A1"/>
    <hyperlink ref="E36" location="Parameter!A1" display="Parameter!A1"/>
    <hyperlink ref="E37" location="Parameter!A1" display="Parameter!A1"/>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L3:L13"/>
  <sheetViews>
    <sheetView showGridLines="0" tabSelected="1" workbookViewId="0">
      <selection activeCell="L8" sqref="L8"/>
    </sheetView>
  </sheetViews>
  <sheetFormatPr defaultRowHeight="15" x14ac:dyDescent="0.25"/>
  <cols>
    <col min="12" max="12" width="47" customWidth="1"/>
  </cols>
  <sheetData>
    <row r="3" spans="12:12" ht="15.75" x14ac:dyDescent="0.25">
      <c r="L3" s="27" t="s">
        <v>620</v>
      </c>
    </row>
    <row r="4" spans="12:12" ht="15.75" x14ac:dyDescent="0.25">
      <c r="L4" s="27" t="s">
        <v>806</v>
      </c>
    </row>
    <row r="5" spans="12:12" ht="15.75" x14ac:dyDescent="0.25">
      <c r="L5" s="27" t="s">
        <v>807</v>
      </c>
    </row>
    <row r="6" spans="12:12" ht="15.75" x14ac:dyDescent="0.25">
      <c r="L6" s="27" t="s">
        <v>808</v>
      </c>
    </row>
    <row r="7" spans="12:12" ht="15.75" x14ac:dyDescent="0.25">
      <c r="L7" s="27"/>
    </row>
    <row r="8" spans="12:12" ht="31.5" x14ac:dyDescent="0.25">
      <c r="L8" s="69" t="s">
        <v>498</v>
      </c>
    </row>
    <row r="9" spans="12:12" ht="15.75" x14ac:dyDescent="0.25">
      <c r="L9" s="70"/>
    </row>
    <row r="10" spans="12:12" ht="15.75" x14ac:dyDescent="0.25">
      <c r="L10" s="70"/>
    </row>
    <row r="11" spans="12:12" ht="31.5" x14ac:dyDescent="0.25">
      <c r="L11" s="71" t="s">
        <v>618</v>
      </c>
    </row>
    <row r="12" spans="12:12" ht="15.75" x14ac:dyDescent="0.25">
      <c r="L12" s="70"/>
    </row>
    <row r="13" spans="12:12" ht="31.5" x14ac:dyDescent="0.25">
      <c r="L13" s="71" t="s">
        <v>619</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showGridLines="0" workbookViewId="0"/>
  </sheetViews>
  <sheetFormatPr defaultRowHeight="15.75" x14ac:dyDescent="0.25"/>
  <cols>
    <col min="1" max="1" width="4.42578125" style="27" bestFit="1" customWidth="1"/>
    <col min="2" max="2" width="23.5703125" style="27" bestFit="1" customWidth="1"/>
    <col min="3" max="4" width="16.85546875" style="27" bestFit="1" customWidth="1"/>
    <col min="5" max="16384" width="9.140625" style="27"/>
  </cols>
  <sheetData>
    <row r="3" spans="1:3" x14ac:dyDescent="0.25">
      <c r="A3" s="30" t="s">
        <v>65</v>
      </c>
      <c r="B3" s="30" t="s">
        <v>66</v>
      </c>
      <c r="C3" s="31" t="s">
        <v>74</v>
      </c>
    </row>
    <row r="4" spans="1:3" x14ac:dyDescent="0.25">
      <c r="A4" s="28">
        <v>1</v>
      </c>
      <c r="B4" s="28" t="s">
        <v>69</v>
      </c>
      <c r="C4" s="28" t="b">
        <v>0</v>
      </c>
    </row>
    <row r="5" spans="1:3" x14ac:dyDescent="0.25">
      <c r="A5" s="28">
        <v>2</v>
      </c>
      <c r="B5" s="28" t="s">
        <v>80</v>
      </c>
      <c r="C5" s="28" t="b">
        <v>0</v>
      </c>
    </row>
    <row r="6" spans="1:3" x14ac:dyDescent="0.25">
      <c r="A6" s="28">
        <v>3</v>
      </c>
      <c r="B6" s="28" t="s">
        <v>71</v>
      </c>
      <c r="C6" s="28" t="b">
        <v>0</v>
      </c>
    </row>
    <row r="7" spans="1:3" x14ac:dyDescent="0.25">
      <c r="A7" s="29">
        <v>4</v>
      </c>
      <c r="B7" s="29" t="s">
        <v>68</v>
      </c>
      <c r="C7" s="29" t="b">
        <v>1</v>
      </c>
    </row>
    <row r="10" spans="1:3" x14ac:dyDescent="0.25">
      <c r="A10" s="30" t="s">
        <v>65</v>
      </c>
      <c r="B10" s="30" t="s">
        <v>67</v>
      </c>
      <c r="C10" s="31" t="s">
        <v>74</v>
      </c>
    </row>
    <row r="11" spans="1:3" x14ac:dyDescent="0.25">
      <c r="A11" s="28">
        <v>1</v>
      </c>
      <c r="B11" s="28" t="s">
        <v>70</v>
      </c>
      <c r="C11" s="28" t="b">
        <v>0</v>
      </c>
    </row>
    <row r="12" spans="1:3" x14ac:dyDescent="0.25">
      <c r="A12" s="28">
        <v>2</v>
      </c>
      <c r="B12" s="28" t="s">
        <v>71</v>
      </c>
      <c r="C12" s="28" t="b">
        <v>0</v>
      </c>
    </row>
    <row r="13" spans="1:3" x14ac:dyDescent="0.25">
      <c r="A13" s="29">
        <v>3</v>
      </c>
      <c r="B13" s="29" t="s">
        <v>265</v>
      </c>
      <c r="C13" s="29" t="b">
        <v>1</v>
      </c>
    </row>
    <row r="16" spans="1:3" x14ac:dyDescent="0.25">
      <c r="A16" s="30" t="s">
        <v>65</v>
      </c>
      <c r="B16" s="30" t="s">
        <v>262</v>
      </c>
      <c r="C16" s="31" t="s">
        <v>74</v>
      </c>
    </row>
    <row r="17" spans="1:3" x14ac:dyDescent="0.25">
      <c r="A17" s="28">
        <v>1</v>
      </c>
      <c r="B17" s="28" t="s">
        <v>263</v>
      </c>
      <c r="C17" s="28" t="b">
        <v>0</v>
      </c>
    </row>
    <row r="18" spans="1:3" x14ac:dyDescent="0.25">
      <c r="A18" s="28">
        <v>2</v>
      </c>
      <c r="B18" s="67" t="s">
        <v>264</v>
      </c>
      <c r="C18" s="28" t="b">
        <v>0</v>
      </c>
    </row>
    <row r="19" spans="1:3" x14ac:dyDescent="0.25">
      <c r="A19" s="28">
        <v>3</v>
      </c>
      <c r="B19" s="68" t="s">
        <v>266</v>
      </c>
      <c r="C19" s="28" t="b">
        <v>0</v>
      </c>
    </row>
    <row r="20" spans="1:3" x14ac:dyDescent="0.25">
      <c r="A20" s="29">
        <v>4</v>
      </c>
      <c r="B20" s="73" t="s">
        <v>267</v>
      </c>
      <c r="C20" s="29" t="b">
        <v>1</v>
      </c>
    </row>
  </sheetData>
  <hyperlinks>
    <hyperlink ref="B20" r:id="rId1"/>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F21"/>
  <sheetViews>
    <sheetView workbookViewId="0">
      <pane xSplit="3" ySplit="7" topLeftCell="E8" activePane="bottomRight" state="frozen"/>
      <selection pane="topRight" activeCell="D1" sqref="D1"/>
      <selection pane="bottomLeft" activeCell="A3" sqref="A3"/>
      <selection pane="bottomRight" activeCell="E36" sqref="E36"/>
    </sheetView>
  </sheetViews>
  <sheetFormatPr defaultRowHeight="15" x14ac:dyDescent="0.25"/>
  <cols>
    <col min="1" max="1" width="9.140625" style="1"/>
    <col min="2" max="2" width="8.42578125" style="1" customWidth="1"/>
    <col min="3" max="3" width="36.140625" style="1" customWidth="1"/>
    <col min="4" max="4" width="46.85546875" style="1" customWidth="1"/>
    <col min="5" max="5" width="57" style="1" customWidth="1"/>
    <col min="6" max="6" width="27.28515625" style="1" customWidth="1"/>
    <col min="7" max="16384" width="9.140625" style="1"/>
  </cols>
  <sheetData>
    <row r="7" spans="1:6" s="14" customFormat="1" ht="37.5" x14ac:dyDescent="0.25">
      <c r="A7" s="13" t="s">
        <v>1</v>
      </c>
      <c r="B7" s="13" t="s">
        <v>45</v>
      </c>
      <c r="C7" s="13" t="s">
        <v>21</v>
      </c>
      <c r="D7" s="13" t="s">
        <v>22</v>
      </c>
      <c r="E7" s="13" t="s">
        <v>23</v>
      </c>
      <c r="F7" s="13" t="s">
        <v>0</v>
      </c>
    </row>
    <row r="8" spans="1:6" s="38" customFormat="1" ht="18.75" x14ac:dyDescent="0.25">
      <c r="A8" s="37"/>
      <c r="B8" s="37"/>
      <c r="C8" s="37"/>
      <c r="D8" s="37"/>
      <c r="E8" s="37"/>
      <c r="F8" s="37"/>
    </row>
    <row r="9" spans="1:6" s="38" customFormat="1" ht="18.75" x14ac:dyDescent="0.25">
      <c r="A9" s="37"/>
      <c r="B9" s="37"/>
      <c r="C9" s="37"/>
      <c r="D9" s="37"/>
      <c r="E9" s="37"/>
      <c r="F9" s="37"/>
    </row>
    <row r="10" spans="1:6" s="8" customFormat="1" ht="63" x14ac:dyDescent="0.25">
      <c r="A10" s="6" t="s">
        <v>47</v>
      </c>
      <c r="B10" s="6">
        <v>44</v>
      </c>
      <c r="C10" s="7" t="s">
        <v>61</v>
      </c>
      <c r="D10" s="7" t="s">
        <v>62</v>
      </c>
      <c r="E10" s="32" t="s">
        <v>64</v>
      </c>
      <c r="F10" s="33" t="s">
        <v>79</v>
      </c>
    </row>
    <row r="11" spans="1:6" s="8" customFormat="1" ht="60" x14ac:dyDescent="0.25">
      <c r="A11" s="6" t="s">
        <v>48</v>
      </c>
      <c r="B11" s="6">
        <v>45</v>
      </c>
      <c r="C11" s="7" t="s">
        <v>73</v>
      </c>
      <c r="D11" s="7" t="s">
        <v>63</v>
      </c>
      <c r="E11" s="33" t="s">
        <v>76</v>
      </c>
      <c r="F11" s="33" t="s">
        <v>77</v>
      </c>
    </row>
    <row r="12" spans="1:6" s="8" customFormat="1" ht="60" x14ac:dyDescent="0.25">
      <c r="A12" s="6" t="s">
        <v>49</v>
      </c>
      <c r="B12" s="6">
        <v>46</v>
      </c>
      <c r="C12" s="9" t="s">
        <v>75</v>
      </c>
      <c r="D12" s="7" t="s">
        <v>72</v>
      </c>
      <c r="E12" s="32" t="s">
        <v>64</v>
      </c>
      <c r="F12" s="33" t="s">
        <v>78</v>
      </c>
    </row>
    <row r="13" spans="1:6" s="8" customFormat="1" ht="15.75" x14ac:dyDescent="0.25">
      <c r="A13" s="6" t="s">
        <v>50</v>
      </c>
      <c r="B13" s="6"/>
      <c r="C13" s="9"/>
      <c r="D13" s="7"/>
      <c r="E13" s="6"/>
      <c r="F13" s="6"/>
    </row>
    <row r="14" spans="1:6" s="12" customFormat="1" ht="15.75" x14ac:dyDescent="0.25">
      <c r="A14" s="6" t="s">
        <v>51</v>
      </c>
      <c r="B14" s="3"/>
      <c r="C14" s="24"/>
      <c r="D14" s="2"/>
      <c r="E14" s="3"/>
      <c r="F14" s="3"/>
    </row>
    <row r="15" spans="1:6" ht="15.75" x14ac:dyDescent="0.25">
      <c r="A15" s="6" t="s">
        <v>52</v>
      </c>
      <c r="B15" s="3"/>
      <c r="C15" s="24"/>
      <c r="D15" s="2"/>
      <c r="E15" s="3"/>
      <c r="F15" s="3"/>
    </row>
    <row r="16" spans="1:6" ht="15.75" x14ac:dyDescent="0.25">
      <c r="A16" s="6" t="s">
        <v>53</v>
      </c>
      <c r="B16" s="6"/>
      <c r="C16" s="25"/>
      <c r="D16" s="11"/>
      <c r="E16" s="10"/>
      <c r="F16" s="10"/>
    </row>
    <row r="17" spans="1:6" s="8" customFormat="1" ht="15.75" x14ac:dyDescent="0.25">
      <c r="A17" s="6" t="s">
        <v>54</v>
      </c>
      <c r="B17" s="6"/>
      <c r="C17" s="25"/>
      <c r="D17" s="11"/>
      <c r="E17" s="10"/>
      <c r="F17" s="10"/>
    </row>
    <row r="18" spans="1:6" s="8" customFormat="1" ht="15.75" x14ac:dyDescent="0.25">
      <c r="A18" s="6" t="s">
        <v>55</v>
      </c>
      <c r="B18" s="23"/>
      <c r="C18" s="26"/>
      <c r="D18" s="11"/>
      <c r="E18" s="10"/>
      <c r="F18" s="10"/>
    </row>
    <row r="19" spans="1:6" ht="15.75" x14ac:dyDescent="0.25">
      <c r="A19" s="6" t="s">
        <v>56</v>
      </c>
      <c r="B19" s="3"/>
      <c r="C19" s="24"/>
      <c r="D19" s="3"/>
      <c r="E19" s="3"/>
      <c r="F19" s="3"/>
    </row>
    <row r="20" spans="1:6" ht="15.75" x14ac:dyDescent="0.25">
      <c r="A20" s="6" t="s">
        <v>57</v>
      </c>
      <c r="B20" s="3"/>
      <c r="C20" s="24"/>
      <c r="D20" s="3"/>
      <c r="E20" s="3"/>
      <c r="F20" s="3"/>
    </row>
    <row r="21" spans="1:6" ht="15.75" x14ac:dyDescent="0.25">
      <c r="A21" s="6" t="s">
        <v>58</v>
      </c>
      <c r="B21" s="3"/>
      <c r="C21" s="24"/>
      <c r="D21" s="3"/>
      <c r="E21" s="3"/>
      <c r="F21" s="3"/>
    </row>
  </sheetData>
  <autoFilter ref="A7:F7">
    <sortState ref="A3:F14">
      <sortCondition ref="B2"/>
    </sortState>
  </autoFilter>
  <hyperlinks>
    <hyperlink ref="E10" location="'Username&amp;Password'!A1" display="'Username&amp;Password'!A1"/>
    <hyperlink ref="E12" location="'Username&amp;Password'!A1" display="'Username&amp;Password'!A1"/>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Revision history</vt:lpstr>
      <vt:lpstr>List Feature</vt:lpstr>
      <vt:lpstr>Test Objectives</vt:lpstr>
      <vt:lpstr>Testcase Specification</vt:lpstr>
      <vt:lpstr>Testcase v1</vt:lpstr>
      <vt:lpstr>Report</vt:lpstr>
      <vt:lpstr>Parameter</vt:lpstr>
      <vt:lpstr>Testcase Sprint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Quoc</dc:creator>
  <cp:lastModifiedBy>huy ngo</cp:lastModifiedBy>
  <dcterms:created xsi:type="dcterms:W3CDTF">2010-07-20T13:14:34Z</dcterms:created>
  <dcterms:modified xsi:type="dcterms:W3CDTF">2014-06-03T13:46:14Z</dcterms:modified>
</cp:coreProperties>
</file>