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Study\capstone\6. Test\Linh tinh\Sprint 1\"/>
    </mc:Choice>
  </mc:AlternateContent>
  <bookViews>
    <workbookView xWindow="480" yWindow="60" windowWidth="14880" windowHeight="8280" activeTab="3"/>
  </bookViews>
  <sheets>
    <sheet name="Revision history" sheetId="3" r:id="rId1"/>
    <sheet name="List Feature" sheetId="4" state="hidden" r:id="rId2"/>
    <sheet name="Test Objectives" sheetId="6" r:id="rId3"/>
    <sheet name="Testcase Specification" sheetId="7" r:id="rId4"/>
    <sheet name="Report" sheetId="8" r:id="rId5"/>
    <sheet name="Parameter" sheetId="5" r:id="rId6"/>
    <sheet name="Testcase Sprint 1" sheetId="1" state="hidden" r:id="rId7"/>
  </sheets>
  <definedNames>
    <definedName name="_xlnm._FilterDatabase" localSheetId="3" hidden="1">'Testcase Specification'!$B$10:$J$144</definedName>
    <definedName name="_xlnm._FilterDatabase" localSheetId="6" hidden="1">'Testcase Sprint 1'!$A$7:$F$7</definedName>
  </definedNames>
  <calcPr calcId="152511"/>
</workbook>
</file>

<file path=xl/calcChain.xml><?xml version="1.0" encoding="utf-8"?>
<calcChain xmlns="http://schemas.openxmlformats.org/spreadsheetml/2006/main">
  <c r="D2" i="7" l="1"/>
  <c r="D7" i="7" l="1"/>
  <c r="D6" i="7"/>
  <c r="D5" i="7"/>
  <c r="D3" i="7" l="1"/>
  <c r="D4" i="7" s="1"/>
  <c r="D8" i="7" s="1"/>
</calcChain>
</file>

<file path=xl/sharedStrings.xml><?xml version="1.0" encoding="utf-8"?>
<sst xmlns="http://schemas.openxmlformats.org/spreadsheetml/2006/main" count="948" uniqueCount="523">
  <si>
    <t>Expected results</t>
  </si>
  <si>
    <t>TC ID</t>
  </si>
  <si>
    <t>Document Reviewer Information</t>
  </si>
  <si>
    <t>Reviewer Name</t>
  </si>
  <si>
    <t>Review Attendance (R/S)</t>
  </si>
  <si>
    <t>Comments</t>
  </si>
  <si>
    <t>R/S: Required or Suggested participants or functions for the document review meeting</t>
  </si>
  <si>
    <t>Document Approver Information</t>
  </si>
  <si>
    <t>Approver Name</t>
  </si>
  <si>
    <t>Approver Function</t>
  </si>
  <si>
    <t>Document Revision History</t>
  </si>
  <si>
    <t>Date</t>
  </si>
  <si>
    <t>Revision</t>
  </si>
  <si>
    <t>Status</t>
  </si>
  <si>
    <t>Change Summary</t>
  </si>
  <si>
    <t>Revised by</t>
  </si>
  <si>
    <t>Huy Nguyen</t>
  </si>
  <si>
    <t>Create</t>
  </si>
  <si>
    <t>03.05.2014</t>
  </si>
  <si>
    <t>03.06.2014</t>
  </si>
  <si>
    <t>Addition</t>
  </si>
  <si>
    <t>Test case title</t>
  </si>
  <si>
    <t>Test case Description</t>
  </si>
  <si>
    <t>Steps</t>
  </si>
  <si>
    <t>Đang nhập ứng dụng quản trị bộ từ điển</t>
  </si>
  <si>
    <t>Xem nội dung câu hỏi</t>
  </si>
  <si>
    <t>Tìm kiếm</t>
  </si>
  <si>
    <t>Xóa câu hỏi</t>
  </si>
  <si>
    <t>Gửi câu trả lời</t>
  </si>
  <si>
    <t>Lưu câu trả lời</t>
  </si>
  <si>
    <t>Tạo index</t>
  </si>
  <si>
    <t>Cập nhật index</t>
  </si>
  <si>
    <t>Những tính năng khác</t>
  </si>
  <si>
    <t>Giao diện ứng dụng quản trị bộ từ điển hiển thị sau khi đăng nhập bằng tài khoản đã tồn tại trong hệ thống</t>
  </si>
  <si>
    <t>Kết quả tìm kiếm bộ câu hỏi và câu trả lời có trong từ điển được hiển thị sau khi thực hiện tìm kiếm</t>
  </si>
  <si>
    <t>Nội dung chi tiết câu hỏi hiển thị sau khi chọn một câu hỏi bất kì từ danh sách</t>
  </si>
  <si>
    <t>Giao diện ứng dụng hiển thị sau khi đăng nhập</t>
  </si>
  <si>
    <t>Nội dung chi tiết của câu hỏi hiển thị sau khi chọn</t>
  </si>
  <si>
    <t>Danh sách các câu hỏi và câu trả lời có liên quan đến thông tin tìm kiếm hiển thị trên giao diện</t>
  </si>
  <si>
    <t>Câu hỏi được xóa khỏi danh sách câu hỏi</t>
  </si>
  <si>
    <t>Câu hỏi và câu trả lời được xóa khỏi bộ từ điển</t>
  </si>
  <si>
    <t>Câu hỏi và câu trả lời được đưa vào khỏi bộ từ điển</t>
  </si>
  <si>
    <t>Câu hỏi được xóa khỏi danh sách câu hỏi sau khi ứng dụng xác nhận thực hiện xóa câu hỏi
Ứng dụng làm mới danh sách câu hỏi</t>
  </si>
  <si>
    <t>Câu hỏi và câu trả lời được đưa vào bộ từ điển sau khi ứng dụng xác nhận
Ứng dụng làm mới bộ từ điển</t>
  </si>
  <si>
    <t>Câu hỏi và câu trả lời được xóa khỏi bộ từ điển sau khi ứng dụng xác nhận
Ứng dụng làm mới bộ từ điển</t>
  </si>
  <si>
    <t>VSO ID</t>
  </si>
  <si>
    <t>Hiển thị danh sách câu hỏi</t>
  </si>
  <si>
    <t>TC.S1.01</t>
  </si>
  <si>
    <t>TC.S1.02</t>
  </si>
  <si>
    <t>TC.S1.03</t>
  </si>
  <si>
    <t>TC.S1.04</t>
  </si>
  <si>
    <t>TC.S1.05</t>
  </si>
  <si>
    <t>TC.S1.06</t>
  </si>
  <si>
    <t>TC.S1.07</t>
  </si>
  <si>
    <t>TC.S1.08</t>
  </si>
  <si>
    <t>TC.S1.09</t>
  </si>
  <si>
    <t>TC.S1.10</t>
  </si>
  <si>
    <t>TC.S1.11</t>
  </si>
  <si>
    <t>TC.S1.12</t>
  </si>
  <si>
    <t>03.11.2014</t>
  </si>
  <si>
    <t>Description</t>
  </si>
  <si>
    <t>Kiểm tra đăng nhập</t>
  </si>
  <si>
    <t>Tên đăng nhập người dùng chỉ được phép sử dụng những ký tự [a-z] / [A-Z] / [0-9]
Mật khẩu người dùng phải từ 6 ký tự trở lên, bao gồm  [a-z] / [A-Z] / [0-9] và ký tự đặc biệt</t>
  </si>
  <si>
    <t>Đăng nhập sai quá 5 lần sẽ hiển thị mã capcha</t>
  </si>
  <si>
    <t>1. Mở ứng dụng
2. Điền thông tin @Username
3. Điền thông tin @Password
4. Đăng nhập</t>
  </si>
  <si>
    <t>No.</t>
  </si>
  <si>
    <t>Username</t>
  </si>
  <si>
    <t>Password</t>
  </si>
  <si>
    <t>Admin123</t>
  </si>
  <si>
    <t>Admin123$</t>
  </si>
  <si>
    <t>Admin</t>
  </si>
  <si>
    <t>Ad min123</t>
  </si>
  <si>
    <t>Tên đăng nhập hoặc mật khẩu sai, hiển thị thông báo ngay tại chỗ sai hoặc người dùng chưa điển vào</t>
  </si>
  <si>
    <t>Kiểm tra số lần đăng nhập</t>
  </si>
  <si>
    <t>Expected Result</t>
  </si>
  <si>
    <t>Kiểm tra hiển thị thông báo đăng nhập</t>
  </si>
  <si>
    <t>1. Mở ứng dụng
2. Điền thông tin Username= '123', Password= '123'
3. Đăng nhập
4. Lặp lại bước 1 -&gt; bước 3 5 lần</t>
  </si>
  <si>
    <t>Ứng dụng hiển thị mã capcha</t>
  </si>
  <si>
    <t>Ứng dụng hiển thị thông báo tại chỗ sai</t>
  </si>
  <si>
    <t>Giao diện chính hiển thị sau khi nhập Username và Password phù hợp với điều kiện</t>
  </si>
  <si>
    <t>%Admin123</t>
  </si>
  <si>
    <t>Product Items</t>
  </si>
  <si>
    <t>Story ID</t>
  </si>
  <si>
    <t>Đưa vào từ điển</t>
  </si>
  <si>
    <t>Loại khỏi từ điển</t>
  </si>
  <si>
    <t>TO-ID</t>
  </si>
  <si>
    <t>Title</t>
  </si>
  <si>
    <t>Note</t>
  </si>
  <si>
    <t>TO.01</t>
  </si>
  <si>
    <t>TO.02</t>
  </si>
  <si>
    <t>TO.03</t>
  </si>
  <si>
    <t>TC-ID</t>
  </si>
  <si>
    <t>VSO-ID</t>
  </si>
  <si>
    <t>Expected Results</t>
  </si>
  <si>
    <t>Type</t>
  </si>
  <si>
    <t>TC.01.1</t>
  </si>
  <si>
    <t>Manual</t>
  </si>
  <si>
    <t>Tested By</t>
  </si>
  <si>
    <t>TC.03.1</t>
  </si>
  <si>
    <t>Tổng số Testcase:</t>
  </si>
  <si>
    <t>Đã hoàn thành:</t>
  </si>
  <si>
    <t>Còn lại:</t>
  </si>
  <si>
    <t>Passed:</t>
  </si>
  <si>
    <t>Failed:</t>
  </si>
  <si>
    <t>Block:</t>
  </si>
  <si>
    <t>%Complete:</t>
  </si>
  <si>
    <t>Monitoring</t>
  </si>
  <si>
    <t>Huy Ngo</t>
  </si>
  <si>
    <t>nguyenthibichlien@vanlanguni.edu.vn</t>
  </si>
  <si>
    <t>Phân trang cho danh sách câu hỏi</t>
  </si>
  <si>
    <t>TO.04</t>
  </si>
  <si>
    <t>TC.04.1</t>
  </si>
  <si>
    <t>Thông tin hiển thị trong danh sách câu hỏi</t>
  </si>
  <si>
    <t>Kiểm tra đăng nhập không hợp lệ</t>
  </si>
  <si>
    <t>Kiểm tra phiên đăng nhập</t>
  </si>
  <si>
    <t>Không thể đăng nhập một tài khoản nhiều lần bằng các trình duyệt web khác nhau</t>
  </si>
  <si>
    <t>TC.03.2</t>
  </si>
  <si>
    <t>Không thể vào được trang chủ khi chưa đăng nhập</t>
  </si>
  <si>
    <t>Passed</t>
  </si>
  <si>
    <t>1. Mở trang web
2. Điền thêm vào URL '/home'</t>
  </si>
  <si>
    <t>Hiển thị trang đăng nhập</t>
  </si>
  <si>
    <t>Dao Khau</t>
  </si>
  <si>
    <t>Đăng xuất tài khoản đang sử dụng.
Hiển thị trang đăng nhập</t>
  </si>
  <si>
    <t>TO.06</t>
  </si>
  <si>
    <t>Hiển thị danh sách câu hỏi theo từng trang đã được sắp xếp, mỗi trang hiển thị 6 câu hỏi</t>
  </si>
  <si>
    <t>1. Chọn danh sách chưa trả lời
2. Kiểm tra thông tin</t>
  </si>
  <si>
    <t>1. Chọn danh sách lưu tạm
2. Kiểm tra thông tin</t>
  </si>
  <si>
    <t>1. Chọn danh sách đã trả lời
2. Kiểm tra thông tin</t>
  </si>
  <si>
    <t>Kiểm tra dữ liệu</t>
  </si>
  <si>
    <t>Dữ liệu nhập vào không có ký tự đặc biệt</t>
  </si>
  <si>
    <t>TC.06.1</t>
  </si>
  <si>
    <t>1. Chọn khung tìm kiếm
2. Nhập dữ liệu 'abc ABC 1123$567'</t>
  </si>
  <si>
    <t>TO.07</t>
  </si>
  <si>
    <t>Thực hiện tìm kiếm</t>
  </si>
  <si>
    <t>Cho phép tìm kiếm câu hỏi theo nội dung hoặc tiêu đề</t>
  </si>
  <si>
    <t>TC.07.1</t>
  </si>
  <si>
    <t>Pre-Conditions/Steps</t>
  </si>
  <si>
    <t>Thực hiện tìm kiếm câu hỏi theo nội dung và tiêu đề</t>
  </si>
  <si>
    <t>Pre-conditions: Trong cơ sở dữ liệu có sẵn 2 câu hỏi, 1 câu nội dung có từ 'tuyển sinh', 1 câu tiêu đề có từ 'tuyển sinh'
1. Chọn khung tìm kiếm
2. Nhập dữ liệu 'tuyển sinh'
3. Xác nhận tìm kiếm</t>
  </si>
  <si>
    <t>Danh sách hiển thị 2 câu hỏi có nội dung và tiêu đề tương ứng với từ khóa tìm kiếm</t>
  </si>
  <si>
    <t>Phu Ta</t>
  </si>
  <si>
    <t>TO.08</t>
  </si>
  <si>
    <t>Hiển thị thông tin chi tiết câu hỏi</t>
  </si>
  <si>
    <t>Hiển thị thông tin chi tiết của câu hỏi được chọn</t>
  </si>
  <si>
    <t>Hiển thị thông tin chi tiết của một câu hỏi được chọn từ danh sách chưa trả lời</t>
  </si>
  <si>
    <t>Hiển thị thông tin chi tiết của một câu hỏi được chọn từ danh sách lưu tạm</t>
  </si>
  <si>
    <t>Hiển thị thông tin chi tiết của một câu hỏi được chọn từ danh sách đã trả lời</t>
  </si>
  <si>
    <t>TC.08.1</t>
  </si>
  <si>
    <t>1. Chọn danh sách chưa trả lời
2. Chọn một câu hỏi
3. Kiểm tra thông tin</t>
  </si>
  <si>
    <t>1. Chọn danh sách lưu tạm
2. Chọn một câu hỏi
3. Kiểm tra thông tin</t>
  </si>
  <si>
    <t>1. Chọn danh sách đã trả lời
2. Chọn một câu hỏi
3. Kiểm tra thông tin</t>
  </si>
  <si>
    <t>Thông tin chi tiết của câu hỏi kèm theo khung biên soạn câu trả lời được chọn được hiển thị trên giao diện. Thông tin bao gồm:
 - Tiêu đề
 - Ngày gởi
 - Nội dung
 - Địa chỉ email người gởi</t>
  </si>
  <si>
    <t>Thông tin chi tiết của câu hỏi kèm theo khung biên soạn câu trả lời được chọn được hiển thị trên giao diện. Thông tin bao gồm:
 - Tiêu đề
 - Ngày gởi
 - Nội dung
 - Địa chỉ email người gởi
 - Người trả lời</t>
  </si>
  <si>
    <t>TC.07.2</t>
  </si>
  <si>
    <t>Hiển thị thông báo không tìm thấy dữ liệu</t>
  </si>
  <si>
    <t>1. Chọn khung tìm kiếm
2. Nhập dữ liệu 'aaaaa'</t>
  </si>
  <si>
    <t>Hiển thị thông báo không tìm thấy dữ liệu tương ứng với từ khóa</t>
  </si>
  <si>
    <t>TO.09</t>
  </si>
  <si>
    <t>Thực hiện gởi câu trả lời</t>
  </si>
  <si>
    <t>Câu trả lời được gởi đến mail của người gởi</t>
  </si>
  <si>
    <t>TC.09.1</t>
  </si>
  <si>
    <t>TC.09.2</t>
  </si>
  <si>
    <t>1. Biên soạn câu trả lời
2. Chọn 'Gửi'</t>
  </si>
  <si>
    <t>Hiển thị thông báo không gởi được Email cho người gởi</t>
  </si>
  <si>
    <t>Thực hiện gởi câu trả lời cho người gởi thông qua Email</t>
  </si>
  <si>
    <t>Hiển thị thông báo lỗi khi không gởi câu trả lời vào Email của người gởi</t>
  </si>
  <si>
    <t>TO.10</t>
  </si>
  <si>
    <t>Thực hiện lưu câu trả lời</t>
  </si>
  <si>
    <t>Câu trả lời được đưa vào danh sách lưu tạm trong quá trình biên soạn</t>
  </si>
  <si>
    <t>TC.10.1</t>
  </si>
  <si>
    <t>TC.10.2</t>
  </si>
  <si>
    <t>Thực hiện lưu trả lời vào danh sách câu hỏi lưu tạm trong quá trình biên soạn</t>
  </si>
  <si>
    <t>Hiển thị thông báo lỗi khi lưu câu trả lời không thành công</t>
  </si>
  <si>
    <t>1. Biên soạn câu trả lời
2. Chọn 'Lưu'</t>
  </si>
  <si>
    <t>Câu trả lời được lưu lại, câu hỏi tương ứng được chuyển vào danh sách lưu tạm</t>
  </si>
  <si>
    <t>Hiển thi thông báo lưu câu trả lời không thành công, câu hỏi tương ứng không chuyển vào danh sách lưu tạm</t>
  </si>
  <si>
    <t>TO.</t>
  </si>
  <si>
    <t>Hiển thị bộ từ điển</t>
  </si>
  <si>
    <t>Bộ từ điển</t>
  </si>
  <si>
    <t>TO.11</t>
  </si>
  <si>
    <t>Thông tin khái quát của 4 danh sách câu hỏi: chưa trả lời, lưu tạm, đã trả lời</t>
  </si>
  <si>
    <t>Thay đổi mật khẩu</t>
  </si>
  <si>
    <t>Đăng kí</t>
  </si>
  <si>
    <t>Xem thông tin người dùng</t>
  </si>
  <si>
    <t>Tạo câu hỏi</t>
  </si>
  <si>
    <t>083 836 8193</t>
  </si>
  <si>
    <t>Kiểm tra thông tin mật khẩu</t>
  </si>
  <si>
    <t>Mật khẩu người dùng phải từ 6 ký tự trở lên, bao gồm  [a-z] / [A-Z] / [0-9] và ký tự đặc biệt</t>
  </si>
  <si>
    <t>Kiểm tra thông tin đăng nhập</t>
  </si>
  <si>
    <t>Kiểm tra thông tin đăng kí</t>
  </si>
  <si>
    <t>Hiển thị thông báo</t>
  </si>
  <si>
    <t>Hiển thị thông tin người dùng</t>
  </si>
  <si>
    <t>Trang web hỗ trợ hiển thị thông tin của người dùng. Không cho phép người dùng chỉnh sửa</t>
  </si>
  <si>
    <t>TC.10.3</t>
  </si>
  <si>
    <t>TC.11.1</t>
  </si>
  <si>
    <t>TO.12</t>
  </si>
  <si>
    <t>TC.12.1</t>
  </si>
  <si>
    <t>TC.12.2</t>
  </si>
  <si>
    <t>TO.13</t>
  </si>
  <si>
    <t>TC.13.1</t>
  </si>
  <si>
    <t>TC.13.2</t>
  </si>
  <si>
    <t>TC.13.3</t>
  </si>
  <si>
    <t>TO.14</t>
  </si>
  <si>
    <t>TC.14.1</t>
  </si>
  <si>
    <t>TO.15</t>
  </si>
  <si>
    <t>TC.15.1</t>
  </si>
  <si>
    <t>TO.16</t>
  </si>
  <si>
    <t>Mật khẩu cũ phải tương ứng với mật khẩu của tài khoản được lưu trong cơ sở dữ liệu</t>
  </si>
  <si>
    <t>Mật khẩu mới phải từ 6 ký tự trở lên, bao gồm  [a-z] / [A-Z] / [0-9] và ký tự đặc biệt</t>
  </si>
  <si>
    <t>TC.04.2</t>
  </si>
  <si>
    <t>TC.04.3</t>
  </si>
  <si>
    <t>Pre-conditions: Trong cơ sở dữ liệu có sẵn tài khoản 'Admin123', pass 'Admin123'
1. Điền thông tin mật khẩu cũ: 'Admin123'
2. Điền thông tin mật khẩu mới: 'Ad123456'
3. Điền thông tin lặp lại mật khẩu mới: 'Ad123456'
4. Xác nhận thay đổi mật khẩu</t>
  </si>
  <si>
    <t>Mật khẩu mới được lưu vào cơ sở dữ liệu. Hiển thị thông báo cho người dùng</t>
  </si>
  <si>
    <t>Chau Le</t>
  </si>
  <si>
    <t>Hiển thị thông báo thay đổi mật khẩu thành công</t>
  </si>
  <si>
    <t>Pre-conditions: Trong cơ sở dữ liệu có sẵn tài khoản 'Admin123', pass 'Admin123'
1. Điền thông tin mật khẩu cũ: 'Admin123456'
2. Điền thông tin mật khẩu mới: 'Ad123456'
3. Điền thông tin lặp lại mật khẩu mới: 'Ad123456'
4. Xác nhận thay đổi mật khẩu</t>
  </si>
  <si>
    <t>Hiển thị thông báo mật khẩu cũ không chính xác, vui lòng nhập lại</t>
  </si>
  <si>
    <t>Pre-conditions: Trong cơ sở dữ liệu có sẵn tài khoản 'Admin123', pass 'Admin123'
1. Điền thông tin mật khẩu cũ: 'Admin123456'
2. Điền thông tin mật khẩu mới: 'Ad1234%6'
3. Điền thông tin lặp lại mật khẩu mới: 'Ad123456'
4. Xác nhận thay đổi mật khẩu</t>
  </si>
  <si>
    <t>Hiển thị thông báo mật khẩu mới không chính xác, vui lòng nhập lại</t>
  </si>
  <si>
    <t>TC.04.4</t>
  </si>
  <si>
    <t>Mật khẩu mới được lặp lại phải giống với mật khẩu mới</t>
  </si>
  <si>
    <t>Pre-conditions: Trong cơ sở dữ liệu có sẵn tài khoản 'Admin123', pass 'Admin123'
1. Điền thông tin mật khẩu cũ: 'Admin123456'
2. Điền thông tin mật khẩu mới: 'Ad123456'
3. Điền thông tin lặp lại mật khẩu mới: 'Ad1 3456'
4. Xác nhận thay đổi mật khẩu</t>
  </si>
  <si>
    <t>Tên đăng nhập người dùng chỉ được phép sử dụng những ký tự [a-z] / [A-Z] / [0-9]</t>
  </si>
  <si>
    <t>Email đăng kí phải có kí tự '@'</t>
  </si>
  <si>
    <t>Tên đăng nhập người dùng chỉ được phép sử dụng những ký tự [a-z] / [A-Z] / [0-9]
Mật khẩu người dùng phải từ 6 ký tự trở lên, bao gồm  [a-z] / [A-Z] / [0-9] và ký tự đặc biệt
Email phải có kí tự '@'</t>
  </si>
  <si>
    <t>Hiển thị thông báo đăng kí thành công</t>
  </si>
  <si>
    <t>Đăng nhập với tên tài khoản không chính xác</t>
  </si>
  <si>
    <t>Trang web hiển thị thông báo tài khoản không chính xác</t>
  </si>
  <si>
    <t>Đăng nhập với mật khẩu không chính xác</t>
  </si>
  <si>
    <t>Pre-conditions: Trong cơ sở dữ liệu có sẵn tài khoản 'Admin123', pass 'Admin123'
1. Mở trang web
2. Điền thông tin tài khoản: 'Ad123456'
3. Điền thông tin mật khẩu: 'Admin123'
4. Đăng nhập</t>
  </si>
  <si>
    <t>Pre-conditions: Trong cơ sở dữ liệu có sẵn tài khoản 'Admin123', pass 'Admin123'
1. Mở trang web
2. Điền thông tin tài khoản: 'Admin123'
3. Điền thông tin mật khẩu: 'Ad123456'
4. Đăng nhập</t>
  </si>
  <si>
    <t>Trang web hiển thị thông báo mật khẩu không chính xác</t>
  </si>
  <si>
    <t>Trang web hiển thị thông báo chưa nhập tài khoản</t>
  </si>
  <si>
    <t>Hiển thông thông báo khi để trống tài khoản</t>
  </si>
  <si>
    <t>Hiển thông thông báo khi để trống mật khẩu</t>
  </si>
  <si>
    <t>1. Mở trang web
2. Điền thông tin mật khẩu: '123'
3. Đăng nhập</t>
  </si>
  <si>
    <t>1. Mở trang web
2. Điền thông tin tài khoản: '123'
3. Đăng nhập</t>
  </si>
  <si>
    <t>Trang web hiển thị thông báo chưa nhập mật khẩu</t>
  </si>
  <si>
    <t>1. Mở trang web
2. Điền thông tin tài khoản: 'Administration123'
3. Điền thông tin mật khẩu: ''Admin123456'
4. Đăng nhập</t>
  </si>
  <si>
    <t>Trang web hiển thị thông báo tài khoản hoặc mật khẩu không chính xác</t>
  </si>
  <si>
    <t>TC.02.2</t>
  </si>
  <si>
    <t>TC.02.3</t>
  </si>
  <si>
    <t>TC.02.4</t>
  </si>
  <si>
    <t>TC.02.5</t>
  </si>
  <si>
    <t>TC.02.6</t>
  </si>
  <si>
    <t>Pre-conditions: Trong cơ sở dữ liệu có sẵn tài khoản 'Admin123', pass 'Admin123'
1. Mở trang web
2. Điền thông tin tài khoản: 'Admin123'
3. Điền thông tin mật khẩu: 'Admin123'
4. Đăng nhập</t>
  </si>
  <si>
    <t>Trang chủ hiển thị sau khi đăng nhập</t>
  </si>
  <si>
    <t>Sử dụng tài khoản có trong cơ sở dữ liệu đăng nhập vào trang chủ</t>
  </si>
  <si>
    <t>Hiển thông thông báo khi để trống mật khẩu cũ</t>
  </si>
  <si>
    <t>Hiển thông thông báo khi để trống mật khẩu mới</t>
  </si>
  <si>
    <t>Hiển thông thông báo khi để trống lặp lại mật khẩu mới</t>
  </si>
  <si>
    <t>TC.04.5</t>
  </si>
  <si>
    <t>TC.04.6</t>
  </si>
  <si>
    <t>TC.04.7</t>
  </si>
  <si>
    <t>Pre-conditions: Trong cơ sở dữ liệu có sẵn tài khoản 'Admin123', pass 'Admin123'
1. Điền thông tin mật khẩu mới: 'Ad123456'
2. Điền thông tin lặp lại mật khẩu mới: 'Ad123456'
3. Xác nhận thay đổi mật khẩu</t>
  </si>
  <si>
    <t>Pre-conditions: Trong cơ sở dữ liệu có sẵn tài khoản 'Admin123', pass 'Admin123'
1. Điền thông tin mật khẩu cũ: 'Admin123'
2. Điền thông tin lặp lại mật khẩu mới: 'Ad123456'
3. Xác nhận thay đổi mật khẩu</t>
  </si>
  <si>
    <t>Trang web hiển thị thông báo chưa nhập mật khẩu cũ</t>
  </si>
  <si>
    <t>Trang web hiển thị thông báo chưa nhập mật khẩu mới</t>
  </si>
  <si>
    <t>Pre-conditions: Trong cơ sở dữ liệu có sẵn tài khoản 'Admin123', pass 'Admin123'
1. Điền thông tin mật khẩu cũ: 'Admin123'
2. Điền thông tin mật khẩu mới: 'Ad123456'
3. Xác nhận thay đổi mật khẩu</t>
  </si>
  <si>
    <t>1. Chọn đăng kí
2. Điền thông tin mật khẩu: 'thienphuta1907'
3. Điền thông tin Email: 'thienphuta1907@gmail.com'
4. Điền thông tin họ tên: 'Tạ Ngọc Thiên Phú'
5. Đăng kí</t>
  </si>
  <si>
    <t>Hiển thông thông báo khi để trống Email</t>
  </si>
  <si>
    <t>Trang web hiển thị thông báo chưa nhập Email</t>
  </si>
  <si>
    <t>Hiển thông thông báo khi để trống họ tên</t>
  </si>
  <si>
    <t>Trang web hiển thị thông báo chưa nhập họ tên</t>
  </si>
  <si>
    <t>1. Chọn đăng kí
2. Điền thông tin tài khoản @Username
3. Đăng nhập</t>
  </si>
  <si>
    <t>Case 1: FALSE
Trang web hiển thị thông báo tài khoản không chính xác
Case 2: TRUE
Trang web hiển thị thông báo chưa nhập mật khẩu, Email, họ tên</t>
  </si>
  <si>
    <t>1. Chọn đăng kí
2. Điền thông tin tài khoản @Password
3. Đăng nhập</t>
  </si>
  <si>
    <t>Case 1: FALSE
Trang web hiển thị thông báo mật khẩu không chính xác
Case 2: TRUE
Trang web hiển thị thông báo chưa nhập tài khoản, Email, họ tên</t>
  </si>
  <si>
    <t>Email</t>
  </si>
  <si>
    <t>Admin$gmail.com</t>
  </si>
  <si>
    <t>Admin123yahoo.vn</t>
  </si>
  <si>
    <t>Admin12.45^</t>
  </si>
  <si>
    <t>Ad$min@rocket.com</t>
  </si>
  <si>
    <t>Admin123@@gmail.com</t>
  </si>
  <si>
    <t>Admin123@gmail.com</t>
  </si>
  <si>
    <t>1. Chọn đăng kí
2. Điền thông tin Email @Email
3. Đăng nhập</t>
  </si>
  <si>
    <t>Case 1: FALSE
Trang web hiển thị thông báo Email không chính xác
Case 2: TRUE
Trang web hiển thị thông báo chưa nhập tài khoản, mật khẩu, họ tên</t>
  </si>
  <si>
    <t>TC.06.2</t>
  </si>
  <si>
    <t>TC.06.3</t>
  </si>
  <si>
    <t>TC.06.4</t>
  </si>
  <si>
    <t>Thông tin tài khoản được lưu vào cơ sở dữ liệu, hiển thị thông báo đăng kí thành công</t>
  </si>
  <si>
    <t>Đăng kí tài khoản đã tồn tại trong cơ sở dữ liệu</t>
  </si>
  <si>
    <t>Pre-conditions: Trong cơ sở dữ liệu chưa có tài khoản 'phuta1'
1. Chọn đăng kí
2. Điền thông tin tài khoản: 'phuta1'
3. Điền thông tin mật khẩu: 'thienphuta1907'
4. Điền thông tin Email: 'thienphuta1907@gmail.com'
5. Đăng kí</t>
  </si>
  <si>
    <t>Pre-conditions: Trong cơ sở dữ liệu chưa có tài khoản 'phuta1'
1. Chọn đăng kí
2. Điền thông tin tài khoản: 'phuta1'
3. Điền thông tin mật khẩu: 'thienphuta1907'
4. Điền thông tin họ tên: 'Tạ Ngọc Thiên Phú'
5. Đăng kí</t>
  </si>
  <si>
    <t>Pre-conditions: Trong cơ sở dữ liệu chưa có tài khoản 'phuta1'
Pre-conditions: 
1. Chọn đăng kí
2. Điền thông tin tài khoản: 'phuta1'
3. Điền thông tin Email: 'thienphuta1907@gmail.com'
4. Điền thông tin họ tên: 'Tạ Ngọc Thiên Phú'
5. Đăng kí</t>
  </si>
  <si>
    <t>Pre-conditions: Trong cơ sở dữ liệu đã tồn tại tài khoản 'phuta1'
1. Chọn đăng kí
2. Điền thông tin tài khoản: 'phuta1'
3. Đăng kí</t>
  </si>
  <si>
    <t>Hiển thị thông báo tài khoản đã tồn tại.
Hiển thị thông báo chưa nhập mật khẩu, Email, họ tên</t>
  </si>
  <si>
    <t>TC.07.3</t>
  </si>
  <si>
    <t>TC.07.4</t>
  </si>
  <si>
    <t>TC.07.5</t>
  </si>
  <si>
    <t>Hiển thị thông tin Tài khoản, Email, Họ tên cho người dùng</t>
  </si>
  <si>
    <t>1. Nhấn vào tên tài khoản trên header
2. Kiểm tra thông tin</t>
  </si>
  <si>
    <t xml:space="preserve">Hiển thị hông tin được lưu trong cơ sở dữ liệu của tài khoản, thông tin hiển thị không được chỉnh sửa  </t>
  </si>
  <si>
    <t>Mỗi trang trong danh sách câu hỏi chưa trả lời chỉ hiển thị 6 câu hỏi</t>
  </si>
  <si>
    <t>Pre-conditions: Trong cơ sở dữ liệu có 20 records câu hỏi chưa trả lời
1. Chọn danh sách chưa trả lời
2. Kiểm tra số câu hỏi của trang 1
3. Chọn trang 2
4. Kiểm tra số câu hỏi của trang 2</t>
  </si>
  <si>
    <t>Mỗi trang trong danh sách câu hỏi lưu tạm chỉ hiển thị 6 câu hỏi</t>
  </si>
  <si>
    <t>Pre-conditions: Trong cơ sở dữ liệu có 20 records câu hỏi lưu tạm
1. Chọn danh sách lưu tạm
2. Kiểm tra số câu hỏi của trang 1
3. Chọn trang 2
4. Kiểm tra số câu hỏi của trang 2</t>
  </si>
  <si>
    <t>Pre-conditions: Trong cơ sở dữ liệu có 20 records câu hỏi đã trả lời
1. Chọn danh sách đã trả lời
2. Kiểm tra số câu hỏi của trang 1
3. Chọn trang 2
4. Kiểm tra số câu hỏi của trang 2</t>
  </si>
  <si>
    <t>Mỗi trang trong danh sách câu hỏi đã trả lời chỉ hiển thị 6 câu hỏi</t>
  </si>
  <si>
    <t>TC.09.3</t>
  </si>
  <si>
    <t>Hiển thị tối đa 5 trang ở danh sách câu hỏi chưa trả lời</t>
  </si>
  <si>
    <t>Hiển thị tối đa 5 trang ở danh sách câu hỏi lưu tạm</t>
  </si>
  <si>
    <t>Hiển thị tối đa 5 trang ở danh sách câu hỏi đã trả lời</t>
  </si>
  <si>
    <t>Pre-conditions: Trong cơ sở dữ liệu có 40 records câu hỏi chưa trả lời
1. Chọn danh sách chưa trả lời
2. Chọn trang 2
3. Chọn trang 3
4. Chọn trang 4
5. Chọn trang 5
6. Chọn trang 6
7. Chọn trang 7</t>
  </si>
  <si>
    <t>Khi chọn trang 6, trang web chỉ hiển thị trang 2, 3, 4, 5, 6.
Khi chọn trang 7, trang web chỉ hiển thị trang 3, 4, 5, 6, 7</t>
  </si>
  <si>
    <t>Pre-conditions: Trong cơ sở dữ liệu có 40 records câu hỏi lưu tạm
1. Chọn danh sách lưu tạm
2. Chọn trang 2
3. Chọn trang 3
4. Chọn trang 4
5. Chọn trang 5
6. Chọn trang 6
7. Chọn trang 7</t>
  </si>
  <si>
    <t>Pre-conditions: Trong cơ sở dữ liệu có 40 records câu hỏi đã trả lời
1. Chọn danh sách đã trả lời
2. Chọn trang 2
3. Chọn trang 3
4. Chọn trang 4
5. Chọn trang 5
6. Chọn trang 6
7. Chọn trang 7</t>
  </si>
  <si>
    <t>Đăng nhập với tài khoản và mật khẩu không chính xác</t>
  </si>
  <si>
    <t>Trang web hiện thông báo không nhập được kí tự đặc biệt cho người dùng</t>
  </si>
  <si>
    <t>Hiển thị danh sách chưa trả lời</t>
  </si>
  <si>
    <t>Hiển thị danh sách đã trả lời</t>
  </si>
  <si>
    <t>Hiển thị danh sách lưu tạm</t>
  </si>
  <si>
    <t>Hiển thị danh sách 'Available'</t>
  </si>
  <si>
    <t>Hiển thị danh sách 'Delete'</t>
  </si>
  <si>
    <t>TC.16.1</t>
  </si>
  <si>
    <t>TC.16.2</t>
  </si>
  <si>
    <t>TC.16.3</t>
  </si>
  <si>
    <t>TC.10.4</t>
  </si>
  <si>
    <t>Hiển thị danh sách đã xóa</t>
  </si>
  <si>
    <t>1. Chọn danh sách đã xóa
2. Kiểm tra thông tin</t>
  </si>
  <si>
    <t>Mỗi trang trong danh sách câu hỏi đã xóa chỉ hiển thị 6 câu hỏi</t>
  </si>
  <si>
    <t>Pre-conditions: Trong cơ sở dữ liệu có 20 records câu hỏi đã xóa
1. Chọn danh sách đã xóa
2. Kiểm tra số câu hỏi của trang 1
3. Chọn trang 2
4. Kiểm tra số câu hỏi của trang 2</t>
  </si>
  <si>
    <t>TC.09.4</t>
  </si>
  <si>
    <t>TC.09.5</t>
  </si>
  <si>
    <t>TC.09.6</t>
  </si>
  <si>
    <t>TC.09.7</t>
  </si>
  <si>
    <t>TC.09.8</t>
  </si>
  <si>
    <t>Hiển thị tối đa 5 trang ở danh sách câu hỏi đã xóa</t>
  </si>
  <si>
    <t>Pre-conditions: Trong cơ sở dữ liệu có 40 records câu hỏi đã xóa
1. Chọn danh sách đã xóa
2. Chọn trang 2
3. Chọn trang 3
4. Chọn trang 4
5. Chọn trang 5
6. Chọn trang 6
7. Chọn trang 7</t>
  </si>
  <si>
    <t>TO.17</t>
  </si>
  <si>
    <t>Phân trang cho danh sách trong bộ từ điển</t>
  </si>
  <si>
    <t>Mỗi trang trong danh sách 'Available' chỉ hiển thị 5 câu hỏi</t>
  </si>
  <si>
    <t>Mỗi trang trong danh sách 'Delete' chỉ hiển thị 5 câu hỏi</t>
  </si>
  <si>
    <t>Hiển thị danh sách câu hỏi theo từng trang đã được sắp xếp, mỗi trang hiển thị 5 câu hỏi</t>
  </si>
  <si>
    <t>Hiển thị tối đa 5 trang ở danh sách 'Available'</t>
  </si>
  <si>
    <t>Hiển thị tối đa 5 trang ở danh sách 'Delete'</t>
  </si>
  <si>
    <t>Pre-conditions: Trong cơ sở dữ liệu có 40 records câu hỏi Available
1. Chọn bộ từ điển
2. Chọn danh sách Available
2. Chọn trang 2
3. Chọn trang 3
4. Chọn trang 4
5. Chọn trang 5
6. Chọn trang 6
7. Chọn trang 7</t>
  </si>
  <si>
    <t>1. Chọn bộ từ điển
2. Chọn danh sách Available
3. Kiểm tra thông tin</t>
  </si>
  <si>
    <t>1. Chọn bộ từ điển
2. Chọn danh sách Delete
3. Kiểm tra thông tin</t>
  </si>
  <si>
    <t>Pre-conditions: Trong cơ sở dữ liệu có 20 records câu hỏi Available
1. Chọn bộ từ điển
2. Chọn danh sách Available
3. Kiểm tra số câu hỏi của trang 1
4. Chọn trang 2
5. Kiểm tra số câu hỏi của trang 2</t>
  </si>
  <si>
    <t>Pre-conditions: Trong cơ sở dữ liệu có 20 records câu hỏi Delete
1. Chọn bộ từ điển
2. Chọn danh sách Delete
3. Kiểm tra số câu hỏi của trang 1
4. Chọn trang 2
5. Kiểm tra số câu hỏi của trang 2</t>
  </si>
  <si>
    <t>Pre-conditions: Trong cơ sở dữ liệu có 40 records câu hỏi Delete
1. Chọn danh sách Delete
2. Chọn trang 2
3. Chọn trang 3
4. Chọn trang 4
5. Chọn trang 5
6. Chọn trang 6
7. Chọn trang 7</t>
  </si>
  <si>
    <t>TC.17.1</t>
  </si>
  <si>
    <t>TC.17.2</t>
  </si>
  <si>
    <t>TC.17.3</t>
  </si>
  <si>
    <t>TC.17.4</t>
  </si>
  <si>
    <t>TC.17.5</t>
  </si>
  <si>
    <t>TC.17.6</t>
  </si>
  <si>
    <t>TO.18</t>
  </si>
  <si>
    <t>Thực hiện tạo câu hỏi</t>
  </si>
  <si>
    <t>1. Chọn tạo câu hỏi
2. Điền thông tin tiêu đề
3. Điền thông tin câu hỏi
4. Điền thông tin câu trả lời
5. Chọn Lưu</t>
  </si>
  <si>
    <t>Thông tin câu hỏi và câu trả lời được lưu vào cơ sở dữ liệu. Danh sách 'Available' của bộ từ điển được cập nhật</t>
  </si>
  <si>
    <t>Đưa một câu hỏi vào từ điển</t>
  </si>
  <si>
    <t>Đưa nhiều câu hỏi vào từ điển</t>
  </si>
  <si>
    <t>TC.18.1</t>
  </si>
  <si>
    <t>TC.18.2</t>
  </si>
  <si>
    <t>TC.19.1</t>
  </si>
  <si>
    <t>TC.19.2</t>
  </si>
  <si>
    <t>Hiển thị checkbox trước mỗi câu hỏi
Thông tin được hiển thị trong danh sách bao gồm:
 - Địa chỉ email người gởi
 - Ngày gởi
 - Tiêu đề
 - Tóm tắt nội dung</t>
  </si>
  <si>
    <t>Hiển thị checkbox trước mỗi câu hỏi
Thông tin được hiển thị trong danh sách bao gồm:
 - Địa chỉ email người gởi
 - Ngày gởi
 - Tiêu đề
 - Tóm tắt nội dung
 - Người trả lời</t>
  </si>
  <si>
    <t>Hiển thị checkbox trước mỗi câu hỏi
Thông tin được hiển thị trong danh sách bao gồm:
 - Địa chỉ email người gởi
 - Ngày gởi
 - Tiêu đề
 - Tóm tắt nội dung
 - Người xóa</t>
  </si>
  <si>
    <t>Thực hiện loại câu hỏi khỏi từ điển</t>
  </si>
  <si>
    <t>Xóa một câu hỏi</t>
  </si>
  <si>
    <t>Xóa nhiều câu hỏi</t>
  </si>
  <si>
    <t>Xóa câu hỏi trong danh sách chưa trả lời</t>
  </si>
  <si>
    <t>TO.19</t>
  </si>
  <si>
    <t>TO.20</t>
  </si>
  <si>
    <t>TO.21</t>
  </si>
  <si>
    <t>TC.21.1</t>
  </si>
  <si>
    <t>TC.21.2</t>
  </si>
  <si>
    <t>Xóa câu hỏi trong danh sách đã trả lời</t>
  </si>
  <si>
    <t>TO.22</t>
  </si>
  <si>
    <t>TC.22.1</t>
  </si>
  <si>
    <t>TC.22.2</t>
  </si>
  <si>
    <t>TC.22.3</t>
  </si>
  <si>
    <t>TC.21.3</t>
  </si>
  <si>
    <t>Xóa câu hỏi trong danh sách lưu tạm</t>
  </si>
  <si>
    <r>
      <t xml:space="preserve">Pre-conditions: Trong cơ sở dữ liệu có sẵn câu hỏi chưa được trả lời được gởi từ địa chỉ Email: </t>
    </r>
    <r>
      <rPr>
        <b/>
        <sz val="11"/>
        <color theme="1"/>
        <rFont val="Times New Roman"/>
        <family val="1"/>
      </rPr>
      <t>nguyenphanxuanhuy@gmail.com</t>
    </r>
    <r>
      <rPr>
        <sz val="11"/>
        <color theme="1"/>
        <rFont val="Times New Roman"/>
        <family val="1"/>
      </rPr>
      <t xml:space="preserve">
1. Biên soạn câu trả lời
2. Chọn 'Gửi'
3. Xác nhận 'Gửi'</t>
    </r>
  </si>
  <si>
    <t>Câu trả lời được gởi đến địa chỉ mail của người gởi.
Hiển thị thông báo gởi mail thành công</t>
  </si>
  <si>
    <t>Câu hỏi được chuyển vào danh sách đã xóa. Hiển thị thông báo xóa thành công cho người dùng</t>
  </si>
  <si>
    <t>Ba câu hỏi được chuyển vào danh sách đã xóa. Hiển thị thông báo xóa thành công cho người dùng</t>
  </si>
  <si>
    <t>Thực hiện tạo mới câu hỏi và câu trả cho bộ từ điển</t>
  </si>
  <si>
    <t>Khôi phục câu hỏi</t>
  </si>
  <si>
    <t>TO.23</t>
  </si>
  <si>
    <t>TO.24</t>
  </si>
  <si>
    <t>Khôi phục câu hỏi trong danh sách đã xóa</t>
  </si>
  <si>
    <t>Khôi phục câu hỏi trong bộ từ điển</t>
  </si>
  <si>
    <t>Khôi phục một câu hỏi đã xóa từ danh sách chưa trả lời</t>
  </si>
  <si>
    <t>Khôi phục nhiểu câu hỏi đã xóa từ danh sách chưa trả lời</t>
  </si>
  <si>
    <t>Khôi phục một câu hỏi đã xóa từ danh sách lưu tạm</t>
  </si>
  <si>
    <t>Khôi phục nhiểu câu hỏi đã xóa từ danh sách lưu tạm</t>
  </si>
  <si>
    <t>Khôi phục một câu hỏi đã xóa từ danh sách đã trả lời</t>
  </si>
  <si>
    <t>Khôi phục nhiểu câu hỏi đã xóa từ danh sách đã trả lời</t>
  </si>
  <si>
    <t>TC.23.1</t>
  </si>
  <si>
    <t>TC.23.2</t>
  </si>
  <si>
    <t>TC.23.3</t>
  </si>
  <si>
    <t>TC.19.3</t>
  </si>
  <si>
    <t>Khôi phục một câu hỏi từ danh sách Available</t>
  </si>
  <si>
    <t>Xóa một câu hỏi checkbox</t>
  </si>
  <si>
    <t>Pre-conditions: Có sẵn 10 câu hỏi trong danh sách chưa trả lời
1. Chọn danh sách chưa trả lời
2. Chọn một câu hỏi bất kì (không chọn check box)
3. Chọn Xóa ở giao diện chi tiết câu hỏi
4. Xác nhận xóa</t>
  </si>
  <si>
    <t>Pre-conditions: Có sẵn 10 câu hỏi trong danh sách chưa trả lời
1. Chọn danh sách chưa trả lời
2. Chọn một câu hỏi bất kì (chọn check box)
3. Chọn Xóa ở pop-up hiển thị
4. Xác nhận xóa</t>
  </si>
  <si>
    <t>Pre-conditions: Có sẵn 10 câu hỏi trong danh sách chưa trả lời
1. Chọn danh sách chưa trả lời
2. Chọn ba câu hỏi bất kì (chọn check box)
3. Chọn Xóa ở pop-up hiển thị
4. Xác nhận xóa</t>
  </si>
  <si>
    <t>Pre-conditions: Có sẵn 10 câu hỏi trong danh sách lưu tạm
1. Chọn danh sách chưa trả lời
2. Chọn một câu hỏi bất kì (không chọn check box)
3. Chọn Xóa ở giao diện chi tiết câu hỏi
4. Xác nhận xóa</t>
  </si>
  <si>
    <t>Pre-conditions: Có sẵn 10 câu hỏi trong danh sách lưu tạm
1. Chọn danh sách chưa trả lời
2. Chọn một câu hỏi bất kì (chọn check box)
3. Chọn Xóa ở pop-up hiển thị
4. Xác nhận xóa</t>
  </si>
  <si>
    <t>Pre-conditions: Có sẵn 10 câu hỏi trong danh sách lưu tạm
1. Chọn danh sách chưa trả lời
2. Chọn ba câu hỏi bất kì (chọn check box)
3. Chọn Xóa ở pop-up hiển thị
4. Xác nhận xóa</t>
  </si>
  <si>
    <t>Pre-conditions: Có sẵn 10 câu hỏi trong danh sách đã trả lời
1. Chọn danh sách chưa trả lời
2. Chọn một câu hỏi bất kì (không chọn check box)
3. Chọn Xóa ở giao diện chi tiết câu hỏi
4. Xác nhận xóa</t>
  </si>
  <si>
    <t>Pre-conditions: Có sẵn 10 câu hỏi trong danh sách đã trả lời
1. Chọn danh sách chưa trả lời
2. Chọn một câu hỏi bất kì (chọn check box)
3. Chọn Xóa ở pop-up hiển thị
4. Xác nhận xóa</t>
  </si>
  <si>
    <t>Pre-conditions: Có sẵn 10 câu hỏi trong danh sách đã trả lời
1. Chọn danh sách chưa trả lời
2. Chọn ba câu hỏi bất kì (chọn check box)
3. Chọn Xóa ở pop-up hiển thị
4. Xác nhận xóa</t>
  </si>
  <si>
    <t>Khôi phục một câu hỏi đã xóa từ danh sách chưa trả lời check box</t>
  </si>
  <si>
    <t>Pre-conditions: Trong danh sách đã xóa có 4 câu hỏi được xóa từ danh sách chưa trả lời
1. Chọn danh sách đã xóa
2. Chọn một câu hỏi (chọn check box)
3. Chọn khôi phục câu hỏi
4. Xác nhận khôi phục</t>
  </si>
  <si>
    <t>Pre-conditions: Trong danh sách đã xóa có 4 câu hỏi được xóa từ danh sách chưa trả lời
1. Chọn danh sách đã xóa
2. Chọn một câu hỏi (không chọn check box)
3. Chọn khôi phục câu hỏi
4. Xác nhận khôi phục</t>
  </si>
  <si>
    <t>Pre-conditions: Trong danh sách đã xóa có 4 câu hỏi được xóa từ danh sách chưa trả lời
1. Chọn danh sách đã xóa
2. Chọn 2 câu hỏi (chọn check box)
3. Chọn khôi phục câu hỏi
4. Xác nhận khôi phục</t>
  </si>
  <si>
    <t>Pre-conditions: Trong danh sách đã xóa có 4 câu hỏi được xóa từ danh sách lưu tạm
1. Chọn danh sách đã xóa
2. Chọn một câu hỏi (không chọn check box)
3. Chọn khôi phục câu hỏi
4. Xác nhận khôi phục</t>
  </si>
  <si>
    <t>Pre-conditions: Trong danh sách đã xóa có 4 câu hỏi được xóa từ danh sách lưu tạm
1. Chọn danh sách đã xóa
2. Chọn một câu hỏi (chọn check box)
3. Chọn khôi phục câu hỏi
4. Xác nhận khôi phục</t>
  </si>
  <si>
    <t>Khôi phục một câu hỏi đã xóa từ danh sách lưu tạm check box</t>
  </si>
  <si>
    <t>Pre-conditions: Trong danh sách đã xóa có 4 câu hỏi được xóa từ danh sách lưu tạm
1. Chọn danh sách đã xóa
2. Chọn 2 câu hỏi (chọn check box)
3. Chọn khôi phục câu hỏi
4. Xác nhận khôi phục</t>
  </si>
  <si>
    <t>Pre-conditions: Trong danh sách đã xóa có 4 câu hỏi được xóa từ danh sách đã trả lời
1. Chọn danh sách đã xóa
2. Chọn một câu hỏi (không chọn check box)
3. Chọn khôi phục câu hỏi
4. Xác nhận khôi phục</t>
  </si>
  <si>
    <t>Khôi phục một câu hỏi đã xóa từ danh sách đã trả lời check box</t>
  </si>
  <si>
    <t>Pre-conditions: Trong danh sách đã xóa có 4 câu hỏi được xóa từ danh sách đã trả lời
1. Chọn danh sách đã xóa
2. Chọn một câu hỏi (chọn check box)
3. Chọn khôi phục câu hỏi
4. Xác nhận khôi phục</t>
  </si>
  <si>
    <t>Pre-conditions: Trong danh sách đã xóa có 4 câu hỏi được xóa từ danh sách đã trả lời
1. Chọn danh sách đã xóa
2. Chọn 2 câu hỏi (chọn check box)
3. Chọn khôi phục câu hỏi
4. Xác nhận khôi phục</t>
  </si>
  <si>
    <t>Khôi phục một câu hỏi từ danh sách Available checkbox</t>
  </si>
  <si>
    <t>Câu hỏi được chuyển vào danh sách Available. Hiển thị thông báo khôi phục câu hỏi thành công</t>
  </si>
  <si>
    <t>Khôi phục nhiều câu hỏi từ danh sách Available</t>
  </si>
  <si>
    <t>Pre-conditions: Trong danh sách 'Delete' từ điển có sẵn 4 records được xóa từ danh sách 'Available'
1. Chọn bộ từ điển
2. Chọn danh sách 'Delete'
3. Chọn một câu hỏi (không chọn checkbox)
4. Chọn khôi phục câu hỏi
5. Xác nhận khôi phục</t>
  </si>
  <si>
    <t>Pre-conditions: Trong danh sách 'Delete' từ điển có sẵn 4 records được xóa từ danh sách 'Available'
1. Chọn bộ từ điển
2. Chọn danh sách 'Delete'
3. Chọn một câu hỏi (chọn checkbox)
4. Chọn khôi phục câu hỏi
5. Xác nhận khôi phục</t>
  </si>
  <si>
    <t>Pre-conditions: Trong danh sách 'Delete' từ điển có sẵn 4 records được xóa từ danh sách 'Available'
1. Chọn bộ từ điển
2. Chọn danh sách 'Delete'
3. Chọn 2 câu hỏi (chọn checkbox)
4. Chọn khôi phục câu hỏi
5. Xác nhận khôi phục</t>
  </si>
  <si>
    <t>TO.25</t>
  </si>
  <si>
    <t>Hiển thị các thông báo lỗi đăng kí và thông báo đăng kí thành công</t>
  </si>
  <si>
    <t>Trang web hỗ trợ hiển thị danh sách trong bộ từ điển, bao gồm: Available, Recent, Delete</t>
  </si>
  <si>
    <t>Hiển thị mỗi trang 5 câu hỏi, hiển thị tối đa 5 trang</t>
  </si>
  <si>
    <t>Cho phép đưa câu hỏi từ danh sách Available của bộ từ điển vào danh sách Recent</t>
  </si>
  <si>
    <t>Cho phép chuyển câu hỏi từ danh sách Delete của bộ từ điển về danh sách trước đó</t>
  </si>
  <si>
    <t>Câu hỏi trong danh sách chưa trả lời được chuyển đến danh sách đã xóa</t>
  </si>
  <si>
    <t>Câu hỏi trong danh sách lưu tạm được chuyển đến danh sách đã xóa</t>
  </si>
  <si>
    <t>Câu hỏi trong danh sách đã trả lời được chuyển đến danh sách đã xóa</t>
  </si>
  <si>
    <t>Câu hỏi trong danh sách đã xóa được chuyển về danh sách trước đó</t>
  </si>
  <si>
    <t>Câu hỏi trong danh sách đã xóa được chuyển về bộ từ điển</t>
  </si>
  <si>
    <t>Người dùng được tạo câu hỏi, câu trả lời cho bộ từ điển.
Câu hỏi được tạo được chuyển vào danh sách Available của bộ từ điển</t>
  </si>
  <si>
    <t>Hiển thị mỗi trang 6 câu hỏi, hiển thị tối đa 5 trang</t>
  </si>
  <si>
    <t>TC.24.1</t>
  </si>
  <si>
    <t>TC.24.2</t>
  </si>
  <si>
    <t>TC.24.3</t>
  </si>
  <si>
    <t>TC.24.4</t>
  </si>
  <si>
    <t>TC.24.5</t>
  </si>
  <si>
    <t>TC.24.6</t>
  </si>
  <si>
    <t>TC.25.1</t>
  </si>
  <si>
    <t>Khang Huynh</t>
  </si>
  <si>
    <t>Không cho phép ký tự đặc biệt trong khung tìm kiếm</t>
  </si>
  <si>
    <t>TC.07.6</t>
  </si>
  <si>
    <t>Hiển thị thông báo khi đẻ trống Capcha</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</si>
  <si>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đúng với hình ảnh
7. Đăng kí</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</si>
  <si>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Để trống Capcha
7. Đăng kí</t>
  </si>
  <si>
    <t>Trang web hiển thị thông báo chưa nhập Capcha</t>
  </si>
  <si>
    <t>TC.07.7</t>
  </si>
  <si>
    <t>Hiển thị thông báo khi nhập Capcha không chính xác</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</si>
  <si>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không chính xác với hình ảnh
7. Đăng kí</t>
  </si>
  <si>
    <t>Trang web hiển thị thông báo Capcha chưa chính xác</t>
  </si>
  <si>
    <t>Failed</t>
  </si>
  <si>
    <t>TC.14.2</t>
  </si>
  <si>
    <t>Block</t>
  </si>
  <si>
    <t>TC.15.2</t>
  </si>
  <si>
    <t>Số lượng testcase block: 2 (chiếm 2%)</t>
  </si>
  <si>
    <t>TC.18.3</t>
  </si>
  <si>
    <t>Đưa một câu hỏi vào từ điển checkbox</t>
  </si>
  <si>
    <t>Thực hiện đưa câu hỏi vào từ điển từ danh sách đã trả lời</t>
  </si>
  <si>
    <t>Thực hiện đưa câu hỏi vào từ điển từ danh sách 'Available'</t>
  </si>
  <si>
    <t>Pre-conditions: Trong danh sách câu hỏi đã trả lời có sẵn 10 records
1. Chọn danh sách câu hỏi đã trả lời
2. Chọn một câu hỏi (không chọn checkbox)
4. Chọn Đưa vào từ điển
5. Xác nhận Đưa vào từ điển</t>
  </si>
  <si>
    <t>Pre-conditions: Trong danh sách câu hỏi đã trả lời có sẵn 10 records
1. Chọn danh sách câu hỏi đã trả lời
2. Chọn một câu hỏi (chọn checkbox)
4. Chọn Đưa vào từ điển
5. Xác nhận Đưa vào từ điển</t>
  </si>
  <si>
    <t>Pre-conditions: Trong danh sách câu hỏi đã trả lời có sẵn 10 records
1. Chọn danh sách câu hỏi đã trả lời
2. Chọn ba câu hỏi (chọn checkbox)
3. Chọn Đưa câu hỏi vào từ điển trong giao diện Pop-up
4. Xác nhận Đưa câu hỏi vào từ điển</t>
  </si>
  <si>
    <t>Pre-conditions: Trong danh sách 'Available' của từ điển có sẵn 10 records
1. Chọn bộ từ điển
2. Chọn danh sách 'Available'
3. Chọn một câu hỏi (không chọn checkbox)
4. Chọn Đưa vào từ điển
5. Xác nhận Đưa vào từ điển</t>
  </si>
  <si>
    <t>Pre-conditions: Trong danh sách 'Available' của từ điển có sẵn 10 records
1. Chọn bộ từ điển
2. Chọn danh sách 'Available'
3. Chọn một câu hỏi (chọn checkbox)
4. Chọn Đưa vào từ điển
5. Xác nhận Đưa vào từ điển</t>
  </si>
  <si>
    <t>Pre-conditions: Trong danh sách 'Available' của từ điển có sẵn 10 records
1. Chọn bộ từ điển
2. Chọn danh sách 'Available'
3. Chọn ba câu hỏi (chọn checkbox)
4. Chọn Đưa vào từ điển
5. Xác nhận Đưa vào từ điển</t>
  </si>
  <si>
    <t>TC.20.4</t>
  </si>
  <si>
    <t>TC.20.5</t>
  </si>
  <si>
    <t>TC.20.6</t>
  </si>
  <si>
    <t>TC.24.7</t>
  </si>
  <si>
    <t>TC.24.8</t>
  </si>
  <si>
    <t>TC.24.9</t>
  </si>
  <si>
    <t>TC.25.2</t>
  </si>
  <si>
    <t>TC.25.3</t>
  </si>
  <si>
    <t>TC.25.4</t>
  </si>
  <si>
    <t>TC.25.5</t>
  </si>
  <si>
    <t>TC.25.6</t>
  </si>
  <si>
    <t>Các testcase Failed: đã có hướng giải quyết nhưng không đủ thời gian,chuyển qua Sprint tiếp theo để hoàn thiện sản phẩm.</t>
  </si>
  <si>
    <t>Cho phép đưa câu hỏi từ danh sách câu hỏi đã trả lời vào danh sách Recent</t>
  </si>
  <si>
    <t>TO.26</t>
  </si>
  <si>
    <t>Các testcase Block: chưa nghĩ ra hướng giải quyết, chuyển qua Sprint tiếp theo.</t>
  </si>
  <si>
    <t>Tự động đăng xuất khi không thao tác trên trang web trong 5 phút</t>
  </si>
  <si>
    <t>Số lượng testcase passed đạt mức 76% phù hợp với chỉ tiêu đặt ra ở mức NORMAL(&lt;80%).</t>
  </si>
  <si>
    <t>1. Mở trang web
2. Điền thông tin Username='Admin123', Password='Admin123'
3. Đăng nhập
4. Trong 30 phút không thao tác trên trang web</t>
  </si>
  <si>
    <t>03.21.2014</t>
  </si>
  <si>
    <t>03.18.2014</t>
  </si>
  <si>
    <t>03.16.2014</t>
  </si>
  <si>
    <t>03.15.2014</t>
  </si>
  <si>
    <t>03.14.2014</t>
  </si>
  <si>
    <t>Số lượng testcase failed: 20 (chiếm 22%)</t>
  </si>
  <si>
    <t>Số lượng Testcase: 94</t>
  </si>
  <si>
    <t>Số lượng testcase passed: 72 (chiếm 76%)</t>
  </si>
  <si>
    <t>Câu hỏi được chuyển vào danh sách drop Hiển thị thông báo Hạ câu hỏi thành công</t>
  </si>
  <si>
    <t>Câu hỏi được chuyển vào danh sách current Hiển thị thông báo Đăng câu hỏi thành công</t>
  </si>
  <si>
    <t>Câu hỏi được chuyển vào danh sách available Hiển thị thông báo Đưa câu hỏi vào bộ từ điển thành công</t>
  </si>
  <si>
    <t>Câu hỏi được chuyển vào danh sách available Hiển thị thông báo Đăng câu hỏi thành công</t>
  </si>
  <si>
    <t>Câu hỏi được chuyển vào danh sách chưa trả lời. Hiển thị thông báo khôi phục thành công cho người dùng</t>
  </si>
  <si>
    <t>Câu hỏi được chuyển vào danh sách lưu tạm. Hiển thị thông báo khôi phục thành công cho người dùng</t>
  </si>
  <si>
    <t>Câu hỏi được chuyển vào danh sách đã trả lời. Hiển thị thông báo khôi phục thành công cho người dùng</t>
  </si>
  <si>
    <t>Hiển thị danh sách 'Current'</t>
  </si>
  <si>
    <t>1. Chọn bộ từ điển
2. Chọn danh sách Current
3. Kiểm tra thông tin</t>
  </si>
  <si>
    <t>Mỗi trang trong danh sách 'Current' chỉ hiển thị 5 câu hỏi</t>
  </si>
  <si>
    <t>Pre-conditions: Trong cơ sở dữ liệu có 20 records câu hỏi Current
1. Chọn bộ từ điển
2. Chọn danh sách Current
3. Kiểm tra số câu hỏi của trang 1
4. Chọn trang 2
5. Kiểm tra số câu hỏi của trang 2</t>
  </si>
  <si>
    <t>Hiển thị tối đa 5 trang ở danh sách 'Current'</t>
  </si>
  <si>
    <t>Pre-conditions: Trong cơ sở dữ liệu có 40 records câu hỏi Current
1. Chọn danh sách Current
2. Chọn trang 2
3. Chọn trang 3
4. Chọn trang 4
5. Chọn trang 5
6. Chọn trang 6
7. Chọn trang 7</t>
  </si>
  <si>
    <t>Loại một câu hỏi từ danh sách Current</t>
  </si>
  <si>
    <t>Pre-conditions: Trong danh sách 'Current' từ điển có sẵn 10 records
1. Chọn bộ từ điển
2. Chọn danh sách 'Current'
3. Chọn ba câu hỏi
4. Chọn Hạ câu hỏi
5. Xác nhận Hạ câu hỏi</t>
  </si>
  <si>
    <t>Loại một câu hỏi từ danh sách Current checkbox</t>
  </si>
  <si>
    <t>Pre-conditions: Trong danh sách 'Current' từ điển có sẵn 10 records
1. Chọn bộ từ điển
2. Chọn danh sách 'Current'
3. Chọn một câu hỏi (chọn checkbox)
4. Chọn Hạ câu hỏi
5. Xác nhận Hạ câu hỏi</t>
  </si>
  <si>
    <t>Loại nhiều câu hỏi từ danh sách Current</t>
  </si>
  <si>
    <t>Khôi phục một câu hỏi từ danh sách Current</t>
  </si>
  <si>
    <t>Pre-conditions: Trong danh sách 'Delete' từ điển có sẵn 4 records được xóa từ danh sách 'Current'
1. Chọn bộ từ điển
2. Chọn danh sách 'Delete'
3. Chọn một câu hỏi (không chọn checkbox)
4. Chọn khôi phục câu hỏi
5. Xác nhận khôi phục</t>
  </si>
  <si>
    <t>Câu hỏi được chuyển vào danh sách Current. Hiển thị thông báo khôi phục câu hỏi thành công</t>
  </si>
  <si>
    <t>Khôi phục một câu hỏi từ danh sách Current checkbox</t>
  </si>
  <si>
    <t>Pre-conditions: Trong danh sách 'Delete' từ điển có sẵn 4 records được xóa từ danh sách 'Current'
1. Chọn bộ từ điển
2. Chọn danh sách 'Delete'
3. Chọn một câu hỏi (chọn checkbox)
4. Chọn khôi phục câu hỏi
5. Xác nhận khôi phục</t>
  </si>
  <si>
    <t>Khôi phục nhiều câu hỏi từ danh sách Current</t>
  </si>
  <si>
    <t>Pre-conditions: Trong danh sách 'Delete' từ điển có sẵn 4 records được xóa từ danh sách 'Current'
1. Chọn bộ từ điển
2. Chọn danh sách 'Delete'
3. Chọn 2 câu hỏi (chọn checkbox)
4. Chọn khôi phục câu hỏi
5. Xác nhận khôi phục</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</si>
</sst>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sz val="12"/>
      <color theme="1"/>
      <name val="Times New Roman"/>
      <family val="1"/>
    </font>
    <font>
      <b/>
      <sz val="14"/>
      <color theme="1"/>
      <name val="Times New Roman"/>
      <family val="1"/>
    </font>
    <font>
      <sz val="12"/>
      <name val="Times New Roman"/>
      <family val="1"/>
    </font>
    <font>
      <b/>
      <sz val="14"/>
      <color theme="0"/>
      <name val="Times New Roman"/>
      <family val="1"/>
    </font>
    <font>
      <sz val="11"/>
      <color theme="1"/>
      <name val="Times New Roman"/>
      <family val="1"/>
    </font>
    <font>
      <b/>
      <sz val="10"/>
      <color theme="0"/>
      <name val="Times New Roman"/>
      <family val="1"/>
    </font>
    <font>
      <sz val="10"/>
      <color theme="1"/>
      <name val="Times New Roman"/>
      <family val="1"/>
    </font>
    <font>
      <sz val="8"/>
      <color theme="1"/>
      <name val="Times New Roman"/>
      <family val="1"/>
    </font>
    <font>
      <sz val="10"/>
      <color rgb="FF0000FF"/>
      <name val="Times New Roman"/>
      <family val="1"/>
    </font>
    <font>
      <b/>
      <sz val="12"/>
      <color theme="1"/>
      <name val="Times New Roman"/>
      <family val="1"/>
    </font>
    <font>
      <u/>
      <sz val="11"/>
      <color theme="10"/>
      <name val="Calibri"/>
      <family val="2"/>
      <scheme val="minor"/>
    </font>
    <font>
      <u/>
      <sz val="11"/>
      <color theme="10"/>
      <name val="Times New Roman"/>
      <family val="1"/>
    </font>
    <font>
      <b/>
      <sz val="16"/>
      <color theme="1"/>
      <name val="Times New Roman"/>
      <family val="1"/>
    </font>
    <font>
      <sz val="11"/>
      <color theme="1"/>
      <name val="Calibri"/>
      <family val="2"/>
      <scheme val="minor"/>
    </font>
    <font>
      <b/>
      <sz val="11"/>
      <color theme="1"/>
      <name val="Times New Roman"/>
      <family val="1"/>
    </font>
    <font>
      <b/>
      <sz val="16"/>
      <color theme="0"/>
      <name val="Times New Roman"/>
      <family val="1"/>
    </font>
    <font>
      <b/>
      <sz val="11"/>
      <color rgb="FF0070C0"/>
      <name val="Times New Roman"/>
      <family val="1"/>
    </font>
    <font>
      <sz val="11"/>
      <name val="Times New Roman"/>
      <family val="1"/>
    </font>
    <font>
      <sz val="12"/>
      <color theme="0"/>
      <name val="Times New Roman"/>
      <family val="1"/>
    </font>
  </fonts>
  <fills count="8">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002060"/>
        <bgColor indexed="64"/>
      </patternFill>
    </fill>
    <fill>
      <patternFill patternType="solid">
        <fgColor theme="9"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2" fillId="0" borderId="0" applyNumberFormat="0" applyFill="0" applyBorder="0" applyAlignment="0" applyProtection="0"/>
    <xf numFmtId="9" fontId="15" fillId="0" borderId="0" applyFont="0" applyFill="0" applyBorder="0" applyAlignment="0" applyProtection="0"/>
  </cellStyleXfs>
  <cellXfs count="80">
    <xf numFmtId="0" fontId="0" fillId="0" borderId="0" xfId="0"/>
    <xf numFmtId="0" fontId="0" fillId="0" borderId="0" xfId="0" applyAlignment="1">
      <alignment wrapText="1"/>
    </xf>
    <xf numFmtId="0" fontId="2" fillId="0" borderId="1" xfId="0" applyFont="1" applyBorder="1" applyAlignment="1">
      <alignment wrapText="1"/>
    </xf>
    <xf numFmtId="0" fontId="0" fillId="0" borderId="1" xfId="0" applyBorder="1" applyAlignment="1">
      <alignment wrapText="1"/>
    </xf>
    <xf numFmtId="0" fontId="3" fillId="0" borderId="0" xfId="0" applyFont="1" applyAlignment="1">
      <alignment horizontal="left"/>
    </xf>
    <xf numFmtId="0" fontId="2" fillId="0" borderId="0" xfId="0" applyFont="1" applyAlignment="1">
      <alignment horizontal="justify"/>
    </xf>
    <xf numFmtId="0" fontId="0" fillId="0" borderId="1" xfId="0" applyBorder="1" applyAlignment="1">
      <alignment vertical="center" wrapText="1"/>
    </xf>
    <xf numFmtId="0" fontId="2" fillId="0" borderId="1" xfId="0" applyFont="1" applyBorder="1" applyAlignment="1">
      <alignment vertical="center" wrapText="1"/>
    </xf>
    <xf numFmtId="0" fontId="0" fillId="0" borderId="0" xfId="0" applyAlignment="1">
      <alignment vertical="center" wrapText="1"/>
    </xf>
    <xf numFmtId="0" fontId="4" fillId="2" borderId="1" xfId="0" applyFont="1" applyFill="1" applyBorder="1" applyAlignment="1">
      <alignment vertical="center"/>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horizontal="left" vertical="center" wrapText="1"/>
    </xf>
    <xf numFmtId="0" fontId="5" fillId="3" borderId="1" xfId="0" applyFont="1" applyFill="1" applyBorder="1" applyAlignment="1">
      <alignment horizontal="center" vertical="center" wrapText="1"/>
    </xf>
    <xf numFmtId="0" fontId="1" fillId="0" borderId="0" xfId="0" applyFont="1" applyAlignment="1">
      <alignment horizontal="center" vertical="center" wrapText="1"/>
    </xf>
    <xf numFmtId="0" fontId="6" fillId="0" borderId="0" xfId="0" applyFont="1"/>
    <xf numFmtId="0" fontId="7" fillId="3" borderId="2" xfId="0" applyFont="1" applyFill="1" applyBorder="1" applyAlignment="1">
      <alignment horizontal="center" vertical="top" wrapText="1"/>
    </xf>
    <xf numFmtId="0" fontId="7" fillId="3" borderId="3" xfId="0" applyFont="1" applyFill="1" applyBorder="1" applyAlignment="1">
      <alignment horizontal="center"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7" fillId="3" borderId="6" xfId="0" applyFont="1" applyFill="1" applyBorder="1" applyAlignment="1">
      <alignment horizontal="center" vertical="top" wrapText="1"/>
    </xf>
    <xf numFmtId="0" fontId="10" fillId="0" borderId="4" xfId="0" applyFont="1" applyBorder="1" applyAlignment="1">
      <alignment vertical="top" wrapText="1"/>
    </xf>
    <xf numFmtId="0" fontId="8" fillId="0" borderId="8" xfId="0" applyFont="1" applyBorder="1" applyAlignment="1">
      <alignment vertical="top" wrapText="1"/>
    </xf>
    <xf numFmtId="0" fontId="0" fillId="0" borderId="1" xfId="0" applyBorder="1" applyAlignment="1">
      <alignment horizontal="right" vertical="center" wrapText="1"/>
    </xf>
    <xf numFmtId="0" fontId="4" fillId="0" borderId="1" xfId="0" applyFont="1" applyFill="1" applyBorder="1" applyAlignment="1"/>
    <xf numFmtId="0" fontId="4" fillId="0" borderId="1" xfId="0" applyFont="1" applyFill="1" applyBorder="1" applyAlignment="1">
      <alignment vertical="center"/>
    </xf>
    <xf numFmtId="0" fontId="4" fillId="0" borderId="1" xfId="0" applyFont="1" applyFill="1" applyBorder="1" applyAlignment="1">
      <alignment horizontal="left" vertical="center"/>
    </xf>
    <xf numFmtId="0" fontId="2" fillId="0" borderId="0" xfId="0" applyFont="1"/>
    <xf numFmtId="0" fontId="2" fillId="0" borderId="1" xfId="0" applyFont="1" applyBorder="1"/>
    <xf numFmtId="0" fontId="2" fillId="4" borderId="1" xfId="0" applyFont="1" applyFill="1" applyBorder="1"/>
    <xf numFmtId="0" fontId="11" fillId="0" borderId="1" xfId="0" applyFont="1" applyBorder="1" applyAlignment="1">
      <alignment horizontal="center" vertical="center"/>
    </xf>
    <xf numFmtId="0" fontId="11" fillId="0" borderId="1" xfId="0" applyFont="1" applyBorder="1"/>
    <xf numFmtId="0" fontId="13" fillId="0" borderId="1" xfId="1" applyFont="1" applyBorder="1" applyAlignment="1">
      <alignment vertical="center" wrapText="1"/>
    </xf>
    <xf numFmtId="0" fontId="6" fillId="0" borderId="1" xfId="0" applyFont="1" applyBorder="1" applyAlignment="1">
      <alignment vertical="center" wrapText="1"/>
    </xf>
    <xf numFmtId="0" fontId="4" fillId="2" borderId="0" xfId="0" applyFont="1" applyFill="1" applyBorder="1" applyAlignment="1">
      <alignment vertical="center"/>
    </xf>
    <xf numFmtId="0" fontId="2" fillId="0" borderId="0" xfId="0" applyFont="1" applyAlignment="1">
      <alignment vertical="center"/>
    </xf>
    <xf numFmtId="0" fontId="5" fillId="0" borderId="1" xfId="0" applyFont="1" applyFill="1" applyBorder="1" applyAlignment="1">
      <alignment horizontal="center" vertical="center" wrapText="1"/>
    </xf>
    <xf numFmtId="0" fontId="1" fillId="0" borderId="0" xfId="0" applyFont="1" applyFill="1" applyAlignment="1">
      <alignment horizontal="center" vertical="center" wrapText="1"/>
    </xf>
    <xf numFmtId="0" fontId="6" fillId="0" borderId="0" xfId="0" applyFont="1" applyAlignment="1">
      <alignment vertical="center"/>
    </xf>
    <xf numFmtId="0" fontId="3" fillId="0" borderId="0" xfId="0" applyFont="1" applyAlignment="1">
      <alignment vertical="center"/>
    </xf>
    <xf numFmtId="0" fontId="11" fillId="0" borderId="1" xfId="0" applyFont="1" applyBorder="1" applyAlignment="1">
      <alignment vertical="center" wrapText="1"/>
    </xf>
    <xf numFmtId="0" fontId="17" fillId="6" borderId="1" xfId="0" applyFont="1" applyFill="1" applyBorder="1" applyAlignment="1">
      <alignment horizontal="center" vertical="center"/>
    </xf>
    <xf numFmtId="0" fontId="2" fillId="0" borderId="1" xfId="0" applyFont="1" applyBorder="1" applyAlignment="1">
      <alignment vertical="center"/>
    </xf>
    <xf numFmtId="0" fontId="5" fillId="6" borderId="1" xfId="0" applyFont="1" applyFill="1" applyBorder="1" applyAlignment="1">
      <alignment horizontal="center" vertical="center"/>
    </xf>
    <xf numFmtId="0" fontId="6" fillId="7" borderId="1" xfId="0" applyFont="1" applyFill="1" applyBorder="1" applyAlignment="1">
      <alignment vertical="center"/>
    </xf>
    <xf numFmtId="0" fontId="6" fillId="0" borderId="1" xfId="0" applyFont="1" applyBorder="1" applyAlignment="1">
      <alignment vertical="center"/>
    </xf>
    <xf numFmtId="0" fontId="6" fillId="0" borderId="1" xfId="0" applyFont="1" applyBorder="1" applyAlignment="1">
      <alignment horizontal="center" vertical="center"/>
    </xf>
    <xf numFmtId="0" fontId="2" fillId="7" borderId="1" xfId="0" applyFont="1" applyFill="1" applyBorder="1" applyAlignment="1">
      <alignment vertical="center"/>
    </xf>
    <xf numFmtId="0" fontId="2" fillId="7" borderId="1" xfId="0" applyFont="1" applyFill="1" applyBorder="1" applyAlignment="1">
      <alignment horizontal="right" vertical="center"/>
    </xf>
    <xf numFmtId="0" fontId="2" fillId="7" borderId="9" xfId="0" applyFont="1" applyFill="1" applyBorder="1" applyAlignment="1">
      <alignment vertical="center"/>
    </xf>
    <xf numFmtId="0" fontId="2" fillId="7" borderId="10" xfId="0" applyFont="1" applyFill="1" applyBorder="1" applyAlignment="1">
      <alignment vertical="center"/>
    </xf>
    <xf numFmtId="0" fontId="2" fillId="7" borderId="11" xfId="0" applyFont="1" applyFill="1" applyBorder="1" applyAlignment="1">
      <alignment vertical="center"/>
    </xf>
    <xf numFmtId="0" fontId="2" fillId="7" borderId="1" xfId="0" applyFont="1" applyFill="1" applyBorder="1" applyAlignment="1">
      <alignment horizontal="right" vertical="center" wrapText="1"/>
    </xf>
    <xf numFmtId="0" fontId="6" fillId="5" borderId="1" xfId="0" applyFont="1" applyFill="1" applyBorder="1" applyAlignment="1">
      <alignment vertical="center"/>
    </xf>
    <xf numFmtId="0" fontId="6" fillId="0" borderId="1" xfId="0" applyFont="1" applyBorder="1" applyAlignment="1">
      <alignment horizontal="left" vertical="center"/>
    </xf>
    <xf numFmtId="9" fontId="6" fillId="0" borderId="1" xfId="2" applyFont="1" applyBorder="1" applyAlignment="1">
      <alignment horizontal="left" vertical="center"/>
    </xf>
    <xf numFmtId="0" fontId="12" fillId="0" borderId="0" xfId="1" applyAlignment="1">
      <alignment vertical="center"/>
    </xf>
    <xf numFmtId="0" fontId="14" fillId="0" borderId="0" xfId="0" applyFont="1" applyAlignment="1">
      <alignment vertical="center"/>
    </xf>
    <xf numFmtId="0" fontId="6" fillId="7" borderId="1" xfId="0" applyFont="1" applyFill="1" applyBorder="1" applyAlignment="1">
      <alignment vertical="center" wrapText="1"/>
    </xf>
    <xf numFmtId="0" fontId="11" fillId="7" borderId="1" xfId="0" applyFont="1" applyFill="1" applyBorder="1" applyAlignment="1">
      <alignment vertical="center" wrapText="1"/>
    </xf>
    <xf numFmtId="0" fontId="6" fillId="7" borderId="1" xfId="0" applyFont="1" applyFill="1" applyBorder="1" applyAlignment="1">
      <alignment horizontal="left" vertical="center"/>
    </xf>
    <xf numFmtId="0" fontId="16" fillId="5" borderId="1" xfId="0" applyFont="1" applyFill="1" applyBorder="1" applyAlignment="1">
      <alignment vertical="center"/>
    </xf>
    <xf numFmtId="0" fontId="6" fillId="0" borderId="1" xfId="0" applyFont="1" applyBorder="1" applyAlignment="1">
      <alignment horizontal="left" vertical="center" wrapText="1"/>
    </xf>
    <xf numFmtId="0" fontId="6" fillId="0" borderId="0" xfId="0" quotePrefix="1" applyFont="1" applyAlignment="1">
      <alignment vertical="center"/>
    </xf>
    <xf numFmtId="0" fontId="19" fillId="0" borderId="1" xfId="1" applyFont="1" applyBorder="1" applyAlignment="1">
      <alignment vertical="center" wrapText="1"/>
    </xf>
    <xf numFmtId="0" fontId="19" fillId="0" borderId="1" xfId="0" applyFont="1" applyBorder="1" applyAlignment="1">
      <alignment vertical="center" wrapText="1"/>
    </xf>
    <xf numFmtId="0" fontId="4" fillId="0" borderId="1" xfId="0" applyFont="1" applyBorder="1"/>
    <xf numFmtId="0" fontId="4" fillId="0" borderId="1" xfId="1" applyFont="1" applyBorder="1"/>
    <xf numFmtId="0" fontId="4" fillId="4" borderId="1" xfId="1" applyFont="1" applyFill="1" applyBorder="1"/>
    <xf numFmtId="0" fontId="20" fillId="0" borderId="0" xfId="0" applyFont="1" applyAlignment="1">
      <alignment wrapText="1"/>
    </xf>
    <xf numFmtId="0" fontId="20" fillId="0" borderId="0" xfId="0" applyFont="1"/>
    <xf numFmtId="0" fontId="4" fillId="0" borderId="0" xfId="0" applyFont="1" applyAlignment="1">
      <alignment wrapText="1"/>
    </xf>
    <xf numFmtId="0" fontId="9" fillId="0" borderId="2"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0" fontId="2" fillId="5" borderId="1" xfId="0" applyFont="1" applyFill="1" applyBorder="1" applyAlignment="1">
      <alignment horizontal="left" vertical="center"/>
    </xf>
    <xf numFmtId="0" fontId="3" fillId="0" borderId="1" xfId="0" applyFont="1" applyBorder="1" applyAlignment="1">
      <alignment horizontal="center" vertical="center" textRotation="90"/>
    </xf>
    <xf numFmtId="0" fontId="18" fillId="0" borderId="1" xfId="0" applyFont="1" applyBorder="1" applyAlignment="1">
      <alignment horizontal="right" vertical="center"/>
    </xf>
    <xf numFmtId="0" fontId="16" fillId="0" borderId="1" xfId="0" applyFont="1" applyBorder="1" applyAlignment="1">
      <alignment horizontal="right" vertical="center"/>
    </xf>
    <xf numFmtId="0" fontId="6" fillId="0" borderId="1" xfId="0" applyFont="1" applyBorder="1" applyAlignment="1">
      <alignment horizontal="right" vertical="center"/>
    </xf>
  </cellXfs>
  <cellStyles count="3">
    <cellStyle name="Hyperlink" xfId="1" builtinId="8"/>
    <cellStyle name="Normal" xfId="0" builtinId="0"/>
    <cellStyle name="Percent" xfId="2" builtinId="5"/>
  </cellStyles>
  <dxfs count="44">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r>
              <a:rPr lang="en-US" sz="2000"/>
              <a:t>Report</a:t>
            </a:r>
          </a:p>
        </c:rich>
      </c:tx>
      <c:overlay val="0"/>
      <c:spPr>
        <a:noFill/>
        <a:ln>
          <a:noFill/>
        </a:ln>
        <a:effectLst/>
      </c:spPr>
      <c:txPr>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1"/>
          <c:order val="1"/>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'Testcase Specification'!$B$2:$B$7</c15:sqref>
                  </c15:fullRef>
                </c:ext>
              </c:extLst>
              <c:f>'Testcase Specification'!$B$5:$B$7</c:f>
              <c:strCache>
                <c:ptCount val="3"/>
                <c:pt idx="0">
                  <c:v>Passed:</c:v>
                </c:pt>
                <c:pt idx="1">
                  <c:v>Failed:</c:v>
                </c:pt>
                <c:pt idx="2">
                  <c:v>Block:</c:v>
                </c:pt>
              </c:strCache>
            </c:strRef>
          </c:cat>
          <c:val>
            <c:numRef>
              <c:extLst>
                <c:ext xmlns:c15="http://schemas.microsoft.com/office/drawing/2012/chart" uri="{02D57815-91ED-43cb-92C2-25804820EDAC}">
                  <c15:fullRef>
                    <c15:sqref>'Testcase Specification'!$D$2:$D$7</c15:sqref>
                  </c15:fullRef>
                </c:ext>
              </c:extLst>
              <c:f>'Testcase Specification'!$D$5:$D$7</c:f>
              <c:numCache>
                <c:formatCode>General</c:formatCode>
                <c:ptCount val="3"/>
                <c:pt idx="0">
                  <c:v>71</c:v>
                </c:pt>
                <c:pt idx="1">
                  <c:v>19</c:v>
                </c:pt>
                <c:pt idx="2">
                  <c:v>2</c:v>
                </c:pt>
              </c:numCache>
            </c:numRef>
          </c:val>
          <c:extLst>
            <c:ext xmlns:c15="http://schemas.microsoft.com/office/drawing/2012/chart" uri="{02D57815-91ED-43cb-92C2-25804820EDAC}">
              <c15:categoryFilterExceptions/>
            </c:ext>
          </c:extLst>
        </c:ser>
        <c:dLbls>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0"/>
                <c:order val="0"/>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uri="{CE6537A1-D6FC-4f65-9D91-7224C49458BB}"/>
                  </c:extLst>
                </c:dLbls>
                <c:cat>
                  <c:strRef>
                    <c:extLst>
                      <c:ext uri="{02D57815-91ED-43cb-92C2-25804820EDAC}">
                        <c15:fullRef>
                          <c15:sqref>'Testcase Specification'!$B$2:$B$7</c15:sqref>
                        </c15:fullRef>
                        <c15:formulaRef>
                          <c15:sqref>'Testcase Specification'!$B$5:$B$7</c15:sqref>
                        </c15:formulaRef>
                      </c:ext>
                    </c:extLst>
                    <c:strCache>
                      <c:ptCount val="3"/>
                      <c:pt idx="0">
                        <c:v>Passed:</c:v>
                      </c:pt>
                      <c:pt idx="1">
                        <c:v>Failed:</c:v>
                      </c:pt>
                      <c:pt idx="2">
                        <c:v>Block:</c:v>
                      </c:pt>
                    </c:strCache>
                  </c:strRef>
                </c:cat>
                <c:val>
                  <c:numRef>
                    <c:extLst>
                      <c:ext uri="{02D57815-91ED-43cb-92C2-25804820EDAC}">
                        <c15:fullRef>
                          <c15:sqref>'Testcase Specification'!$C$2:$C$7</c15:sqref>
                        </c15:fullRef>
                        <c15:formulaRef>
                          <c15:sqref>'Testcase Specification'!$C$5:$C$7</c15:sqref>
                        </c15:formulaRef>
                      </c:ext>
                    </c:extLst>
                    <c:numCache>
                      <c:formatCode>General</c:formatCode>
                      <c:ptCount val="3"/>
                    </c:numCache>
                  </c:numRef>
                </c:val>
                <c:extLst>
                  <c:ext uri="{02D57815-91ED-43cb-92C2-25804820EDAC}">
                    <c15:categoryFilterExceptions/>
                  </c:ext>
                </c:extLst>
              </c15:ser>
            </c15:filteredPieSeries>
          </c:ext>
        </c:extLst>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1282961</xdr:colOff>
      <xdr:row>2</xdr:row>
      <xdr:rowOff>36010</xdr:rowOff>
    </xdr:from>
    <xdr:ext cx="5416034" cy="937629"/>
    <xdr:sp macro="" textlink="">
      <xdr:nvSpPr>
        <xdr:cNvPr id="2" name="Rectangle 1"/>
        <xdr:cNvSpPr/>
      </xdr:nvSpPr>
      <xdr:spPr>
        <a:xfrm>
          <a:off x="5654936" y="417010"/>
          <a:ext cx="5416034"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552451</xdr:colOff>
      <xdr:row>1</xdr:row>
      <xdr:rowOff>114299</xdr:rowOff>
    </xdr:from>
    <xdr:to>
      <xdr:col>8</xdr:col>
      <xdr:colOff>457201</xdr:colOff>
      <xdr:row>20</xdr:row>
      <xdr:rowOff>104774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nguyenthibichlien@vanlanguni.edu.vn"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Admin123@gmail.com" TargetMode="External"/><Relationship Id="rId1" Type="http://schemas.openxmlformats.org/officeDocument/2006/relationships/hyperlink" Target="mailto:Ad$min@rocket.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5"/>
  <sheetViews>
    <sheetView topLeftCell="A9" workbookViewId="0">
      <selection activeCell="F27" sqref="F27"/>
    </sheetView>
  </sheetViews>
  <sheetFormatPr defaultRowHeight="15" x14ac:dyDescent="0.25"/>
  <cols>
    <col min="1" max="1" width="9.140625" style="15"/>
    <col min="2" max="2" width="16.28515625" style="15" customWidth="1"/>
    <col min="3" max="3" width="24.7109375" style="15" customWidth="1"/>
    <col min="4" max="4" width="21.140625" style="15" customWidth="1"/>
    <col min="5" max="5" width="17.85546875" style="15" customWidth="1"/>
    <col min="6" max="6" width="18.7109375" style="15" customWidth="1"/>
    <col min="7" max="16384" width="9.140625" style="15"/>
  </cols>
  <sheetData>
    <row r="3" spans="2:4" ht="19.5" thickBot="1" x14ac:dyDescent="0.35">
      <c r="B3" s="4" t="s">
        <v>2</v>
      </c>
    </row>
    <row r="4" spans="2:4" ht="15.75" thickBot="1" x14ac:dyDescent="0.3">
      <c r="B4" s="16" t="s">
        <v>3</v>
      </c>
      <c r="C4" s="16" t="s">
        <v>4</v>
      </c>
      <c r="D4" s="17" t="s">
        <v>5</v>
      </c>
    </row>
    <row r="5" spans="2:4" ht="15.75" thickBot="1" x14ac:dyDescent="0.3">
      <c r="B5" s="18"/>
      <c r="C5" s="18"/>
      <c r="D5" s="19"/>
    </row>
    <row r="6" spans="2:4" ht="15.75" thickBot="1" x14ac:dyDescent="0.3">
      <c r="B6" s="18"/>
      <c r="C6" s="18"/>
      <c r="D6" s="19"/>
    </row>
    <row r="7" spans="2:4" ht="15.75" thickBot="1" x14ac:dyDescent="0.3">
      <c r="B7" s="18"/>
      <c r="C7" s="18"/>
      <c r="D7" s="19"/>
    </row>
    <row r="8" spans="2:4" ht="15.75" thickBot="1" x14ac:dyDescent="0.3">
      <c r="B8" s="72" t="s">
        <v>6</v>
      </c>
      <c r="C8" s="73"/>
      <c r="D8" s="74"/>
    </row>
    <row r="9" spans="2:4" ht="15.75" x14ac:dyDescent="0.25">
      <c r="B9" s="5"/>
    </row>
    <row r="10" spans="2:4" ht="19.5" thickBot="1" x14ac:dyDescent="0.35">
      <c r="B10" s="4" t="s">
        <v>7</v>
      </c>
    </row>
    <row r="11" spans="2:4" ht="15.75" thickBot="1" x14ac:dyDescent="0.3">
      <c r="B11" s="16" t="s">
        <v>8</v>
      </c>
      <c r="C11" s="16" t="s">
        <v>9</v>
      </c>
      <c r="D11" s="17" t="s">
        <v>5</v>
      </c>
    </row>
    <row r="12" spans="2:4" ht="15.75" thickBot="1" x14ac:dyDescent="0.3">
      <c r="B12" s="18"/>
      <c r="C12" s="18"/>
      <c r="D12" s="19"/>
    </row>
    <row r="13" spans="2:4" ht="15.75" thickBot="1" x14ac:dyDescent="0.3">
      <c r="B13" s="18"/>
      <c r="C13" s="18"/>
      <c r="D13" s="19"/>
    </row>
    <row r="14" spans="2:4" ht="15.75" thickBot="1" x14ac:dyDescent="0.3">
      <c r="B14" s="18"/>
      <c r="C14" s="18"/>
      <c r="D14" s="19"/>
    </row>
    <row r="15" spans="2:4" ht="15.75" x14ac:dyDescent="0.25">
      <c r="B15" s="5"/>
    </row>
    <row r="16" spans="2:4" ht="19.5" thickBot="1" x14ac:dyDescent="0.35">
      <c r="B16" s="4" t="s">
        <v>10</v>
      </c>
    </row>
    <row r="17" spans="2:6" ht="15.75" thickBot="1" x14ac:dyDescent="0.3">
      <c r="B17" s="16" t="s">
        <v>11</v>
      </c>
      <c r="C17" s="17" t="s">
        <v>12</v>
      </c>
      <c r="D17" s="20" t="s">
        <v>13</v>
      </c>
      <c r="E17" s="16" t="s">
        <v>14</v>
      </c>
      <c r="F17" s="17" t="s">
        <v>15</v>
      </c>
    </row>
    <row r="18" spans="2:6" ht="15.75" thickBot="1" x14ac:dyDescent="0.3">
      <c r="B18" s="21" t="s">
        <v>18</v>
      </c>
      <c r="C18" s="19">
        <v>1</v>
      </c>
      <c r="D18" s="22" t="s">
        <v>17</v>
      </c>
      <c r="E18" s="18"/>
      <c r="F18" s="19" t="s">
        <v>16</v>
      </c>
    </row>
    <row r="19" spans="2:6" ht="15.75" thickBot="1" x14ac:dyDescent="0.3">
      <c r="B19" s="21" t="s">
        <v>19</v>
      </c>
      <c r="C19" s="19">
        <v>1.1000000000000001</v>
      </c>
      <c r="D19" s="22" t="s">
        <v>20</v>
      </c>
      <c r="E19" s="18"/>
      <c r="F19" s="19" t="s">
        <v>16</v>
      </c>
    </row>
    <row r="20" spans="2:6" ht="15.75" thickBot="1" x14ac:dyDescent="0.3">
      <c r="B20" s="21" t="s">
        <v>59</v>
      </c>
      <c r="C20" s="19">
        <v>1.2</v>
      </c>
      <c r="D20" s="22" t="s">
        <v>20</v>
      </c>
      <c r="E20" s="18"/>
      <c r="F20" s="19" t="s">
        <v>16</v>
      </c>
    </row>
    <row r="21" spans="2:6" ht="15.75" thickBot="1" x14ac:dyDescent="0.3">
      <c r="B21" s="21" t="s">
        <v>494</v>
      </c>
      <c r="C21" s="19">
        <v>1.3</v>
      </c>
      <c r="D21" s="22" t="s">
        <v>20</v>
      </c>
      <c r="E21" s="18"/>
      <c r="F21" s="19" t="s">
        <v>16</v>
      </c>
    </row>
    <row r="22" spans="2:6" ht="15.75" thickBot="1" x14ac:dyDescent="0.3">
      <c r="B22" s="21" t="s">
        <v>493</v>
      </c>
      <c r="C22" s="19">
        <v>1.4</v>
      </c>
      <c r="D22" s="22" t="s">
        <v>20</v>
      </c>
      <c r="E22" s="18"/>
      <c r="F22" s="19" t="s">
        <v>16</v>
      </c>
    </row>
    <row r="23" spans="2:6" ht="15.75" thickBot="1" x14ac:dyDescent="0.3">
      <c r="B23" s="21" t="s">
        <v>492</v>
      </c>
      <c r="C23" s="19">
        <v>1.5</v>
      </c>
      <c r="D23" s="22" t="s">
        <v>20</v>
      </c>
      <c r="E23" s="18"/>
      <c r="F23" s="19" t="s">
        <v>16</v>
      </c>
    </row>
    <row r="24" spans="2:6" ht="15.75" thickBot="1" x14ac:dyDescent="0.3">
      <c r="B24" s="21" t="s">
        <v>491</v>
      </c>
      <c r="C24" s="19">
        <v>1.6</v>
      </c>
      <c r="D24" s="22" t="s">
        <v>20</v>
      </c>
      <c r="E24" s="18"/>
      <c r="F24" s="19" t="s">
        <v>16</v>
      </c>
    </row>
    <row r="25" spans="2:6" ht="15.75" thickBot="1" x14ac:dyDescent="0.3">
      <c r="B25" s="21" t="s">
        <v>490</v>
      </c>
      <c r="C25" s="19">
        <v>1.7</v>
      </c>
      <c r="D25" s="22" t="s">
        <v>20</v>
      </c>
      <c r="E25" s="18"/>
      <c r="F25" s="19" t="s">
        <v>16</v>
      </c>
    </row>
  </sheetData>
  <mergeCells count="1">
    <mergeCell ref="B8: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6"/>
  <sheetViews>
    <sheetView workbookViewId="0">
      <selection activeCell="J19" sqref="J19"/>
    </sheetView>
  </sheetViews>
  <sheetFormatPr defaultRowHeight="15" x14ac:dyDescent="0.25"/>
  <cols>
    <col min="1" max="1" width="9.140625" style="1"/>
    <col min="2" max="2" width="36.140625" style="1" customWidth="1"/>
    <col min="3" max="3" width="45" style="1" hidden="1" customWidth="1"/>
    <col min="4" max="4" width="27.28515625" style="1" hidden="1" customWidth="1"/>
    <col min="5" max="16384" width="9.140625" style="1"/>
  </cols>
  <sheetData>
    <row r="4" spans="1:7" s="14" customFormat="1" ht="37.5" x14ac:dyDescent="0.25">
      <c r="A4" s="13" t="s">
        <v>82</v>
      </c>
      <c r="B4" s="13" t="s">
        <v>81</v>
      </c>
      <c r="C4" s="13" t="s">
        <v>60</v>
      </c>
      <c r="D4" s="13" t="s">
        <v>0</v>
      </c>
    </row>
    <row r="5" spans="1:7" s="8" customFormat="1" ht="20.25" customHeight="1" x14ac:dyDescent="0.25">
      <c r="A5" s="6">
        <v>19</v>
      </c>
      <c r="B5" s="7" t="s">
        <v>24</v>
      </c>
      <c r="C5" s="7" t="s">
        <v>33</v>
      </c>
      <c r="D5" s="6" t="s">
        <v>36</v>
      </c>
    </row>
    <row r="6" spans="1:7" s="8" customFormat="1" ht="13.5" customHeight="1" x14ac:dyDescent="0.25">
      <c r="A6" s="6">
        <v>20</v>
      </c>
      <c r="B6" s="9" t="s">
        <v>46</v>
      </c>
      <c r="C6" s="7" t="s">
        <v>35</v>
      </c>
      <c r="D6" s="6" t="s">
        <v>37</v>
      </c>
    </row>
    <row r="7" spans="1:7" s="8" customFormat="1" ht="19.5" customHeight="1" x14ac:dyDescent="0.25">
      <c r="A7" s="6">
        <v>21</v>
      </c>
      <c r="B7" s="9" t="s">
        <v>26</v>
      </c>
      <c r="C7" s="7" t="s">
        <v>34</v>
      </c>
      <c r="D7" s="6" t="s">
        <v>38</v>
      </c>
      <c r="G7" s="34"/>
    </row>
    <row r="8" spans="1:7" s="8" customFormat="1" ht="15.75" x14ac:dyDescent="0.25">
      <c r="A8" s="6">
        <v>22</v>
      </c>
      <c r="B8" s="7" t="s">
        <v>25</v>
      </c>
      <c r="C8" s="7"/>
      <c r="D8" s="6"/>
    </row>
    <row r="9" spans="1:7" s="12" customFormat="1" ht="15.75" x14ac:dyDescent="0.25">
      <c r="A9" s="6">
        <v>23</v>
      </c>
      <c r="B9" s="24" t="s">
        <v>28</v>
      </c>
      <c r="C9" s="2"/>
      <c r="D9" s="3"/>
    </row>
    <row r="10" spans="1:7" ht="15.75" x14ac:dyDescent="0.25">
      <c r="A10" s="6">
        <v>24</v>
      </c>
      <c r="B10" s="24" t="s">
        <v>29</v>
      </c>
      <c r="C10" s="2"/>
      <c r="D10" s="3"/>
    </row>
    <row r="11" spans="1:7" ht="18.75" customHeight="1" x14ac:dyDescent="0.25">
      <c r="A11" s="6">
        <v>25</v>
      </c>
      <c r="B11" s="25" t="s">
        <v>83</v>
      </c>
      <c r="C11" s="11" t="s">
        <v>41</v>
      </c>
      <c r="D11" s="10" t="s">
        <v>43</v>
      </c>
    </row>
    <row r="12" spans="1:7" s="8" customFormat="1" ht="19.5" customHeight="1" x14ac:dyDescent="0.25">
      <c r="A12" s="6">
        <v>26</v>
      </c>
      <c r="B12" s="25" t="s">
        <v>84</v>
      </c>
      <c r="C12" s="11" t="s">
        <v>40</v>
      </c>
      <c r="D12" s="10" t="s">
        <v>44</v>
      </c>
    </row>
    <row r="13" spans="1:7" s="8" customFormat="1" ht="17.25" customHeight="1" x14ac:dyDescent="0.25">
      <c r="A13" s="6">
        <v>27</v>
      </c>
      <c r="B13" s="26" t="s">
        <v>27</v>
      </c>
      <c r="C13" s="11" t="s">
        <v>39</v>
      </c>
      <c r="D13" s="10" t="s">
        <v>42</v>
      </c>
    </row>
    <row r="14" spans="1:7" ht="15.75" x14ac:dyDescent="0.25">
      <c r="A14" s="6">
        <v>28</v>
      </c>
      <c r="B14" s="24" t="s">
        <v>30</v>
      </c>
      <c r="C14" s="3"/>
      <c r="D14" s="3"/>
    </row>
    <row r="15" spans="1:7" ht="15.75" x14ac:dyDescent="0.25">
      <c r="A15" s="6">
        <v>29</v>
      </c>
      <c r="B15" s="24" t="s">
        <v>31</v>
      </c>
      <c r="C15" s="3"/>
      <c r="D15" s="3"/>
    </row>
    <row r="16" spans="1:7" ht="15.75" x14ac:dyDescent="0.25">
      <c r="A16" s="6">
        <v>30</v>
      </c>
      <c r="B16" s="24" t="s">
        <v>32</v>
      </c>
      <c r="C16" s="3"/>
      <c r="D1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D53"/>
  <sheetViews>
    <sheetView showGridLines="0" workbookViewId="0">
      <selection activeCell="F10" sqref="F10"/>
    </sheetView>
  </sheetViews>
  <sheetFormatPr defaultRowHeight="15.75" x14ac:dyDescent="0.25"/>
  <cols>
    <col min="1" max="1" width="11" style="35" customWidth="1"/>
    <col min="2" max="2" width="53" style="35" bestFit="1" customWidth="1"/>
    <col min="3" max="3" width="43.7109375" style="35" customWidth="1"/>
    <col min="4" max="4" width="13.28515625" style="35" customWidth="1"/>
    <col min="5" max="16384" width="9.140625" style="35"/>
  </cols>
  <sheetData>
    <row r="4" spans="1:4" s="57" customFormat="1" ht="27" customHeight="1" x14ac:dyDescent="0.25">
      <c r="A4" s="41" t="s">
        <v>85</v>
      </c>
      <c r="B4" s="41" t="s">
        <v>86</v>
      </c>
      <c r="C4" s="41" t="s">
        <v>60</v>
      </c>
      <c r="D4" s="41" t="s">
        <v>87</v>
      </c>
    </row>
    <row r="5" spans="1:4" x14ac:dyDescent="0.25">
      <c r="A5" s="75" t="s">
        <v>24</v>
      </c>
      <c r="B5" s="75"/>
      <c r="C5" s="75"/>
      <c r="D5" s="75"/>
    </row>
    <row r="6" spans="1:4" x14ac:dyDescent="0.25">
      <c r="A6" s="42" t="s">
        <v>88</v>
      </c>
      <c r="B6" s="7" t="s">
        <v>188</v>
      </c>
      <c r="C6" s="7"/>
      <c r="D6" s="42"/>
    </row>
    <row r="7" spans="1:4" ht="31.5" x14ac:dyDescent="0.25">
      <c r="A7" s="42" t="s">
        <v>90</v>
      </c>
      <c r="B7" s="42" t="s">
        <v>114</v>
      </c>
      <c r="C7" s="7" t="s">
        <v>115</v>
      </c>
      <c r="D7" s="42"/>
    </row>
    <row r="8" spans="1:4" x14ac:dyDescent="0.25">
      <c r="A8" s="75" t="s">
        <v>181</v>
      </c>
      <c r="B8" s="75"/>
      <c r="C8" s="75"/>
      <c r="D8" s="75"/>
    </row>
    <row r="9" spans="1:4" ht="31.5" x14ac:dyDescent="0.25">
      <c r="A9" s="42" t="s">
        <v>110</v>
      </c>
      <c r="B9" s="42" t="s">
        <v>186</v>
      </c>
      <c r="C9" s="7" t="s">
        <v>187</v>
      </c>
      <c r="D9" s="42"/>
    </row>
    <row r="10" spans="1:4" x14ac:dyDescent="0.25">
      <c r="A10" s="75" t="s">
        <v>182</v>
      </c>
      <c r="B10" s="75"/>
      <c r="C10" s="75"/>
      <c r="D10" s="75"/>
    </row>
    <row r="11" spans="1:4" ht="78.75" x14ac:dyDescent="0.25">
      <c r="A11" s="42" t="s">
        <v>123</v>
      </c>
      <c r="B11" s="7" t="s">
        <v>189</v>
      </c>
      <c r="C11" s="7" t="s">
        <v>224</v>
      </c>
      <c r="D11" s="42"/>
    </row>
    <row r="12" spans="1:4" ht="31.5" x14ac:dyDescent="0.25">
      <c r="A12" s="42" t="s">
        <v>132</v>
      </c>
      <c r="B12" s="7" t="s">
        <v>190</v>
      </c>
      <c r="C12" s="7" t="s">
        <v>427</v>
      </c>
      <c r="D12" s="42"/>
    </row>
    <row r="13" spans="1:4" x14ac:dyDescent="0.25">
      <c r="A13" s="75" t="s">
        <v>183</v>
      </c>
      <c r="B13" s="75"/>
      <c r="C13" s="75"/>
      <c r="D13" s="75"/>
    </row>
    <row r="14" spans="1:4" ht="31.5" x14ac:dyDescent="0.25">
      <c r="A14" s="42" t="s">
        <v>141</v>
      </c>
      <c r="B14" s="42" t="s">
        <v>191</v>
      </c>
      <c r="C14" s="7" t="s">
        <v>192</v>
      </c>
      <c r="D14" s="42"/>
    </row>
    <row r="15" spans="1:4" x14ac:dyDescent="0.25">
      <c r="A15" s="75" t="s">
        <v>46</v>
      </c>
      <c r="B15" s="75"/>
      <c r="C15" s="75"/>
      <c r="D15" s="75"/>
    </row>
    <row r="16" spans="1:4" x14ac:dyDescent="0.25">
      <c r="A16" s="42" t="s">
        <v>157</v>
      </c>
      <c r="B16" s="7" t="s">
        <v>109</v>
      </c>
      <c r="C16" s="42" t="s">
        <v>438</v>
      </c>
      <c r="D16" s="42"/>
    </row>
    <row r="17" spans="1:4" ht="31.5" x14ac:dyDescent="0.25">
      <c r="A17" s="42" t="s">
        <v>166</v>
      </c>
      <c r="B17" s="7" t="s">
        <v>112</v>
      </c>
      <c r="C17" s="7" t="s">
        <v>180</v>
      </c>
      <c r="D17" s="42"/>
    </row>
    <row r="18" spans="1:4" x14ac:dyDescent="0.25">
      <c r="A18" s="75" t="s">
        <v>26</v>
      </c>
      <c r="B18" s="75"/>
      <c r="C18" s="75"/>
      <c r="D18" s="75"/>
    </row>
    <row r="19" spans="1:4" x14ac:dyDescent="0.25">
      <c r="A19" s="42" t="s">
        <v>179</v>
      </c>
      <c r="B19" s="42" t="s">
        <v>128</v>
      </c>
      <c r="C19" s="42" t="s">
        <v>129</v>
      </c>
      <c r="D19" s="42"/>
    </row>
    <row r="20" spans="1:4" ht="31.5" x14ac:dyDescent="0.25">
      <c r="A20" s="42" t="s">
        <v>195</v>
      </c>
      <c r="B20" s="42" t="s">
        <v>133</v>
      </c>
      <c r="C20" s="7" t="s">
        <v>134</v>
      </c>
      <c r="D20" s="42"/>
    </row>
    <row r="21" spans="1:4" x14ac:dyDescent="0.25">
      <c r="A21" s="75" t="s">
        <v>25</v>
      </c>
      <c r="B21" s="75"/>
      <c r="C21" s="75"/>
      <c r="D21" s="75"/>
    </row>
    <row r="22" spans="1:4" x14ac:dyDescent="0.25">
      <c r="A22" s="42" t="s">
        <v>198</v>
      </c>
      <c r="B22" s="42" t="s">
        <v>142</v>
      </c>
      <c r="C22" s="42" t="s">
        <v>143</v>
      </c>
      <c r="D22" s="42"/>
    </row>
    <row r="23" spans="1:4" x14ac:dyDescent="0.25">
      <c r="A23" s="75" t="s">
        <v>28</v>
      </c>
      <c r="B23" s="75"/>
      <c r="C23" s="75"/>
      <c r="D23" s="75"/>
    </row>
    <row r="24" spans="1:4" x14ac:dyDescent="0.25">
      <c r="A24" s="42" t="s">
        <v>202</v>
      </c>
      <c r="B24" s="42" t="s">
        <v>158</v>
      </c>
      <c r="C24" s="42" t="s">
        <v>159</v>
      </c>
      <c r="D24" s="42"/>
    </row>
    <row r="25" spans="1:4" x14ac:dyDescent="0.25">
      <c r="A25" s="75" t="s">
        <v>29</v>
      </c>
      <c r="B25" s="75"/>
      <c r="C25" s="75"/>
      <c r="D25" s="75"/>
    </row>
    <row r="26" spans="1:4" ht="31.5" x14ac:dyDescent="0.25">
      <c r="A26" s="42" t="s">
        <v>204</v>
      </c>
      <c r="B26" s="42" t="s">
        <v>167</v>
      </c>
      <c r="C26" s="7" t="s">
        <v>168</v>
      </c>
      <c r="D26" s="42"/>
    </row>
    <row r="27" spans="1:4" x14ac:dyDescent="0.25">
      <c r="A27" s="75" t="s">
        <v>178</v>
      </c>
      <c r="B27" s="75"/>
      <c r="C27" s="75"/>
      <c r="D27" s="75"/>
    </row>
    <row r="28" spans="1:4" ht="31.5" x14ac:dyDescent="0.25">
      <c r="A28" s="42" t="s">
        <v>206</v>
      </c>
      <c r="B28" s="42" t="s">
        <v>177</v>
      </c>
      <c r="C28" s="7" t="s">
        <v>428</v>
      </c>
      <c r="D28" s="42"/>
    </row>
    <row r="29" spans="1:4" x14ac:dyDescent="0.25">
      <c r="A29" s="42" t="s">
        <v>329</v>
      </c>
      <c r="B29" s="42" t="s">
        <v>330</v>
      </c>
      <c r="C29" s="42" t="s">
        <v>429</v>
      </c>
      <c r="D29" s="42"/>
    </row>
    <row r="30" spans="1:4" x14ac:dyDescent="0.25">
      <c r="A30" s="75" t="s">
        <v>83</v>
      </c>
      <c r="B30" s="75"/>
      <c r="C30" s="75"/>
      <c r="D30" s="75"/>
    </row>
    <row r="31" spans="1:4" ht="31.5" x14ac:dyDescent="0.25">
      <c r="A31" s="42" t="s">
        <v>348</v>
      </c>
      <c r="B31" s="42" t="s">
        <v>464</v>
      </c>
      <c r="C31" s="7" t="s">
        <v>484</v>
      </c>
      <c r="D31" s="42"/>
    </row>
    <row r="32" spans="1:4" ht="31.5" x14ac:dyDescent="0.25">
      <c r="A32" s="42" t="s">
        <v>365</v>
      </c>
      <c r="B32" s="42" t="s">
        <v>465</v>
      </c>
      <c r="C32" s="7" t="s">
        <v>430</v>
      </c>
      <c r="D32" s="42"/>
    </row>
    <row r="33" spans="1:4" x14ac:dyDescent="0.25">
      <c r="A33" s="75" t="s">
        <v>84</v>
      </c>
      <c r="B33" s="75"/>
      <c r="C33" s="75"/>
      <c r="D33" s="75"/>
    </row>
    <row r="34" spans="1:4" ht="31.5" x14ac:dyDescent="0.25">
      <c r="A34" s="42" t="s">
        <v>366</v>
      </c>
      <c r="B34" s="42" t="s">
        <v>361</v>
      </c>
      <c r="C34" s="7" t="s">
        <v>431</v>
      </c>
      <c r="D34" s="42"/>
    </row>
    <row r="35" spans="1:4" x14ac:dyDescent="0.25">
      <c r="A35" s="75" t="s">
        <v>27</v>
      </c>
      <c r="B35" s="75"/>
      <c r="C35" s="75"/>
      <c r="D35" s="75"/>
    </row>
    <row r="36" spans="1:4" ht="31.5" x14ac:dyDescent="0.25">
      <c r="A36" s="42" t="s">
        <v>367</v>
      </c>
      <c r="B36" s="42" t="s">
        <v>364</v>
      </c>
      <c r="C36" s="7" t="s">
        <v>432</v>
      </c>
      <c r="D36" s="42"/>
    </row>
    <row r="37" spans="1:4" ht="31.5" x14ac:dyDescent="0.25">
      <c r="A37" s="42" t="s">
        <v>367</v>
      </c>
      <c r="B37" s="42" t="s">
        <v>376</v>
      </c>
      <c r="C37" s="7" t="s">
        <v>433</v>
      </c>
      <c r="D37" s="42"/>
    </row>
    <row r="38" spans="1:4" ht="31.5" x14ac:dyDescent="0.25">
      <c r="A38" s="42" t="s">
        <v>383</v>
      </c>
      <c r="B38" s="42" t="s">
        <v>370</v>
      </c>
      <c r="C38" s="7" t="s">
        <v>434</v>
      </c>
      <c r="D38" s="42"/>
    </row>
    <row r="39" spans="1:4" x14ac:dyDescent="0.25">
      <c r="A39" s="75" t="s">
        <v>382</v>
      </c>
      <c r="B39" s="75"/>
      <c r="C39" s="75"/>
      <c r="D39" s="75"/>
    </row>
    <row r="40" spans="1:4" ht="31.5" x14ac:dyDescent="0.25">
      <c r="A40" s="42" t="s">
        <v>384</v>
      </c>
      <c r="B40" s="42" t="s">
        <v>385</v>
      </c>
      <c r="C40" s="7" t="s">
        <v>435</v>
      </c>
      <c r="D40" s="42"/>
    </row>
    <row r="41" spans="1:4" ht="31.5" x14ac:dyDescent="0.25">
      <c r="A41" s="42" t="s">
        <v>426</v>
      </c>
      <c r="B41" s="42" t="s">
        <v>386</v>
      </c>
      <c r="C41" s="7" t="s">
        <v>436</v>
      </c>
      <c r="D41" s="42"/>
    </row>
    <row r="42" spans="1:4" x14ac:dyDescent="0.25">
      <c r="A42" s="75" t="s">
        <v>184</v>
      </c>
      <c r="B42" s="75"/>
      <c r="C42" s="75"/>
      <c r="D42" s="75"/>
    </row>
    <row r="43" spans="1:4" ht="63" x14ac:dyDescent="0.25">
      <c r="A43" s="42" t="s">
        <v>485</v>
      </c>
      <c r="B43" s="42" t="s">
        <v>349</v>
      </c>
      <c r="C43" s="7" t="s">
        <v>437</v>
      </c>
      <c r="D43" s="42"/>
    </row>
    <row r="44" spans="1:4" x14ac:dyDescent="0.25">
      <c r="A44" s="75" t="s">
        <v>30</v>
      </c>
      <c r="B44" s="75"/>
      <c r="C44" s="75"/>
      <c r="D44" s="75"/>
    </row>
    <row r="45" spans="1:4" x14ac:dyDescent="0.25">
      <c r="A45" s="42"/>
      <c r="B45" s="42"/>
      <c r="C45" s="42"/>
      <c r="D45" s="42"/>
    </row>
    <row r="46" spans="1:4" x14ac:dyDescent="0.25">
      <c r="A46" s="42"/>
      <c r="B46" s="42"/>
      <c r="C46" s="42"/>
      <c r="D46" s="42"/>
    </row>
    <row r="47" spans="1:4" x14ac:dyDescent="0.25">
      <c r="A47" s="75" t="s">
        <v>31</v>
      </c>
      <c r="B47" s="75"/>
      <c r="C47" s="75"/>
      <c r="D47" s="75"/>
    </row>
    <row r="48" spans="1:4" x14ac:dyDescent="0.25">
      <c r="A48" s="42"/>
      <c r="B48" s="42"/>
      <c r="C48" s="42"/>
      <c r="D48" s="42"/>
    </row>
    <row r="49" spans="1:4" x14ac:dyDescent="0.25">
      <c r="A49" s="42"/>
      <c r="B49" s="42"/>
      <c r="C49" s="42"/>
      <c r="D49" s="42"/>
    </row>
    <row r="50" spans="1:4" x14ac:dyDescent="0.25">
      <c r="A50" s="75" t="s">
        <v>32</v>
      </c>
      <c r="B50" s="75"/>
      <c r="C50" s="75"/>
      <c r="D50" s="75"/>
    </row>
    <row r="51" spans="1:4" x14ac:dyDescent="0.25">
      <c r="A51" s="42"/>
      <c r="B51" s="42"/>
      <c r="C51" s="42"/>
      <c r="D51" s="42"/>
    </row>
    <row r="52" spans="1:4" x14ac:dyDescent="0.25">
      <c r="A52" s="42"/>
      <c r="B52" s="42"/>
      <c r="C52" s="42"/>
      <c r="D52" s="42"/>
    </row>
    <row r="53" spans="1:4" x14ac:dyDescent="0.25">
      <c r="A53" s="42"/>
      <c r="B53" s="42"/>
      <c r="C53" s="42"/>
      <c r="D53" s="42"/>
    </row>
  </sheetData>
  <mergeCells count="18">
    <mergeCell ref="A5:D5"/>
    <mergeCell ref="A15:D15"/>
    <mergeCell ref="A18:D18"/>
    <mergeCell ref="A21:D21"/>
    <mergeCell ref="A23:D23"/>
    <mergeCell ref="A8:D8"/>
    <mergeCell ref="A10:D10"/>
    <mergeCell ref="A13:D13"/>
    <mergeCell ref="A42:D42"/>
    <mergeCell ref="A50:D50"/>
    <mergeCell ref="A25:D25"/>
    <mergeCell ref="A30:D30"/>
    <mergeCell ref="A33:D33"/>
    <mergeCell ref="A35:D35"/>
    <mergeCell ref="A44:D44"/>
    <mergeCell ref="A47:D47"/>
    <mergeCell ref="A27:D27"/>
    <mergeCell ref="A39:D3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heetPr>
  <dimension ref="A2:J150"/>
  <sheetViews>
    <sheetView showGridLines="0" tabSelected="1" topLeftCell="A137" zoomScale="90" zoomScaleNormal="90" workbookViewId="0">
      <selection activeCell="D139" sqref="D139"/>
    </sheetView>
  </sheetViews>
  <sheetFormatPr defaultRowHeight="15" outlineLevelRow="2" x14ac:dyDescent="0.25"/>
  <cols>
    <col min="1" max="2" width="9.140625" style="38"/>
    <col min="3" max="3" width="10.7109375" style="38" bestFit="1" customWidth="1"/>
    <col min="4" max="4" width="38.85546875" style="38" customWidth="1"/>
    <col min="5" max="5" width="51.7109375" style="38" customWidth="1"/>
    <col min="6" max="6" width="9.140625" style="38"/>
    <col min="7" max="7" width="30" style="38" customWidth="1"/>
    <col min="8" max="8" width="9.140625" style="38"/>
    <col min="9" max="9" width="13" style="38" bestFit="1" customWidth="1"/>
    <col min="10" max="16384" width="9.140625" style="38"/>
  </cols>
  <sheetData>
    <row r="2" spans="1:10" x14ac:dyDescent="0.25">
      <c r="A2" s="76" t="s">
        <v>106</v>
      </c>
      <c r="B2" s="77" t="s">
        <v>99</v>
      </c>
      <c r="C2" s="77"/>
      <c r="D2" s="54">
        <f>COUNTIF(I13:I150,"&gt;a0")</f>
        <v>92</v>
      </c>
      <c r="E2" s="56" t="s">
        <v>108</v>
      </c>
    </row>
    <row r="3" spans="1:10" x14ac:dyDescent="0.25">
      <c r="A3" s="76"/>
      <c r="B3" s="77" t="s">
        <v>100</v>
      </c>
      <c r="C3" s="77"/>
      <c r="D3" s="54">
        <f>SUM(D5:D6)</f>
        <v>90</v>
      </c>
      <c r="E3" s="63" t="s">
        <v>185</v>
      </c>
    </row>
    <row r="4" spans="1:10" x14ac:dyDescent="0.25">
      <c r="A4" s="76"/>
      <c r="B4" s="77" t="s">
        <v>101</v>
      </c>
      <c r="C4" s="77"/>
      <c r="D4" s="54">
        <f>D2-D3</f>
        <v>2</v>
      </c>
    </row>
    <row r="5" spans="1:10" x14ac:dyDescent="0.25">
      <c r="A5" s="76"/>
      <c r="B5" s="78" t="s">
        <v>102</v>
      </c>
      <c r="C5" s="78"/>
      <c r="D5" s="54">
        <f>COUNTIF(H12:H150,"Passed")</f>
        <v>71</v>
      </c>
    </row>
    <row r="6" spans="1:10" x14ac:dyDescent="0.25">
      <c r="A6" s="76"/>
      <c r="B6" s="78" t="s">
        <v>103</v>
      </c>
      <c r="C6" s="78"/>
      <c r="D6" s="54">
        <f>COUNTIF(H12:H150,"Failed")</f>
        <v>19</v>
      </c>
    </row>
    <row r="7" spans="1:10" x14ac:dyDescent="0.25">
      <c r="A7" s="76"/>
      <c r="B7" s="78" t="s">
        <v>104</v>
      </c>
      <c r="C7" s="78"/>
      <c r="D7" s="54">
        <f>COUNTIF(H12:H150,"Block")</f>
        <v>2</v>
      </c>
    </row>
    <row r="8" spans="1:10" x14ac:dyDescent="0.25">
      <c r="A8" s="76"/>
      <c r="B8" s="79" t="s">
        <v>105</v>
      </c>
      <c r="C8" s="79"/>
      <c r="D8" s="55">
        <f>1-(D4/D2)</f>
        <v>0.97826086956521741</v>
      </c>
    </row>
    <row r="10" spans="1:10" s="39" customFormat="1" ht="18.75" x14ac:dyDescent="0.25">
      <c r="B10" s="43" t="s">
        <v>91</v>
      </c>
      <c r="C10" s="43" t="s">
        <v>92</v>
      </c>
      <c r="D10" s="43" t="s">
        <v>60</v>
      </c>
      <c r="E10" s="43" t="s">
        <v>136</v>
      </c>
      <c r="F10" s="43" t="s">
        <v>94</v>
      </c>
      <c r="G10" s="43" t="s">
        <v>93</v>
      </c>
      <c r="H10" s="43" t="s">
        <v>13</v>
      </c>
      <c r="I10" s="43" t="s">
        <v>97</v>
      </c>
      <c r="J10" s="43" t="s">
        <v>87</v>
      </c>
    </row>
    <row r="11" spans="1:10" x14ac:dyDescent="0.25">
      <c r="B11" s="61" t="s">
        <v>24</v>
      </c>
      <c r="C11" s="53"/>
      <c r="D11" s="53"/>
      <c r="E11" s="53"/>
      <c r="F11" s="53"/>
      <c r="G11" s="53"/>
      <c r="H11" s="53"/>
      <c r="I11" s="53"/>
      <c r="J11" s="53"/>
    </row>
    <row r="12" spans="1:10" ht="15.75" outlineLevel="1" x14ac:dyDescent="0.25">
      <c r="B12" s="48" t="s">
        <v>88</v>
      </c>
      <c r="C12" s="44" t="s">
        <v>188</v>
      </c>
      <c r="D12" s="50"/>
      <c r="E12" s="50"/>
      <c r="F12" s="50"/>
      <c r="G12" s="50"/>
      <c r="H12" s="50"/>
      <c r="I12" s="50"/>
      <c r="J12" s="51"/>
    </row>
    <row r="13" spans="1:10" ht="90" outlineLevel="2" x14ac:dyDescent="0.25">
      <c r="B13" s="45" t="s">
        <v>95</v>
      </c>
      <c r="C13" s="46">
        <v>44</v>
      </c>
      <c r="D13" s="33" t="s">
        <v>247</v>
      </c>
      <c r="E13" s="1" t="s">
        <v>245</v>
      </c>
      <c r="F13" s="45" t="s">
        <v>96</v>
      </c>
      <c r="G13" s="33" t="s">
        <v>246</v>
      </c>
      <c r="H13" s="40" t="s">
        <v>118</v>
      </c>
      <c r="I13" s="33" t="s">
        <v>16</v>
      </c>
      <c r="J13" s="45"/>
    </row>
    <row r="14" spans="1:10" ht="15.75" customHeight="1" outlineLevel="1" x14ac:dyDescent="0.25">
      <c r="B14" s="52" t="s">
        <v>89</v>
      </c>
      <c r="C14" s="47" t="s">
        <v>113</v>
      </c>
      <c r="D14" s="50"/>
      <c r="E14" s="50"/>
      <c r="F14" s="50"/>
      <c r="G14" s="50"/>
      <c r="H14" s="50"/>
      <c r="I14" s="50"/>
      <c r="J14" s="51"/>
    </row>
    <row r="15" spans="1:10" ht="90" outlineLevel="2" x14ac:dyDescent="0.25">
      <c r="B15" s="45" t="s">
        <v>240</v>
      </c>
      <c r="C15" s="46">
        <v>60</v>
      </c>
      <c r="D15" s="33" t="s">
        <v>226</v>
      </c>
      <c r="E15" s="3" t="s">
        <v>229</v>
      </c>
      <c r="F15" s="45" t="s">
        <v>96</v>
      </c>
      <c r="G15" s="33" t="s">
        <v>227</v>
      </c>
      <c r="H15" s="40" t="s">
        <v>118</v>
      </c>
      <c r="I15" s="33" t="s">
        <v>16</v>
      </c>
      <c r="J15" s="45"/>
    </row>
    <row r="16" spans="1:10" ht="90" outlineLevel="2" x14ac:dyDescent="0.25">
      <c r="B16" s="45" t="s">
        <v>241</v>
      </c>
      <c r="C16" s="46">
        <v>61</v>
      </c>
      <c r="D16" s="33" t="s">
        <v>228</v>
      </c>
      <c r="E16" s="3" t="s">
        <v>230</v>
      </c>
      <c r="F16" s="45" t="s">
        <v>96</v>
      </c>
      <c r="G16" s="33" t="s">
        <v>231</v>
      </c>
      <c r="H16" s="40" t="s">
        <v>118</v>
      </c>
      <c r="I16" s="33" t="s">
        <v>16</v>
      </c>
      <c r="J16" s="45"/>
    </row>
    <row r="17" spans="2:10" ht="45" outlineLevel="2" x14ac:dyDescent="0.25">
      <c r="B17" s="45" t="s">
        <v>242</v>
      </c>
      <c r="C17" s="46">
        <v>62</v>
      </c>
      <c r="D17" s="33" t="s">
        <v>233</v>
      </c>
      <c r="E17" s="3" t="s">
        <v>235</v>
      </c>
      <c r="F17" s="45" t="s">
        <v>96</v>
      </c>
      <c r="G17" s="33" t="s">
        <v>232</v>
      </c>
      <c r="H17" s="40" t="s">
        <v>118</v>
      </c>
      <c r="I17" s="33" t="s">
        <v>16</v>
      </c>
      <c r="J17" s="45"/>
    </row>
    <row r="18" spans="2:10" ht="45" outlineLevel="2" x14ac:dyDescent="0.25">
      <c r="B18" s="45" t="s">
        <v>243</v>
      </c>
      <c r="C18" s="46">
        <v>63</v>
      </c>
      <c r="D18" s="33" t="s">
        <v>234</v>
      </c>
      <c r="E18" s="3" t="s">
        <v>236</v>
      </c>
      <c r="F18" s="45" t="s">
        <v>96</v>
      </c>
      <c r="G18" s="33" t="s">
        <v>237</v>
      </c>
      <c r="H18" s="40" t="s">
        <v>118</v>
      </c>
      <c r="I18" s="33" t="s">
        <v>16</v>
      </c>
      <c r="J18" s="45"/>
    </row>
    <row r="19" spans="2:10" ht="60" outlineLevel="2" x14ac:dyDescent="0.25">
      <c r="B19" s="45" t="s">
        <v>244</v>
      </c>
      <c r="C19" s="46">
        <v>46</v>
      </c>
      <c r="D19" s="33" t="s">
        <v>307</v>
      </c>
      <c r="E19" s="33" t="s">
        <v>238</v>
      </c>
      <c r="F19" s="45" t="s">
        <v>96</v>
      </c>
      <c r="G19" s="33" t="s">
        <v>239</v>
      </c>
      <c r="H19" s="40" t="s">
        <v>118</v>
      </c>
      <c r="I19" s="33" t="s">
        <v>16</v>
      </c>
      <c r="J19" s="45"/>
    </row>
    <row r="20" spans="2:10" ht="15.75" outlineLevel="1" x14ac:dyDescent="0.25">
      <c r="B20" s="48" t="s">
        <v>90</v>
      </c>
      <c r="C20" s="49" t="s">
        <v>114</v>
      </c>
      <c r="D20" s="50"/>
      <c r="E20" s="50"/>
      <c r="F20" s="50"/>
      <c r="G20" s="50"/>
      <c r="H20" s="50"/>
      <c r="I20" s="50"/>
      <c r="J20" s="51"/>
    </row>
    <row r="21" spans="2:10" ht="30" outlineLevel="2" x14ac:dyDescent="0.25">
      <c r="B21" s="45" t="s">
        <v>98</v>
      </c>
      <c r="C21" s="46">
        <v>47</v>
      </c>
      <c r="D21" s="33" t="s">
        <v>117</v>
      </c>
      <c r="E21" s="33" t="s">
        <v>119</v>
      </c>
      <c r="F21" s="45" t="s">
        <v>96</v>
      </c>
      <c r="G21" s="33" t="s">
        <v>120</v>
      </c>
      <c r="H21" s="40" t="s">
        <v>118</v>
      </c>
      <c r="I21" s="33" t="s">
        <v>121</v>
      </c>
      <c r="J21" s="45"/>
    </row>
    <row r="22" spans="2:10" ht="75" outlineLevel="2" x14ac:dyDescent="0.25">
      <c r="B22" s="45" t="s">
        <v>116</v>
      </c>
      <c r="C22" s="46">
        <v>49</v>
      </c>
      <c r="D22" s="33" t="s">
        <v>487</v>
      </c>
      <c r="E22" s="33" t="s">
        <v>489</v>
      </c>
      <c r="F22" s="45" t="s">
        <v>96</v>
      </c>
      <c r="G22" s="33" t="s">
        <v>122</v>
      </c>
      <c r="H22" s="40" t="s">
        <v>118</v>
      </c>
      <c r="I22" s="33" t="s">
        <v>16</v>
      </c>
      <c r="J22" s="45"/>
    </row>
    <row r="23" spans="2:10" x14ac:dyDescent="0.25">
      <c r="B23" s="61" t="s">
        <v>181</v>
      </c>
      <c r="C23" s="53"/>
      <c r="D23" s="53"/>
      <c r="E23" s="53"/>
      <c r="F23" s="53"/>
      <c r="G23" s="53"/>
      <c r="H23" s="53"/>
      <c r="I23" s="53"/>
      <c r="J23" s="53"/>
    </row>
    <row r="24" spans="2:10" ht="15.75" outlineLevel="1" collapsed="1" x14ac:dyDescent="0.25">
      <c r="B24" s="48" t="s">
        <v>110</v>
      </c>
      <c r="C24" s="49" t="s">
        <v>186</v>
      </c>
      <c r="D24" s="50"/>
      <c r="E24" s="50"/>
      <c r="F24" s="50"/>
      <c r="G24" s="50"/>
      <c r="H24" s="50"/>
      <c r="I24" s="50"/>
      <c r="J24" s="51"/>
    </row>
    <row r="25" spans="2:10" ht="90" hidden="1" outlineLevel="2" x14ac:dyDescent="0.25">
      <c r="B25" s="45" t="s">
        <v>111</v>
      </c>
      <c r="C25" s="46">
        <v>65</v>
      </c>
      <c r="D25" s="33" t="s">
        <v>207</v>
      </c>
      <c r="E25" s="33" t="s">
        <v>215</v>
      </c>
      <c r="F25" s="45" t="s">
        <v>96</v>
      </c>
      <c r="G25" s="33" t="s">
        <v>216</v>
      </c>
      <c r="H25" s="40" t="s">
        <v>118</v>
      </c>
      <c r="I25" s="33" t="s">
        <v>213</v>
      </c>
      <c r="J25" s="45"/>
    </row>
    <row r="26" spans="2:10" ht="90" hidden="1" outlineLevel="2" x14ac:dyDescent="0.25">
      <c r="B26" s="45" t="s">
        <v>209</v>
      </c>
      <c r="C26" s="46">
        <v>66</v>
      </c>
      <c r="D26" s="33" t="s">
        <v>208</v>
      </c>
      <c r="E26" s="33" t="s">
        <v>217</v>
      </c>
      <c r="F26" s="45" t="s">
        <v>96</v>
      </c>
      <c r="G26" s="33" t="s">
        <v>218</v>
      </c>
      <c r="H26" s="40" t="s">
        <v>118</v>
      </c>
      <c r="I26" s="33" t="s">
        <v>213</v>
      </c>
      <c r="J26" s="45"/>
    </row>
    <row r="27" spans="2:10" ht="90" hidden="1" outlineLevel="2" x14ac:dyDescent="0.25">
      <c r="B27" s="45" t="s">
        <v>210</v>
      </c>
      <c r="C27" s="46">
        <v>67</v>
      </c>
      <c r="D27" s="33" t="s">
        <v>220</v>
      </c>
      <c r="E27" s="33" t="s">
        <v>221</v>
      </c>
      <c r="F27" s="45" t="s">
        <v>96</v>
      </c>
      <c r="G27" s="33" t="s">
        <v>218</v>
      </c>
      <c r="H27" s="40" t="s">
        <v>118</v>
      </c>
      <c r="I27" s="33" t="s">
        <v>213</v>
      </c>
      <c r="J27" s="45"/>
    </row>
    <row r="28" spans="2:10" ht="90" hidden="1" outlineLevel="2" x14ac:dyDescent="0.25">
      <c r="B28" s="45" t="s">
        <v>219</v>
      </c>
      <c r="C28" s="46">
        <v>71</v>
      </c>
      <c r="D28" s="33" t="s">
        <v>214</v>
      </c>
      <c r="E28" s="33" t="s">
        <v>211</v>
      </c>
      <c r="F28" s="45" t="s">
        <v>96</v>
      </c>
      <c r="G28" s="33" t="s">
        <v>212</v>
      </c>
      <c r="H28" s="40" t="s">
        <v>118</v>
      </c>
      <c r="I28" s="33" t="s">
        <v>213</v>
      </c>
      <c r="J28" s="45"/>
    </row>
    <row r="29" spans="2:10" ht="75" hidden="1" outlineLevel="2" x14ac:dyDescent="0.25">
      <c r="B29" s="45" t="s">
        <v>251</v>
      </c>
      <c r="C29" s="46">
        <v>68</v>
      </c>
      <c r="D29" s="33" t="s">
        <v>248</v>
      </c>
      <c r="E29" s="33" t="s">
        <v>254</v>
      </c>
      <c r="F29" s="45" t="s">
        <v>96</v>
      </c>
      <c r="G29" s="33" t="s">
        <v>256</v>
      </c>
      <c r="H29" s="40" t="s">
        <v>118</v>
      </c>
      <c r="I29" s="33" t="s">
        <v>213</v>
      </c>
      <c r="J29" s="45"/>
    </row>
    <row r="30" spans="2:10" ht="75" hidden="1" outlineLevel="2" x14ac:dyDescent="0.25">
      <c r="B30" s="45" t="s">
        <v>252</v>
      </c>
      <c r="C30" s="46">
        <v>69</v>
      </c>
      <c r="D30" s="33" t="s">
        <v>249</v>
      </c>
      <c r="E30" s="33" t="s">
        <v>255</v>
      </c>
      <c r="F30" s="45" t="s">
        <v>96</v>
      </c>
      <c r="G30" s="33" t="s">
        <v>257</v>
      </c>
      <c r="H30" s="40" t="s">
        <v>118</v>
      </c>
      <c r="I30" s="33" t="s">
        <v>213</v>
      </c>
      <c r="J30" s="45"/>
    </row>
    <row r="31" spans="2:10" ht="75" hidden="1" outlineLevel="2" x14ac:dyDescent="0.25">
      <c r="B31" s="45" t="s">
        <v>253</v>
      </c>
      <c r="C31" s="46">
        <v>70</v>
      </c>
      <c r="D31" s="33" t="s">
        <v>250</v>
      </c>
      <c r="E31" s="33" t="s">
        <v>258</v>
      </c>
      <c r="F31" s="45" t="s">
        <v>96</v>
      </c>
      <c r="G31" s="33" t="s">
        <v>257</v>
      </c>
      <c r="H31" s="40" t="s">
        <v>118</v>
      </c>
      <c r="I31" s="33" t="s">
        <v>213</v>
      </c>
      <c r="J31" s="45"/>
    </row>
    <row r="32" spans="2:10" x14ac:dyDescent="0.25">
      <c r="B32" s="61" t="s">
        <v>182</v>
      </c>
      <c r="C32" s="53"/>
      <c r="D32" s="53"/>
      <c r="E32" s="53"/>
      <c r="F32" s="53"/>
      <c r="G32" s="53"/>
      <c r="H32" s="53"/>
      <c r="I32" s="53"/>
      <c r="J32" s="53"/>
    </row>
    <row r="33" spans="2:10" ht="15.75" outlineLevel="1" collapsed="1" x14ac:dyDescent="0.25">
      <c r="B33" s="48" t="s">
        <v>123</v>
      </c>
      <c r="C33" s="49" t="s">
        <v>189</v>
      </c>
      <c r="D33" s="50"/>
      <c r="E33" s="50"/>
      <c r="F33" s="50"/>
      <c r="G33" s="50"/>
      <c r="H33" s="50"/>
      <c r="I33" s="50"/>
      <c r="J33" s="51"/>
    </row>
    <row r="34" spans="2:10" ht="105" hidden="1" outlineLevel="2" x14ac:dyDescent="0.25">
      <c r="B34" s="45" t="s">
        <v>130</v>
      </c>
      <c r="C34" s="46">
        <v>73</v>
      </c>
      <c r="D34" s="33" t="s">
        <v>222</v>
      </c>
      <c r="E34" s="32" t="s">
        <v>264</v>
      </c>
      <c r="F34" s="45" t="s">
        <v>96</v>
      </c>
      <c r="G34" s="33" t="s">
        <v>265</v>
      </c>
      <c r="H34" s="40" t="s">
        <v>118</v>
      </c>
      <c r="I34" s="33" t="s">
        <v>140</v>
      </c>
      <c r="J34" s="45"/>
    </row>
    <row r="35" spans="2:10" ht="105" hidden="1" outlineLevel="2" x14ac:dyDescent="0.25">
      <c r="B35" s="45" t="s">
        <v>277</v>
      </c>
      <c r="C35" s="46">
        <v>74</v>
      </c>
      <c r="D35" s="33" t="s">
        <v>187</v>
      </c>
      <c r="E35" s="32" t="s">
        <v>266</v>
      </c>
      <c r="F35" s="45" t="s">
        <v>96</v>
      </c>
      <c r="G35" s="33" t="s">
        <v>267</v>
      </c>
      <c r="H35" s="40" t="s">
        <v>118</v>
      </c>
      <c r="I35" s="33" t="s">
        <v>140</v>
      </c>
      <c r="J35" s="45"/>
    </row>
    <row r="36" spans="2:10" ht="105" hidden="1" outlineLevel="2" x14ac:dyDescent="0.25">
      <c r="B36" s="45" t="s">
        <v>278</v>
      </c>
      <c r="C36" s="46">
        <v>75</v>
      </c>
      <c r="D36" s="33" t="s">
        <v>223</v>
      </c>
      <c r="E36" s="32" t="s">
        <v>275</v>
      </c>
      <c r="F36" s="45" t="s">
        <v>96</v>
      </c>
      <c r="G36" s="33" t="s">
        <v>276</v>
      </c>
      <c r="H36" s="40" t="s">
        <v>118</v>
      </c>
      <c r="I36" s="33" t="s">
        <v>140</v>
      </c>
      <c r="J36" s="45"/>
    </row>
    <row r="37" spans="2:10" ht="75" hidden="1" outlineLevel="2" x14ac:dyDescent="0.25">
      <c r="B37" s="45" t="s">
        <v>279</v>
      </c>
      <c r="C37" s="46">
        <v>76</v>
      </c>
      <c r="D37" s="33" t="s">
        <v>281</v>
      </c>
      <c r="E37" s="65" t="s">
        <v>285</v>
      </c>
      <c r="F37" s="45" t="s">
        <v>96</v>
      </c>
      <c r="G37" s="33" t="s">
        <v>286</v>
      </c>
      <c r="H37" s="40" t="s">
        <v>118</v>
      </c>
      <c r="I37" s="33" t="s">
        <v>140</v>
      </c>
      <c r="J37" s="45"/>
    </row>
    <row r="38" spans="2:10" ht="16.5" customHeight="1" outlineLevel="1" collapsed="1" x14ac:dyDescent="0.25">
      <c r="B38" s="48" t="s">
        <v>132</v>
      </c>
      <c r="C38" s="49" t="s">
        <v>190</v>
      </c>
      <c r="D38" s="50"/>
      <c r="E38" s="50"/>
      <c r="F38" s="50"/>
      <c r="G38" s="50"/>
      <c r="H38" s="50"/>
      <c r="I38" s="50"/>
      <c r="J38" s="51"/>
    </row>
    <row r="39" spans="2:10" ht="75" hidden="1" outlineLevel="2" x14ac:dyDescent="0.25">
      <c r="B39" s="45" t="s">
        <v>135</v>
      </c>
      <c r="C39" s="46"/>
      <c r="D39" s="33" t="s">
        <v>233</v>
      </c>
      <c r="E39" s="64" t="s">
        <v>259</v>
      </c>
      <c r="F39" s="45" t="s">
        <v>96</v>
      </c>
      <c r="G39" s="33" t="s">
        <v>232</v>
      </c>
      <c r="H39" s="40" t="s">
        <v>118</v>
      </c>
      <c r="I39" s="33" t="s">
        <v>140</v>
      </c>
      <c r="J39" s="45"/>
    </row>
    <row r="40" spans="2:10" ht="120" hidden="1" outlineLevel="2" x14ac:dyDescent="0.25">
      <c r="B40" s="45" t="s">
        <v>153</v>
      </c>
      <c r="C40" s="46"/>
      <c r="D40" s="33" t="s">
        <v>234</v>
      </c>
      <c r="E40" s="64" t="s">
        <v>284</v>
      </c>
      <c r="F40" s="45" t="s">
        <v>96</v>
      </c>
      <c r="G40" s="33" t="s">
        <v>237</v>
      </c>
      <c r="H40" s="40" t="s">
        <v>118</v>
      </c>
      <c r="I40" s="33" t="s">
        <v>140</v>
      </c>
      <c r="J40" s="45"/>
    </row>
    <row r="41" spans="2:10" ht="105" hidden="1" outlineLevel="2" x14ac:dyDescent="0.25">
      <c r="B41" s="45" t="s">
        <v>287</v>
      </c>
      <c r="C41" s="46"/>
      <c r="D41" s="33" t="s">
        <v>260</v>
      </c>
      <c r="E41" s="64" t="s">
        <v>283</v>
      </c>
      <c r="F41" s="45" t="s">
        <v>96</v>
      </c>
      <c r="G41" s="33" t="s">
        <v>261</v>
      </c>
      <c r="H41" s="40" t="s">
        <v>118</v>
      </c>
      <c r="I41" s="33" t="s">
        <v>140</v>
      </c>
      <c r="J41" s="45"/>
    </row>
    <row r="42" spans="2:10" ht="105" hidden="1" outlineLevel="2" x14ac:dyDescent="0.25">
      <c r="B42" s="45" t="s">
        <v>288</v>
      </c>
      <c r="C42" s="46"/>
      <c r="D42" s="33" t="s">
        <v>262</v>
      </c>
      <c r="E42" s="64" t="s">
        <v>282</v>
      </c>
      <c r="F42" s="45" t="s">
        <v>96</v>
      </c>
      <c r="G42" s="33" t="s">
        <v>263</v>
      </c>
      <c r="H42" s="40" t="s">
        <v>118</v>
      </c>
      <c r="I42" s="33" t="s">
        <v>140</v>
      </c>
      <c r="J42" s="45"/>
    </row>
    <row r="43" spans="2:10" ht="135" hidden="1" outlineLevel="2" x14ac:dyDescent="0.25">
      <c r="B43" s="45" t="s">
        <v>289</v>
      </c>
      <c r="C43" s="46"/>
      <c r="D43" s="33" t="s">
        <v>225</v>
      </c>
      <c r="E43" s="64" t="s">
        <v>450</v>
      </c>
      <c r="F43" s="45" t="s">
        <v>96</v>
      </c>
      <c r="G43" s="33" t="s">
        <v>280</v>
      </c>
      <c r="H43" s="40" t="s">
        <v>118</v>
      </c>
      <c r="I43" s="33" t="s">
        <v>140</v>
      </c>
      <c r="J43" s="45"/>
    </row>
    <row r="44" spans="2:10" ht="135" hidden="1" outlineLevel="2" x14ac:dyDescent="0.25">
      <c r="B44" s="45" t="s">
        <v>448</v>
      </c>
      <c r="C44" s="46"/>
      <c r="D44" s="33" t="s">
        <v>449</v>
      </c>
      <c r="E44" s="64" t="s">
        <v>451</v>
      </c>
      <c r="F44" s="45"/>
      <c r="G44" s="33" t="s">
        <v>452</v>
      </c>
      <c r="H44" s="40" t="s">
        <v>457</v>
      </c>
      <c r="I44" s="33" t="s">
        <v>140</v>
      </c>
      <c r="J44" s="45"/>
    </row>
    <row r="45" spans="2:10" ht="135" hidden="1" outlineLevel="2" x14ac:dyDescent="0.25">
      <c r="B45" s="45" t="s">
        <v>453</v>
      </c>
      <c r="C45" s="46"/>
      <c r="D45" s="33" t="s">
        <v>454</v>
      </c>
      <c r="E45" s="64" t="s">
        <v>455</v>
      </c>
      <c r="F45" s="45"/>
      <c r="G45" s="33" t="s">
        <v>456</v>
      </c>
      <c r="H45" s="40" t="s">
        <v>457</v>
      </c>
      <c r="I45" s="33" t="s">
        <v>140</v>
      </c>
      <c r="J45" s="45"/>
    </row>
    <row r="46" spans="2:10" x14ac:dyDescent="0.25">
      <c r="B46" s="61" t="s">
        <v>183</v>
      </c>
      <c r="C46" s="53"/>
      <c r="D46" s="53"/>
      <c r="E46" s="53"/>
      <c r="F46" s="53"/>
      <c r="G46" s="53"/>
      <c r="H46" s="53"/>
      <c r="I46" s="53"/>
      <c r="J46" s="53"/>
    </row>
    <row r="47" spans="2:10" ht="15.75" outlineLevel="1" collapsed="1" x14ac:dyDescent="0.25">
      <c r="B47" s="48" t="s">
        <v>141</v>
      </c>
      <c r="C47" s="49" t="s">
        <v>191</v>
      </c>
      <c r="D47" s="50"/>
      <c r="E47" s="50"/>
      <c r="F47" s="50"/>
      <c r="G47" s="50"/>
      <c r="H47" s="50"/>
      <c r="I47" s="50"/>
      <c r="J47" s="51"/>
    </row>
    <row r="48" spans="2:10" ht="45" hidden="1" outlineLevel="2" x14ac:dyDescent="0.25">
      <c r="B48" s="45" t="s">
        <v>147</v>
      </c>
      <c r="C48" s="46"/>
      <c r="D48" s="33" t="s">
        <v>290</v>
      </c>
      <c r="E48" s="33" t="s">
        <v>291</v>
      </c>
      <c r="F48" s="45" t="s">
        <v>96</v>
      </c>
      <c r="G48" s="33" t="s">
        <v>292</v>
      </c>
      <c r="H48" s="40" t="s">
        <v>118</v>
      </c>
      <c r="I48" s="33" t="s">
        <v>107</v>
      </c>
      <c r="J48" s="45"/>
    </row>
    <row r="49" spans="2:10" x14ac:dyDescent="0.25">
      <c r="B49" s="61" t="s">
        <v>46</v>
      </c>
      <c r="C49" s="53"/>
      <c r="D49" s="53"/>
      <c r="E49" s="53"/>
      <c r="F49" s="53"/>
      <c r="G49" s="53"/>
      <c r="H49" s="53"/>
      <c r="I49" s="53"/>
      <c r="J49" s="53"/>
    </row>
    <row r="50" spans="2:10" ht="15.75" outlineLevel="1" collapsed="1" x14ac:dyDescent="0.25">
      <c r="B50" s="48" t="s">
        <v>157</v>
      </c>
      <c r="C50" s="60" t="s">
        <v>109</v>
      </c>
      <c r="D50" s="50"/>
      <c r="E50" s="50"/>
      <c r="F50" s="50"/>
      <c r="G50" s="50"/>
      <c r="H50" s="50"/>
      <c r="I50" s="50"/>
      <c r="J50" s="51"/>
    </row>
    <row r="51" spans="2:10" ht="90" hidden="1" outlineLevel="2" x14ac:dyDescent="0.25">
      <c r="B51" s="45" t="s">
        <v>160</v>
      </c>
      <c r="C51" s="46">
        <v>50</v>
      </c>
      <c r="D51" s="33" t="s">
        <v>293</v>
      </c>
      <c r="E51" s="33" t="s">
        <v>294</v>
      </c>
      <c r="F51" s="45" t="s">
        <v>96</v>
      </c>
      <c r="G51" s="33" t="s">
        <v>124</v>
      </c>
      <c r="H51" s="40" t="s">
        <v>118</v>
      </c>
      <c r="I51" s="33" t="s">
        <v>446</v>
      </c>
      <c r="J51" s="45"/>
    </row>
    <row r="52" spans="2:10" ht="90" hidden="1" outlineLevel="2" x14ac:dyDescent="0.25">
      <c r="B52" s="45" t="s">
        <v>161</v>
      </c>
      <c r="C52" s="46"/>
      <c r="D52" s="33" t="s">
        <v>295</v>
      </c>
      <c r="E52" s="33" t="s">
        <v>296</v>
      </c>
      <c r="F52" s="45" t="s">
        <v>96</v>
      </c>
      <c r="G52" s="33" t="s">
        <v>124</v>
      </c>
      <c r="H52" s="40" t="s">
        <v>118</v>
      </c>
      <c r="I52" s="33" t="s">
        <v>446</v>
      </c>
      <c r="J52" s="45"/>
    </row>
    <row r="53" spans="2:10" ht="90" hidden="1" outlineLevel="2" x14ac:dyDescent="0.25">
      <c r="B53" s="45" t="s">
        <v>299</v>
      </c>
      <c r="C53" s="46"/>
      <c r="D53" s="33" t="s">
        <v>298</v>
      </c>
      <c r="E53" s="33" t="s">
        <v>297</v>
      </c>
      <c r="F53" s="45" t="s">
        <v>96</v>
      </c>
      <c r="G53" s="33" t="s">
        <v>124</v>
      </c>
      <c r="H53" s="40" t="s">
        <v>118</v>
      </c>
      <c r="I53" s="33" t="s">
        <v>446</v>
      </c>
      <c r="J53" s="45"/>
    </row>
    <row r="54" spans="2:10" ht="90" hidden="1" outlineLevel="2" x14ac:dyDescent="0.25">
      <c r="B54" s="45" t="s">
        <v>322</v>
      </c>
      <c r="C54" s="46"/>
      <c r="D54" s="33" t="s">
        <v>320</v>
      </c>
      <c r="E54" s="33" t="s">
        <v>321</v>
      </c>
      <c r="F54" s="45" t="s">
        <v>96</v>
      </c>
      <c r="G54" s="33" t="s">
        <v>124</v>
      </c>
      <c r="H54" s="40" t="s">
        <v>118</v>
      </c>
      <c r="I54" s="33" t="s">
        <v>446</v>
      </c>
      <c r="J54" s="45"/>
    </row>
    <row r="55" spans="2:10" ht="135" hidden="1" outlineLevel="2" x14ac:dyDescent="0.25">
      <c r="B55" s="45" t="s">
        <v>323</v>
      </c>
      <c r="C55" s="46"/>
      <c r="D55" s="33" t="s">
        <v>300</v>
      </c>
      <c r="E55" s="33" t="s">
        <v>303</v>
      </c>
      <c r="F55" s="45" t="s">
        <v>96</v>
      </c>
      <c r="G55" s="33" t="s">
        <v>304</v>
      </c>
      <c r="H55" s="40" t="s">
        <v>118</v>
      </c>
      <c r="I55" s="33" t="s">
        <v>446</v>
      </c>
      <c r="J55" s="45"/>
    </row>
    <row r="56" spans="2:10" ht="135" hidden="1" outlineLevel="2" x14ac:dyDescent="0.25">
      <c r="B56" s="45" t="s">
        <v>324</v>
      </c>
      <c r="C56" s="46"/>
      <c r="D56" s="33" t="s">
        <v>301</v>
      </c>
      <c r="E56" s="33" t="s">
        <v>305</v>
      </c>
      <c r="F56" s="45" t="s">
        <v>96</v>
      </c>
      <c r="G56" s="33" t="s">
        <v>304</v>
      </c>
      <c r="H56" s="40" t="s">
        <v>118</v>
      </c>
      <c r="I56" s="33" t="s">
        <v>446</v>
      </c>
      <c r="J56" s="45"/>
    </row>
    <row r="57" spans="2:10" ht="135" hidden="1" outlineLevel="2" x14ac:dyDescent="0.25">
      <c r="B57" s="45" t="s">
        <v>325</v>
      </c>
      <c r="C57" s="46"/>
      <c r="D57" s="33" t="s">
        <v>302</v>
      </c>
      <c r="E57" s="33" t="s">
        <v>306</v>
      </c>
      <c r="F57" s="45" t="s">
        <v>96</v>
      </c>
      <c r="G57" s="33" t="s">
        <v>304</v>
      </c>
      <c r="H57" s="40" t="s">
        <v>118</v>
      </c>
      <c r="I57" s="33" t="s">
        <v>446</v>
      </c>
      <c r="J57" s="45"/>
    </row>
    <row r="58" spans="2:10" ht="135" hidden="1" outlineLevel="2" x14ac:dyDescent="0.25">
      <c r="B58" s="45" t="s">
        <v>326</v>
      </c>
      <c r="C58" s="46"/>
      <c r="D58" s="33" t="s">
        <v>327</v>
      </c>
      <c r="E58" s="33" t="s">
        <v>328</v>
      </c>
      <c r="F58" s="45" t="s">
        <v>96</v>
      </c>
      <c r="G58" s="33" t="s">
        <v>304</v>
      </c>
      <c r="H58" s="40" t="s">
        <v>118</v>
      </c>
      <c r="I58" s="33" t="s">
        <v>446</v>
      </c>
      <c r="J58" s="45"/>
    </row>
    <row r="59" spans="2:10" ht="15.75" outlineLevel="1" collapsed="1" x14ac:dyDescent="0.25">
      <c r="B59" s="48" t="s">
        <v>166</v>
      </c>
      <c r="C59" s="60" t="s">
        <v>112</v>
      </c>
      <c r="D59" s="50"/>
      <c r="E59" s="50"/>
      <c r="F59" s="50"/>
      <c r="G59" s="50"/>
      <c r="H59" s="50"/>
      <c r="I59" s="50"/>
      <c r="J59" s="51"/>
    </row>
    <row r="60" spans="2:10" ht="90" hidden="1" customHeight="1" outlineLevel="2" x14ac:dyDescent="0.25">
      <c r="B60" s="45" t="s">
        <v>169</v>
      </c>
      <c r="C60" s="46">
        <v>51</v>
      </c>
      <c r="D60" s="33" t="s">
        <v>309</v>
      </c>
      <c r="E60" s="33" t="s">
        <v>125</v>
      </c>
      <c r="F60" s="45" t="s">
        <v>96</v>
      </c>
      <c r="G60" s="33" t="s">
        <v>358</v>
      </c>
      <c r="H60" s="40" t="s">
        <v>118</v>
      </c>
      <c r="I60" s="33" t="s">
        <v>107</v>
      </c>
      <c r="J60" s="45"/>
    </row>
    <row r="61" spans="2:10" ht="105" hidden="1" customHeight="1" outlineLevel="2" x14ac:dyDescent="0.25">
      <c r="B61" s="45" t="s">
        <v>170</v>
      </c>
      <c r="C61" s="46">
        <v>52</v>
      </c>
      <c r="D61" s="33" t="s">
        <v>311</v>
      </c>
      <c r="E61" s="33" t="s">
        <v>126</v>
      </c>
      <c r="F61" s="45" t="s">
        <v>96</v>
      </c>
      <c r="G61" s="33" t="s">
        <v>359</v>
      </c>
      <c r="H61" s="40" t="s">
        <v>118</v>
      </c>
      <c r="I61" s="33" t="s">
        <v>107</v>
      </c>
      <c r="J61" s="45"/>
    </row>
    <row r="62" spans="2:10" ht="105" hidden="1" customHeight="1" outlineLevel="2" x14ac:dyDescent="0.25">
      <c r="B62" s="45" t="s">
        <v>193</v>
      </c>
      <c r="C62" s="46">
        <v>53</v>
      </c>
      <c r="D62" s="33" t="s">
        <v>310</v>
      </c>
      <c r="E62" s="33" t="s">
        <v>127</v>
      </c>
      <c r="F62" s="45" t="s">
        <v>96</v>
      </c>
      <c r="G62" s="33" t="s">
        <v>359</v>
      </c>
      <c r="H62" s="40" t="s">
        <v>118</v>
      </c>
      <c r="I62" s="33" t="s">
        <v>107</v>
      </c>
      <c r="J62" s="45"/>
    </row>
    <row r="63" spans="2:10" ht="105" hidden="1" customHeight="1" outlineLevel="2" x14ac:dyDescent="0.25">
      <c r="B63" s="45" t="s">
        <v>317</v>
      </c>
      <c r="C63" s="46"/>
      <c r="D63" s="33" t="s">
        <v>318</v>
      </c>
      <c r="E63" s="33" t="s">
        <v>319</v>
      </c>
      <c r="F63" s="45" t="s">
        <v>96</v>
      </c>
      <c r="G63" s="33" t="s">
        <v>360</v>
      </c>
      <c r="H63" s="40" t="s">
        <v>118</v>
      </c>
      <c r="I63" s="33" t="s">
        <v>107</v>
      </c>
      <c r="J63" s="45"/>
    </row>
    <row r="64" spans="2:10" x14ac:dyDescent="0.25">
      <c r="B64" s="61" t="s">
        <v>26</v>
      </c>
      <c r="C64" s="53"/>
      <c r="D64" s="53"/>
      <c r="E64" s="53"/>
      <c r="F64" s="53"/>
      <c r="G64" s="53"/>
      <c r="H64" s="53"/>
      <c r="I64" s="53"/>
      <c r="J64" s="53"/>
    </row>
    <row r="65" spans="2:10" ht="15.75" outlineLevel="1" collapsed="1" x14ac:dyDescent="0.25">
      <c r="B65" s="48" t="s">
        <v>179</v>
      </c>
      <c r="C65" s="60" t="s">
        <v>128</v>
      </c>
      <c r="D65" s="50"/>
      <c r="E65" s="50"/>
      <c r="F65" s="50"/>
      <c r="G65" s="50"/>
      <c r="H65" s="50"/>
      <c r="I65" s="50"/>
      <c r="J65" s="51"/>
    </row>
    <row r="66" spans="2:10" ht="45" hidden="1" outlineLevel="2" x14ac:dyDescent="0.25">
      <c r="B66" s="45" t="s">
        <v>194</v>
      </c>
      <c r="C66" s="46">
        <v>54</v>
      </c>
      <c r="D66" s="33" t="s">
        <v>447</v>
      </c>
      <c r="E66" s="33" t="s">
        <v>131</v>
      </c>
      <c r="F66" s="45" t="s">
        <v>96</v>
      </c>
      <c r="G66" s="62" t="s">
        <v>308</v>
      </c>
      <c r="H66" s="40" t="s">
        <v>118</v>
      </c>
      <c r="I66" s="33" t="s">
        <v>16</v>
      </c>
      <c r="J66" s="45"/>
    </row>
    <row r="67" spans="2:10" ht="15.75" outlineLevel="1" collapsed="1" x14ac:dyDescent="0.25">
      <c r="B67" s="48" t="s">
        <v>195</v>
      </c>
      <c r="C67" s="60" t="s">
        <v>133</v>
      </c>
      <c r="D67" s="50"/>
      <c r="E67" s="50"/>
      <c r="F67" s="50"/>
      <c r="G67" s="50"/>
      <c r="H67" s="50"/>
      <c r="I67" s="50"/>
      <c r="J67" s="51"/>
    </row>
    <row r="68" spans="2:10" ht="75" hidden="1" outlineLevel="2" x14ac:dyDescent="0.25">
      <c r="B68" s="45" t="s">
        <v>196</v>
      </c>
      <c r="C68" s="46">
        <v>55</v>
      </c>
      <c r="D68" s="33" t="s">
        <v>137</v>
      </c>
      <c r="E68" s="33" t="s">
        <v>138</v>
      </c>
      <c r="F68" s="45" t="s">
        <v>96</v>
      </c>
      <c r="G68" s="33" t="s">
        <v>139</v>
      </c>
      <c r="H68" s="40" t="s">
        <v>457</v>
      </c>
      <c r="I68" s="33" t="s">
        <v>140</v>
      </c>
      <c r="J68" s="45"/>
    </row>
    <row r="69" spans="2:10" ht="30" hidden="1" outlineLevel="2" x14ac:dyDescent="0.25">
      <c r="B69" s="45" t="s">
        <v>197</v>
      </c>
      <c r="C69" s="46"/>
      <c r="D69" s="33" t="s">
        <v>154</v>
      </c>
      <c r="E69" s="33" t="s">
        <v>155</v>
      </c>
      <c r="F69" s="45" t="s">
        <v>96</v>
      </c>
      <c r="G69" s="33" t="s">
        <v>156</v>
      </c>
      <c r="H69" s="40" t="s">
        <v>457</v>
      </c>
      <c r="I69" s="33" t="s">
        <v>16</v>
      </c>
      <c r="J69" s="45"/>
    </row>
    <row r="70" spans="2:10" ht="15.75" customHeight="1" x14ac:dyDescent="0.25">
      <c r="B70" s="61" t="s">
        <v>25</v>
      </c>
      <c r="C70" s="61"/>
      <c r="D70" s="61"/>
      <c r="E70" s="61"/>
      <c r="F70" s="61"/>
      <c r="G70" s="61"/>
      <c r="H70" s="61"/>
      <c r="I70" s="61"/>
      <c r="J70" s="61"/>
    </row>
    <row r="71" spans="2:10" ht="15.75" outlineLevel="1" collapsed="1" x14ac:dyDescent="0.25">
      <c r="B71" s="48" t="s">
        <v>198</v>
      </c>
      <c r="C71" s="60" t="s">
        <v>142</v>
      </c>
      <c r="D71" s="50"/>
      <c r="E71" s="50"/>
      <c r="F71" s="50"/>
      <c r="G71" s="50"/>
      <c r="H71" s="50"/>
      <c r="I71" s="50"/>
      <c r="J71" s="51"/>
    </row>
    <row r="72" spans="2:10" ht="120" hidden="1" outlineLevel="2" x14ac:dyDescent="0.25">
      <c r="B72" s="45" t="s">
        <v>199</v>
      </c>
      <c r="C72" s="46">
        <v>57</v>
      </c>
      <c r="D72" s="33" t="s">
        <v>144</v>
      </c>
      <c r="E72" s="33" t="s">
        <v>148</v>
      </c>
      <c r="F72" s="45" t="s">
        <v>96</v>
      </c>
      <c r="G72" s="33" t="s">
        <v>151</v>
      </c>
      <c r="H72" s="40" t="s">
        <v>118</v>
      </c>
      <c r="I72" s="33" t="s">
        <v>107</v>
      </c>
      <c r="J72" s="45"/>
    </row>
    <row r="73" spans="2:10" ht="135" hidden="1" outlineLevel="2" x14ac:dyDescent="0.25">
      <c r="B73" s="45" t="s">
        <v>200</v>
      </c>
      <c r="C73" s="46">
        <v>58</v>
      </c>
      <c r="D73" s="33" t="s">
        <v>145</v>
      </c>
      <c r="E73" s="33" t="s">
        <v>149</v>
      </c>
      <c r="F73" s="45" t="s">
        <v>96</v>
      </c>
      <c r="G73" s="33" t="s">
        <v>152</v>
      </c>
      <c r="H73" s="40" t="s">
        <v>118</v>
      </c>
      <c r="I73" s="33" t="s">
        <v>107</v>
      </c>
      <c r="J73" s="45"/>
    </row>
    <row r="74" spans="2:10" ht="135" hidden="1" outlineLevel="2" x14ac:dyDescent="0.25">
      <c r="B74" s="45" t="s">
        <v>201</v>
      </c>
      <c r="C74" s="46">
        <v>59</v>
      </c>
      <c r="D74" s="33" t="s">
        <v>146</v>
      </c>
      <c r="E74" s="33" t="s">
        <v>150</v>
      </c>
      <c r="F74" s="45" t="s">
        <v>96</v>
      </c>
      <c r="G74" s="33" t="s">
        <v>152</v>
      </c>
      <c r="H74" s="40" t="s">
        <v>118</v>
      </c>
      <c r="I74" s="33" t="s">
        <v>107</v>
      </c>
      <c r="J74" s="45"/>
    </row>
    <row r="75" spans="2:10" x14ac:dyDescent="0.25">
      <c r="B75" s="61" t="s">
        <v>28</v>
      </c>
      <c r="C75" s="61"/>
      <c r="D75" s="61"/>
      <c r="E75" s="61"/>
      <c r="F75" s="61"/>
      <c r="G75" s="61"/>
      <c r="H75" s="61"/>
      <c r="I75" s="61"/>
      <c r="J75" s="61"/>
    </row>
    <row r="76" spans="2:10" ht="15.75" outlineLevel="1" collapsed="1" x14ac:dyDescent="0.25">
      <c r="B76" s="48" t="s">
        <v>202</v>
      </c>
      <c r="C76" s="60" t="s">
        <v>158</v>
      </c>
      <c r="D76" s="50"/>
      <c r="E76" s="50"/>
      <c r="F76" s="50"/>
      <c r="G76" s="50"/>
      <c r="H76" s="50"/>
      <c r="I76" s="50"/>
      <c r="J76" s="51"/>
    </row>
    <row r="77" spans="2:10" ht="90" hidden="1" outlineLevel="2" x14ac:dyDescent="0.25">
      <c r="B77" s="45" t="s">
        <v>203</v>
      </c>
      <c r="C77" s="45"/>
      <c r="D77" s="33" t="s">
        <v>164</v>
      </c>
      <c r="E77" s="33" t="s">
        <v>377</v>
      </c>
      <c r="F77" s="45" t="s">
        <v>96</v>
      </c>
      <c r="G77" s="33" t="s">
        <v>378</v>
      </c>
      <c r="H77" s="40" t="s">
        <v>118</v>
      </c>
      <c r="I77" s="33" t="s">
        <v>16</v>
      </c>
      <c r="J77" s="45"/>
    </row>
    <row r="78" spans="2:10" ht="30" hidden="1" outlineLevel="2" x14ac:dyDescent="0.25">
      <c r="B78" s="45" t="s">
        <v>458</v>
      </c>
      <c r="C78" s="45"/>
      <c r="D78" s="33" t="s">
        <v>165</v>
      </c>
      <c r="E78" s="33" t="s">
        <v>162</v>
      </c>
      <c r="F78" s="45" t="s">
        <v>96</v>
      </c>
      <c r="G78" s="33" t="s">
        <v>163</v>
      </c>
      <c r="H78" s="40" t="s">
        <v>459</v>
      </c>
      <c r="I78" s="33" t="s">
        <v>16</v>
      </c>
      <c r="J78" s="45"/>
    </row>
    <row r="79" spans="2:10" x14ac:dyDescent="0.25">
      <c r="B79" s="61" t="s">
        <v>29</v>
      </c>
      <c r="C79" s="61"/>
      <c r="D79" s="61"/>
      <c r="E79" s="61"/>
      <c r="F79" s="61"/>
      <c r="G79" s="61"/>
      <c r="H79" s="61"/>
      <c r="I79" s="61"/>
      <c r="J79" s="61"/>
    </row>
    <row r="80" spans="2:10" ht="15.75" outlineLevel="1" collapsed="1" x14ac:dyDescent="0.25">
      <c r="B80" s="48" t="s">
        <v>204</v>
      </c>
      <c r="C80" s="60" t="s">
        <v>167</v>
      </c>
      <c r="D80" s="50"/>
      <c r="E80" s="50"/>
      <c r="F80" s="50"/>
      <c r="G80" s="50"/>
      <c r="H80" s="50"/>
      <c r="I80" s="50"/>
      <c r="J80" s="51"/>
    </row>
    <row r="81" spans="2:10" ht="45" hidden="1" outlineLevel="2" x14ac:dyDescent="0.25">
      <c r="B81" s="45" t="s">
        <v>205</v>
      </c>
      <c r="C81" s="45"/>
      <c r="D81" s="33" t="s">
        <v>171</v>
      </c>
      <c r="E81" s="33" t="s">
        <v>173</v>
      </c>
      <c r="F81" s="45" t="s">
        <v>96</v>
      </c>
      <c r="G81" s="33" t="s">
        <v>174</v>
      </c>
      <c r="H81" s="40" t="s">
        <v>118</v>
      </c>
      <c r="I81" s="33" t="s">
        <v>16</v>
      </c>
      <c r="J81" s="45"/>
    </row>
    <row r="82" spans="2:10" ht="60" hidden="1" outlineLevel="2" x14ac:dyDescent="0.25">
      <c r="B82" s="45" t="s">
        <v>460</v>
      </c>
      <c r="C82" s="45"/>
      <c r="D82" s="33" t="s">
        <v>172</v>
      </c>
      <c r="E82" s="33" t="s">
        <v>173</v>
      </c>
      <c r="F82" s="45" t="s">
        <v>96</v>
      </c>
      <c r="G82" s="62" t="s">
        <v>175</v>
      </c>
      <c r="H82" s="40" t="s">
        <v>459</v>
      </c>
      <c r="I82" s="33" t="s">
        <v>16</v>
      </c>
      <c r="J82" s="45"/>
    </row>
    <row r="83" spans="2:10" x14ac:dyDescent="0.25">
      <c r="B83" s="61" t="s">
        <v>178</v>
      </c>
      <c r="C83" s="61"/>
      <c r="D83" s="61"/>
      <c r="E83" s="61"/>
      <c r="F83" s="61"/>
      <c r="G83" s="61"/>
      <c r="H83" s="61"/>
      <c r="I83" s="61"/>
      <c r="J83" s="61"/>
    </row>
    <row r="84" spans="2:10" ht="15.75" outlineLevel="1" collapsed="1" x14ac:dyDescent="0.25">
      <c r="B84" s="48" t="s">
        <v>206</v>
      </c>
      <c r="C84" s="60" t="s">
        <v>177</v>
      </c>
      <c r="D84" s="50"/>
      <c r="E84" s="50"/>
      <c r="F84" s="50"/>
      <c r="G84" s="50"/>
      <c r="H84" s="50"/>
      <c r="I84" s="50"/>
      <c r="J84" s="51"/>
    </row>
    <row r="85" spans="2:10" ht="120" hidden="1" outlineLevel="2" x14ac:dyDescent="0.25">
      <c r="B85" s="45" t="s">
        <v>314</v>
      </c>
      <c r="C85" s="45"/>
      <c r="D85" s="33" t="s">
        <v>312</v>
      </c>
      <c r="E85" s="33" t="s">
        <v>337</v>
      </c>
      <c r="F85" s="45" t="s">
        <v>96</v>
      </c>
      <c r="G85" s="33" t="s">
        <v>358</v>
      </c>
      <c r="H85" s="40" t="s">
        <v>118</v>
      </c>
      <c r="I85" s="33" t="s">
        <v>140</v>
      </c>
      <c r="J85" s="45"/>
    </row>
    <row r="86" spans="2:10" ht="120" hidden="1" outlineLevel="2" x14ac:dyDescent="0.25">
      <c r="B86" s="45" t="s">
        <v>315</v>
      </c>
      <c r="C86" s="45"/>
      <c r="D86" s="33" t="s">
        <v>505</v>
      </c>
      <c r="E86" s="33" t="s">
        <v>506</v>
      </c>
      <c r="F86" s="45" t="s">
        <v>96</v>
      </c>
      <c r="G86" s="33" t="s">
        <v>358</v>
      </c>
      <c r="H86" s="40" t="s">
        <v>118</v>
      </c>
      <c r="I86" s="33" t="s">
        <v>140</v>
      </c>
      <c r="J86" s="45"/>
    </row>
    <row r="87" spans="2:10" ht="120" hidden="1" outlineLevel="2" x14ac:dyDescent="0.25">
      <c r="B87" s="45" t="s">
        <v>316</v>
      </c>
      <c r="C87" s="45"/>
      <c r="D87" s="33" t="s">
        <v>313</v>
      </c>
      <c r="E87" s="33" t="s">
        <v>338</v>
      </c>
      <c r="F87" s="45" t="s">
        <v>96</v>
      </c>
      <c r="G87" s="33" t="s">
        <v>358</v>
      </c>
      <c r="H87" s="40" t="s">
        <v>118</v>
      </c>
      <c r="I87" s="33" t="s">
        <v>140</v>
      </c>
      <c r="J87" s="45"/>
    </row>
    <row r="88" spans="2:10" ht="15.75" outlineLevel="1" collapsed="1" x14ac:dyDescent="0.25">
      <c r="B88" s="48" t="s">
        <v>329</v>
      </c>
      <c r="C88" s="60" t="s">
        <v>330</v>
      </c>
      <c r="D88" s="50"/>
      <c r="E88" s="50"/>
      <c r="F88" s="50"/>
      <c r="G88" s="50"/>
      <c r="H88" s="50"/>
      <c r="I88" s="50"/>
      <c r="J88" s="51"/>
    </row>
    <row r="89" spans="2:10" ht="105" hidden="1" outlineLevel="2" x14ac:dyDescent="0.25">
      <c r="B89" s="45" t="s">
        <v>342</v>
      </c>
      <c r="C89" s="33"/>
      <c r="D89" s="33" t="s">
        <v>331</v>
      </c>
      <c r="E89" s="33" t="s">
        <v>339</v>
      </c>
      <c r="F89" s="45" t="s">
        <v>96</v>
      </c>
      <c r="G89" s="33" t="s">
        <v>333</v>
      </c>
      <c r="H89" s="40" t="s">
        <v>118</v>
      </c>
      <c r="I89" s="33" t="s">
        <v>140</v>
      </c>
      <c r="J89" s="45"/>
    </row>
    <row r="90" spans="2:10" ht="105" hidden="1" outlineLevel="2" x14ac:dyDescent="0.25">
      <c r="B90" s="45" t="s">
        <v>343</v>
      </c>
      <c r="C90" s="45"/>
      <c r="D90" s="33" t="s">
        <v>507</v>
      </c>
      <c r="E90" s="33" t="s">
        <v>508</v>
      </c>
      <c r="F90" s="45" t="s">
        <v>96</v>
      </c>
      <c r="G90" s="33" t="s">
        <v>333</v>
      </c>
      <c r="H90" s="40" t="s">
        <v>118</v>
      </c>
      <c r="I90" s="33" t="s">
        <v>140</v>
      </c>
      <c r="J90" s="45"/>
    </row>
    <row r="91" spans="2:10" ht="105" hidden="1" outlineLevel="2" x14ac:dyDescent="0.25">
      <c r="B91" s="45" t="s">
        <v>344</v>
      </c>
      <c r="C91" s="45"/>
      <c r="D91" s="33" t="s">
        <v>332</v>
      </c>
      <c r="E91" s="33" t="s">
        <v>340</v>
      </c>
      <c r="F91" s="45" t="s">
        <v>96</v>
      </c>
      <c r="G91" s="33" t="s">
        <v>333</v>
      </c>
      <c r="H91" s="40" t="s">
        <v>118</v>
      </c>
      <c r="I91" s="33" t="s">
        <v>140</v>
      </c>
      <c r="J91" s="45"/>
    </row>
    <row r="92" spans="2:10" ht="150" hidden="1" outlineLevel="2" x14ac:dyDescent="0.25">
      <c r="B92" s="45" t="s">
        <v>345</v>
      </c>
      <c r="C92" s="45"/>
      <c r="D92" s="33" t="s">
        <v>334</v>
      </c>
      <c r="E92" s="33" t="s">
        <v>336</v>
      </c>
      <c r="F92" s="45" t="s">
        <v>96</v>
      </c>
      <c r="G92" s="33" t="s">
        <v>304</v>
      </c>
      <c r="H92" s="40" t="s">
        <v>457</v>
      </c>
      <c r="I92" s="33" t="s">
        <v>140</v>
      </c>
      <c r="J92" s="45"/>
    </row>
    <row r="93" spans="2:10" ht="135" hidden="1" outlineLevel="2" x14ac:dyDescent="0.25">
      <c r="B93" s="45" t="s">
        <v>346</v>
      </c>
      <c r="C93" s="45"/>
      <c r="D93" s="33" t="s">
        <v>509</v>
      </c>
      <c r="E93" s="33" t="s">
        <v>510</v>
      </c>
      <c r="F93" s="45" t="s">
        <v>96</v>
      </c>
      <c r="G93" s="33" t="s">
        <v>304</v>
      </c>
      <c r="H93" s="40" t="s">
        <v>457</v>
      </c>
      <c r="I93" s="33" t="s">
        <v>140</v>
      </c>
      <c r="J93" s="45"/>
    </row>
    <row r="94" spans="2:10" ht="135" hidden="1" outlineLevel="2" x14ac:dyDescent="0.25">
      <c r="B94" s="45" t="s">
        <v>347</v>
      </c>
      <c r="C94" s="45"/>
      <c r="D94" s="33" t="s">
        <v>335</v>
      </c>
      <c r="E94" s="33" t="s">
        <v>341</v>
      </c>
      <c r="F94" s="45" t="s">
        <v>96</v>
      </c>
      <c r="G94" s="33" t="s">
        <v>304</v>
      </c>
      <c r="H94" s="40" t="s">
        <v>457</v>
      </c>
      <c r="I94" s="33" t="s">
        <v>140</v>
      </c>
      <c r="J94" s="45"/>
    </row>
    <row r="95" spans="2:10" x14ac:dyDescent="0.25">
      <c r="B95" s="61" t="s">
        <v>83</v>
      </c>
      <c r="C95" s="61"/>
      <c r="D95" s="61"/>
      <c r="E95" s="61"/>
      <c r="F95" s="61"/>
      <c r="G95" s="61"/>
      <c r="H95" s="61"/>
      <c r="I95" s="61"/>
      <c r="J95" s="61"/>
    </row>
    <row r="96" spans="2:10" ht="15.75" outlineLevel="1" collapsed="1" x14ac:dyDescent="0.25">
      <c r="B96" s="48" t="s">
        <v>348</v>
      </c>
      <c r="C96" s="60" t="s">
        <v>464</v>
      </c>
      <c r="D96" s="50"/>
      <c r="E96" s="50"/>
      <c r="F96" s="50"/>
      <c r="G96" s="50"/>
      <c r="H96" s="50"/>
      <c r="I96" s="50"/>
      <c r="J96" s="51"/>
    </row>
    <row r="97" spans="2:10" ht="90" hidden="1" outlineLevel="2" x14ac:dyDescent="0.25">
      <c r="B97" s="45" t="s">
        <v>354</v>
      </c>
      <c r="C97" s="45"/>
      <c r="D97" s="33" t="s">
        <v>352</v>
      </c>
      <c r="E97" s="33" t="s">
        <v>466</v>
      </c>
      <c r="F97" s="45" t="s">
        <v>96</v>
      </c>
      <c r="G97" s="33" t="s">
        <v>500</v>
      </c>
      <c r="H97" s="40" t="s">
        <v>118</v>
      </c>
      <c r="I97" s="33" t="s">
        <v>107</v>
      </c>
      <c r="J97" s="45"/>
    </row>
    <row r="98" spans="2:10" ht="90" hidden="1" outlineLevel="2" x14ac:dyDescent="0.25">
      <c r="B98" s="45" t="s">
        <v>355</v>
      </c>
      <c r="C98" s="45"/>
      <c r="D98" s="45" t="s">
        <v>463</v>
      </c>
      <c r="E98" s="33" t="s">
        <v>467</v>
      </c>
      <c r="F98" s="45" t="s">
        <v>96</v>
      </c>
      <c r="G98" s="33" t="s">
        <v>500</v>
      </c>
      <c r="H98" s="40" t="s">
        <v>118</v>
      </c>
      <c r="I98" s="33" t="s">
        <v>107</v>
      </c>
      <c r="J98" s="45"/>
    </row>
    <row r="99" spans="2:10" ht="90" hidden="1" outlineLevel="2" x14ac:dyDescent="0.25">
      <c r="B99" s="45" t="s">
        <v>462</v>
      </c>
      <c r="C99" s="45"/>
      <c r="D99" s="45" t="s">
        <v>353</v>
      </c>
      <c r="E99" s="33" t="s">
        <v>468</v>
      </c>
      <c r="F99" s="45" t="s">
        <v>96</v>
      </c>
      <c r="G99" s="33" t="s">
        <v>501</v>
      </c>
      <c r="H99" s="40" t="s">
        <v>457</v>
      </c>
      <c r="I99" s="33" t="s">
        <v>107</v>
      </c>
      <c r="J99" s="45"/>
    </row>
    <row r="100" spans="2:10" ht="15.75" outlineLevel="1" collapsed="1" x14ac:dyDescent="0.25">
      <c r="B100" s="48" t="s">
        <v>365</v>
      </c>
      <c r="C100" s="60" t="s">
        <v>465</v>
      </c>
      <c r="D100" s="50"/>
      <c r="E100" s="50"/>
      <c r="F100" s="50"/>
      <c r="G100" s="50"/>
      <c r="H100" s="50"/>
      <c r="I100" s="50"/>
      <c r="J100" s="51"/>
    </row>
    <row r="101" spans="2:10" ht="105" hidden="1" outlineLevel="2" x14ac:dyDescent="0.25">
      <c r="B101" s="45" t="s">
        <v>356</v>
      </c>
      <c r="C101" s="45"/>
      <c r="D101" s="33" t="s">
        <v>352</v>
      </c>
      <c r="E101" s="33" t="s">
        <v>469</v>
      </c>
      <c r="F101" s="45" t="s">
        <v>96</v>
      </c>
      <c r="G101" s="33" t="s">
        <v>499</v>
      </c>
      <c r="H101" s="40" t="s">
        <v>118</v>
      </c>
      <c r="I101" s="33" t="s">
        <v>446</v>
      </c>
      <c r="J101" s="45"/>
    </row>
    <row r="102" spans="2:10" ht="105" hidden="1" outlineLevel="2" x14ac:dyDescent="0.25">
      <c r="B102" s="45" t="s">
        <v>357</v>
      </c>
      <c r="C102" s="45"/>
      <c r="D102" s="45" t="s">
        <v>463</v>
      </c>
      <c r="E102" s="33" t="s">
        <v>470</v>
      </c>
      <c r="F102" s="45" t="s">
        <v>96</v>
      </c>
      <c r="G102" s="33" t="s">
        <v>499</v>
      </c>
      <c r="H102" s="40" t="s">
        <v>118</v>
      </c>
      <c r="I102" s="33" t="s">
        <v>446</v>
      </c>
      <c r="J102" s="45"/>
    </row>
    <row r="103" spans="2:10" ht="105" hidden="1" outlineLevel="2" x14ac:dyDescent="0.25">
      <c r="B103" s="45" t="s">
        <v>396</v>
      </c>
      <c r="C103" s="45"/>
      <c r="D103" s="45" t="s">
        <v>353</v>
      </c>
      <c r="E103" s="33" t="s">
        <v>471</v>
      </c>
      <c r="F103" s="45" t="s">
        <v>96</v>
      </c>
      <c r="G103" s="33" t="s">
        <v>499</v>
      </c>
      <c r="H103" s="40" t="s">
        <v>457</v>
      </c>
      <c r="I103" s="33" t="s">
        <v>446</v>
      </c>
      <c r="J103" s="45"/>
    </row>
    <row r="104" spans="2:10" x14ac:dyDescent="0.25">
      <c r="B104" s="61" t="s">
        <v>84</v>
      </c>
      <c r="C104" s="61"/>
      <c r="D104" s="61"/>
      <c r="E104" s="61"/>
      <c r="F104" s="61"/>
      <c r="G104" s="61"/>
      <c r="H104" s="61"/>
      <c r="I104" s="61"/>
      <c r="J104" s="61"/>
    </row>
    <row r="105" spans="2:10" ht="15.75" outlineLevel="1" collapsed="1" x14ac:dyDescent="0.25">
      <c r="B105" s="48" t="s">
        <v>366</v>
      </c>
      <c r="C105" s="60" t="s">
        <v>361</v>
      </c>
      <c r="D105" s="50"/>
      <c r="E105" s="50"/>
      <c r="F105" s="50"/>
      <c r="G105" s="50"/>
      <c r="H105" s="50"/>
      <c r="I105" s="50"/>
      <c r="J105" s="51"/>
    </row>
    <row r="106" spans="2:10" ht="105" hidden="1" outlineLevel="2" x14ac:dyDescent="0.25">
      <c r="B106" s="45" t="s">
        <v>472</v>
      </c>
      <c r="C106" s="45"/>
      <c r="D106" s="45" t="s">
        <v>511</v>
      </c>
      <c r="E106" s="33" t="s">
        <v>512</v>
      </c>
      <c r="F106" s="45" t="s">
        <v>96</v>
      </c>
      <c r="G106" s="33" t="s">
        <v>498</v>
      </c>
      <c r="H106" s="40" t="s">
        <v>118</v>
      </c>
      <c r="I106" s="33" t="s">
        <v>107</v>
      </c>
      <c r="J106" s="45"/>
    </row>
    <row r="107" spans="2:10" ht="105" hidden="1" outlineLevel="2" x14ac:dyDescent="0.25">
      <c r="B107" s="45" t="s">
        <v>473</v>
      </c>
      <c r="C107" s="45"/>
      <c r="D107" s="33" t="s">
        <v>513</v>
      </c>
      <c r="E107" s="33" t="s">
        <v>514</v>
      </c>
      <c r="F107" s="45" t="s">
        <v>96</v>
      </c>
      <c r="G107" s="33" t="s">
        <v>498</v>
      </c>
      <c r="H107" s="40" t="s">
        <v>118</v>
      </c>
      <c r="I107" s="33" t="s">
        <v>107</v>
      </c>
      <c r="J107" s="45"/>
    </row>
    <row r="108" spans="2:10" ht="105" hidden="1" outlineLevel="2" x14ac:dyDescent="0.25">
      <c r="B108" s="45" t="s">
        <v>474</v>
      </c>
      <c r="C108" s="45"/>
      <c r="D108" s="45" t="s">
        <v>515</v>
      </c>
      <c r="E108" s="33" t="s">
        <v>512</v>
      </c>
      <c r="F108" s="45" t="s">
        <v>96</v>
      </c>
      <c r="G108" s="33" t="s">
        <v>498</v>
      </c>
      <c r="H108" s="40" t="s">
        <v>457</v>
      </c>
      <c r="I108" s="33" t="s">
        <v>107</v>
      </c>
      <c r="J108" s="45"/>
    </row>
    <row r="109" spans="2:10" x14ac:dyDescent="0.25">
      <c r="B109" s="61" t="s">
        <v>27</v>
      </c>
      <c r="C109" s="61"/>
      <c r="D109" s="61"/>
      <c r="E109" s="61"/>
      <c r="F109" s="61"/>
      <c r="G109" s="61"/>
      <c r="H109" s="61"/>
      <c r="I109" s="61"/>
      <c r="J109" s="61"/>
    </row>
    <row r="110" spans="2:10" ht="15.75" outlineLevel="1" collapsed="1" x14ac:dyDescent="0.25">
      <c r="B110" s="48" t="s">
        <v>367</v>
      </c>
      <c r="C110" s="60" t="s">
        <v>364</v>
      </c>
      <c r="D110" s="50"/>
      <c r="E110" s="50"/>
      <c r="F110" s="50"/>
      <c r="G110" s="50"/>
      <c r="H110" s="50"/>
      <c r="I110" s="50"/>
      <c r="J110" s="51"/>
    </row>
    <row r="111" spans="2:10" ht="90" hidden="1" outlineLevel="2" x14ac:dyDescent="0.25">
      <c r="B111" s="45" t="s">
        <v>368</v>
      </c>
      <c r="C111" s="45"/>
      <c r="D111" s="33" t="s">
        <v>362</v>
      </c>
      <c r="E111" s="33" t="s">
        <v>399</v>
      </c>
      <c r="F111" s="45" t="s">
        <v>96</v>
      </c>
      <c r="G111" s="33" t="s">
        <v>379</v>
      </c>
      <c r="H111" s="40" t="s">
        <v>118</v>
      </c>
      <c r="I111" s="33" t="s">
        <v>213</v>
      </c>
      <c r="J111" s="45"/>
    </row>
    <row r="112" spans="2:10" ht="90" hidden="1" outlineLevel="2" x14ac:dyDescent="0.25">
      <c r="B112" s="45" t="s">
        <v>369</v>
      </c>
      <c r="C112" s="45"/>
      <c r="D112" s="33" t="s">
        <v>398</v>
      </c>
      <c r="E112" s="33" t="s">
        <v>400</v>
      </c>
      <c r="F112" s="45" t="s">
        <v>96</v>
      </c>
      <c r="G112" s="33" t="s">
        <v>379</v>
      </c>
      <c r="H112" s="40" t="s">
        <v>118</v>
      </c>
      <c r="I112" s="33" t="s">
        <v>213</v>
      </c>
      <c r="J112" s="45"/>
    </row>
    <row r="113" spans="2:10" ht="90" hidden="1" outlineLevel="2" x14ac:dyDescent="0.25">
      <c r="B113" s="45" t="s">
        <v>375</v>
      </c>
      <c r="C113" s="45"/>
      <c r="D113" s="33" t="s">
        <v>363</v>
      </c>
      <c r="E113" s="33" t="s">
        <v>401</v>
      </c>
      <c r="F113" s="45" t="s">
        <v>96</v>
      </c>
      <c r="G113" s="33" t="s">
        <v>380</v>
      </c>
      <c r="H113" s="40" t="s">
        <v>457</v>
      </c>
      <c r="I113" s="33" t="s">
        <v>213</v>
      </c>
      <c r="J113" s="45"/>
    </row>
    <row r="114" spans="2:10" ht="15.75" outlineLevel="1" collapsed="1" x14ac:dyDescent="0.25">
      <c r="B114" s="48" t="s">
        <v>371</v>
      </c>
      <c r="C114" s="60" t="s">
        <v>376</v>
      </c>
      <c r="D114" s="50"/>
      <c r="E114" s="50"/>
      <c r="F114" s="50"/>
      <c r="G114" s="50"/>
      <c r="H114" s="50"/>
      <c r="I114" s="50"/>
      <c r="J114" s="51"/>
    </row>
    <row r="115" spans="2:10" ht="75" hidden="1" outlineLevel="2" x14ac:dyDescent="0.25">
      <c r="B115" s="45" t="s">
        <v>372</v>
      </c>
      <c r="C115" s="45"/>
      <c r="D115" s="33" t="s">
        <v>362</v>
      </c>
      <c r="E115" s="33" t="s">
        <v>402</v>
      </c>
      <c r="F115" s="45" t="s">
        <v>96</v>
      </c>
      <c r="G115" s="33" t="s">
        <v>379</v>
      </c>
      <c r="H115" s="40" t="s">
        <v>118</v>
      </c>
      <c r="I115" s="33" t="s">
        <v>213</v>
      </c>
      <c r="J115" s="45"/>
    </row>
    <row r="116" spans="2:10" ht="75" hidden="1" outlineLevel="2" x14ac:dyDescent="0.25">
      <c r="B116" s="45" t="s">
        <v>373</v>
      </c>
      <c r="C116" s="45"/>
      <c r="D116" s="33" t="s">
        <v>398</v>
      </c>
      <c r="E116" s="33" t="s">
        <v>403</v>
      </c>
      <c r="F116" s="45" t="s">
        <v>96</v>
      </c>
      <c r="G116" s="33" t="s">
        <v>379</v>
      </c>
      <c r="H116" s="40" t="s">
        <v>118</v>
      </c>
      <c r="I116" s="33" t="s">
        <v>213</v>
      </c>
      <c r="J116" s="45"/>
    </row>
    <row r="117" spans="2:10" ht="75" hidden="1" outlineLevel="2" x14ac:dyDescent="0.25">
      <c r="B117" s="45" t="s">
        <v>374</v>
      </c>
      <c r="C117" s="45"/>
      <c r="D117" s="33" t="s">
        <v>363</v>
      </c>
      <c r="E117" s="33" t="s">
        <v>404</v>
      </c>
      <c r="F117" s="45" t="s">
        <v>96</v>
      </c>
      <c r="G117" s="33" t="s">
        <v>380</v>
      </c>
      <c r="H117" s="40" t="s">
        <v>457</v>
      </c>
      <c r="I117" s="33" t="s">
        <v>213</v>
      </c>
      <c r="J117" s="45"/>
    </row>
    <row r="118" spans="2:10" ht="15.75" outlineLevel="1" collapsed="1" x14ac:dyDescent="0.25">
      <c r="B118" s="48" t="s">
        <v>383</v>
      </c>
      <c r="C118" s="60" t="s">
        <v>370</v>
      </c>
      <c r="D118" s="50"/>
      <c r="E118" s="50"/>
      <c r="F118" s="50"/>
      <c r="G118" s="50"/>
      <c r="H118" s="50"/>
      <c r="I118" s="50"/>
      <c r="J118" s="51"/>
    </row>
    <row r="119" spans="2:10" ht="90" hidden="1" outlineLevel="2" x14ac:dyDescent="0.25">
      <c r="B119" s="45" t="s">
        <v>393</v>
      </c>
      <c r="C119" s="45"/>
      <c r="D119" s="33" t="s">
        <v>362</v>
      </c>
      <c r="E119" s="33" t="s">
        <v>405</v>
      </c>
      <c r="F119" s="45" t="s">
        <v>96</v>
      </c>
      <c r="G119" s="33" t="s">
        <v>379</v>
      </c>
      <c r="H119" s="40" t="s">
        <v>118</v>
      </c>
      <c r="I119" s="33" t="s">
        <v>213</v>
      </c>
      <c r="J119" s="45"/>
    </row>
    <row r="120" spans="2:10" ht="90" hidden="1" outlineLevel="2" x14ac:dyDescent="0.25">
      <c r="B120" s="45" t="s">
        <v>394</v>
      </c>
      <c r="C120" s="45"/>
      <c r="D120" s="33" t="s">
        <v>398</v>
      </c>
      <c r="E120" s="33" t="s">
        <v>406</v>
      </c>
      <c r="F120" s="45" t="s">
        <v>96</v>
      </c>
      <c r="G120" s="33" t="s">
        <v>379</v>
      </c>
      <c r="H120" s="40" t="s">
        <v>118</v>
      </c>
      <c r="I120" s="33" t="s">
        <v>213</v>
      </c>
      <c r="J120" s="45"/>
    </row>
    <row r="121" spans="2:10" ht="90" hidden="1" outlineLevel="2" x14ac:dyDescent="0.25">
      <c r="B121" s="45" t="s">
        <v>395</v>
      </c>
      <c r="C121" s="45"/>
      <c r="D121" s="33" t="s">
        <v>363</v>
      </c>
      <c r="E121" s="33" t="s">
        <v>407</v>
      </c>
      <c r="F121" s="45" t="s">
        <v>96</v>
      </c>
      <c r="G121" s="33" t="s">
        <v>380</v>
      </c>
      <c r="H121" s="40" t="s">
        <v>457</v>
      </c>
      <c r="I121" s="33" t="s">
        <v>213</v>
      </c>
      <c r="J121" s="45"/>
    </row>
    <row r="122" spans="2:10" x14ac:dyDescent="0.25">
      <c r="B122" s="61" t="s">
        <v>382</v>
      </c>
      <c r="C122" s="61"/>
      <c r="D122" s="61"/>
      <c r="E122" s="61"/>
      <c r="F122" s="61"/>
      <c r="G122" s="61"/>
      <c r="H122" s="61"/>
      <c r="I122" s="61"/>
      <c r="J122" s="61"/>
    </row>
    <row r="123" spans="2:10" ht="15.75" outlineLevel="1" x14ac:dyDescent="0.25">
      <c r="B123" s="48" t="s">
        <v>384</v>
      </c>
      <c r="C123" s="60" t="s">
        <v>385</v>
      </c>
      <c r="D123" s="50"/>
      <c r="E123" s="50"/>
      <c r="F123" s="50"/>
      <c r="G123" s="50"/>
      <c r="H123" s="50"/>
      <c r="I123" s="50"/>
      <c r="J123" s="51"/>
    </row>
    <row r="124" spans="2:10" ht="90" outlineLevel="2" x14ac:dyDescent="0.25">
      <c r="B124" s="45" t="s">
        <v>439</v>
      </c>
      <c r="C124" s="45"/>
      <c r="D124" s="33" t="s">
        <v>387</v>
      </c>
      <c r="E124" s="33" t="s">
        <v>410</v>
      </c>
      <c r="F124" s="45" t="s">
        <v>96</v>
      </c>
      <c r="G124" s="33" t="s">
        <v>502</v>
      </c>
      <c r="H124" s="40" t="s">
        <v>118</v>
      </c>
      <c r="I124" s="33" t="s">
        <v>121</v>
      </c>
      <c r="J124" s="45"/>
    </row>
    <row r="125" spans="2:10" ht="90" outlineLevel="2" x14ac:dyDescent="0.25">
      <c r="B125" s="45" t="s">
        <v>440</v>
      </c>
      <c r="C125" s="45"/>
      <c r="D125" s="33" t="s">
        <v>408</v>
      </c>
      <c r="E125" s="33" t="s">
        <v>409</v>
      </c>
      <c r="F125" s="45" t="s">
        <v>96</v>
      </c>
      <c r="G125" s="33" t="s">
        <v>502</v>
      </c>
      <c r="H125" s="40" t="s">
        <v>118</v>
      </c>
      <c r="I125" s="33" t="s">
        <v>121</v>
      </c>
      <c r="J125" s="45"/>
    </row>
    <row r="126" spans="2:10" ht="90" outlineLevel="2" x14ac:dyDescent="0.25">
      <c r="B126" s="45" t="s">
        <v>441</v>
      </c>
      <c r="C126" s="45"/>
      <c r="D126" s="33" t="s">
        <v>388</v>
      </c>
      <c r="E126" s="33" t="s">
        <v>411</v>
      </c>
      <c r="F126" s="45" t="s">
        <v>96</v>
      </c>
      <c r="G126" s="33" t="s">
        <v>502</v>
      </c>
      <c r="H126" s="40" t="s">
        <v>457</v>
      </c>
      <c r="I126" s="33" t="s">
        <v>121</v>
      </c>
      <c r="J126" s="45"/>
    </row>
    <row r="127" spans="2:10" ht="90" outlineLevel="2" x14ac:dyDescent="0.25">
      <c r="B127" s="45" t="s">
        <v>442</v>
      </c>
      <c r="C127" s="45"/>
      <c r="D127" s="33" t="s">
        <v>389</v>
      </c>
      <c r="E127" s="33" t="s">
        <v>412</v>
      </c>
      <c r="F127" s="45" t="s">
        <v>96</v>
      </c>
      <c r="G127" s="33" t="s">
        <v>503</v>
      </c>
      <c r="H127" s="40" t="s">
        <v>118</v>
      </c>
      <c r="I127" s="33" t="s">
        <v>121</v>
      </c>
      <c r="J127" s="45"/>
    </row>
    <row r="128" spans="2:10" ht="90" outlineLevel="2" x14ac:dyDescent="0.25">
      <c r="B128" s="45" t="s">
        <v>443</v>
      </c>
      <c r="C128" s="45"/>
      <c r="D128" s="33" t="s">
        <v>414</v>
      </c>
      <c r="E128" s="33" t="s">
        <v>413</v>
      </c>
      <c r="F128" s="45" t="s">
        <v>96</v>
      </c>
      <c r="G128" s="33" t="s">
        <v>503</v>
      </c>
      <c r="H128" s="40" t="s">
        <v>118</v>
      </c>
      <c r="I128" s="33" t="s">
        <v>121</v>
      </c>
      <c r="J128" s="45"/>
    </row>
    <row r="129" spans="2:10" ht="90" outlineLevel="2" x14ac:dyDescent="0.25">
      <c r="B129" s="45" t="s">
        <v>444</v>
      </c>
      <c r="C129" s="45"/>
      <c r="D129" s="33" t="s">
        <v>390</v>
      </c>
      <c r="E129" s="33" t="s">
        <v>415</v>
      </c>
      <c r="F129" s="45" t="s">
        <v>96</v>
      </c>
      <c r="G129" s="33" t="s">
        <v>503</v>
      </c>
      <c r="H129" s="40" t="s">
        <v>457</v>
      </c>
      <c r="I129" s="33" t="s">
        <v>121</v>
      </c>
      <c r="J129" s="45"/>
    </row>
    <row r="130" spans="2:10" ht="90" outlineLevel="2" x14ac:dyDescent="0.25">
      <c r="B130" s="45" t="s">
        <v>475</v>
      </c>
      <c r="C130" s="45"/>
      <c r="D130" s="33" t="s">
        <v>391</v>
      </c>
      <c r="E130" s="33" t="s">
        <v>416</v>
      </c>
      <c r="F130" s="45" t="s">
        <v>96</v>
      </c>
      <c r="G130" s="33" t="s">
        <v>504</v>
      </c>
      <c r="H130" s="40" t="s">
        <v>118</v>
      </c>
      <c r="I130" s="33" t="s">
        <v>121</v>
      </c>
      <c r="J130" s="45"/>
    </row>
    <row r="131" spans="2:10" ht="90" outlineLevel="2" x14ac:dyDescent="0.25">
      <c r="B131" s="45" t="s">
        <v>476</v>
      </c>
      <c r="C131" s="45"/>
      <c r="D131" s="33" t="s">
        <v>417</v>
      </c>
      <c r="E131" s="33" t="s">
        <v>418</v>
      </c>
      <c r="F131" s="45" t="s">
        <v>96</v>
      </c>
      <c r="G131" s="33" t="s">
        <v>504</v>
      </c>
      <c r="H131" s="40" t="s">
        <v>118</v>
      </c>
      <c r="I131" s="33" t="s">
        <v>121</v>
      </c>
      <c r="J131" s="45"/>
    </row>
    <row r="132" spans="2:10" ht="90" outlineLevel="2" x14ac:dyDescent="0.25">
      <c r="B132" s="45" t="s">
        <v>477</v>
      </c>
      <c r="C132" s="45"/>
      <c r="D132" s="33" t="s">
        <v>392</v>
      </c>
      <c r="E132" s="33" t="s">
        <v>419</v>
      </c>
      <c r="F132" s="45" t="s">
        <v>96</v>
      </c>
      <c r="G132" s="33" t="s">
        <v>504</v>
      </c>
      <c r="H132" s="40" t="s">
        <v>457</v>
      </c>
      <c r="I132" s="33" t="s">
        <v>121</v>
      </c>
      <c r="J132" s="45"/>
    </row>
    <row r="133" spans="2:10" ht="15.75" outlineLevel="1" x14ac:dyDescent="0.25">
      <c r="B133" s="48" t="s">
        <v>426</v>
      </c>
      <c r="C133" s="60" t="s">
        <v>386</v>
      </c>
      <c r="D133" s="50"/>
      <c r="E133" s="50"/>
      <c r="F133" s="50"/>
      <c r="G133" s="50"/>
      <c r="H133" s="50"/>
      <c r="I133" s="50"/>
      <c r="J133" s="51"/>
    </row>
    <row r="134" spans="2:10" ht="105" outlineLevel="2" x14ac:dyDescent="0.25">
      <c r="B134" s="45" t="s">
        <v>445</v>
      </c>
      <c r="C134" s="45"/>
      <c r="D134" s="33" t="s">
        <v>397</v>
      </c>
      <c r="E134" s="33" t="s">
        <v>423</v>
      </c>
      <c r="F134" s="45" t="s">
        <v>96</v>
      </c>
      <c r="G134" s="33" t="s">
        <v>421</v>
      </c>
      <c r="H134" s="40" t="s">
        <v>118</v>
      </c>
      <c r="I134" s="33" t="s">
        <v>121</v>
      </c>
      <c r="J134" s="45"/>
    </row>
    <row r="135" spans="2:10" ht="105" outlineLevel="2" x14ac:dyDescent="0.25">
      <c r="B135" s="45" t="s">
        <v>478</v>
      </c>
      <c r="C135" s="45"/>
      <c r="D135" s="33" t="s">
        <v>420</v>
      </c>
      <c r="E135" s="33" t="s">
        <v>424</v>
      </c>
      <c r="F135" s="45" t="s">
        <v>96</v>
      </c>
      <c r="G135" s="33" t="s">
        <v>421</v>
      </c>
      <c r="H135" s="40" t="s">
        <v>118</v>
      </c>
      <c r="I135" s="33" t="s">
        <v>121</v>
      </c>
      <c r="J135" s="45"/>
    </row>
    <row r="136" spans="2:10" ht="105" outlineLevel="2" x14ac:dyDescent="0.25">
      <c r="B136" s="45" t="s">
        <v>479</v>
      </c>
      <c r="C136" s="45"/>
      <c r="D136" s="33" t="s">
        <v>422</v>
      </c>
      <c r="E136" s="33" t="s">
        <v>425</v>
      </c>
      <c r="F136" s="45" t="s">
        <v>96</v>
      </c>
      <c r="G136" s="33" t="s">
        <v>421</v>
      </c>
      <c r="H136" s="40" t="s">
        <v>457</v>
      </c>
      <c r="I136" s="33" t="s">
        <v>121</v>
      </c>
      <c r="J136" s="45"/>
    </row>
    <row r="137" spans="2:10" ht="105" outlineLevel="2" x14ac:dyDescent="0.25">
      <c r="B137" s="45" t="s">
        <v>480</v>
      </c>
      <c r="C137" s="45"/>
      <c r="D137" s="33" t="s">
        <v>516</v>
      </c>
      <c r="E137" s="33" t="s">
        <v>517</v>
      </c>
      <c r="F137" s="45" t="s">
        <v>96</v>
      </c>
      <c r="G137" s="33" t="s">
        <v>518</v>
      </c>
      <c r="H137" s="40" t="s">
        <v>118</v>
      </c>
      <c r="I137" s="33" t="s">
        <v>121</v>
      </c>
      <c r="J137" s="45"/>
    </row>
    <row r="138" spans="2:10" ht="105" outlineLevel="2" x14ac:dyDescent="0.25">
      <c r="B138" s="45" t="s">
        <v>481</v>
      </c>
      <c r="C138" s="45"/>
      <c r="D138" s="33" t="s">
        <v>519</v>
      </c>
      <c r="E138" s="33" t="s">
        <v>520</v>
      </c>
      <c r="F138" s="45" t="s">
        <v>96</v>
      </c>
      <c r="G138" s="33" t="s">
        <v>518</v>
      </c>
      <c r="H138" s="40" t="s">
        <v>118</v>
      </c>
      <c r="I138" s="33" t="s">
        <v>121</v>
      </c>
      <c r="J138" s="45"/>
    </row>
    <row r="139" spans="2:10" ht="105" outlineLevel="2" x14ac:dyDescent="0.25">
      <c r="B139" s="45" t="s">
        <v>482</v>
      </c>
      <c r="C139" s="45"/>
      <c r="D139" s="33" t="s">
        <v>521</v>
      </c>
      <c r="E139" s="33" t="s">
        <v>522</v>
      </c>
      <c r="F139" s="45" t="s">
        <v>96</v>
      </c>
      <c r="G139" s="33" t="s">
        <v>518</v>
      </c>
      <c r="H139" s="40" t="s">
        <v>457</v>
      </c>
      <c r="I139" s="33" t="s">
        <v>121</v>
      </c>
      <c r="J139" s="45"/>
    </row>
    <row r="140" spans="2:10" x14ac:dyDescent="0.25">
      <c r="B140" s="61" t="s">
        <v>184</v>
      </c>
      <c r="C140" s="61"/>
      <c r="D140" s="61"/>
      <c r="E140" s="61"/>
      <c r="F140" s="61"/>
      <c r="G140" s="61"/>
      <c r="H140" s="61"/>
      <c r="I140" s="61"/>
      <c r="J140" s="61"/>
    </row>
    <row r="141" spans="2:10" ht="15.75" outlineLevel="1" x14ac:dyDescent="0.25">
      <c r="B141" s="48" t="s">
        <v>426</v>
      </c>
      <c r="C141" s="60" t="s">
        <v>349</v>
      </c>
      <c r="D141" s="50"/>
      <c r="E141" s="50"/>
      <c r="F141" s="50"/>
      <c r="G141" s="50"/>
      <c r="H141" s="50"/>
      <c r="I141" s="50"/>
      <c r="J141" s="51"/>
    </row>
    <row r="142" spans="2:10" ht="75" outlineLevel="2" x14ac:dyDescent="0.25">
      <c r="B142" s="45" t="s">
        <v>445</v>
      </c>
      <c r="C142" s="45"/>
      <c r="D142" s="33" t="s">
        <v>381</v>
      </c>
      <c r="E142" s="33" t="s">
        <v>350</v>
      </c>
      <c r="F142" s="45" t="s">
        <v>96</v>
      </c>
      <c r="G142" s="33" t="s">
        <v>351</v>
      </c>
      <c r="H142" s="40" t="s">
        <v>457</v>
      </c>
      <c r="I142" s="33" t="s">
        <v>213</v>
      </c>
      <c r="J142" s="45"/>
    </row>
    <row r="143" spans="2:10" x14ac:dyDescent="0.25">
      <c r="B143" s="61" t="s">
        <v>30</v>
      </c>
      <c r="C143" s="61"/>
      <c r="D143" s="61"/>
      <c r="E143" s="61"/>
      <c r="F143" s="61"/>
      <c r="G143" s="61"/>
      <c r="H143" s="61"/>
      <c r="I143" s="61"/>
      <c r="J143" s="61"/>
    </row>
    <row r="144" spans="2:10" ht="15.75" outlineLevel="1" x14ac:dyDescent="0.25">
      <c r="B144" s="48" t="s">
        <v>176</v>
      </c>
      <c r="C144" s="60"/>
      <c r="D144" s="58"/>
      <c r="E144" s="44"/>
      <c r="F144" s="44"/>
      <c r="G144" s="44"/>
      <c r="H144" s="59"/>
      <c r="I144" s="58"/>
      <c r="J144" s="44"/>
    </row>
    <row r="145" spans="2:10" ht="15.75" outlineLevel="1" x14ac:dyDescent="0.25">
      <c r="B145" s="45"/>
      <c r="C145" s="45"/>
      <c r="D145" s="45"/>
      <c r="E145" s="45"/>
      <c r="F145" s="45"/>
      <c r="G145" s="45"/>
      <c r="H145" s="40"/>
      <c r="I145" s="33"/>
      <c r="J145" s="45"/>
    </row>
    <row r="146" spans="2:10" ht="15.75" outlineLevel="1" x14ac:dyDescent="0.25">
      <c r="B146" s="45"/>
      <c r="C146" s="45"/>
      <c r="D146" s="45"/>
      <c r="E146" s="45"/>
      <c r="F146" s="45"/>
      <c r="G146" s="45"/>
      <c r="H146" s="40"/>
      <c r="I146" s="33"/>
      <c r="J146" s="45"/>
    </row>
    <row r="147" spans="2:10" x14ac:dyDescent="0.25">
      <c r="B147" s="61" t="s">
        <v>31</v>
      </c>
      <c r="C147" s="61"/>
      <c r="D147" s="61"/>
      <c r="E147" s="61"/>
      <c r="F147" s="61"/>
      <c r="G147" s="61"/>
      <c r="H147" s="61"/>
      <c r="I147" s="61"/>
      <c r="J147" s="61"/>
    </row>
    <row r="148" spans="2:10" ht="15.75" outlineLevel="1" x14ac:dyDescent="0.25">
      <c r="B148" s="48" t="s">
        <v>176</v>
      </c>
      <c r="C148" s="60"/>
      <c r="D148" s="58"/>
      <c r="E148" s="44"/>
      <c r="F148" s="44"/>
      <c r="G148" s="44"/>
      <c r="H148" s="59"/>
      <c r="I148" s="58"/>
      <c r="J148" s="44"/>
    </row>
    <row r="149" spans="2:10" ht="15.75" outlineLevel="1" x14ac:dyDescent="0.25">
      <c r="B149" s="45"/>
      <c r="C149" s="45"/>
      <c r="D149" s="45"/>
      <c r="E149" s="45"/>
      <c r="F149" s="45"/>
      <c r="G149" s="45"/>
      <c r="H149" s="40"/>
      <c r="I149" s="33"/>
      <c r="J149" s="45"/>
    </row>
    <row r="150" spans="2:10" ht="15.75" outlineLevel="1" x14ac:dyDescent="0.25">
      <c r="B150" s="45"/>
      <c r="C150" s="45"/>
      <c r="D150" s="45"/>
      <c r="E150" s="45"/>
      <c r="F150" s="45"/>
      <c r="G150" s="45"/>
      <c r="H150" s="40"/>
      <c r="I150" s="33"/>
      <c r="J150" s="45"/>
    </row>
  </sheetData>
  <autoFilter ref="B10:J144"/>
  <mergeCells count="8">
    <mergeCell ref="A2:A8"/>
    <mergeCell ref="B2:C2"/>
    <mergeCell ref="B3:C3"/>
    <mergeCell ref="B4:C4"/>
    <mergeCell ref="B5:C5"/>
    <mergeCell ref="B6:C6"/>
    <mergeCell ref="B7:C7"/>
    <mergeCell ref="B8:C8"/>
  </mergeCells>
  <conditionalFormatting sqref="H51:H58 H60:H63 H21:H22 H15:H18 H106:H108">
    <cfRule type="containsText" dxfId="43" priority="162" operator="containsText" text="Not Applicable">
      <formula>NOT(ISERROR(SEARCH("Not Applicable",H15)))</formula>
    </cfRule>
    <cfRule type="containsText" dxfId="42" priority="163" operator="containsText" text="Failed">
      <formula>NOT(ISERROR(SEARCH("Failed",H15)))</formula>
    </cfRule>
    <cfRule type="containsText" dxfId="41" priority="164" operator="containsText" text="Passed">
      <formula>NOT(ISERROR(SEARCH("Passed",H15)))</formula>
    </cfRule>
  </conditionalFormatting>
  <conditionalFormatting sqref="H51:H58 H60:H63 H21:H22 H15:H18 H106:H108">
    <cfRule type="containsText" dxfId="40" priority="161" operator="containsText" text="Block">
      <formula>NOT(ISERROR(SEARCH("Block",H15)))</formula>
    </cfRule>
  </conditionalFormatting>
  <conditionalFormatting sqref="H13">
    <cfRule type="containsText" dxfId="39" priority="158" operator="containsText" text="Not Applicable">
      <formula>NOT(ISERROR(SEARCH("Not Applicable",H13)))</formula>
    </cfRule>
    <cfRule type="containsText" dxfId="38" priority="159" operator="containsText" text="Failed">
      <formula>NOT(ISERROR(SEARCH("Failed",H13)))</formula>
    </cfRule>
    <cfRule type="containsText" dxfId="37" priority="160" operator="containsText" text="Passed">
      <formula>NOT(ISERROR(SEARCH("Passed",H13)))</formula>
    </cfRule>
  </conditionalFormatting>
  <conditionalFormatting sqref="H13">
    <cfRule type="containsText" dxfId="36" priority="157" operator="containsText" text="Block">
      <formula>NOT(ISERROR(SEARCH("Block",H13)))</formula>
    </cfRule>
  </conditionalFormatting>
  <conditionalFormatting sqref="H48 H31 H25:H28">
    <cfRule type="containsText" dxfId="35" priority="146" operator="containsText" text="Not Applicable">
      <formula>NOT(ISERROR(SEARCH("Not Applicable",H25)))</formula>
    </cfRule>
    <cfRule type="containsText" dxfId="34" priority="147" operator="containsText" text="Failed">
      <formula>NOT(ISERROR(SEARCH("Failed",H25)))</formula>
    </cfRule>
    <cfRule type="containsText" dxfId="33" priority="148" operator="containsText" text="Passed">
      <formula>NOT(ISERROR(SEARCH("Passed",H25)))</formula>
    </cfRule>
  </conditionalFormatting>
  <conditionalFormatting sqref="H48 H31 H25:H28">
    <cfRule type="containsText" dxfId="32" priority="145" operator="containsText" text="Block">
      <formula>NOT(ISERROR(SEARCH("Block",H25)))</formula>
    </cfRule>
  </conditionalFormatting>
  <conditionalFormatting sqref="H19">
    <cfRule type="containsText" dxfId="31" priority="134" operator="containsText" text="Not Applicable">
      <formula>NOT(ISERROR(SEARCH("Not Applicable",H19)))</formula>
    </cfRule>
    <cfRule type="containsText" dxfId="30" priority="135" operator="containsText" text="Failed">
      <formula>NOT(ISERROR(SEARCH("Failed",H19)))</formula>
    </cfRule>
    <cfRule type="containsText" dxfId="29" priority="136" operator="containsText" text="Passed">
      <formula>NOT(ISERROR(SEARCH("Passed",H19)))</formula>
    </cfRule>
  </conditionalFormatting>
  <conditionalFormatting sqref="H19">
    <cfRule type="containsText" dxfId="28" priority="133" operator="containsText" text="Block">
      <formula>NOT(ISERROR(SEARCH("Block",H19)))</formula>
    </cfRule>
  </conditionalFormatting>
  <conditionalFormatting sqref="H66 H77:H78 H81:H82 H145:H146 H149:H150 H68:H69 H142 H72:H74 H85:H87 H111:H113 H115:H117 H119:H121 H124:H132 H97:H99 H101:H103">
    <cfRule type="containsText" dxfId="27" priority="130" operator="containsText" text="Not Applicable">
      <formula>NOT(ISERROR(SEARCH("Not Applicable",H66)))</formula>
    </cfRule>
    <cfRule type="containsText" dxfId="26" priority="131" operator="containsText" text="Failed">
      <formula>NOT(ISERROR(SEARCH("Failed",H66)))</formula>
    </cfRule>
    <cfRule type="containsText" dxfId="25" priority="132" operator="containsText" text="Passed">
      <formula>NOT(ISERROR(SEARCH("Passed",H66)))</formula>
    </cfRule>
  </conditionalFormatting>
  <conditionalFormatting sqref="H66 H77:H78 H81:H82 H145:H146 H149:H150 H68:H69 H142 H72:H74 H85:H87 H111:H113 H115:H117 H119:H121 H124:H132 H97:H99 H101:H103">
    <cfRule type="containsText" dxfId="24" priority="129" operator="containsText" text="Block">
      <formula>NOT(ISERROR(SEARCH("Block",H66)))</formula>
    </cfRule>
  </conditionalFormatting>
  <conditionalFormatting sqref="H144">
    <cfRule type="containsText" dxfId="23" priority="94" operator="containsText" text="Not Applicable">
      <formula>NOT(ISERROR(SEARCH("Not Applicable",H144)))</formula>
    </cfRule>
    <cfRule type="containsText" dxfId="22" priority="95" operator="containsText" text="Failed">
      <formula>NOT(ISERROR(SEARCH("Failed",H144)))</formula>
    </cfRule>
    <cfRule type="containsText" dxfId="21" priority="96" operator="containsText" text="Passed">
      <formula>NOT(ISERROR(SEARCH("Passed",H144)))</formula>
    </cfRule>
  </conditionalFormatting>
  <conditionalFormatting sqref="H144">
    <cfRule type="containsText" dxfId="20" priority="93" operator="containsText" text="Block">
      <formula>NOT(ISERROR(SEARCH("Block",H144)))</formula>
    </cfRule>
  </conditionalFormatting>
  <conditionalFormatting sqref="H148">
    <cfRule type="containsText" dxfId="19" priority="90" operator="containsText" text="Not Applicable">
      <formula>NOT(ISERROR(SEARCH("Not Applicable",H148)))</formula>
    </cfRule>
    <cfRule type="containsText" dxfId="18" priority="91" operator="containsText" text="Failed">
      <formula>NOT(ISERROR(SEARCH("Failed",H148)))</formula>
    </cfRule>
    <cfRule type="containsText" dxfId="17" priority="92" operator="containsText" text="Passed">
      <formula>NOT(ISERROR(SEARCH("Passed",H148)))</formula>
    </cfRule>
  </conditionalFormatting>
  <conditionalFormatting sqref="H148">
    <cfRule type="containsText" dxfId="16" priority="89" operator="containsText" text="Block">
      <formula>NOT(ISERROR(SEARCH("Block",H148)))</formula>
    </cfRule>
  </conditionalFormatting>
  <conditionalFormatting sqref="H34:H37 H39:H45">
    <cfRule type="containsText" dxfId="15" priority="74" operator="containsText" text="Not Applicable">
      <formula>NOT(ISERROR(SEARCH("Not Applicable",H34)))</formula>
    </cfRule>
    <cfRule type="containsText" dxfId="14" priority="75" operator="containsText" text="Failed">
      <formula>NOT(ISERROR(SEARCH("Failed",H34)))</formula>
    </cfRule>
    <cfRule type="containsText" dxfId="13" priority="76" operator="containsText" text="Passed">
      <formula>NOT(ISERROR(SEARCH("Passed",H34)))</formula>
    </cfRule>
  </conditionalFormatting>
  <conditionalFormatting sqref="H34:H37 H39:H45">
    <cfRule type="containsText" dxfId="12" priority="73" operator="containsText" text="Block">
      <formula>NOT(ISERROR(SEARCH("Block",H34)))</formula>
    </cfRule>
  </conditionalFormatting>
  <conditionalFormatting sqref="H29:H30">
    <cfRule type="containsText" dxfId="11" priority="70" operator="containsText" text="Not Applicable">
      <formula>NOT(ISERROR(SEARCH("Not Applicable",H29)))</formula>
    </cfRule>
    <cfRule type="containsText" dxfId="10" priority="71" operator="containsText" text="Failed">
      <formula>NOT(ISERROR(SEARCH("Failed",H29)))</formula>
    </cfRule>
    <cfRule type="containsText" dxfId="9" priority="72" operator="containsText" text="Passed">
      <formula>NOT(ISERROR(SEARCH("Passed",H29)))</formula>
    </cfRule>
  </conditionalFormatting>
  <conditionalFormatting sqref="H29:H30">
    <cfRule type="containsText" dxfId="8" priority="69" operator="containsText" text="Block">
      <formula>NOT(ISERROR(SEARCH("Block",H29)))</formula>
    </cfRule>
  </conditionalFormatting>
  <conditionalFormatting sqref="H89:H94">
    <cfRule type="containsText" dxfId="7" priority="46" operator="containsText" text="Not Applicable">
      <formula>NOT(ISERROR(SEARCH("Not Applicable",H89)))</formula>
    </cfRule>
    <cfRule type="containsText" dxfId="6" priority="47" operator="containsText" text="Failed">
      <formula>NOT(ISERROR(SEARCH("Failed",H89)))</formula>
    </cfRule>
    <cfRule type="containsText" dxfId="5" priority="48" operator="containsText" text="Passed">
      <formula>NOT(ISERROR(SEARCH("Passed",H89)))</formula>
    </cfRule>
  </conditionalFormatting>
  <conditionalFormatting sqref="H89:H94">
    <cfRule type="containsText" dxfId="4" priority="45" operator="containsText" text="Block">
      <formula>NOT(ISERROR(SEARCH("Block",H89)))</formula>
    </cfRule>
  </conditionalFormatting>
  <conditionalFormatting sqref="H134:H139">
    <cfRule type="containsText" dxfId="3" priority="2" operator="containsText" text="Not Applicable">
      <formula>NOT(ISERROR(SEARCH("Not Applicable",H134)))</formula>
    </cfRule>
    <cfRule type="containsText" dxfId="2" priority="3" operator="containsText" text="Failed">
      <formula>NOT(ISERROR(SEARCH("Failed",H134)))</formula>
    </cfRule>
    <cfRule type="containsText" dxfId="1" priority="4" operator="containsText" text="Passed">
      <formula>NOT(ISERROR(SEARCH("Passed",H134)))</formula>
    </cfRule>
  </conditionalFormatting>
  <conditionalFormatting sqref="H134:H139">
    <cfRule type="containsText" dxfId="0" priority="1" operator="containsText" text="Block">
      <formula>NOT(ISERROR(SEARCH("Block",H134)))</formula>
    </cfRule>
  </conditionalFormatting>
  <dataValidations count="3">
    <dataValidation type="list" allowBlank="1" showInputMessage="1" showErrorMessage="1" sqref="F13 F148:F150 F48 F144:F146 F60:F63 F134:F139 F72:F74 F89:F94 F21:F22 F25:F31 F81:F82 F68:F69 F77:F78 F119:F121 F39:F45 F34:F37 F51:F58 F66 F85:F87 F111:F113 F115:F117 F124:F132 F142 F97:F99 F101:F103 F15:F19 F106:F108">
      <formula1>"Automatic, Manual"</formula1>
    </dataValidation>
    <dataValidation type="list" allowBlank="1" showInputMessage="1" showErrorMessage="1" sqref="H13 H148:H150 H115:H117 H144:H146 H51:H58 H124:H132 H72:H74 H85:H87 H89:H94 H142 H119:H121 H81:H82 H68:H69 H77:H78 H48 H134:H139 H39:H45 H25:H31 H66 H60:H63 H111:H113 H34:H37 H21:H22 H97:H99 H101:H103 H15:H19 H106:H108">
      <formula1>"Passed, Failed, Block, Not Applicable"</formula1>
    </dataValidation>
    <dataValidation type="list" allowBlank="1" showInputMessage="1" showErrorMessage="1" sqref="I13 I148:I150 I48 I144:I146 I60:I63 I134:I139 I72:I74 I89:I94 I81:I82 I25:I31 I77:I78 I68:I69 I21:I22 I119:I121 I51:I58 I34:I37 I142 I66 I85:I87 I111:I113 I115:I117 I124:I132 I39:I45 I97:I99 I101:I103 I15:I19 I106:I108">
      <formula1>"Chau Le, Dao Khau, Khang Huynh, Huy Ngo, Huy Nguyen, Phu Ta"</formula1>
    </dataValidation>
  </dataValidations>
  <hyperlinks>
    <hyperlink ref="E2" r:id="rId1"/>
    <hyperlink ref="E34" location="'Username&amp;Password'!A1" display="'Username&amp;Password'!A1"/>
    <hyperlink ref="E35" location="'Username&amp;Password'!A1" display="'Username&amp;Password'!A1"/>
    <hyperlink ref="E36" location="'Username&amp;Password'!A1" display="'Username&amp;Password'!A1"/>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L3:L13"/>
  <sheetViews>
    <sheetView showGridLines="0" workbookViewId="0">
      <selection activeCell="M8" sqref="M8"/>
    </sheetView>
  </sheetViews>
  <sheetFormatPr defaultRowHeight="15" x14ac:dyDescent="0.25"/>
  <cols>
    <col min="12" max="12" width="47" customWidth="1"/>
  </cols>
  <sheetData>
    <row r="3" spans="12:12" ht="15.75" x14ac:dyDescent="0.25">
      <c r="L3" s="27" t="s">
        <v>496</v>
      </c>
    </row>
    <row r="4" spans="12:12" ht="15.75" x14ac:dyDescent="0.25">
      <c r="L4" s="27" t="s">
        <v>497</v>
      </c>
    </row>
    <row r="5" spans="12:12" ht="15.75" x14ac:dyDescent="0.25">
      <c r="L5" s="27" t="s">
        <v>495</v>
      </c>
    </row>
    <row r="6" spans="12:12" ht="15.75" x14ac:dyDescent="0.25">
      <c r="L6" s="27" t="s">
        <v>461</v>
      </c>
    </row>
    <row r="7" spans="12:12" ht="15.75" x14ac:dyDescent="0.25">
      <c r="L7" s="27"/>
    </row>
    <row r="8" spans="12:12" ht="31.5" x14ac:dyDescent="0.25">
      <c r="L8" s="69" t="s">
        <v>488</v>
      </c>
    </row>
    <row r="9" spans="12:12" ht="15.75" x14ac:dyDescent="0.25">
      <c r="L9" s="70"/>
    </row>
    <row r="10" spans="12:12" ht="15.75" x14ac:dyDescent="0.25">
      <c r="L10" s="70"/>
    </row>
    <row r="11" spans="12:12" ht="31.5" x14ac:dyDescent="0.25">
      <c r="L11" s="71" t="s">
        <v>486</v>
      </c>
    </row>
    <row r="12" spans="12:12" ht="15.75" x14ac:dyDescent="0.25">
      <c r="L12" s="70"/>
    </row>
    <row r="13" spans="12:12" ht="47.25" x14ac:dyDescent="0.25">
      <c r="L13" s="71" t="s">
        <v>483</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1"/>
  <sheetViews>
    <sheetView showGridLines="0" workbookViewId="0">
      <selection activeCell="B7" sqref="B7"/>
    </sheetView>
  </sheetViews>
  <sheetFormatPr defaultRowHeight="15.75" x14ac:dyDescent="0.25"/>
  <cols>
    <col min="1" max="1" width="4.42578125" style="27" bestFit="1" customWidth="1"/>
    <col min="2" max="2" width="23.5703125" style="27" bestFit="1" customWidth="1"/>
    <col min="3" max="4" width="16.85546875" style="27" bestFit="1" customWidth="1"/>
    <col min="5" max="16384" width="9.140625" style="27"/>
  </cols>
  <sheetData>
    <row r="3" spans="1:3" x14ac:dyDescent="0.25">
      <c r="A3" s="30" t="s">
        <v>65</v>
      </c>
      <c r="B3" s="30" t="s">
        <v>66</v>
      </c>
      <c r="C3" s="31" t="s">
        <v>74</v>
      </c>
    </row>
    <row r="4" spans="1:3" x14ac:dyDescent="0.25">
      <c r="A4" s="28">
        <v>1</v>
      </c>
      <c r="B4" s="28" t="s">
        <v>69</v>
      </c>
      <c r="C4" s="28" t="b">
        <v>0</v>
      </c>
    </row>
    <row r="5" spans="1:3" x14ac:dyDescent="0.25">
      <c r="A5" s="28">
        <v>2</v>
      </c>
      <c r="B5" s="28" t="s">
        <v>80</v>
      </c>
      <c r="C5" s="28" t="b">
        <v>0</v>
      </c>
    </row>
    <row r="6" spans="1:3" x14ac:dyDescent="0.25">
      <c r="A6" s="28">
        <v>3</v>
      </c>
      <c r="B6" s="28" t="s">
        <v>71</v>
      </c>
      <c r="C6" s="28" t="b">
        <v>0</v>
      </c>
    </row>
    <row r="7" spans="1:3" x14ac:dyDescent="0.25">
      <c r="A7" s="29">
        <v>4</v>
      </c>
      <c r="B7" s="29" t="s">
        <v>68</v>
      </c>
      <c r="C7" s="29" t="b">
        <v>1</v>
      </c>
    </row>
    <row r="10" spans="1:3" x14ac:dyDescent="0.25">
      <c r="A10" s="30" t="s">
        <v>65</v>
      </c>
      <c r="B10" s="30" t="s">
        <v>67</v>
      </c>
      <c r="C10" s="31" t="s">
        <v>74</v>
      </c>
    </row>
    <row r="11" spans="1:3" x14ac:dyDescent="0.25">
      <c r="A11" s="28">
        <v>1</v>
      </c>
      <c r="B11" s="28" t="s">
        <v>70</v>
      </c>
      <c r="C11" s="28" t="b">
        <v>0</v>
      </c>
    </row>
    <row r="12" spans="1:3" x14ac:dyDescent="0.25">
      <c r="A12" s="28">
        <v>2</v>
      </c>
      <c r="B12" s="28" t="s">
        <v>71</v>
      </c>
      <c r="C12" s="28" t="b">
        <v>0</v>
      </c>
    </row>
    <row r="13" spans="1:3" x14ac:dyDescent="0.25">
      <c r="A13" s="29">
        <v>3</v>
      </c>
      <c r="B13" s="29" t="s">
        <v>271</v>
      </c>
      <c r="C13" s="29" t="b">
        <v>1</v>
      </c>
    </row>
    <row r="16" spans="1:3" x14ac:dyDescent="0.25">
      <c r="A16" s="30" t="s">
        <v>65</v>
      </c>
      <c r="B16" s="30" t="s">
        <v>268</v>
      </c>
      <c r="C16" s="31" t="s">
        <v>74</v>
      </c>
    </row>
    <row r="17" spans="1:3" x14ac:dyDescent="0.25">
      <c r="A17" s="28">
        <v>1</v>
      </c>
      <c r="B17" s="28" t="s">
        <v>269</v>
      </c>
      <c r="C17" s="28" t="b">
        <v>0</v>
      </c>
    </row>
    <row r="18" spans="1:3" x14ac:dyDescent="0.25">
      <c r="A18" s="28">
        <v>2</v>
      </c>
      <c r="B18" s="66" t="s">
        <v>270</v>
      </c>
      <c r="C18" s="28" t="b">
        <v>0</v>
      </c>
    </row>
    <row r="19" spans="1:3" x14ac:dyDescent="0.25">
      <c r="A19" s="28">
        <v>3</v>
      </c>
      <c r="B19" s="67" t="s">
        <v>272</v>
      </c>
      <c r="C19" s="28" t="b">
        <v>0</v>
      </c>
    </row>
    <row r="20" spans="1:3" x14ac:dyDescent="0.25">
      <c r="A20" s="28">
        <v>4</v>
      </c>
      <c r="B20" s="67" t="s">
        <v>273</v>
      </c>
      <c r="C20" s="28" t="b">
        <v>0</v>
      </c>
    </row>
    <row r="21" spans="1:3" x14ac:dyDescent="0.25">
      <c r="A21" s="29">
        <v>5</v>
      </c>
      <c r="B21" s="68" t="s">
        <v>274</v>
      </c>
      <c r="C21" s="29" t="b">
        <v>1</v>
      </c>
    </row>
  </sheetData>
  <hyperlinks>
    <hyperlink ref="B19" r:id="rId1"/>
    <hyperlink ref="B21" r:id="rId2"/>
  </hyperlinks>
  <pageMargins left="0.7" right="0.7" top="0.75" bottom="0.75" header="0.3" footer="0.3"/>
  <pageSetup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F21"/>
  <sheetViews>
    <sheetView workbookViewId="0">
      <pane xSplit="3" ySplit="7" topLeftCell="E8" activePane="bottomRight" state="frozen"/>
      <selection pane="topRight" activeCell="D1" sqref="D1"/>
      <selection pane="bottomLeft" activeCell="A3" sqref="A3"/>
      <selection pane="bottomRight" activeCell="E36" sqref="E36"/>
    </sheetView>
  </sheetViews>
  <sheetFormatPr defaultRowHeight="15" x14ac:dyDescent="0.25"/>
  <cols>
    <col min="1" max="1" width="9.140625" style="1"/>
    <col min="2" max="2" width="8.42578125" style="1" customWidth="1"/>
    <col min="3" max="3" width="36.140625" style="1" customWidth="1"/>
    <col min="4" max="4" width="46.85546875" style="1" customWidth="1"/>
    <col min="5" max="5" width="57" style="1" customWidth="1"/>
    <col min="6" max="6" width="27.28515625" style="1" customWidth="1"/>
    <col min="7" max="16384" width="9.140625" style="1"/>
  </cols>
  <sheetData>
    <row r="7" spans="1:6" s="14" customFormat="1" ht="37.5" x14ac:dyDescent="0.25">
      <c r="A7" s="13" t="s">
        <v>1</v>
      </c>
      <c r="B7" s="13" t="s">
        <v>45</v>
      </c>
      <c r="C7" s="13" t="s">
        <v>21</v>
      </c>
      <c r="D7" s="13" t="s">
        <v>22</v>
      </c>
      <c r="E7" s="13" t="s">
        <v>23</v>
      </c>
      <c r="F7" s="13" t="s">
        <v>0</v>
      </c>
    </row>
    <row r="8" spans="1:6" s="37" customFormat="1" ht="18.75" x14ac:dyDescent="0.25">
      <c r="A8" s="36"/>
      <c r="B8" s="36"/>
      <c r="C8" s="36"/>
      <c r="D8" s="36"/>
      <c r="E8" s="36"/>
      <c r="F8" s="36"/>
    </row>
    <row r="9" spans="1:6" s="37" customFormat="1" ht="18.75" x14ac:dyDescent="0.25">
      <c r="A9" s="36"/>
      <c r="B9" s="36"/>
      <c r="C9" s="36"/>
      <c r="D9" s="36"/>
      <c r="E9" s="36"/>
      <c r="F9" s="36"/>
    </row>
    <row r="10" spans="1:6" s="8" customFormat="1" ht="63" x14ac:dyDescent="0.25">
      <c r="A10" s="6" t="s">
        <v>47</v>
      </c>
      <c r="B10" s="6">
        <v>44</v>
      </c>
      <c r="C10" s="7" t="s">
        <v>61</v>
      </c>
      <c r="D10" s="7" t="s">
        <v>62</v>
      </c>
      <c r="E10" s="32" t="s">
        <v>64</v>
      </c>
      <c r="F10" s="33" t="s">
        <v>79</v>
      </c>
    </row>
    <row r="11" spans="1:6" s="8" customFormat="1" ht="60" x14ac:dyDescent="0.25">
      <c r="A11" s="6" t="s">
        <v>48</v>
      </c>
      <c r="B11" s="6">
        <v>45</v>
      </c>
      <c r="C11" s="7" t="s">
        <v>73</v>
      </c>
      <c r="D11" s="7" t="s">
        <v>63</v>
      </c>
      <c r="E11" s="33" t="s">
        <v>76</v>
      </c>
      <c r="F11" s="33" t="s">
        <v>77</v>
      </c>
    </row>
    <row r="12" spans="1:6" s="8" customFormat="1" ht="60" x14ac:dyDescent="0.25">
      <c r="A12" s="6" t="s">
        <v>49</v>
      </c>
      <c r="B12" s="6">
        <v>46</v>
      </c>
      <c r="C12" s="9" t="s">
        <v>75</v>
      </c>
      <c r="D12" s="7" t="s">
        <v>72</v>
      </c>
      <c r="E12" s="32" t="s">
        <v>64</v>
      </c>
      <c r="F12" s="33" t="s">
        <v>78</v>
      </c>
    </row>
    <row r="13" spans="1:6" s="8" customFormat="1" ht="15.75" x14ac:dyDescent="0.25">
      <c r="A13" s="6" t="s">
        <v>50</v>
      </c>
      <c r="B13" s="6"/>
      <c r="C13" s="9"/>
      <c r="D13" s="7"/>
      <c r="E13" s="6"/>
      <c r="F13" s="6"/>
    </row>
    <row r="14" spans="1:6" s="12" customFormat="1" ht="15.75" x14ac:dyDescent="0.25">
      <c r="A14" s="6" t="s">
        <v>51</v>
      </c>
      <c r="B14" s="3"/>
      <c r="C14" s="24"/>
      <c r="D14" s="2"/>
      <c r="E14" s="3"/>
      <c r="F14" s="3"/>
    </row>
    <row r="15" spans="1:6" ht="15.75" x14ac:dyDescent="0.25">
      <c r="A15" s="6" t="s">
        <v>52</v>
      </c>
      <c r="B15" s="3"/>
      <c r="C15" s="24"/>
      <c r="D15" s="2"/>
      <c r="E15" s="3"/>
      <c r="F15" s="3"/>
    </row>
    <row r="16" spans="1:6" ht="15.75" x14ac:dyDescent="0.25">
      <c r="A16" s="6" t="s">
        <v>53</v>
      </c>
      <c r="B16" s="6"/>
      <c r="C16" s="25"/>
      <c r="D16" s="11"/>
      <c r="E16" s="10"/>
      <c r="F16" s="10"/>
    </row>
    <row r="17" spans="1:6" s="8" customFormat="1" ht="15.75" x14ac:dyDescent="0.25">
      <c r="A17" s="6" t="s">
        <v>54</v>
      </c>
      <c r="B17" s="6"/>
      <c r="C17" s="25"/>
      <c r="D17" s="11"/>
      <c r="E17" s="10"/>
      <c r="F17" s="10"/>
    </row>
    <row r="18" spans="1:6" s="8" customFormat="1" ht="15.75" x14ac:dyDescent="0.25">
      <c r="A18" s="6" t="s">
        <v>55</v>
      </c>
      <c r="B18" s="23"/>
      <c r="C18" s="26"/>
      <c r="D18" s="11"/>
      <c r="E18" s="10"/>
      <c r="F18" s="10"/>
    </row>
    <row r="19" spans="1:6" ht="15.75" x14ac:dyDescent="0.25">
      <c r="A19" s="6" t="s">
        <v>56</v>
      </c>
      <c r="B19" s="3"/>
      <c r="C19" s="24"/>
      <c r="D19" s="3"/>
      <c r="E19" s="3"/>
      <c r="F19" s="3"/>
    </row>
    <row r="20" spans="1:6" ht="15.75" x14ac:dyDescent="0.25">
      <c r="A20" s="6" t="s">
        <v>57</v>
      </c>
      <c r="B20" s="3"/>
      <c r="C20" s="24"/>
      <c r="D20" s="3"/>
      <c r="E20" s="3"/>
      <c r="F20" s="3"/>
    </row>
    <row r="21" spans="1:6" ht="15.75" x14ac:dyDescent="0.25">
      <c r="A21" s="6" t="s">
        <v>58</v>
      </c>
      <c r="B21" s="3"/>
      <c r="C21" s="24"/>
      <c r="D21" s="3"/>
      <c r="E21" s="3"/>
      <c r="F21" s="3"/>
    </row>
  </sheetData>
  <autoFilter ref="A7:F7">
    <sortState ref="A3:F14">
      <sortCondition ref="B2"/>
    </sortState>
  </autoFilter>
  <hyperlinks>
    <hyperlink ref="E10" location="'Username&amp;Password'!A1" display="'Username&amp;Password'!A1"/>
    <hyperlink ref="E12" location="'Username&amp;Password'!A1" display="'Username&amp;Password'!A1"/>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Revision history</vt:lpstr>
      <vt:lpstr>List Feature</vt:lpstr>
      <vt:lpstr>Test Objectives</vt:lpstr>
      <vt:lpstr>Testcase Specification</vt:lpstr>
      <vt:lpstr>Report</vt:lpstr>
      <vt:lpstr>Parameter</vt:lpstr>
      <vt:lpstr>Testcase Sprint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dc:creator>
  <cp:lastModifiedBy>huy ngo</cp:lastModifiedBy>
  <dcterms:created xsi:type="dcterms:W3CDTF">2010-07-20T13:14:34Z</dcterms:created>
  <dcterms:modified xsi:type="dcterms:W3CDTF">2014-05-30T02:43:21Z</dcterms:modified>
</cp:coreProperties>
</file>