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5600" windowHeight="7695" activeTab="1"/>
  </bookViews>
  <sheets>
    <sheet name="List main task" sheetId="2" r:id="rId1"/>
    <sheet name="SEP-PROJECT" sheetId="1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0" i="1" l="1"/>
  <c r="F161" i="1"/>
  <c r="F158" i="1" l="1"/>
  <c r="F153" i="1" l="1"/>
  <c r="F151" i="1" l="1"/>
  <c r="F146" i="1" l="1"/>
  <c r="G146" i="1" s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57" i="1"/>
  <c r="F135" i="1"/>
  <c r="F140" i="1"/>
  <c r="G140" i="1" s="1"/>
  <c r="F141" i="1"/>
  <c r="G141" i="1" s="1"/>
  <c r="F131" i="1" l="1"/>
  <c r="F132" i="1"/>
  <c r="F129" i="1"/>
  <c r="F126" i="1" l="1"/>
  <c r="F122" i="1" l="1"/>
  <c r="N27" i="1" l="1"/>
  <c r="N23" i="1"/>
  <c r="N22" i="1"/>
  <c r="F119" i="1"/>
  <c r="F116" i="1" l="1"/>
  <c r="F113" i="1" l="1"/>
  <c r="F109" i="1" l="1"/>
  <c r="F107" i="1" l="1"/>
  <c r="F104" i="1" l="1"/>
  <c r="F102" i="1" l="1"/>
  <c r="F99" i="1" l="1"/>
  <c r="F95" i="1" l="1"/>
  <c r="F93" i="1" l="1"/>
  <c r="F87" i="1" l="1"/>
  <c r="F84" i="1" l="1"/>
  <c r="F82" i="1" l="1"/>
  <c r="F76" i="1" l="1"/>
  <c r="F74" i="1" l="1"/>
  <c r="F139" i="1" l="1"/>
  <c r="F71" i="1" l="1"/>
  <c r="F70" i="1" l="1"/>
  <c r="F69" i="1"/>
  <c r="N18" i="1" l="1"/>
  <c r="F67" i="1" l="1"/>
  <c r="F64" i="1" l="1"/>
  <c r="F60" i="1" l="1"/>
  <c r="F54" i="1" l="1"/>
  <c r="F31" i="1" l="1"/>
  <c r="F51" i="1" l="1"/>
  <c r="F48" i="1" l="1"/>
  <c r="F45" i="1" l="1"/>
  <c r="F41" i="1" l="1"/>
  <c r="F39" i="1" l="1"/>
  <c r="F35" i="1" l="1"/>
  <c r="N16" i="1" l="1"/>
  <c r="F34" i="1"/>
  <c r="G34" i="1" s="1"/>
  <c r="N12" i="1" l="1"/>
  <c r="F29" i="1"/>
  <c r="F24" i="1" l="1"/>
  <c r="F21" i="1" l="1"/>
  <c r="F19" i="1"/>
  <c r="F10" i="1" l="1"/>
  <c r="G10" i="1" s="1"/>
  <c r="F23" i="1"/>
  <c r="N8" i="1" l="1"/>
  <c r="F150" i="1" l="1"/>
  <c r="G150" i="1" s="1"/>
  <c r="F149" i="1"/>
  <c r="G149" i="1" s="1"/>
  <c r="F148" i="1"/>
  <c r="G148" i="1" s="1"/>
  <c r="F147" i="1"/>
  <c r="G147" i="1" s="1"/>
  <c r="F145" i="1"/>
  <c r="G145" i="1" s="1"/>
  <c r="F144" i="1"/>
  <c r="G144" i="1" s="1"/>
  <c r="F143" i="1"/>
  <c r="G143" i="1" s="1"/>
  <c r="F142" i="1"/>
  <c r="G142" i="1" s="1"/>
  <c r="F138" i="1"/>
  <c r="F137" i="1"/>
  <c r="F136" i="1"/>
  <c r="F115" i="1"/>
  <c r="F103" i="1"/>
  <c r="F101" i="1"/>
  <c r="F98" i="1"/>
  <c r="F91" i="1"/>
  <c r="F89" i="1"/>
  <c r="F81" i="1"/>
  <c r="N20" i="1" s="1"/>
  <c r="F63" i="1"/>
  <c r="F62" i="1"/>
  <c r="F59" i="1"/>
  <c r="F47" i="1"/>
  <c r="F44" i="1"/>
  <c r="N17" i="1" s="1"/>
  <c r="N38" i="1"/>
  <c r="N21" i="1" l="1"/>
  <c r="N19" i="1"/>
  <c r="N75" i="1"/>
  <c r="N73" i="1"/>
  <c r="N70" i="1"/>
  <c r="N68" i="1"/>
  <c r="N66" i="1"/>
  <c r="N63" i="1"/>
  <c r="N62" i="1"/>
  <c r="N60" i="1"/>
  <c r="N59" i="1"/>
  <c r="N58" i="1"/>
  <c r="N51" i="1"/>
  <c r="N49" i="1"/>
  <c r="N47" i="1"/>
  <c r="N44" i="1"/>
  <c r="N43" i="1"/>
  <c r="N39" i="1"/>
  <c r="N34" i="1"/>
  <c r="N30" i="1"/>
  <c r="N7" i="1" l="1"/>
</calcChain>
</file>

<file path=xl/sharedStrings.xml><?xml version="1.0" encoding="utf-8"?>
<sst xmlns="http://schemas.openxmlformats.org/spreadsheetml/2006/main" count="651" uniqueCount="295">
  <si>
    <t>Week</t>
  </si>
  <si>
    <t>Date</t>
  </si>
  <si>
    <t>Start</t>
  </si>
  <si>
    <t>Stop</t>
  </si>
  <si>
    <t>Delta Time</t>
  </si>
  <si>
    <t>Activity</t>
  </si>
  <si>
    <t>Artifact</t>
  </si>
  <si>
    <t>Note</t>
  </si>
  <si>
    <t>SUMMARY: TIME FOR DOING PROJECT</t>
  </si>
  <si>
    <t>HOURS</t>
  </si>
  <si>
    <t>Time for doing week 1</t>
  </si>
  <si>
    <t>Time for doing week 2</t>
  </si>
  <si>
    <t>Time for doing week 3</t>
  </si>
  <si>
    <t>Time for doing week 5</t>
  </si>
  <si>
    <t>Time for doing week 8</t>
  </si>
  <si>
    <t>Time for doing week 9</t>
  </si>
  <si>
    <t>Time for doing week 10</t>
  </si>
  <si>
    <t xml:space="preserve">Start Date: 08/11/2013
End Date: </t>
  </si>
  <si>
    <t>Kick off meeting</t>
  </si>
  <si>
    <t>Team Meetings</t>
  </si>
  <si>
    <t>Reading</t>
  </si>
  <si>
    <t xml:space="preserve">Self Prepare </t>
  </si>
  <si>
    <t>Team Home Work</t>
  </si>
  <si>
    <t>Meetings with Faculty</t>
  </si>
  <si>
    <t>Team Work</t>
  </si>
  <si>
    <t>Meetings with Customer</t>
  </si>
  <si>
    <t>No</t>
  </si>
  <si>
    <t>Training</t>
  </si>
  <si>
    <t>Research</t>
  </si>
  <si>
    <t>Review with customer</t>
  </si>
  <si>
    <t>Review with technical support</t>
  </si>
  <si>
    <t>Activities</t>
  </si>
  <si>
    <t>Description</t>
  </si>
  <si>
    <t>Nghỉ tết</t>
  </si>
  <si>
    <t>Time for doing week 11</t>
  </si>
  <si>
    <t>Time for doing week 12</t>
  </si>
  <si>
    <t>Time for doing week 13</t>
  </si>
  <si>
    <t>Time for doing week 14</t>
  </si>
  <si>
    <t>Time for doing week 15</t>
  </si>
  <si>
    <t>Time for doing week 16</t>
  </si>
  <si>
    <t>Time for doing week 17</t>
  </si>
  <si>
    <t>Time for doing week 18</t>
  </si>
  <si>
    <t>Time for doing week 19</t>
  </si>
  <si>
    <t>Time for doing week 20</t>
  </si>
  <si>
    <t>Time for doing week 21</t>
  </si>
  <si>
    <t>Time for doing week 22</t>
  </si>
  <si>
    <t>Time for doing week 23</t>
  </si>
  <si>
    <t>Time for doing week 24</t>
  </si>
  <si>
    <t>Time for doing week 25</t>
  </si>
  <si>
    <t>Time for doing week 26</t>
  </si>
  <si>
    <t>Time for doing week 27</t>
  </si>
  <si>
    <t>Time for doing week 28</t>
  </si>
  <si>
    <t>Time for doing week 29</t>
  </si>
  <si>
    <t>Time for doing week 30</t>
  </si>
  <si>
    <t xml:space="preserve"> - Repair for kick off meeting
 - Devide team work for team member
 - Define role in project</t>
  </si>
  <si>
    <t xml:space="preserve"> - Discuss about communication plan between customer and team
 - Discuss about system concept</t>
  </si>
  <si>
    <t xml:space="preserve"> - Discus about weekly report meeting</t>
  </si>
  <si>
    <t>Time Recording Log For: Admission project</t>
  </si>
  <si>
    <t xml:space="preserve"> - Ngo Quang Huy present about Risk management plan
 - Nguyen Phan Xuan Huy present about spring framwork</t>
  </si>
  <si>
    <t xml:space="preserve"> - AS_PM_TeamCharter.docx version 1.0
 - AS_PM _ConfigurationPlan.docx version 1.0
 - AS_PM_CommunicationPlan.docx version 1.0
 - AS_PM_MeasurementPlan.docx version 1.0</t>
  </si>
  <si>
    <t xml:space="preserve"> - Java Overview + Spring.docx
 - Training.pptx</t>
  </si>
  <si>
    <t xml:space="preserve"> - AS_PM_RiskManagementPlan.docx version 1.0
 - Folder Spring Framwork</t>
  </si>
  <si>
    <t xml:space="preserve"> - AS_DeadlineTeam_Week2.pptx</t>
  </si>
  <si>
    <t>Total time of day</t>
  </si>
  <si>
    <t>Minimum: 5 hours/day
                  25 hours/week (5hours * 5 days)
                  700 hours/30 weeks (25 hours * 28 weeks)</t>
  </si>
  <si>
    <t xml:space="preserve">Maximum: 24 hours/day
                   168 hours/week (24hours * 7 days)
                   4704 hours/30 weeks (168 hours * 28 weeks) </t>
  </si>
  <si>
    <t>Huynh Trong Khang - T104898</t>
  </si>
  <si>
    <t xml:space="preserve"> - Discuss to team  rule in team charter
 - Review project charter, communication plan, Configuration plan, Measurement plan, Weekly report and Timelog
 - Discuss to process model </t>
  </si>
  <si>
    <t xml:space="preserve"> - Java overview</t>
  </si>
  <si>
    <t xml:space="preserve"> - Spring core </t>
  </si>
  <si>
    <t xml:space="preserve"> - Review with team technical issues: Java, Hibernate, Spring, Maven</t>
  </si>
  <si>
    <t xml:space="preserve"> - Android basic</t>
  </si>
  <si>
    <t xml:space="preserve"> - Present work that team completed in this week 2</t>
  </si>
  <si>
    <t>1.1.6</t>
  </si>
  <si>
    <t>1:00PM</t>
  </si>
  <si>
    <t>3:30PM</t>
  </si>
  <si>
    <t>8:00PM</t>
  </si>
  <si>
    <t>10:30PM</t>
  </si>
  <si>
    <t>Trainning ACDM combine some process</t>
  </si>
  <si>
    <t>Do initial requirement plan document</t>
  </si>
  <si>
    <t>AS_RE_RequirementPlan version 0.1</t>
  </si>
  <si>
    <t>8:30PM</t>
  </si>
  <si>
    <t>11:30PM</t>
  </si>
  <si>
    <t>8:00AM</t>
  </si>
  <si>
    <t>10:00AM</t>
  </si>
  <si>
    <t>10:30AM</t>
  </si>
  <si>
    <t>Update Measurement Template</t>
  </si>
  <si>
    <t>Create Requirement Plan initial</t>
  </si>
  <si>
    <t>Update Requirement Plan</t>
  </si>
  <si>
    <t>Create Operation Requirement Document</t>
  </si>
  <si>
    <t>Review Change process, Scrum model combine ACDM
Update Schedule Requirement Plan</t>
  </si>
  <si>
    <t>AS_RE_RequirementPlan.docx</t>
  </si>
  <si>
    <t>AS_RE_OperationPlan.docx</t>
  </si>
  <si>
    <t>AS_PM_MeasurementPlan</t>
  </si>
  <si>
    <t>10:10AM</t>
  </si>
  <si>
    <t>11:30AM</t>
  </si>
  <si>
    <t>1:30PM</t>
  </si>
  <si>
    <t>3:00PM</t>
  </si>
  <si>
    <t>5:10PM</t>
  </si>
  <si>
    <t>Review Requirement Plan, Architert Plan, Master Plan, Mapping with Scrum and ACDM</t>
  </si>
  <si>
    <t>Conduct work assign</t>
  </si>
  <si>
    <t>Review ACDM Stages, Roles, Atifacts, Input, Output</t>
  </si>
  <si>
    <t>Stage 1 - Stage 2 - RE</t>
  </si>
  <si>
    <t>9:00PM</t>
  </si>
  <si>
    <t>Research roles on Scrum</t>
  </si>
  <si>
    <t>1.30PM</t>
  </si>
  <si>
    <t>2.45PM</t>
  </si>
  <si>
    <t xml:space="preserve">Update Requirement Plan
Create Product backlog template
Create Spring backlog template
</t>
  </si>
  <si>
    <t>4.45PM</t>
  </si>
  <si>
    <t>2.00PM</t>
  </si>
  <si>
    <t>5.30PM</t>
  </si>
  <si>
    <t>Create Requirement Process follow ACDM Stage 1 &amp; Stage 2</t>
  </si>
  <si>
    <t>9.30PM</t>
  </si>
  <si>
    <t>10.20PM</t>
  </si>
  <si>
    <t>Update process description, roles and responsibility</t>
  </si>
  <si>
    <t>7:30PM</t>
  </si>
  <si>
    <t>Review works for report to mentor tomorrow
Update Templates Product + Sprint Backlog
Research how to estimates user point with Poker Planning</t>
  </si>
  <si>
    <t>Time for doing week 4</t>
  </si>
  <si>
    <t>Product Backlog Templates.xlsx</t>
  </si>
  <si>
    <t>8.00AM</t>
  </si>
  <si>
    <t>9:00AM</t>
  </si>
  <si>
    <t>2:45PM</t>
  </si>
  <si>
    <t>4:45PM</t>
  </si>
  <si>
    <t>Teamsefl Review task works Pre-week (week 3)</t>
  </si>
  <si>
    <t>Review task works Pre-week (week 3)</t>
  </si>
  <si>
    <t xml:space="preserve">Devide work task about Stage 1 elicite </t>
  </si>
  <si>
    <t>DevideTeamWork_2611.docx</t>
  </si>
  <si>
    <t>Meeting_Minutes_261113</t>
  </si>
  <si>
    <t>AS_PM_MeasurementPlan.docx
AS_RE_RequirementPlan.docx</t>
  </si>
  <si>
    <t>Update Measurement Plan - orientiton for GQM technical, frequencly measurement
Update Requirement Plan - detail roles for Stage 1,2 and Requirement Schedule</t>
  </si>
  <si>
    <t>Miss file Measurement Template</t>
  </si>
  <si>
    <t>3:50PM</t>
  </si>
  <si>
    <t>Raise some question for future system</t>
  </si>
  <si>
    <t>4:20PM</t>
  </si>
  <si>
    <t>Collect questions from members
Establish meeting with customer</t>
  </si>
  <si>
    <t>Question - Tong hop</t>
  </si>
  <si>
    <t>9:15AM</t>
  </si>
  <si>
    <t>11:00AM</t>
  </si>
  <si>
    <t>4:15PM</t>
  </si>
  <si>
    <t>Review question have prepared for system</t>
  </si>
  <si>
    <t>Collect architect drivers raw and develop user stories</t>
  </si>
  <si>
    <t>Analyse architect drivers raw "Bảng tin" and "Danh mục"
Draw activity diagrams business process</t>
  </si>
  <si>
    <t>5:00P&lt;</t>
  </si>
  <si>
    <t>Analyse architect drivers raw 
Divide work task
Design interface
Draw activity diagram</t>
  </si>
  <si>
    <t>3_DevideTeamWork_2911</t>
  </si>
  <si>
    <t>12:00AM</t>
  </si>
  <si>
    <t>2:00PM</t>
  </si>
  <si>
    <t>Reseach and define entities for "Hỏi đáp" module
Create architecture drivers specification
Update requirement tracability matrix template</t>
  </si>
  <si>
    <t>AS_RE_ArchitectureDriverSpecification.docx
AS_RE_RequirementTraceabilityMatrix.xlsx</t>
  </si>
  <si>
    <t>Done file devide for members 29/11</t>
  </si>
  <si>
    <t>7:00PM</t>
  </si>
  <si>
    <t>Define entities and functional, quality attribute for "Hoi dap" module
add functional list into Operation document</t>
  </si>
  <si>
    <t>các thành viên chưa hoàn thành đầy đủ những yêu cầu đặt ra</t>
  </si>
  <si>
    <t>6:00PM</t>
  </si>
  <si>
    <t>Create Operation requirement viet version
Update Operation requirement
Systhesis task works devided for team members:
+ Entities
+ Functional &amp; Quality Attribute</t>
  </si>
  <si>
    <t>9.00AM</t>
  </si>
  <si>
    <t>10.30AM</t>
  </si>
  <si>
    <t>5:00PM</t>
  </si>
  <si>
    <t>Discuss entities and collection document
+ Rework entities
+ Implement analysis document &lt;Archi Driver specification&gt;</t>
  </si>
  <si>
    <t>First Training Java + Spring with Mr. Thanh
+ Setup nessecsary tools
+ Understand DI and AOP in Spring framework
+ Demo Hello world with Spring</t>
  </si>
  <si>
    <t>10:00PM</t>
  </si>
  <si>
    <t>Raise some risk on requirement phase
Update templates entities, func,QA for team members
Update measurement plan</t>
  </si>
  <si>
    <t>AS_PM_MeasurementPlan
Template-entities-function-quality
Requirement_RiskList</t>
  </si>
  <si>
    <t>Tomorrow, excute templates measurement plan v2,0i
Re-idetify entities Hoi dap module
Weekly report</t>
  </si>
  <si>
    <t>9:45AM</t>
  </si>
  <si>
    <t>Update measurement plan + customer survey and defect report templates</t>
  </si>
  <si>
    <t>AS_PM_MeasurementPlan.docx
AS_ME_Customer Satisfaction Survey_Template.xlsx
AS_ME_DefectReport_Template.docx</t>
  </si>
  <si>
    <t>Remain works at this day:
+ Entities
+ Weekly report</t>
  </si>
  <si>
    <t>Review
+ Master Design Plan
+ List Risk
+ Measurement 
+ Process
+ Entities</t>
  </si>
  <si>
    <t>11:00PM</t>
  </si>
  <si>
    <t>Update measurement template
Synthesis entities
create weekly report week 4</t>
  </si>
  <si>
    <t>AS_PM_WeeklyReport_Week4
Enities_Tonghop</t>
  </si>
  <si>
    <t>9:10AM</t>
  </si>
  <si>
    <t>10:40AM</t>
  </si>
  <si>
    <t xml:space="preserve"> - Define weekly report
 - Update project plan
 - Update timelog</t>
  </si>
  <si>
    <t xml:space="preserve"> - Update timelog for team</t>
  </si>
  <si>
    <t xml:space="preserve"> - Review List risk, measurement plan
 - Review master plan, master design plan
 - Review project plan
 - Review sprint backlog template</t>
  </si>
  <si>
    <t xml:space="preserve"> - Devide team work
 - Update entities</t>
  </si>
  <si>
    <t xml:space="preserve"> - Update timelog for team
 - Update timelog</t>
  </si>
  <si>
    <t>6:30PM</t>
  </si>
  <si>
    <t>- Update architectural drivers specification
    + Entties
    + List functional
    + Use model
    + Requirement Traceability Matrix
- Create architectural driver specification - Viet version</t>
  </si>
  <si>
    <t>AS_RE_ArchitectureDriverSpecification-EN-version.docx
AS_RE_ArchitectureDriverSpecification-VN-version.docx
usecase-diagram.vsd</t>
  </si>
  <si>
    <t>Không gửi tài liệu cho khách hàng review được do thành viên vẽ use case còn nhiều sai sót</t>
  </si>
  <si>
    <t>AS_RE_ArchitectureDriverSpecification-VN-version.docx</t>
  </si>
  <si>
    <t>Châu vắng vì có việc bận
Huy Ngô vắng vì đi nhậu
Huy Nguyễn vắng vì không có lý do</t>
  </si>
  <si>
    <t>- Collection and update driver specification document
   + Usecase diagram
   + Quality Attribute
- Pioritize risk
- Update requirement plan - schedule</t>
  </si>
  <si>
    <t>6:-00PM</t>
  </si>
  <si>
    <t>Update drivers specification document -viet version
 + Use case "Hoi dap"
 + Quality Attribute
 + Business and Technical constraint</t>
  </si>
  <si>
    <t>Training spring core
+ MySQL
+ Insert/Update/Delete</t>
  </si>
  <si>
    <t>4:00PM</t>
  </si>
  <si>
    <t>Create customer satisfaction survey report teamplate
Create weekly report for week 7</t>
  </si>
  <si>
    <t>12:00PM</t>
  </si>
  <si>
    <t>Meeting with mentor review week 6 and plan for week 7
Update some plan document</t>
  </si>
  <si>
    <t>Meeting about internal way of works</t>
  </si>
  <si>
    <t>Review architecturals drivers specification</t>
  </si>
  <si>
    <t>Update use case diagram "Hỏi đáp" module
Draw interface "Hỏi đáp" module</t>
  </si>
  <si>
    <t>Update requirement schedule
Update plan for next week</t>
  </si>
  <si>
    <t xml:space="preserve">+ Create assign task works for members week 6
+ Update team members evaluation week 6
+ Update driver specification
+ Update requirement plan &lt;process&gt; &lt;roles&amp;responsibility&gt; &lt;IDEF0&gt;..
</t>
  </si>
  <si>
    <t>Research Java with team</t>
  </si>
  <si>
    <t>AS_RE_ArchitectureDriverSpecification-VN-version-0.5</t>
  </si>
  <si>
    <t>Waiting for review outline - Huy Nguyen and overview document - Chau Le</t>
  </si>
  <si>
    <t>Training validation with spring in Java</t>
  </si>
  <si>
    <t xml:space="preserve">Update requirement plan
Create weekly report 5
</t>
  </si>
  <si>
    <t>Update Architecture Drivers Specification</t>
  </si>
  <si>
    <t>Plan</t>
  </si>
  <si>
    <t>Time for doing week 6</t>
  </si>
  <si>
    <t>Time for doing week 7</t>
  </si>
  <si>
    <t>AS_RE_ArchitectureDriverSpecification-VN-version-0.6</t>
  </si>
  <si>
    <t>Update Entity, Use case diagram "Hỏi đáp"</t>
  </si>
  <si>
    <t>Review documents for mentor meetings at 19/12</t>
  </si>
  <si>
    <t>7:00AM</t>
  </si>
  <si>
    <t>4:30PM</t>
  </si>
  <si>
    <t xml:space="preserve"> - Review usecase, entities</t>
  </si>
  <si>
    <t xml:space="preserve"> - AS_RE_ArchitectureDriverSpecification-VN-version.docx</t>
  </si>
  <si>
    <t xml:space="preserve"> - Review project plan
 - Reivew requirement plan</t>
  </si>
  <si>
    <t xml:space="preserve"> - Devide work for next week
 - Review use case, entities</t>
  </si>
  <si>
    <t xml:space="preserve"> - Review Entity</t>
  </si>
  <si>
    <t>Edit entity hoi dap</t>
  </si>
  <si>
    <t>Java: configuation and validator a form</t>
  </si>
  <si>
    <t>Edit entity hoi dap follow Customer comments</t>
  </si>
  <si>
    <t xml:space="preserve"> - Review entity, usecase and QA</t>
  </si>
  <si>
    <t xml:space="preserve"> - Review entity, usecase and QA and comment</t>
  </si>
  <si>
    <t xml:space="preserve"> -Verify individual task works and explains some terms in spring java</t>
  </si>
  <si>
    <t>Entity 23 12 2013.docx</t>
  </si>
  <si>
    <t>Update quality attributes</t>
  </si>
  <si>
    <t>Quality Attribute.docx</t>
  </si>
  <si>
    <t xml:space="preserve">Research web services
Create weekly report at week 8
Create evaluation members at week 8
Review entity and re-send for customer to review
</t>
  </si>
  <si>
    <t>AS_RE_ArchitectureDriverSpecification_Entity_Update.docx</t>
  </si>
  <si>
    <t>8:15AM</t>
  </si>
  <si>
    <t>Review some document to review with customer</t>
  </si>
  <si>
    <t>Report progressing, task works done pre-week, plan for next week</t>
  </si>
  <si>
    <t>Quality Attribute_update2812.docx</t>
  </si>
  <si>
    <t>Descripte use case "Hỏi đáp"
Update quality attributes and sent for customer review</t>
  </si>
  <si>
    <t>Review three views of Architecture Design</t>
  </si>
  <si>
    <t>9:30AM</t>
  </si>
  <si>
    <t>Update use case "Hỏi đáp"
Create list priority for usecase &amp; quality attribute</t>
  </si>
  <si>
    <t>Review use case and priority use case, quality attribute</t>
  </si>
  <si>
    <t>12:AM</t>
  </si>
  <si>
    <t>Training luxece search</t>
  </si>
  <si>
    <t>Review quality attribute and use case Soan tin</t>
  </si>
  <si>
    <t xml:space="preserve">Update and sent quality attribute for customer review </t>
  </si>
  <si>
    <t>Report week 9 and review architecture plan</t>
  </si>
  <si>
    <t>Research and outline physical views for Admissions system</t>
  </si>
  <si>
    <t>Review architecture components and understanding views in architect design</t>
  </si>
  <si>
    <t>Update physical diagram</t>
  </si>
  <si>
    <t>Review physical, static, dynamic high levels</t>
  </si>
  <si>
    <t>Review data model, physical and update use case description</t>
  </si>
  <si>
    <t>Update use case description</t>
  </si>
  <si>
    <t>Description elements in physical views</t>
  </si>
  <si>
    <t>8:30AM</t>
  </si>
  <si>
    <t xml:space="preserve">Review and update views( physical, static, dynamic) </t>
  </si>
  <si>
    <t>Create product backlog initial</t>
  </si>
  <si>
    <t>Review some document to review with mentor</t>
  </si>
  <si>
    <t>Report week 10 and present some views in architect</t>
  </si>
  <si>
    <t>Review and update three view in high level</t>
  </si>
  <si>
    <t>Draw c&amp;c for android app</t>
  </si>
  <si>
    <t>Review and update c&amp;c view for android app
Research Web services</t>
  </si>
  <si>
    <t>Update Question and Answer dynamic view
Install and research coding on android</t>
  </si>
  <si>
    <t>Learn to code on Android
Install and make some examples, understand struct stree on android</t>
  </si>
  <si>
    <t>Research how to coding on android</t>
  </si>
  <si>
    <t xml:space="preserve">Review C&amp;C </t>
  </si>
  <si>
    <t>Research android: widget, activity and input/output stream</t>
  </si>
  <si>
    <t>Review and update c&amp;c view</t>
  </si>
  <si>
    <t>Research android structure to draw c&amp;c views</t>
  </si>
  <si>
    <t>Update c&amp;c top level dynamic and android dynamic</t>
  </si>
  <si>
    <t>toplevel_dynamic.docx
android_dynamic.docx</t>
  </si>
  <si>
    <t xml:space="preserve">Review entire c&amp;c </t>
  </si>
  <si>
    <t>Present and record c&amp;c "Hoi Dap"</t>
  </si>
  <si>
    <t>Update c&amp;c "Hoi Dap</t>
  </si>
  <si>
    <t xml:space="preserve">Update c&amp;c android app </t>
  </si>
  <si>
    <t>3:00AM</t>
  </si>
  <si>
    <t>Reasearch and code demo android app: ArrayList, Class and activity</t>
  </si>
  <si>
    <t>Report pre-week and present architectural elements</t>
  </si>
  <si>
    <t>12:30AM</t>
  </si>
  <si>
    <t>Draw initial static view for android app</t>
  </si>
  <si>
    <t>HighLevelModuleUsesView.vsdx</t>
  </si>
  <si>
    <t>Review and update static and physical views</t>
  </si>
  <si>
    <t>Research about create web service</t>
  </si>
  <si>
    <t>Update physical view and android static view</t>
  </si>
  <si>
    <t>Allocation View 2 - 2001.docx
Static - android.docx</t>
  </si>
  <si>
    <t>Meeting with Customer</t>
  </si>
  <si>
    <t xml:space="preserve"> - Review Architect design</t>
  </si>
  <si>
    <t xml:space="preserve"> - Divide team works</t>
  </si>
  <si>
    <t xml:space="preserve"> - Update android dynamic</t>
  </si>
  <si>
    <t>Update product backlog</t>
  </si>
  <si>
    <t>Product Backlog.xlsx</t>
  </si>
  <si>
    <t>Reasearch coding on android ( drawable, style, themes, activity)
Design Hoi Dap UI on android</t>
  </si>
  <si>
    <t xml:space="preserve"> - Review architect design</t>
  </si>
  <si>
    <t>Team Meeting</t>
  </si>
  <si>
    <t>Dicuss architectural issues and assign task works for members</t>
  </si>
  <si>
    <t xml:space="preserve"> - Review static view
 - Review master plan</t>
  </si>
  <si>
    <t>Update product backlog and create sprint backlog initials</t>
  </si>
  <si>
    <t>2:30PM</t>
  </si>
  <si>
    <t>Update sprint backlog</t>
  </si>
  <si>
    <t>Research android: style, theme, action, tab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</si>
</sst>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7">
    <font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sz val="12"/>
      <color theme="1"/>
      <name val="Calibri Light"/>
      <family val="1"/>
      <scheme val="major"/>
    </font>
    <font>
      <sz val="13"/>
      <color indexed="8"/>
      <name val="Times New Roman"/>
      <family val="1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 Light"/>
      <family val="1"/>
      <scheme val="major"/>
    </font>
    <font>
      <sz val="10"/>
      <name val="Calibri Light"/>
      <family val="1"/>
      <scheme val="major"/>
    </font>
    <font>
      <sz val="10"/>
      <color theme="1"/>
      <name val="Calibri Light"/>
      <family val="1"/>
      <scheme val="major"/>
    </font>
    <font>
      <sz val="10"/>
      <name val="Times New Roman"/>
      <family val="1"/>
    </font>
    <font>
      <b/>
      <sz val="10"/>
      <color rgb="FFFF0000"/>
      <name val="Calibri Light"/>
      <family val="1"/>
      <scheme val="major"/>
    </font>
    <font>
      <sz val="10"/>
      <color theme="1"/>
      <name val="Times New Roman"/>
      <family val="1"/>
    </font>
    <font>
      <sz val="10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0"/>
      <color rgb="FFFF0000"/>
      <name val="Calibri Light"/>
      <family val="1"/>
      <scheme val="major"/>
    </font>
    <font>
      <sz val="12"/>
      <color rgb="FFFF0000"/>
      <name val="Calibri Light"/>
      <family val="1"/>
      <scheme val="major"/>
    </font>
    <font>
      <sz val="10"/>
      <color theme="1"/>
      <name val="Calibri Light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2" fillId="0" borderId="0" xfId="0" applyFont="1"/>
    <xf numFmtId="0" fontId="2" fillId="0" borderId="1" xfId="0" applyFont="1" applyFill="1" applyBorder="1"/>
    <xf numFmtId="0" fontId="1" fillId="0" borderId="1" xfId="0" applyFont="1" applyFill="1" applyBorder="1" applyAlignment="1"/>
    <xf numFmtId="2" fontId="2" fillId="0" borderId="1" xfId="0" applyNumberFormat="1" applyFont="1" applyFill="1" applyBorder="1"/>
    <xf numFmtId="0" fontId="2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0" xfId="0" applyFont="1" applyFill="1" applyBorder="1" applyAlignment="1">
      <alignment horizontal="center" wrapText="1"/>
    </xf>
    <xf numFmtId="0" fontId="1" fillId="0" borderId="1" xfId="0" applyFont="1" applyFill="1" applyBorder="1" applyAlignment="1">
      <alignment horizontal="center" vertical="center" wrapText="1"/>
    </xf>
    <xf numFmtId="2" fontId="2" fillId="0" borderId="1" xfId="0" applyNumberFormat="1" applyFont="1" applyBorder="1"/>
    <xf numFmtId="0" fontId="0" fillId="0" borderId="1" xfId="0" applyBorder="1"/>
    <xf numFmtId="0" fontId="5" fillId="0" borderId="1" xfId="0" applyFont="1" applyBorder="1"/>
    <xf numFmtId="0" fontId="5" fillId="0" borderId="1" xfId="0" applyNumberFormat="1" applyFont="1" applyBorder="1"/>
    <xf numFmtId="0" fontId="5" fillId="0" borderId="1" xfId="0" applyNumberFormat="1" applyFont="1" applyFill="1" applyBorder="1"/>
    <xf numFmtId="0" fontId="4" fillId="3" borderId="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16" fontId="7" fillId="2" borderId="1" xfId="0" applyNumberFormat="1" applyFont="1" applyFill="1" applyBorder="1" applyAlignment="1">
      <alignment horizontal="center" vertical="center" wrapText="1"/>
    </xf>
    <xf numFmtId="18" fontId="7" fillId="2" borderId="1" xfId="0" applyNumberFormat="1" applyFont="1" applyFill="1" applyBorder="1" applyAlignment="1">
      <alignment horizontal="center" vertical="center" wrapText="1"/>
    </xf>
    <xf numFmtId="2" fontId="7" fillId="2" borderId="1" xfId="0" applyNumberFormat="1" applyFont="1" applyFill="1" applyBorder="1" applyAlignment="1">
      <alignment horizontal="center" vertical="center" wrapText="1"/>
    </xf>
    <xf numFmtId="0" fontId="8" fillId="2" borderId="1" xfId="0" applyFont="1" applyFill="1" applyBorder="1" applyAlignment="1">
      <alignment horizontal="left" vertical="center" wrapText="1"/>
    </xf>
    <xf numFmtId="0" fontId="7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 vertical="center" wrapText="1"/>
    </xf>
    <xf numFmtId="18" fontId="8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 wrapText="1"/>
    </xf>
    <xf numFmtId="0" fontId="7" fillId="0" borderId="1" xfId="0" quotePrefix="1" applyFont="1" applyFill="1" applyBorder="1" applyAlignment="1">
      <alignment horizontal="left" vertical="center" wrapText="1"/>
    </xf>
    <xf numFmtId="18" fontId="8" fillId="0" borderId="1" xfId="0" applyNumberFormat="1" applyFont="1" applyFill="1" applyBorder="1" applyAlignment="1">
      <alignment horizontal="center" vertical="center"/>
    </xf>
    <xf numFmtId="16" fontId="9" fillId="2" borderId="1" xfId="0" applyNumberFormat="1" applyFont="1" applyFill="1" applyBorder="1" applyAlignment="1">
      <alignment horizontal="center" vertical="center" wrapText="1"/>
    </xf>
    <xf numFmtId="16" fontId="9" fillId="0" borderId="1" xfId="0" applyNumberFormat="1" applyFont="1" applyFill="1" applyBorder="1" applyAlignment="1">
      <alignment horizontal="center" vertical="center" wrapText="1"/>
    </xf>
    <xf numFmtId="2" fontId="8" fillId="0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7" fillId="0" borderId="1" xfId="0" applyFont="1" applyBorder="1" applyAlignment="1">
      <alignment vertical="center"/>
    </xf>
    <xf numFmtId="0" fontId="6" fillId="4" borderId="1" xfId="0" applyFont="1" applyFill="1" applyBorder="1" applyAlignment="1">
      <alignment horizontal="center" vertical="center" wrapText="1"/>
    </xf>
    <xf numFmtId="164" fontId="1" fillId="0" borderId="1" xfId="0" applyNumberFormat="1" applyFont="1" applyFill="1" applyBorder="1" applyAlignment="1">
      <alignment wrapText="1"/>
    </xf>
    <xf numFmtId="2" fontId="2" fillId="0" borderId="1" xfId="0" applyNumberFormat="1" applyFont="1" applyFill="1" applyBorder="1" applyAlignment="1">
      <alignment wrapText="1"/>
    </xf>
    <xf numFmtId="2" fontId="2" fillId="0" borderId="0" xfId="0" applyNumberFormat="1" applyFont="1"/>
    <xf numFmtId="0" fontId="8" fillId="0" borderId="1" xfId="0" quotePrefix="1" applyFont="1" applyFill="1" applyBorder="1" applyAlignment="1">
      <alignment vertical="center" wrapText="1"/>
    </xf>
    <xf numFmtId="0" fontId="7" fillId="0" borderId="1" xfId="0" quotePrefix="1" applyFont="1" applyFill="1" applyBorder="1" applyAlignment="1">
      <alignment vertical="center" wrapText="1"/>
    </xf>
    <xf numFmtId="0" fontId="8" fillId="0" borderId="1" xfId="0" applyFont="1" applyFill="1" applyBorder="1" applyAlignment="1">
      <alignment vertical="center"/>
    </xf>
    <xf numFmtId="0" fontId="8" fillId="0" borderId="1" xfId="0" quotePrefix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7" fillId="2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wrapText="1"/>
    </xf>
    <xf numFmtId="16" fontId="7" fillId="0" borderId="14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7" fillId="0" borderId="1" xfId="0" applyNumberFormat="1" applyFont="1" applyBorder="1"/>
    <xf numFmtId="0" fontId="9" fillId="0" borderId="1" xfId="0" applyFont="1" applyFill="1" applyBorder="1" applyAlignment="1">
      <alignment horizontal="left" vertical="center" wrapText="1"/>
    </xf>
    <xf numFmtId="0" fontId="9" fillId="0" borderId="1" xfId="0" quotePrefix="1" applyFont="1" applyFill="1" applyBorder="1" applyAlignment="1">
      <alignment horizontal="left" vertical="center" wrapText="1"/>
    </xf>
    <xf numFmtId="16" fontId="7" fillId="0" borderId="14" xfId="0" applyNumberFormat="1" applyFont="1" applyFill="1" applyBorder="1" applyAlignment="1">
      <alignment vertical="center" wrapText="1"/>
    </xf>
    <xf numFmtId="0" fontId="11" fillId="0" borderId="1" xfId="0" quotePrefix="1" applyFont="1" applyFill="1" applyBorder="1" applyAlignment="1">
      <alignment wrapText="1"/>
    </xf>
    <xf numFmtId="0" fontId="12" fillId="2" borderId="1" xfId="0" applyFont="1" applyFill="1" applyBorder="1"/>
    <xf numFmtId="2" fontId="13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wrapText="1"/>
    </xf>
    <xf numFmtId="18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20" fontId="12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vertical="center"/>
    </xf>
    <xf numFmtId="0" fontId="7" fillId="2" borderId="1" xfId="0" applyNumberFormat="1" applyFont="1" applyFill="1" applyBorder="1" applyAlignment="1">
      <alignment horizontal="left" vertical="center"/>
    </xf>
    <xf numFmtId="18" fontId="14" fillId="5" borderId="1" xfId="0" applyNumberFormat="1" applyFont="1" applyFill="1" applyBorder="1" applyAlignment="1">
      <alignment horizontal="center" vertical="center" wrapText="1"/>
    </xf>
    <xf numFmtId="2" fontId="14" fillId="5" borderId="1" xfId="0" applyNumberFormat="1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vertical="center"/>
    </xf>
    <xf numFmtId="0" fontId="14" fillId="5" borderId="1" xfId="0" quotePrefix="1" applyFont="1" applyFill="1" applyBorder="1" applyAlignment="1">
      <alignment horizontal="left" vertical="center" wrapText="1"/>
    </xf>
    <xf numFmtId="0" fontId="14" fillId="5" borderId="1" xfId="0" applyFont="1" applyFill="1" applyBorder="1" applyAlignment="1">
      <alignment horizontal="left" vertical="center" wrapText="1"/>
    </xf>
    <xf numFmtId="0" fontId="15" fillId="0" borderId="0" xfId="0" applyFont="1"/>
    <xf numFmtId="0" fontId="8" fillId="2" borderId="1" xfId="0" applyFont="1" applyFill="1" applyBorder="1"/>
    <xf numFmtId="0" fontId="8" fillId="2" borderId="1" xfId="0" applyFont="1" applyFill="1" applyBorder="1" applyAlignment="1">
      <alignment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horizontal="center" vertical="center"/>
    </xf>
    <xf numFmtId="18" fontId="8" fillId="2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18" fontId="8" fillId="0" borderId="1" xfId="0" applyNumberFormat="1" applyFont="1" applyBorder="1" applyAlignment="1">
      <alignment horizontal="center" vertical="center"/>
    </xf>
    <xf numFmtId="2" fontId="8" fillId="0" borderId="1" xfId="0" applyNumberFormat="1" applyFont="1" applyBorder="1" applyAlignment="1">
      <alignment horizontal="center" vertical="center"/>
    </xf>
    <xf numFmtId="0" fontId="8" fillId="2" borderId="1" xfId="0" quotePrefix="1" applyFont="1" applyFill="1" applyBorder="1" applyAlignment="1">
      <alignment vertical="center" wrapText="1"/>
    </xf>
    <xf numFmtId="20" fontId="8" fillId="2" borderId="1" xfId="0" applyNumberFormat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vertical="center" wrapText="1"/>
    </xf>
    <xf numFmtId="0" fontId="16" fillId="0" borderId="0" xfId="0" applyFont="1" applyAlignment="1">
      <alignment wrapText="1"/>
    </xf>
    <xf numFmtId="2" fontId="8" fillId="0" borderId="1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 wrapText="1"/>
    </xf>
    <xf numFmtId="0" fontId="2" fillId="0" borderId="0" xfId="0" applyFont="1" applyBorder="1"/>
    <xf numFmtId="2" fontId="2" fillId="0" borderId="0" xfId="0" applyNumberFormat="1" applyFont="1" applyBorder="1"/>
    <xf numFmtId="0" fontId="1" fillId="0" borderId="0" xfId="0" applyFont="1" applyFill="1" applyBorder="1" applyAlignment="1"/>
    <xf numFmtId="0" fontId="8" fillId="2" borderId="1" xfId="0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/>
    </xf>
    <xf numFmtId="0" fontId="8" fillId="2" borderId="1" xfId="0" quotePrefix="1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vertical="center"/>
    </xf>
    <xf numFmtId="0" fontId="7" fillId="2" borderId="1" xfId="0" applyNumberFormat="1" applyFont="1" applyFill="1" applyBorder="1"/>
    <xf numFmtId="0" fontId="8" fillId="2" borderId="14" xfId="0" applyFont="1" applyFill="1" applyBorder="1" applyAlignment="1">
      <alignment horizontal="center" vertical="center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" xfId="0" applyNumberFormat="1" applyFont="1" applyFill="1" applyBorder="1" applyAlignment="1">
      <alignment horizontal="left" vertical="center"/>
    </xf>
    <xf numFmtId="0" fontId="8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vertical="center"/>
    </xf>
    <xf numFmtId="2" fontId="13" fillId="0" borderId="1" xfId="0" applyNumberFormat="1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vertical="center"/>
    </xf>
    <xf numFmtId="20" fontId="8" fillId="0" borderId="1" xfId="0" applyNumberFormat="1" applyFont="1" applyFill="1" applyBorder="1" applyAlignment="1">
      <alignment horizontal="center" vertical="center"/>
    </xf>
    <xf numFmtId="0" fontId="16" fillId="2" borderId="0" xfId="0" quotePrefix="1" applyFont="1" applyFill="1" applyAlignment="1">
      <alignment wrapText="1"/>
    </xf>
    <xf numFmtId="0" fontId="8" fillId="0" borderId="1" xfId="0" applyFont="1" applyFill="1" applyBorder="1" applyAlignment="1">
      <alignment horizontal="left" vertical="center"/>
    </xf>
    <xf numFmtId="0" fontId="8" fillId="0" borderId="1" xfId="0" quotePrefix="1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0" xfId="0" quotePrefix="1" applyFont="1" applyFill="1" applyBorder="1"/>
    <xf numFmtId="2" fontId="11" fillId="2" borderId="1" xfId="0" applyNumberFormat="1" applyFont="1" applyFill="1" applyBorder="1" applyAlignment="1">
      <alignment horizontal="center" vertical="center"/>
    </xf>
    <xf numFmtId="2" fontId="11" fillId="2" borderId="1" xfId="0" applyNumberFormat="1" applyFont="1" applyFill="1" applyBorder="1" applyAlignment="1" applyProtection="1">
      <alignment horizontal="center" vertical="center"/>
      <protection locked="0"/>
    </xf>
    <xf numFmtId="2" fontId="11" fillId="2" borderId="1" xfId="0" applyNumberFormat="1" applyFont="1" applyFill="1" applyBorder="1" applyAlignment="1">
      <alignment vertical="center"/>
    </xf>
    <xf numFmtId="2" fontId="11" fillId="0" borderId="1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 applyProtection="1">
      <alignment horizontal="center" vertical="center"/>
      <protection locked="0"/>
    </xf>
    <xf numFmtId="2" fontId="11" fillId="0" borderId="1" xfId="0" applyNumberFormat="1" applyFont="1" applyFill="1" applyBorder="1" applyAlignment="1">
      <alignment vertical="center"/>
    </xf>
    <xf numFmtId="2" fontId="11" fillId="5" borderId="1" xfId="0" applyNumberFormat="1" applyFont="1" applyFill="1" applyBorder="1" applyAlignment="1">
      <alignment vertical="center"/>
    </xf>
    <xf numFmtId="2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Font="1" applyFill="1" applyBorder="1"/>
    <xf numFmtId="0" fontId="11" fillId="0" borderId="1" xfId="0" applyFont="1" applyFill="1" applyBorder="1"/>
    <xf numFmtId="20" fontId="11" fillId="2" borderId="1" xfId="0" applyNumberFormat="1" applyFont="1" applyFill="1" applyBorder="1"/>
    <xf numFmtId="0" fontId="8" fillId="0" borderId="0" xfId="0" applyFont="1"/>
    <xf numFmtId="0" fontId="8" fillId="2" borderId="1" xfId="0" quotePrefix="1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2" fontId="11" fillId="2" borderId="14" xfId="0" applyNumberFormat="1" applyFont="1" applyFill="1" applyBorder="1" applyAlignment="1" applyProtection="1">
      <alignment horizontal="center" vertical="center"/>
      <protection locked="0"/>
    </xf>
    <xf numFmtId="2" fontId="11" fillId="2" borderId="13" xfId="0" applyNumberFormat="1" applyFont="1" applyFill="1" applyBorder="1" applyAlignment="1" applyProtection="1">
      <alignment horizontal="center" vertical="center"/>
      <protection locked="0"/>
    </xf>
    <xf numFmtId="2" fontId="11" fillId="2" borderId="14" xfId="0" applyNumberFormat="1" applyFont="1" applyFill="1" applyBorder="1" applyAlignment="1">
      <alignment horizontal="center" vertical="center"/>
    </xf>
    <xf numFmtId="2" fontId="11" fillId="2" borderId="13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2" fontId="11" fillId="2" borderId="15" xfId="0" applyNumberFormat="1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" fontId="9" fillId="2" borderId="14" xfId="0" applyNumberFormat="1" applyFont="1" applyFill="1" applyBorder="1" applyAlignment="1">
      <alignment horizontal="center" vertical="center" wrapText="1"/>
    </xf>
    <xf numFmtId="16" fontId="9" fillId="2" borderId="15" xfId="0" applyNumberFormat="1" applyFont="1" applyFill="1" applyBorder="1" applyAlignment="1">
      <alignment horizontal="center" vertical="center" wrapText="1"/>
    </xf>
    <xf numFmtId="16" fontId="9" fillId="2" borderId="13" xfId="0" applyNumberFormat="1" applyFont="1" applyFill="1" applyBorder="1" applyAlignment="1">
      <alignment horizontal="center" vertical="center" wrapText="1"/>
    </xf>
    <xf numFmtId="2" fontId="8" fillId="2" borderId="14" xfId="0" applyNumberFormat="1" applyFont="1" applyFill="1" applyBorder="1" applyAlignment="1">
      <alignment horizontal="center" vertical="center"/>
    </xf>
    <xf numFmtId="2" fontId="8" fillId="2" borderId="15" xfId="0" applyNumberFormat="1" applyFont="1" applyFill="1" applyBorder="1" applyAlignment="1">
      <alignment horizontal="center" vertical="center"/>
    </xf>
    <xf numFmtId="2" fontId="8" fillId="2" borderId="13" xfId="0" applyNumberFormat="1" applyFont="1" applyFill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 wrapText="1"/>
    </xf>
    <xf numFmtId="16" fontId="14" fillId="0" borderId="14" xfId="0" applyNumberFormat="1" applyFont="1" applyFill="1" applyBorder="1" applyAlignment="1">
      <alignment horizontal="center" vertical="center" wrapText="1"/>
    </xf>
    <xf numFmtId="16" fontId="14" fillId="0" borderId="13" xfId="0" applyNumberFormat="1" applyFont="1" applyFill="1" applyBorder="1" applyAlignment="1">
      <alignment horizontal="center" vertical="center" wrapText="1"/>
    </xf>
    <xf numFmtId="2" fontId="14" fillId="0" borderId="14" xfId="0" applyNumberFormat="1" applyFont="1" applyFill="1" applyBorder="1" applyAlignment="1">
      <alignment horizontal="center" vertical="center" wrapText="1"/>
    </xf>
    <xf numFmtId="2" fontId="14" fillId="0" borderId="13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6" fontId="7" fillId="0" borderId="14" xfId="0" applyNumberFormat="1" applyFont="1" applyFill="1" applyBorder="1" applyAlignment="1">
      <alignment horizontal="center" vertical="center" wrapText="1"/>
    </xf>
    <xf numFmtId="16" fontId="7" fillId="0" borderId="13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 wrapText="1"/>
    </xf>
    <xf numFmtId="2" fontId="8" fillId="0" borderId="13" xfId="0" applyNumberFormat="1" applyFont="1" applyFill="1" applyBorder="1" applyAlignment="1">
      <alignment horizontal="center" vertical="center" wrapText="1"/>
    </xf>
    <xf numFmtId="16" fontId="7" fillId="0" borderId="15" xfId="0" applyNumberFormat="1" applyFont="1" applyFill="1" applyBorder="1" applyAlignment="1">
      <alignment horizontal="center" vertical="center" wrapText="1"/>
    </xf>
    <xf numFmtId="2" fontId="8" fillId="0" borderId="14" xfId="0" applyNumberFormat="1" applyFont="1" applyFill="1" applyBorder="1" applyAlignment="1">
      <alignment horizontal="center" vertical="center"/>
    </xf>
    <xf numFmtId="2" fontId="8" fillId="0" borderId="15" xfId="0" applyNumberFormat="1" applyFont="1" applyFill="1" applyBorder="1" applyAlignment="1">
      <alignment horizontal="center" vertical="center"/>
    </xf>
    <xf numFmtId="2" fontId="8" fillId="0" borderId="13" xfId="0" applyNumberFormat="1" applyFont="1" applyFill="1" applyBorder="1" applyAlignment="1">
      <alignment horizontal="center" vertical="center"/>
    </xf>
    <xf numFmtId="2" fontId="7" fillId="0" borderId="14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9" xfId="0" applyFont="1" applyFill="1" applyBorder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 wrapText="1"/>
    </xf>
    <xf numFmtId="0" fontId="2" fillId="0" borderId="5" xfId="0" applyFont="1" applyFill="1" applyBorder="1" applyAlignment="1">
      <alignment horizontal="left" vertical="center" wrapText="1"/>
    </xf>
    <xf numFmtId="0" fontId="2" fillId="0" borderId="6" xfId="0" applyFont="1" applyFill="1" applyBorder="1" applyAlignment="1">
      <alignment horizontal="left" vertical="center" wrapText="1"/>
    </xf>
    <xf numFmtId="0" fontId="2" fillId="0" borderId="11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0" borderId="12" xfId="0" applyFont="1" applyFill="1" applyBorder="1" applyAlignment="1">
      <alignment horizontal="left" vertical="center" wrapText="1"/>
    </xf>
    <xf numFmtId="0" fontId="2" fillId="0" borderId="7" xfId="0" applyFont="1" applyFill="1" applyBorder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2" fillId="0" borderId="8" xfId="0" applyFont="1" applyFill="1" applyBorder="1" applyAlignment="1">
      <alignment horizontal="left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0" fontId="1" fillId="0" borderId="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16" fontId="7" fillId="2" borderId="14" xfId="0" applyNumberFormat="1" applyFont="1" applyFill="1" applyBorder="1" applyAlignment="1">
      <alignment horizontal="center" vertical="center" wrapText="1"/>
    </xf>
    <xf numFmtId="16" fontId="7" fillId="2" borderId="13" xfId="0" applyNumberFormat="1" applyFont="1" applyFill="1" applyBorder="1" applyAlignment="1">
      <alignment horizontal="center" vertical="center" wrapText="1"/>
    </xf>
    <xf numFmtId="2" fontId="7" fillId="2" borderId="14" xfId="0" applyNumberFormat="1" applyFont="1" applyFill="1" applyBorder="1" applyAlignment="1">
      <alignment horizontal="center" vertical="center" wrapText="1"/>
    </xf>
    <xf numFmtId="2" fontId="7" fillId="2" borderId="13" xfId="0" applyNumberFormat="1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8" fillId="2" borderId="14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B12" sqref="B12"/>
    </sheetView>
  </sheetViews>
  <sheetFormatPr defaultRowHeight="15"/>
  <cols>
    <col min="1" max="1" width="3.140625" bestFit="1" customWidth="1"/>
    <col min="2" max="2" width="22.42578125" bestFit="1" customWidth="1"/>
  </cols>
  <sheetData>
    <row r="3" spans="1:2">
      <c r="A3" s="14" t="s">
        <v>26</v>
      </c>
      <c r="B3" s="14" t="s">
        <v>31</v>
      </c>
    </row>
    <row r="4" spans="1:2">
      <c r="A4" s="10">
        <v>1</v>
      </c>
      <c r="B4" s="11" t="s">
        <v>19</v>
      </c>
    </row>
    <row r="5" spans="1:2">
      <c r="A5" s="10">
        <v>2</v>
      </c>
      <c r="B5" s="12" t="s">
        <v>20</v>
      </c>
    </row>
    <row r="6" spans="1:2">
      <c r="A6" s="10">
        <v>3</v>
      </c>
      <c r="B6" s="12" t="s">
        <v>21</v>
      </c>
    </row>
    <row r="7" spans="1:2">
      <c r="A7" s="10">
        <v>4</v>
      </c>
      <c r="B7" s="12" t="s">
        <v>22</v>
      </c>
    </row>
    <row r="8" spans="1:2">
      <c r="A8" s="10">
        <v>5</v>
      </c>
      <c r="B8" s="12" t="s">
        <v>24</v>
      </c>
    </row>
    <row r="9" spans="1:2">
      <c r="A9" s="10">
        <v>6</v>
      </c>
      <c r="B9" s="12" t="s">
        <v>23</v>
      </c>
    </row>
    <row r="10" spans="1:2">
      <c r="A10" s="10">
        <v>7</v>
      </c>
      <c r="B10" s="13" t="s">
        <v>25</v>
      </c>
    </row>
    <row r="11" spans="1:2">
      <c r="A11" s="10">
        <v>8</v>
      </c>
      <c r="B11" s="13" t="s">
        <v>27</v>
      </c>
    </row>
    <row r="12" spans="1:2">
      <c r="A12" s="10">
        <v>9</v>
      </c>
      <c r="B12" s="13" t="s">
        <v>28</v>
      </c>
    </row>
    <row r="13" spans="1:2">
      <c r="A13" s="10">
        <v>10</v>
      </c>
      <c r="B13" s="13" t="s">
        <v>29</v>
      </c>
    </row>
    <row r="14" spans="1:2">
      <c r="A14" s="10">
        <v>11</v>
      </c>
      <c r="B14" s="13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"/>
  <sheetViews>
    <sheetView tabSelected="1" zoomScale="115" zoomScaleNormal="115" workbookViewId="0">
      <pane xSplit="6" ySplit="6" topLeftCell="G25" activePane="bottomRight" state="frozen"/>
      <selection pane="topRight" activeCell="G1" sqref="G1"/>
      <selection pane="bottomLeft" activeCell="A7" sqref="A7"/>
      <selection pane="bottomRight" activeCell="H45" sqref="H45"/>
    </sheetView>
  </sheetViews>
  <sheetFormatPr defaultColWidth="9" defaultRowHeight="15.75"/>
  <cols>
    <col min="1" max="1" width="6" style="1" customWidth="1"/>
    <col min="2" max="2" width="7.42578125" style="1" bestFit="1" customWidth="1"/>
    <col min="3" max="3" width="9" style="1" bestFit="1" customWidth="1"/>
    <col min="4" max="4" width="9.28515625" style="1" bestFit="1" customWidth="1"/>
    <col min="5" max="5" width="5.7109375" style="1" bestFit="1" customWidth="1"/>
    <col min="6" max="7" width="7.85546875" style="1" customWidth="1"/>
    <col min="8" max="8" width="20.28515625" style="1" bestFit="1" customWidth="1"/>
    <col min="9" max="9" width="65" style="1" bestFit="1" customWidth="1"/>
    <col min="10" max="10" width="50.85546875" style="1" bestFit="1" customWidth="1"/>
    <col min="11" max="11" width="73.5703125" style="1" bestFit="1" customWidth="1"/>
    <col min="12" max="12" width="27.28515625" style="1" customWidth="1"/>
    <col min="13" max="13" width="9" style="1"/>
    <col min="14" max="14" width="9" style="1" bestFit="1" customWidth="1"/>
    <col min="15" max="15" width="8.42578125" style="1" bestFit="1" customWidth="1"/>
    <col min="16" max="16384" width="9" style="1"/>
  </cols>
  <sheetData>
    <row r="1" spans="1:16">
      <c r="A1" s="171"/>
      <c r="B1" s="172"/>
      <c r="C1" s="172"/>
      <c r="D1" s="172"/>
      <c r="E1" s="172"/>
      <c r="F1" s="172"/>
      <c r="G1" s="172"/>
      <c r="H1" s="172"/>
      <c r="I1" s="172"/>
      <c r="J1" s="172"/>
      <c r="K1" s="172"/>
      <c r="L1" s="172"/>
      <c r="M1" s="172"/>
      <c r="N1" s="172"/>
      <c r="O1" s="173"/>
    </row>
    <row r="2" spans="1:16" ht="15.75" customHeight="1">
      <c r="A2" s="187" t="s">
        <v>57</v>
      </c>
      <c r="B2" s="188"/>
      <c r="C2" s="188"/>
      <c r="D2" s="188"/>
      <c r="E2" s="188"/>
      <c r="F2" s="189"/>
      <c r="G2" s="81"/>
      <c r="H2" s="174" t="s">
        <v>17</v>
      </c>
      <c r="I2" s="175"/>
      <c r="J2" s="175"/>
      <c r="K2" s="175"/>
      <c r="L2" s="175"/>
      <c r="M2" s="175"/>
      <c r="N2" s="175"/>
      <c r="O2" s="176"/>
    </row>
    <row r="3" spans="1:16" ht="15.75" customHeight="1">
      <c r="A3" s="190" t="s">
        <v>66</v>
      </c>
      <c r="B3" s="191"/>
      <c r="C3" s="191"/>
      <c r="D3" s="191"/>
      <c r="E3" s="191"/>
      <c r="F3" s="192"/>
      <c r="G3" s="82"/>
      <c r="H3" s="177"/>
      <c r="I3" s="178"/>
      <c r="J3" s="178"/>
      <c r="K3" s="178"/>
      <c r="L3" s="178"/>
      <c r="M3" s="178"/>
      <c r="N3" s="178"/>
      <c r="O3" s="179"/>
    </row>
    <row r="4" spans="1:16">
      <c r="A4" s="193"/>
      <c r="B4" s="194"/>
      <c r="C4" s="194"/>
      <c r="D4" s="194"/>
      <c r="E4" s="194"/>
      <c r="F4" s="195"/>
      <c r="G4" s="83"/>
      <c r="H4" s="180"/>
      <c r="I4" s="181"/>
      <c r="J4" s="181"/>
      <c r="K4" s="181"/>
      <c r="L4" s="181"/>
      <c r="M4" s="181"/>
      <c r="N4" s="181"/>
      <c r="O4" s="182"/>
    </row>
    <row r="5" spans="1:16" ht="39" customHeight="1">
      <c r="A5" s="200"/>
      <c r="B5" s="201"/>
      <c r="C5" s="201"/>
      <c r="D5" s="201"/>
      <c r="E5" s="202"/>
      <c r="F5" s="15"/>
      <c r="G5" s="84"/>
      <c r="I5" s="41" t="s">
        <v>64</v>
      </c>
      <c r="J5" s="41" t="s">
        <v>65</v>
      </c>
      <c r="K5" s="5"/>
      <c r="L5" s="5"/>
      <c r="M5" s="6"/>
      <c r="N5" s="5"/>
      <c r="O5" s="5"/>
    </row>
    <row r="6" spans="1:16" ht="63">
      <c r="A6" s="31" t="s">
        <v>0</v>
      </c>
      <c r="B6" s="31" t="s">
        <v>1</v>
      </c>
      <c r="C6" s="31" t="s">
        <v>2</v>
      </c>
      <c r="D6" s="31" t="s">
        <v>3</v>
      </c>
      <c r="E6" s="31" t="s">
        <v>4</v>
      </c>
      <c r="F6" s="31" t="s">
        <v>63</v>
      </c>
      <c r="G6" s="31" t="s">
        <v>204</v>
      </c>
      <c r="H6" s="31" t="s">
        <v>5</v>
      </c>
      <c r="I6" s="31" t="s">
        <v>32</v>
      </c>
      <c r="J6" s="31" t="s">
        <v>6</v>
      </c>
      <c r="K6" s="31" t="s">
        <v>7</v>
      </c>
      <c r="L6" s="186"/>
      <c r="M6" s="186"/>
      <c r="N6" s="186"/>
      <c r="O6" s="186"/>
    </row>
    <row r="7" spans="1:16" ht="38.25">
      <c r="A7" s="183">
        <v>1</v>
      </c>
      <c r="B7" s="16">
        <v>41585</v>
      </c>
      <c r="C7" s="17">
        <v>0.55555555555555558</v>
      </c>
      <c r="D7" s="17">
        <v>0.60416666666666663</v>
      </c>
      <c r="E7" s="18">
        <v>1.1599999999999999</v>
      </c>
      <c r="F7" s="18">
        <v>1.1599999999999999</v>
      </c>
      <c r="G7" s="18"/>
      <c r="H7" s="19" t="s">
        <v>19</v>
      </c>
      <c r="I7" s="20" t="s">
        <v>54</v>
      </c>
      <c r="J7" s="21"/>
      <c r="K7" s="29"/>
      <c r="L7" s="158" t="s">
        <v>8</v>
      </c>
      <c r="M7" s="158"/>
      <c r="N7" s="32" t="e">
        <f>SUM(N8:N75)</f>
        <v>#REF!</v>
      </c>
      <c r="O7" s="3" t="s">
        <v>9</v>
      </c>
    </row>
    <row r="8" spans="1:16" ht="25.5">
      <c r="A8" s="184"/>
      <c r="B8" s="196">
        <v>41586</v>
      </c>
      <c r="C8" s="17">
        <v>0.58333333333333337</v>
      </c>
      <c r="D8" s="17">
        <v>0.63194444444444442</v>
      </c>
      <c r="E8" s="18" t="s">
        <v>73</v>
      </c>
      <c r="F8" s="198">
        <v>1.67</v>
      </c>
      <c r="G8" s="198"/>
      <c r="H8" s="19" t="s">
        <v>18</v>
      </c>
      <c r="I8" s="20" t="s">
        <v>55</v>
      </c>
      <c r="J8" s="40"/>
      <c r="K8" s="29"/>
      <c r="L8" s="7" t="s">
        <v>10</v>
      </c>
      <c r="M8" s="8"/>
      <c r="N8" s="33">
        <f>SUM(E7:E9)</f>
        <v>1.66</v>
      </c>
      <c r="O8" s="3" t="s">
        <v>9</v>
      </c>
    </row>
    <row r="9" spans="1:16">
      <c r="A9" s="185"/>
      <c r="B9" s="197"/>
      <c r="C9" s="17">
        <v>0.63194444444444442</v>
      </c>
      <c r="D9" s="17">
        <v>0.65277777777777779</v>
      </c>
      <c r="E9" s="18">
        <v>0.5</v>
      </c>
      <c r="F9" s="199"/>
      <c r="G9" s="199"/>
      <c r="H9" s="29" t="s">
        <v>23</v>
      </c>
      <c r="I9" s="20" t="s">
        <v>56</v>
      </c>
      <c r="J9" s="40"/>
      <c r="K9" s="29"/>
    </row>
    <row r="10" spans="1:16" s="63" customFormat="1">
      <c r="A10" s="151">
        <v>2</v>
      </c>
      <c r="B10" s="154">
        <v>41589</v>
      </c>
      <c r="C10" s="58" t="s">
        <v>74</v>
      </c>
      <c r="D10" s="58" t="s">
        <v>75</v>
      </c>
      <c r="E10" s="59">
        <v>2.5</v>
      </c>
      <c r="F10" s="156">
        <f>SUM(E10:E11)</f>
        <v>5</v>
      </c>
      <c r="G10" s="167">
        <f>SUM(F10:F11)</f>
        <v>5</v>
      </c>
      <c r="H10" s="60" t="s">
        <v>19</v>
      </c>
      <c r="I10" s="61" t="s">
        <v>78</v>
      </c>
      <c r="J10" s="62"/>
      <c r="K10" s="60"/>
    </row>
    <row r="11" spans="1:16" s="63" customFormat="1" ht="15.75" customHeight="1">
      <c r="A11" s="152"/>
      <c r="B11" s="155"/>
      <c r="C11" s="58" t="s">
        <v>76</v>
      </c>
      <c r="D11" s="58" t="s">
        <v>77</v>
      </c>
      <c r="E11" s="59">
        <v>2.5</v>
      </c>
      <c r="F11" s="157"/>
      <c r="G11" s="168"/>
      <c r="H11" s="60" t="s">
        <v>22</v>
      </c>
      <c r="I11" s="61" t="s">
        <v>79</v>
      </c>
      <c r="J11" s="62" t="s">
        <v>80</v>
      </c>
      <c r="K11" s="60"/>
    </row>
    <row r="12" spans="1:16" ht="51">
      <c r="A12" s="152"/>
      <c r="B12" s="159">
        <v>41590</v>
      </c>
      <c r="C12" s="22">
        <v>0.57291666666666663</v>
      </c>
      <c r="D12" s="22">
        <v>0.625</v>
      </c>
      <c r="E12" s="23">
        <v>2.25</v>
      </c>
      <c r="F12" s="161">
        <v>3.75</v>
      </c>
      <c r="G12" s="161">
        <v>5</v>
      </c>
      <c r="H12" s="30" t="s">
        <v>19</v>
      </c>
      <c r="I12" s="24" t="s">
        <v>67</v>
      </c>
      <c r="J12" s="36" t="s">
        <v>59</v>
      </c>
      <c r="K12" s="37"/>
      <c r="L12" s="7" t="s">
        <v>11</v>
      </c>
      <c r="M12" s="2"/>
      <c r="N12" s="4">
        <f>SUM(E10:E18)</f>
        <v>15.58</v>
      </c>
      <c r="O12" s="3" t="s">
        <v>9</v>
      </c>
      <c r="P12" s="34"/>
    </row>
    <row r="13" spans="1:16" ht="15.75" customHeight="1">
      <c r="A13" s="152"/>
      <c r="B13" s="160"/>
      <c r="C13" s="22">
        <v>0.91666666666666663</v>
      </c>
      <c r="D13" s="22">
        <v>0.97916666666666663</v>
      </c>
      <c r="E13" s="23">
        <v>1.5</v>
      </c>
      <c r="F13" s="162"/>
      <c r="G13" s="162"/>
      <c r="H13" s="45" t="s">
        <v>28</v>
      </c>
      <c r="I13" s="46" t="s">
        <v>68</v>
      </c>
      <c r="J13" s="36"/>
      <c r="K13" s="37"/>
      <c r="L13" s="7"/>
      <c r="M13" s="2"/>
      <c r="N13" s="4"/>
      <c r="O13" s="3"/>
      <c r="P13" s="34"/>
    </row>
    <row r="14" spans="1:16" ht="15.75" customHeight="1">
      <c r="A14" s="152"/>
      <c r="B14" s="159">
        <v>41591</v>
      </c>
      <c r="C14" s="22">
        <v>0.375</v>
      </c>
      <c r="D14" s="22">
        <v>0.45833333333333331</v>
      </c>
      <c r="E14" s="23">
        <v>2</v>
      </c>
      <c r="F14" s="164">
        <v>4.5</v>
      </c>
      <c r="G14" s="164">
        <v>5</v>
      </c>
      <c r="H14" s="45" t="s">
        <v>28</v>
      </c>
      <c r="I14" s="46" t="s">
        <v>69</v>
      </c>
      <c r="J14" s="36"/>
      <c r="K14" s="37"/>
      <c r="L14" s="7"/>
      <c r="M14" s="2"/>
      <c r="N14" s="4"/>
      <c r="O14" s="3"/>
      <c r="P14" s="34"/>
    </row>
    <row r="15" spans="1:16" ht="25.5">
      <c r="A15" s="152"/>
      <c r="B15" s="163"/>
      <c r="C15" s="25">
        <v>0.5625</v>
      </c>
      <c r="D15" s="25">
        <v>0.64583333333333337</v>
      </c>
      <c r="E15" s="28">
        <v>2</v>
      </c>
      <c r="F15" s="165"/>
      <c r="G15" s="165"/>
      <c r="H15" s="30" t="s">
        <v>19</v>
      </c>
      <c r="I15" s="46" t="s">
        <v>70</v>
      </c>
      <c r="J15" s="36" t="s">
        <v>60</v>
      </c>
      <c r="K15" s="37"/>
      <c r="L15" s="7"/>
      <c r="M15" s="2"/>
      <c r="N15" s="4"/>
      <c r="O15" s="3"/>
    </row>
    <row r="16" spans="1:16" ht="15.75" customHeight="1">
      <c r="A16" s="152"/>
      <c r="B16" s="160"/>
      <c r="C16" s="25">
        <v>0.83333333333333337</v>
      </c>
      <c r="D16" s="25">
        <v>0.85416666666666663</v>
      </c>
      <c r="E16" s="28">
        <v>0.5</v>
      </c>
      <c r="F16" s="166"/>
      <c r="G16" s="166"/>
      <c r="H16" s="45" t="s">
        <v>28</v>
      </c>
      <c r="I16" s="46" t="s">
        <v>71</v>
      </c>
      <c r="J16" s="38" t="s">
        <v>62</v>
      </c>
      <c r="K16" s="37"/>
      <c r="L16" s="7" t="s">
        <v>12</v>
      </c>
      <c r="M16" s="5"/>
      <c r="N16" s="9">
        <f>SUM(E19:E33)</f>
        <v>24.96</v>
      </c>
      <c r="O16" s="3" t="s">
        <v>9</v>
      </c>
    </row>
    <row r="17" spans="1:15" ht="15.75" customHeight="1">
      <c r="A17" s="152"/>
      <c r="B17" s="47">
        <v>41592</v>
      </c>
      <c r="C17" s="25">
        <v>0.875</v>
      </c>
      <c r="D17" s="25">
        <v>0.92708333333333337</v>
      </c>
      <c r="E17" s="28">
        <v>1.25</v>
      </c>
      <c r="F17" s="43">
        <v>1.25</v>
      </c>
      <c r="G17" s="80">
        <v>5</v>
      </c>
      <c r="H17" s="44" t="s">
        <v>23</v>
      </c>
      <c r="I17" s="48" t="s">
        <v>72</v>
      </c>
      <c r="J17" s="38" t="s">
        <v>62</v>
      </c>
      <c r="K17" s="37"/>
      <c r="L17" s="7" t="s">
        <v>117</v>
      </c>
      <c r="M17" s="5"/>
      <c r="N17" s="9">
        <f>SUM(F34:F45)</f>
        <v>25.91</v>
      </c>
      <c r="O17" s="3" t="s">
        <v>9</v>
      </c>
    </row>
    <row r="18" spans="1:15" ht="25.5">
      <c r="A18" s="153"/>
      <c r="B18" s="42">
        <v>41593</v>
      </c>
      <c r="C18" s="25">
        <v>0.54166666666666663</v>
      </c>
      <c r="D18" s="25">
        <v>0.58680555555555558</v>
      </c>
      <c r="E18" s="28">
        <v>1.08</v>
      </c>
      <c r="F18" s="43">
        <v>1.08</v>
      </c>
      <c r="G18" s="80">
        <v>5</v>
      </c>
      <c r="H18" s="30" t="s">
        <v>19</v>
      </c>
      <c r="I18" s="35" t="s">
        <v>58</v>
      </c>
      <c r="J18" s="35" t="s">
        <v>61</v>
      </c>
      <c r="K18" s="37"/>
      <c r="L18" s="7" t="s">
        <v>13</v>
      </c>
      <c r="M18" s="5"/>
      <c r="N18" s="9">
        <f>SUM(E47:E59)</f>
        <v>29.57</v>
      </c>
      <c r="O18" s="3" t="s">
        <v>9</v>
      </c>
    </row>
    <row r="19" spans="1:15">
      <c r="A19" s="169">
        <v>3</v>
      </c>
      <c r="B19" s="144">
        <v>41596</v>
      </c>
      <c r="C19" s="53" t="s">
        <v>76</v>
      </c>
      <c r="D19" s="54" t="s">
        <v>81</v>
      </c>
      <c r="E19" s="50">
        <v>0.5</v>
      </c>
      <c r="F19" s="147">
        <f>SUM(E19:E20)</f>
        <v>3.5</v>
      </c>
      <c r="G19" s="147">
        <v>5</v>
      </c>
      <c r="H19" s="49" t="s">
        <v>22</v>
      </c>
      <c r="I19" s="49" t="s">
        <v>86</v>
      </c>
      <c r="J19" s="49" t="s">
        <v>93</v>
      </c>
      <c r="K19" s="39"/>
      <c r="L19" s="7" t="s">
        <v>205</v>
      </c>
      <c r="M19" s="5"/>
      <c r="N19" s="9">
        <f>SUM(F59:F68)</f>
        <v>24</v>
      </c>
      <c r="O19" s="3" t="s">
        <v>9</v>
      </c>
    </row>
    <row r="20" spans="1:15">
      <c r="A20" s="170"/>
      <c r="B20" s="146"/>
      <c r="C20" s="53" t="s">
        <v>81</v>
      </c>
      <c r="D20" s="53" t="s">
        <v>82</v>
      </c>
      <c r="E20" s="50">
        <v>3</v>
      </c>
      <c r="F20" s="139"/>
      <c r="G20" s="139"/>
      <c r="H20" s="49" t="s">
        <v>22</v>
      </c>
      <c r="I20" s="49" t="s">
        <v>87</v>
      </c>
      <c r="J20" s="49" t="s">
        <v>91</v>
      </c>
      <c r="K20" s="39"/>
      <c r="L20" s="7" t="s">
        <v>206</v>
      </c>
      <c r="M20" s="5"/>
      <c r="N20" s="9">
        <f>SUM(F69:F81)</f>
        <v>28.83</v>
      </c>
      <c r="O20" s="3" t="s">
        <v>9</v>
      </c>
    </row>
    <row r="21" spans="1:15">
      <c r="A21" s="170"/>
      <c r="B21" s="144">
        <v>41597</v>
      </c>
      <c r="C21" s="53" t="s">
        <v>83</v>
      </c>
      <c r="D21" s="53" t="s">
        <v>84</v>
      </c>
      <c r="E21" s="50">
        <v>2</v>
      </c>
      <c r="F21" s="147">
        <f>SUM(E21:E22)</f>
        <v>2.5</v>
      </c>
      <c r="G21" s="147">
        <v>5</v>
      </c>
      <c r="H21" s="49" t="s">
        <v>22</v>
      </c>
      <c r="I21" s="49" t="s">
        <v>88</v>
      </c>
      <c r="J21" s="49" t="s">
        <v>91</v>
      </c>
      <c r="K21" s="39"/>
      <c r="L21" s="7" t="s">
        <v>14</v>
      </c>
      <c r="M21" s="5"/>
      <c r="N21" s="9">
        <f>SUM(F82:F92)</f>
        <v>20.25</v>
      </c>
      <c r="O21" s="3" t="s">
        <v>9</v>
      </c>
    </row>
    <row r="22" spans="1:15">
      <c r="A22" s="170"/>
      <c r="B22" s="146"/>
      <c r="C22" s="53" t="s">
        <v>84</v>
      </c>
      <c r="D22" s="53" t="s">
        <v>85</v>
      </c>
      <c r="E22" s="50">
        <v>0.5</v>
      </c>
      <c r="F22" s="139"/>
      <c r="G22" s="139"/>
      <c r="H22" s="49" t="s">
        <v>22</v>
      </c>
      <c r="I22" s="49" t="s">
        <v>89</v>
      </c>
      <c r="J22" s="49" t="s">
        <v>92</v>
      </c>
      <c r="K22" s="39"/>
      <c r="L22" s="7" t="s">
        <v>15</v>
      </c>
      <c r="M22" s="5"/>
      <c r="N22" s="9">
        <f>SUM(E93:E102)</f>
        <v>19.25</v>
      </c>
      <c r="O22" s="3" t="s">
        <v>9</v>
      </c>
    </row>
    <row r="23" spans="1:15" ht="26.25">
      <c r="A23" s="170"/>
      <c r="B23" s="26">
        <v>41598</v>
      </c>
      <c r="C23" s="52">
        <v>0.5625</v>
      </c>
      <c r="D23" s="52">
        <v>0.72916666666666663</v>
      </c>
      <c r="E23" s="50">
        <v>4</v>
      </c>
      <c r="F23" s="55">
        <f t="shared" ref="F23:F91" si="0">E23</f>
        <v>4</v>
      </c>
      <c r="G23" s="55">
        <v>5</v>
      </c>
      <c r="H23" s="57" t="s">
        <v>24</v>
      </c>
      <c r="I23" s="51" t="s">
        <v>90</v>
      </c>
      <c r="J23" s="56" t="s">
        <v>91</v>
      </c>
      <c r="K23" s="39"/>
      <c r="L23" s="7" t="s">
        <v>16</v>
      </c>
      <c r="M23" s="5"/>
      <c r="N23" s="9">
        <f>SUM(E103:E115)</f>
        <v>31.5</v>
      </c>
      <c r="O23" s="3" t="s">
        <v>9</v>
      </c>
    </row>
    <row r="24" spans="1:15" ht="26.25">
      <c r="A24" s="170"/>
      <c r="B24" s="26">
        <v>41599</v>
      </c>
      <c r="C24" s="52" t="s">
        <v>120</v>
      </c>
      <c r="D24" s="52" t="s">
        <v>94</v>
      </c>
      <c r="E24" s="50">
        <v>1.1599999999999999</v>
      </c>
      <c r="F24" s="147">
        <f>SUM(E24:E28)</f>
        <v>7.0600000000000005</v>
      </c>
      <c r="G24" s="147">
        <v>5</v>
      </c>
      <c r="H24" s="57" t="s">
        <v>23</v>
      </c>
      <c r="I24" s="51" t="s">
        <v>99</v>
      </c>
      <c r="J24" s="56"/>
      <c r="K24" s="39"/>
      <c r="L24" s="7"/>
      <c r="M24" s="5"/>
      <c r="N24" s="9"/>
      <c r="O24" s="3"/>
    </row>
    <row r="25" spans="1:15">
      <c r="A25" s="170"/>
      <c r="B25" s="26">
        <v>41599</v>
      </c>
      <c r="C25" s="52" t="s">
        <v>94</v>
      </c>
      <c r="D25" s="52" t="s">
        <v>95</v>
      </c>
      <c r="E25" s="50">
        <v>1.3</v>
      </c>
      <c r="F25" s="148"/>
      <c r="G25" s="148"/>
      <c r="H25" s="57" t="s">
        <v>19</v>
      </c>
      <c r="I25" s="51">
        <v>1</v>
      </c>
      <c r="J25" s="56"/>
      <c r="K25" s="39"/>
      <c r="L25" s="7"/>
      <c r="M25" s="5"/>
      <c r="N25" s="9"/>
      <c r="O25" s="3"/>
    </row>
    <row r="26" spans="1:15">
      <c r="A26" s="170"/>
      <c r="B26" s="26">
        <v>41599</v>
      </c>
      <c r="C26" s="52" t="s">
        <v>96</v>
      </c>
      <c r="D26" s="52" t="s">
        <v>97</v>
      </c>
      <c r="E26" s="50">
        <v>1.5</v>
      </c>
      <c r="F26" s="148"/>
      <c r="G26" s="148"/>
      <c r="H26" s="57" t="s">
        <v>24</v>
      </c>
      <c r="I26" s="51" t="s">
        <v>100</v>
      </c>
      <c r="J26" s="56" t="s">
        <v>102</v>
      </c>
      <c r="K26" s="39"/>
      <c r="L26" s="7"/>
      <c r="M26" s="5"/>
      <c r="N26" s="9"/>
      <c r="O26" s="3"/>
    </row>
    <row r="27" spans="1:15">
      <c r="A27" s="170"/>
      <c r="B27" s="26">
        <v>41599</v>
      </c>
      <c r="C27" s="64" t="s">
        <v>97</v>
      </c>
      <c r="D27" s="64" t="s">
        <v>98</v>
      </c>
      <c r="E27" s="50">
        <v>2.1</v>
      </c>
      <c r="F27" s="148"/>
      <c r="G27" s="148"/>
      <c r="H27" s="29" t="s">
        <v>19</v>
      </c>
      <c r="I27" s="29" t="s">
        <v>101</v>
      </c>
      <c r="J27" s="29"/>
      <c r="K27" s="39"/>
      <c r="L27" s="7" t="s">
        <v>34</v>
      </c>
      <c r="M27" s="5"/>
      <c r="N27" s="9">
        <f>SUM(E116:E130)</f>
        <v>34.5</v>
      </c>
      <c r="O27" s="3" t="s">
        <v>9</v>
      </c>
    </row>
    <row r="28" spans="1:15">
      <c r="A28" s="170"/>
      <c r="B28" s="26">
        <v>41599</v>
      </c>
      <c r="C28" s="64" t="s">
        <v>76</v>
      </c>
      <c r="D28" s="64" t="s">
        <v>103</v>
      </c>
      <c r="E28" s="50">
        <v>1</v>
      </c>
      <c r="F28" s="149"/>
      <c r="G28" s="149"/>
      <c r="H28" s="29" t="s">
        <v>22</v>
      </c>
      <c r="I28" s="29" t="s">
        <v>104</v>
      </c>
      <c r="J28" s="29"/>
      <c r="K28" s="39"/>
      <c r="L28" s="7"/>
      <c r="M28" s="5"/>
      <c r="N28" s="9"/>
      <c r="O28" s="3"/>
    </row>
    <row r="29" spans="1:15">
      <c r="A29" s="170"/>
      <c r="B29" s="26">
        <v>41600</v>
      </c>
      <c r="C29" s="64" t="s">
        <v>105</v>
      </c>
      <c r="D29" s="64" t="s">
        <v>106</v>
      </c>
      <c r="E29" s="50">
        <v>1.25</v>
      </c>
      <c r="F29" s="147">
        <f>SUM(E29:E30)</f>
        <v>3.25</v>
      </c>
      <c r="G29" s="147">
        <v>5</v>
      </c>
      <c r="H29" s="29" t="s">
        <v>19</v>
      </c>
      <c r="I29" s="29"/>
      <c r="J29" s="29"/>
      <c r="K29" s="39"/>
      <c r="L29" s="7"/>
      <c r="M29" s="5"/>
      <c r="N29" s="9"/>
      <c r="O29" s="3"/>
    </row>
    <row r="30" spans="1:15" ht="51">
      <c r="A30" s="170"/>
      <c r="B30" s="26">
        <v>41600</v>
      </c>
      <c r="C30" s="55" t="s">
        <v>106</v>
      </c>
      <c r="D30" s="55" t="s">
        <v>108</v>
      </c>
      <c r="E30" s="50">
        <v>2</v>
      </c>
      <c r="F30" s="139"/>
      <c r="G30" s="139"/>
      <c r="H30" s="57" t="s">
        <v>22</v>
      </c>
      <c r="I30" s="65" t="s">
        <v>107</v>
      </c>
      <c r="J30" s="39"/>
      <c r="K30" s="39"/>
      <c r="L30" s="7" t="s">
        <v>35</v>
      </c>
      <c r="M30" s="5"/>
      <c r="N30" s="9">
        <f>SUM(E134:E139)</f>
        <v>2</v>
      </c>
      <c r="O30" s="3" t="s">
        <v>9</v>
      </c>
    </row>
    <row r="31" spans="1:15">
      <c r="A31" s="141">
        <v>4</v>
      </c>
      <c r="B31" s="27">
        <v>41601</v>
      </c>
      <c r="C31" s="25">
        <v>0.54166666666666663</v>
      </c>
      <c r="D31" s="25">
        <v>0.57291666666666663</v>
      </c>
      <c r="E31" s="28">
        <v>0.25</v>
      </c>
      <c r="F31" s="164">
        <f>SUM(E31:E33)</f>
        <v>4.6500000000000004</v>
      </c>
      <c r="G31" s="164">
        <v>3</v>
      </c>
      <c r="H31" s="97"/>
      <c r="I31" s="98"/>
      <c r="J31" s="99"/>
      <c r="K31" s="99"/>
      <c r="L31" s="7"/>
      <c r="M31" s="5"/>
      <c r="N31" s="9"/>
      <c r="O31" s="3"/>
    </row>
    <row r="32" spans="1:15">
      <c r="A32" s="141"/>
      <c r="B32" s="27">
        <v>41601</v>
      </c>
      <c r="C32" s="69" t="s">
        <v>109</v>
      </c>
      <c r="D32" s="69" t="s">
        <v>110</v>
      </c>
      <c r="E32" s="100">
        <v>3.5</v>
      </c>
      <c r="F32" s="165"/>
      <c r="G32" s="165"/>
      <c r="H32" s="97" t="s">
        <v>22</v>
      </c>
      <c r="I32" s="98" t="s">
        <v>111</v>
      </c>
      <c r="J32" s="101" t="s">
        <v>91</v>
      </c>
      <c r="K32" s="99"/>
      <c r="L32" s="7"/>
      <c r="M32" s="5"/>
      <c r="N32" s="9"/>
      <c r="O32" s="3"/>
    </row>
    <row r="33" spans="1:15">
      <c r="A33" s="141"/>
      <c r="B33" s="27">
        <v>41601</v>
      </c>
      <c r="C33" s="69" t="s">
        <v>112</v>
      </c>
      <c r="D33" s="69" t="s">
        <v>113</v>
      </c>
      <c r="E33" s="100">
        <v>0.9</v>
      </c>
      <c r="F33" s="166"/>
      <c r="G33" s="166"/>
      <c r="H33" s="97" t="s">
        <v>22</v>
      </c>
      <c r="I33" s="98" t="s">
        <v>114</v>
      </c>
      <c r="J33" s="101" t="s">
        <v>91</v>
      </c>
      <c r="K33" s="99"/>
      <c r="L33" s="7"/>
      <c r="M33" s="5"/>
      <c r="N33" s="9"/>
      <c r="O33" s="3"/>
    </row>
    <row r="34" spans="1:15" ht="38.25">
      <c r="A34" s="141"/>
      <c r="B34" s="27">
        <v>41603</v>
      </c>
      <c r="C34" s="68" t="s">
        <v>115</v>
      </c>
      <c r="D34" s="68" t="s">
        <v>82</v>
      </c>
      <c r="E34" s="28">
        <v>3</v>
      </c>
      <c r="F34" s="66">
        <f>E34</f>
        <v>3</v>
      </c>
      <c r="G34" s="80">
        <f>F34</f>
        <v>3</v>
      </c>
      <c r="H34" s="67" t="s">
        <v>22</v>
      </c>
      <c r="I34" s="70" t="s">
        <v>116</v>
      </c>
      <c r="J34" s="67" t="s">
        <v>118</v>
      </c>
      <c r="K34" s="67"/>
      <c r="L34" s="7" t="s">
        <v>36</v>
      </c>
      <c r="M34" s="5"/>
      <c r="N34" s="9">
        <f>SUM(E140:E145)</f>
        <v>0</v>
      </c>
      <c r="O34" s="3" t="s">
        <v>9</v>
      </c>
    </row>
    <row r="35" spans="1:15">
      <c r="A35" s="141"/>
      <c r="B35" s="27">
        <v>41604</v>
      </c>
      <c r="C35" s="68" t="s">
        <v>119</v>
      </c>
      <c r="D35" s="68" t="s">
        <v>120</v>
      </c>
      <c r="E35" s="28">
        <v>1</v>
      </c>
      <c r="F35" s="150">
        <f>SUM(E35:E38)</f>
        <v>6.75</v>
      </c>
      <c r="G35" s="150">
        <v>5</v>
      </c>
      <c r="H35" s="67" t="s">
        <v>22</v>
      </c>
      <c r="I35" s="70" t="s">
        <v>123</v>
      </c>
      <c r="J35" s="67"/>
      <c r="K35" s="67"/>
      <c r="L35" s="7"/>
      <c r="M35" s="5"/>
      <c r="N35" s="9"/>
      <c r="O35" s="3"/>
    </row>
    <row r="36" spans="1:15">
      <c r="A36" s="141"/>
      <c r="B36" s="27">
        <v>41604</v>
      </c>
      <c r="C36" s="74">
        <v>0.875</v>
      </c>
      <c r="D36" s="74">
        <v>0.97916666666666663</v>
      </c>
      <c r="E36" s="75">
        <v>2.5</v>
      </c>
      <c r="F36" s="141"/>
      <c r="G36" s="141"/>
      <c r="H36" s="67" t="s">
        <v>23</v>
      </c>
      <c r="I36" s="70" t="s">
        <v>124</v>
      </c>
      <c r="J36" s="67" t="s">
        <v>127</v>
      </c>
      <c r="K36" s="67"/>
      <c r="L36" s="7"/>
      <c r="M36" s="5"/>
      <c r="N36" s="9"/>
      <c r="O36" s="3"/>
    </row>
    <row r="37" spans="1:15">
      <c r="A37" s="141"/>
      <c r="B37" s="27">
        <v>41604</v>
      </c>
      <c r="C37" s="74">
        <v>0.5625</v>
      </c>
      <c r="D37" s="74">
        <v>0.61458333333333337</v>
      </c>
      <c r="E37" s="75">
        <v>1.25</v>
      </c>
      <c r="F37" s="141"/>
      <c r="G37" s="141"/>
      <c r="H37" s="67" t="s">
        <v>24</v>
      </c>
      <c r="I37" s="70" t="s">
        <v>125</v>
      </c>
      <c r="J37" s="67" t="s">
        <v>126</v>
      </c>
      <c r="K37" s="67"/>
      <c r="L37" s="7"/>
      <c r="M37" s="5"/>
      <c r="N37" s="9"/>
      <c r="O37" s="3"/>
    </row>
    <row r="38" spans="1:15" ht="38.25">
      <c r="A38" s="141"/>
      <c r="B38" s="27">
        <v>41604</v>
      </c>
      <c r="C38" s="68" t="s">
        <v>121</v>
      </c>
      <c r="D38" s="68" t="s">
        <v>122</v>
      </c>
      <c r="E38" s="68">
        <v>2</v>
      </c>
      <c r="F38" s="142"/>
      <c r="G38" s="142"/>
      <c r="H38" s="67" t="s">
        <v>22</v>
      </c>
      <c r="I38" s="70" t="s">
        <v>129</v>
      </c>
      <c r="J38" s="70" t="s">
        <v>128</v>
      </c>
      <c r="K38" s="67" t="s">
        <v>130</v>
      </c>
      <c r="L38" s="7" t="s">
        <v>37</v>
      </c>
      <c r="M38" s="5"/>
      <c r="N38" s="9">
        <f>SUM(E146:E150)</f>
        <v>0</v>
      </c>
      <c r="O38" s="3" t="s">
        <v>9</v>
      </c>
    </row>
    <row r="39" spans="1:15">
      <c r="A39" s="141"/>
      <c r="B39" s="27">
        <v>41605</v>
      </c>
      <c r="C39" s="68" t="s">
        <v>96</v>
      </c>
      <c r="D39" s="68" t="s">
        <v>131</v>
      </c>
      <c r="E39" s="68">
        <v>2.33</v>
      </c>
      <c r="F39" s="140">
        <f>SUM(E39:E40)</f>
        <v>2.83</v>
      </c>
      <c r="G39" s="140">
        <v>2</v>
      </c>
      <c r="H39" s="67" t="s">
        <v>19</v>
      </c>
      <c r="I39" s="67" t="s">
        <v>132</v>
      </c>
      <c r="J39" s="67"/>
      <c r="K39" s="67"/>
      <c r="L39" s="7" t="s">
        <v>38</v>
      </c>
      <c r="M39" s="5"/>
      <c r="N39" s="9" t="e">
        <f>SUM(#REF!)</f>
        <v>#REF!</v>
      </c>
      <c r="O39" s="3" t="s">
        <v>9</v>
      </c>
    </row>
    <row r="40" spans="1:15" ht="25.5">
      <c r="A40" s="141"/>
      <c r="B40" s="27">
        <v>41605</v>
      </c>
      <c r="C40" s="68" t="s">
        <v>131</v>
      </c>
      <c r="D40" s="71" t="s">
        <v>133</v>
      </c>
      <c r="E40" s="68">
        <v>0.5</v>
      </c>
      <c r="F40" s="142"/>
      <c r="G40" s="142"/>
      <c r="H40" s="67" t="s">
        <v>24</v>
      </c>
      <c r="I40" s="70" t="s">
        <v>134</v>
      </c>
      <c r="J40" s="67" t="s">
        <v>135</v>
      </c>
      <c r="K40" s="67"/>
      <c r="L40" s="7"/>
      <c r="M40" s="5"/>
      <c r="N40" s="9"/>
      <c r="O40" s="3"/>
    </row>
    <row r="41" spans="1:15">
      <c r="A41" s="141"/>
      <c r="B41" s="27">
        <v>41606</v>
      </c>
      <c r="C41" s="68" t="s">
        <v>83</v>
      </c>
      <c r="D41" s="71" t="s">
        <v>136</v>
      </c>
      <c r="E41" s="68">
        <v>1.33</v>
      </c>
      <c r="F41" s="140">
        <f>SUM(E41:E43)</f>
        <v>5.83</v>
      </c>
      <c r="G41" s="140">
        <v>5</v>
      </c>
      <c r="H41" s="67" t="s">
        <v>22</v>
      </c>
      <c r="I41" s="70" t="s">
        <v>139</v>
      </c>
      <c r="J41" s="67"/>
      <c r="K41" s="67"/>
      <c r="L41" s="7"/>
      <c r="M41" s="5"/>
      <c r="N41" s="9"/>
      <c r="O41" s="3"/>
    </row>
    <row r="42" spans="1:15">
      <c r="A42" s="141"/>
      <c r="B42" s="27">
        <v>41606</v>
      </c>
      <c r="C42" s="68" t="s">
        <v>136</v>
      </c>
      <c r="D42" s="71" t="s">
        <v>137</v>
      </c>
      <c r="E42" s="68">
        <v>1.75</v>
      </c>
      <c r="F42" s="141"/>
      <c r="G42" s="141"/>
      <c r="H42" s="67" t="s">
        <v>25</v>
      </c>
      <c r="I42" s="70" t="s">
        <v>140</v>
      </c>
      <c r="J42" s="67"/>
      <c r="K42" s="67"/>
      <c r="L42" s="7"/>
      <c r="M42" s="5"/>
      <c r="N42" s="9"/>
      <c r="O42" s="3"/>
    </row>
    <row r="43" spans="1:15" ht="25.5">
      <c r="A43" s="141"/>
      <c r="B43" s="27">
        <v>41606</v>
      </c>
      <c r="C43" s="68" t="s">
        <v>96</v>
      </c>
      <c r="D43" s="68" t="s">
        <v>138</v>
      </c>
      <c r="E43" s="68">
        <v>2.75</v>
      </c>
      <c r="F43" s="142"/>
      <c r="G43" s="142"/>
      <c r="H43" s="67" t="s">
        <v>19</v>
      </c>
      <c r="I43" s="70" t="s">
        <v>141</v>
      </c>
      <c r="J43" s="67"/>
      <c r="K43" s="67" t="s">
        <v>149</v>
      </c>
      <c r="L43" s="7" t="s">
        <v>39</v>
      </c>
      <c r="M43" s="5"/>
      <c r="N43" s="9" t="e">
        <f>SUM(#REF!)</f>
        <v>#REF!</v>
      </c>
      <c r="O43" s="3" t="s">
        <v>9</v>
      </c>
    </row>
    <row r="44" spans="1:15" ht="51">
      <c r="A44" s="141"/>
      <c r="B44" s="27">
        <v>41607</v>
      </c>
      <c r="C44" s="68" t="s">
        <v>96</v>
      </c>
      <c r="D44" s="68" t="s">
        <v>142</v>
      </c>
      <c r="E44" s="68">
        <v>3.5</v>
      </c>
      <c r="F44" s="68">
        <f t="shared" si="0"/>
        <v>3.5</v>
      </c>
      <c r="G44" s="68">
        <v>5</v>
      </c>
      <c r="H44" s="67" t="s">
        <v>19</v>
      </c>
      <c r="I44" s="70" t="s">
        <v>143</v>
      </c>
      <c r="J44" s="67" t="s">
        <v>144</v>
      </c>
      <c r="K44" s="67"/>
      <c r="L44" s="7" t="s">
        <v>40</v>
      </c>
      <c r="M44" s="5"/>
      <c r="N44" s="9" t="e">
        <f>SUM(#REF!)</f>
        <v>#REF!</v>
      </c>
      <c r="O44" s="3" t="s">
        <v>9</v>
      </c>
    </row>
    <row r="45" spans="1:15" ht="38.25">
      <c r="A45" s="95"/>
      <c r="B45" s="27">
        <v>41609</v>
      </c>
      <c r="C45" s="68" t="s">
        <v>145</v>
      </c>
      <c r="D45" s="68" t="s">
        <v>146</v>
      </c>
      <c r="E45" s="68">
        <v>2</v>
      </c>
      <c r="F45" s="140">
        <f>SUM(E45:E46)</f>
        <v>4</v>
      </c>
      <c r="G45" s="140">
        <v>5</v>
      </c>
      <c r="H45" s="67" t="s">
        <v>22</v>
      </c>
      <c r="I45" s="70" t="s">
        <v>147</v>
      </c>
      <c r="J45" s="70" t="s">
        <v>148</v>
      </c>
      <c r="K45" s="67"/>
      <c r="L45" s="7"/>
      <c r="M45" s="5"/>
      <c r="N45" s="9"/>
      <c r="O45" s="3"/>
    </row>
    <row r="46" spans="1:15" ht="25.5">
      <c r="A46" s="96"/>
      <c r="B46" s="27">
        <v>41609</v>
      </c>
      <c r="C46" s="68" t="s">
        <v>150</v>
      </c>
      <c r="D46" s="68" t="s">
        <v>103</v>
      </c>
      <c r="E46" s="68">
        <v>2</v>
      </c>
      <c r="F46" s="142"/>
      <c r="G46" s="142"/>
      <c r="H46" s="67" t="s">
        <v>22</v>
      </c>
      <c r="I46" s="70" t="s">
        <v>151</v>
      </c>
      <c r="J46" s="70" t="s">
        <v>92</v>
      </c>
      <c r="K46" s="67" t="s">
        <v>152</v>
      </c>
      <c r="L46" s="7"/>
      <c r="M46" s="5"/>
      <c r="N46" s="9"/>
      <c r="O46" s="3"/>
    </row>
    <row r="47" spans="1:15" ht="63.75">
      <c r="A47" s="137">
        <v>5</v>
      </c>
      <c r="B47" s="26">
        <v>41610</v>
      </c>
      <c r="C47" s="55" t="s">
        <v>146</v>
      </c>
      <c r="D47" s="55" t="s">
        <v>153</v>
      </c>
      <c r="E47" s="55">
        <v>4</v>
      </c>
      <c r="F47" s="55">
        <f t="shared" si="0"/>
        <v>4</v>
      </c>
      <c r="G47" s="55">
        <v>5</v>
      </c>
      <c r="H47" s="29" t="s">
        <v>22</v>
      </c>
      <c r="I47" s="65" t="s">
        <v>154</v>
      </c>
      <c r="J47" s="29"/>
      <c r="K47" s="29"/>
      <c r="L47" s="7" t="s">
        <v>41</v>
      </c>
      <c r="M47" s="5"/>
      <c r="N47" s="9" t="e">
        <f>SUM(#REF!)</f>
        <v>#REF!</v>
      </c>
      <c r="O47" s="3" t="s">
        <v>9</v>
      </c>
    </row>
    <row r="48" spans="1:15" ht="38.25">
      <c r="A48" s="138"/>
      <c r="B48" s="26">
        <v>41611</v>
      </c>
      <c r="C48" s="55" t="s">
        <v>155</v>
      </c>
      <c r="D48" s="55" t="s">
        <v>156</v>
      </c>
      <c r="E48" s="55">
        <v>1.5</v>
      </c>
      <c r="F48" s="137">
        <f>SUM(E48:E50)</f>
        <v>7</v>
      </c>
      <c r="G48" s="137">
        <v>5</v>
      </c>
      <c r="H48" s="29" t="s">
        <v>25</v>
      </c>
      <c r="I48" s="65" t="s">
        <v>158</v>
      </c>
      <c r="J48" s="29"/>
      <c r="K48" s="29"/>
      <c r="L48" s="7"/>
      <c r="M48" s="5"/>
      <c r="N48" s="9"/>
      <c r="O48" s="3"/>
    </row>
    <row r="49" spans="1:15" ht="51.75" customHeight="1">
      <c r="A49" s="138"/>
      <c r="B49" s="26">
        <v>41611</v>
      </c>
      <c r="C49" s="55" t="s">
        <v>96</v>
      </c>
      <c r="D49" s="55" t="s">
        <v>157</v>
      </c>
      <c r="E49" s="55">
        <v>3.5</v>
      </c>
      <c r="F49" s="138"/>
      <c r="G49" s="138"/>
      <c r="H49" s="29" t="s">
        <v>27</v>
      </c>
      <c r="I49" s="65" t="s">
        <v>159</v>
      </c>
      <c r="J49" s="29"/>
      <c r="K49" s="29"/>
      <c r="L49" s="7" t="s">
        <v>42</v>
      </c>
      <c r="M49" s="5"/>
      <c r="N49" s="9" t="e">
        <f>SUM(#REF!)</f>
        <v>#REF!</v>
      </c>
      <c r="O49" s="3" t="s">
        <v>9</v>
      </c>
    </row>
    <row r="50" spans="1:15" ht="38.25">
      <c r="A50" s="138"/>
      <c r="B50" s="26">
        <v>41611</v>
      </c>
      <c r="C50" s="26" t="s">
        <v>76</v>
      </c>
      <c r="D50" s="55" t="s">
        <v>160</v>
      </c>
      <c r="E50" s="55">
        <v>2</v>
      </c>
      <c r="F50" s="139"/>
      <c r="G50" s="139"/>
      <c r="H50" s="29" t="s">
        <v>22</v>
      </c>
      <c r="I50" s="65" t="s">
        <v>161</v>
      </c>
      <c r="J50" s="65" t="s">
        <v>162</v>
      </c>
      <c r="K50" s="65" t="s">
        <v>163</v>
      </c>
      <c r="L50" s="7"/>
      <c r="M50" s="5"/>
      <c r="N50" s="9"/>
      <c r="O50" s="3"/>
    </row>
    <row r="51" spans="1:15" ht="38.25">
      <c r="A51" s="138"/>
      <c r="B51" s="26">
        <v>41612</v>
      </c>
      <c r="C51" s="55" t="s">
        <v>164</v>
      </c>
      <c r="D51" s="55" t="s">
        <v>85</v>
      </c>
      <c r="E51" s="55">
        <v>0.75</v>
      </c>
      <c r="F51" s="137">
        <f>SUM(E52:E53)</f>
        <v>6.5</v>
      </c>
      <c r="G51" s="137">
        <v>5</v>
      </c>
      <c r="H51" s="29" t="s">
        <v>22</v>
      </c>
      <c r="I51" s="29" t="s">
        <v>165</v>
      </c>
      <c r="J51" s="65" t="s">
        <v>166</v>
      </c>
      <c r="K51" s="65" t="s">
        <v>167</v>
      </c>
      <c r="L51" s="7" t="s">
        <v>43</v>
      </c>
      <c r="M51" s="5"/>
      <c r="N51" s="9" t="e">
        <f>SUM(#REF!)</f>
        <v>#REF!</v>
      </c>
      <c r="O51" s="3" t="s">
        <v>9</v>
      </c>
    </row>
    <row r="52" spans="1:15" ht="76.5">
      <c r="A52" s="138"/>
      <c r="B52" s="26">
        <v>41612</v>
      </c>
      <c r="C52" s="55" t="s">
        <v>96</v>
      </c>
      <c r="D52" s="55" t="s">
        <v>153</v>
      </c>
      <c r="E52" s="55">
        <v>4.5</v>
      </c>
      <c r="F52" s="138"/>
      <c r="G52" s="138"/>
      <c r="H52" s="29" t="s">
        <v>19</v>
      </c>
      <c r="I52" s="65" t="s">
        <v>168</v>
      </c>
      <c r="J52" s="65"/>
      <c r="K52" s="65"/>
      <c r="L52" s="7"/>
      <c r="M52" s="5"/>
      <c r="N52" s="9"/>
      <c r="O52" s="3"/>
    </row>
    <row r="53" spans="1:15" ht="38.25">
      <c r="A53" s="138"/>
      <c r="B53" s="26">
        <v>41612</v>
      </c>
      <c r="C53" s="55" t="s">
        <v>103</v>
      </c>
      <c r="D53" s="55" t="s">
        <v>169</v>
      </c>
      <c r="E53" s="55">
        <v>2</v>
      </c>
      <c r="F53" s="139"/>
      <c r="G53" s="139"/>
      <c r="H53" s="29" t="s">
        <v>22</v>
      </c>
      <c r="I53" s="65" t="s">
        <v>170</v>
      </c>
      <c r="J53" s="65" t="s">
        <v>171</v>
      </c>
      <c r="K53" s="65"/>
      <c r="L53" s="7"/>
      <c r="M53" s="5"/>
      <c r="N53" s="9"/>
      <c r="O53" s="3"/>
    </row>
    <row r="54" spans="1:15" ht="38.25">
      <c r="A54" s="138"/>
      <c r="B54" s="26">
        <v>41613</v>
      </c>
      <c r="C54" s="72">
        <v>0.125</v>
      </c>
      <c r="D54" s="72">
        <v>0.25</v>
      </c>
      <c r="E54" s="73">
        <v>3</v>
      </c>
      <c r="F54" s="147">
        <f>SUM(E54:E58)</f>
        <v>7.82</v>
      </c>
      <c r="G54" s="147">
        <v>5</v>
      </c>
      <c r="H54" s="29" t="s">
        <v>22</v>
      </c>
      <c r="I54" s="76" t="s">
        <v>174</v>
      </c>
      <c r="J54" s="65"/>
      <c r="K54" s="65"/>
      <c r="L54" s="7"/>
      <c r="M54" s="5"/>
      <c r="N54" s="9"/>
      <c r="O54" s="3"/>
    </row>
    <row r="55" spans="1:15">
      <c r="A55" s="138"/>
      <c r="B55" s="26">
        <v>41613</v>
      </c>
      <c r="C55" s="72">
        <v>0.33333333333333331</v>
      </c>
      <c r="D55" s="72" t="s">
        <v>172</v>
      </c>
      <c r="E55" s="73">
        <v>1.1599999999999999</v>
      </c>
      <c r="F55" s="148"/>
      <c r="G55" s="148"/>
      <c r="H55" s="29" t="s">
        <v>24</v>
      </c>
      <c r="I55" s="76" t="s">
        <v>175</v>
      </c>
      <c r="J55" s="65"/>
      <c r="K55" s="65"/>
      <c r="L55" s="7"/>
      <c r="M55" s="5"/>
      <c r="N55" s="9"/>
      <c r="O55" s="3"/>
    </row>
    <row r="56" spans="1:15" ht="51">
      <c r="A56" s="138"/>
      <c r="B56" s="26">
        <v>41613</v>
      </c>
      <c r="C56" s="72" t="s">
        <v>172</v>
      </c>
      <c r="D56" s="72" t="s">
        <v>173</v>
      </c>
      <c r="E56" s="73">
        <v>1.5</v>
      </c>
      <c r="F56" s="148"/>
      <c r="G56" s="148"/>
      <c r="H56" s="29" t="s">
        <v>23</v>
      </c>
      <c r="I56" s="76" t="s">
        <v>176</v>
      </c>
      <c r="J56" s="65"/>
      <c r="K56" s="65"/>
      <c r="L56" s="7"/>
      <c r="M56" s="5"/>
      <c r="N56" s="9"/>
      <c r="O56" s="3"/>
    </row>
    <row r="57" spans="1:15" ht="25.5">
      <c r="A57" s="138"/>
      <c r="B57" s="26">
        <v>41613</v>
      </c>
      <c r="C57" s="72" t="s">
        <v>173</v>
      </c>
      <c r="D57" s="72" t="s">
        <v>95</v>
      </c>
      <c r="E57" s="73">
        <v>0.66</v>
      </c>
      <c r="F57" s="148"/>
      <c r="G57" s="148"/>
      <c r="H57" s="29" t="s">
        <v>19</v>
      </c>
      <c r="I57" s="76" t="s">
        <v>177</v>
      </c>
      <c r="J57" s="65"/>
      <c r="K57" s="65"/>
      <c r="L57" s="7"/>
      <c r="M57" s="5"/>
      <c r="N57" s="9"/>
      <c r="O57" s="3"/>
    </row>
    <row r="58" spans="1:15" ht="25.5">
      <c r="A58" s="138"/>
      <c r="B58" s="26">
        <v>41613</v>
      </c>
      <c r="C58" s="72">
        <v>0.6875</v>
      </c>
      <c r="D58" s="72" t="s">
        <v>153</v>
      </c>
      <c r="E58" s="73">
        <v>1.5</v>
      </c>
      <c r="F58" s="149"/>
      <c r="G58" s="149"/>
      <c r="H58" s="29" t="s">
        <v>24</v>
      </c>
      <c r="I58" s="76" t="s">
        <v>178</v>
      </c>
      <c r="J58" s="29"/>
      <c r="K58" s="29"/>
      <c r="L58" s="7" t="s">
        <v>44</v>
      </c>
      <c r="M58" s="5"/>
      <c r="N58" s="9" t="e">
        <f>SUM(#REF!)</f>
        <v>#REF!</v>
      </c>
      <c r="O58" s="3" t="s">
        <v>9</v>
      </c>
    </row>
    <row r="59" spans="1:15" ht="76.5">
      <c r="A59" s="143">
        <v>6</v>
      </c>
      <c r="B59" s="27">
        <v>41616</v>
      </c>
      <c r="C59" s="69" t="s">
        <v>179</v>
      </c>
      <c r="D59" s="102" t="s">
        <v>160</v>
      </c>
      <c r="E59" s="69">
        <v>3.5</v>
      </c>
      <c r="F59" s="69">
        <f t="shared" si="0"/>
        <v>3.5</v>
      </c>
      <c r="G59" s="69">
        <v>5</v>
      </c>
      <c r="H59" s="37" t="s">
        <v>22</v>
      </c>
      <c r="I59" s="35" t="s">
        <v>180</v>
      </c>
      <c r="J59" s="98" t="s">
        <v>181</v>
      </c>
      <c r="K59" s="37" t="s">
        <v>182</v>
      </c>
      <c r="L59" s="7" t="s">
        <v>45</v>
      </c>
      <c r="M59" s="5"/>
      <c r="N59" s="9" t="e">
        <f>SUM(#REF!)</f>
        <v>#REF!</v>
      </c>
      <c r="O59" s="3" t="s">
        <v>9</v>
      </c>
    </row>
    <row r="60" spans="1:15" ht="63.75">
      <c r="A60" s="143"/>
      <c r="B60" s="27">
        <v>41617</v>
      </c>
      <c r="C60" s="68" t="s">
        <v>96</v>
      </c>
      <c r="D60" s="68" t="s">
        <v>186</v>
      </c>
      <c r="E60" s="68">
        <v>4.5</v>
      </c>
      <c r="F60" s="140">
        <f>SUM(E60:E61)</f>
        <v>6.5</v>
      </c>
      <c r="G60" s="140">
        <v>5</v>
      </c>
      <c r="H60" s="67" t="s">
        <v>19</v>
      </c>
      <c r="I60" s="78" t="s">
        <v>185</v>
      </c>
      <c r="J60" s="67" t="s">
        <v>183</v>
      </c>
      <c r="K60" s="70" t="s">
        <v>184</v>
      </c>
      <c r="L60" s="7" t="s">
        <v>46</v>
      </c>
      <c r="M60" s="5"/>
      <c r="N60" s="9" t="e">
        <f>SUM(#REF!)</f>
        <v>#REF!</v>
      </c>
      <c r="O60" s="3" t="s">
        <v>9</v>
      </c>
    </row>
    <row r="61" spans="1:15" ht="51">
      <c r="A61" s="143"/>
      <c r="B61" s="27">
        <v>41617</v>
      </c>
      <c r="C61" s="68" t="s">
        <v>103</v>
      </c>
      <c r="D61" s="68" t="s">
        <v>169</v>
      </c>
      <c r="E61" s="68">
        <v>2</v>
      </c>
      <c r="F61" s="142"/>
      <c r="G61" s="142"/>
      <c r="H61" s="67" t="s">
        <v>22</v>
      </c>
      <c r="I61" s="78" t="s">
        <v>187</v>
      </c>
      <c r="J61" s="67" t="s">
        <v>183</v>
      </c>
      <c r="K61" s="70"/>
      <c r="L61" s="7"/>
      <c r="M61" s="5"/>
      <c r="N61" s="9"/>
      <c r="O61" s="3"/>
    </row>
    <row r="62" spans="1:15" ht="38.25">
      <c r="A62" s="143"/>
      <c r="B62" s="27">
        <v>41618</v>
      </c>
      <c r="C62" s="71">
        <v>6.25E-2</v>
      </c>
      <c r="D62" s="71" t="s">
        <v>189</v>
      </c>
      <c r="E62" s="68">
        <v>2.5</v>
      </c>
      <c r="F62" s="68">
        <f t="shared" si="0"/>
        <v>2.5</v>
      </c>
      <c r="G62" s="68">
        <v>3</v>
      </c>
      <c r="H62" s="67" t="s">
        <v>27</v>
      </c>
      <c r="I62" s="70" t="s">
        <v>188</v>
      </c>
      <c r="J62" s="67"/>
      <c r="K62" s="67"/>
      <c r="L62" s="7" t="s">
        <v>47</v>
      </c>
      <c r="M62" s="5"/>
      <c r="N62" s="9" t="e">
        <f>SUM(#REF!)</f>
        <v>#REF!</v>
      </c>
      <c r="O62" s="3" t="s">
        <v>9</v>
      </c>
    </row>
    <row r="63" spans="1:15" ht="25.5">
      <c r="A63" s="143"/>
      <c r="B63" s="27">
        <v>41619</v>
      </c>
      <c r="C63" s="68" t="s">
        <v>157</v>
      </c>
      <c r="D63" s="68" t="s">
        <v>179</v>
      </c>
      <c r="E63" s="68">
        <v>1.5</v>
      </c>
      <c r="F63" s="68">
        <f t="shared" si="0"/>
        <v>1.5</v>
      </c>
      <c r="G63" s="68">
        <v>2</v>
      </c>
      <c r="H63" s="67" t="s">
        <v>22</v>
      </c>
      <c r="I63" s="70" t="s">
        <v>190</v>
      </c>
      <c r="J63" s="67"/>
      <c r="K63" s="67"/>
      <c r="L63" s="7" t="s">
        <v>48</v>
      </c>
      <c r="M63" s="5"/>
      <c r="N63" s="9" t="e">
        <f>SUM(#REF!)</f>
        <v>#REF!</v>
      </c>
      <c r="O63" s="3" t="s">
        <v>9</v>
      </c>
    </row>
    <row r="64" spans="1:15" ht="25.5">
      <c r="A64" s="143"/>
      <c r="B64" s="27">
        <v>41620</v>
      </c>
      <c r="C64" s="71" t="s">
        <v>120</v>
      </c>
      <c r="D64" s="68" t="s">
        <v>169</v>
      </c>
      <c r="E64" s="68">
        <v>2</v>
      </c>
      <c r="F64" s="140">
        <f>SUM(E64:E66)</f>
        <v>6</v>
      </c>
      <c r="G64" s="140">
        <v>5</v>
      </c>
      <c r="H64" s="67" t="s">
        <v>23</v>
      </c>
      <c r="I64" s="70" t="s">
        <v>192</v>
      </c>
      <c r="J64" s="67"/>
      <c r="K64" s="67"/>
      <c r="L64" s="7"/>
      <c r="M64" s="5"/>
      <c r="N64" s="9"/>
      <c r="O64" s="3"/>
    </row>
    <row r="65" spans="1:15">
      <c r="A65" s="143"/>
      <c r="B65" s="27">
        <v>41620</v>
      </c>
      <c r="C65" s="71" t="s">
        <v>137</v>
      </c>
      <c r="D65" s="68" t="s">
        <v>191</v>
      </c>
      <c r="E65" s="68">
        <v>1</v>
      </c>
      <c r="F65" s="141"/>
      <c r="G65" s="141"/>
      <c r="H65" s="67" t="s">
        <v>19</v>
      </c>
      <c r="I65" s="70" t="s">
        <v>193</v>
      </c>
      <c r="J65" s="67"/>
      <c r="K65" s="67"/>
      <c r="L65" s="7"/>
      <c r="M65" s="5"/>
      <c r="N65" s="9"/>
      <c r="O65" s="3"/>
    </row>
    <row r="66" spans="1:15">
      <c r="A66" s="143"/>
      <c r="B66" s="27">
        <v>41620</v>
      </c>
      <c r="C66" s="68" t="s">
        <v>146</v>
      </c>
      <c r="D66" s="68" t="s">
        <v>157</v>
      </c>
      <c r="E66" s="68">
        <v>3</v>
      </c>
      <c r="F66" s="142"/>
      <c r="G66" s="142"/>
      <c r="H66" s="67" t="s">
        <v>25</v>
      </c>
      <c r="I66" s="67" t="s">
        <v>194</v>
      </c>
      <c r="J66" s="67"/>
      <c r="K66" s="67"/>
      <c r="L66" s="7" t="s">
        <v>49</v>
      </c>
      <c r="M66" s="5"/>
      <c r="N66" s="9" t="e">
        <f>SUM(#REF!)</f>
        <v>#REF!</v>
      </c>
      <c r="O66" s="3" t="s">
        <v>9</v>
      </c>
    </row>
    <row r="67" spans="1:15" ht="25.5">
      <c r="A67" s="143"/>
      <c r="B67" s="27">
        <v>41621</v>
      </c>
      <c r="C67" s="68" t="s">
        <v>146</v>
      </c>
      <c r="D67" s="68" t="s">
        <v>157</v>
      </c>
      <c r="E67" s="68">
        <v>3</v>
      </c>
      <c r="F67" s="140">
        <f>SUM(E67:E68)</f>
        <v>4</v>
      </c>
      <c r="G67" s="140">
        <v>5</v>
      </c>
      <c r="H67" s="67" t="s">
        <v>24</v>
      </c>
      <c r="I67" s="70" t="s">
        <v>195</v>
      </c>
      <c r="J67" s="67"/>
      <c r="K67" s="67"/>
      <c r="L67" s="7"/>
      <c r="M67" s="5"/>
      <c r="N67" s="9"/>
      <c r="O67" s="3"/>
    </row>
    <row r="68" spans="1:15" ht="26.25">
      <c r="A68" s="143"/>
      <c r="B68" s="27">
        <v>41621</v>
      </c>
      <c r="C68" s="68" t="s">
        <v>160</v>
      </c>
      <c r="D68" s="68" t="s">
        <v>169</v>
      </c>
      <c r="E68" s="68">
        <v>1</v>
      </c>
      <c r="F68" s="142"/>
      <c r="G68" s="142"/>
      <c r="H68" s="67" t="s">
        <v>22</v>
      </c>
      <c r="I68" s="79" t="s">
        <v>196</v>
      </c>
      <c r="J68" s="67"/>
      <c r="K68" s="67"/>
      <c r="L68" s="7" t="s">
        <v>50</v>
      </c>
      <c r="M68" s="5"/>
      <c r="N68" s="9" t="e">
        <f>SUM(#REF!)</f>
        <v>#REF!</v>
      </c>
      <c r="O68" s="3" t="s">
        <v>9</v>
      </c>
    </row>
    <row r="69" spans="1:15" ht="64.5">
      <c r="A69" s="137">
        <v>7</v>
      </c>
      <c r="B69" s="26">
        <v>41623</v>
      </c>
      <c r="C69" s="55" t="s">
        <v>150</v>
      </c>
      <c r="D69" s="55">
        <v>11</v>
      </c>
      <c r="E69" s="55">
        <v>4</v>
      </c>
      <c r="F69" s="94">
        <f>SUM(E69)</f>
        <v>4</v>
      </c>
      <c r="G69" s="94">
        <v>5</v>
      </c>
      <c r="H69" s="29" t="s">
        <v>22</v>
      </c>
      <c r="I69" s="103" t="s">
        <v>197</v>
      </c>
      <c r="J69" s="29"/>
      <c r="K69" s="29"/>
      <c r="L69" s="7"/>
      <c r="M69" s="5"/>
      <c r="N69" s="9"/>
      <c r="O69" s="3"/>
    </row>
    <row r="70" spans="1:15">
      <c r="A70" s="138"/>
      <c r="B70" s="26">
        <v>41624</v>
      </c>
      <c r="C70" s="55" t="s">
        <v>146</v>
      </c>
      <c r="D70" s="55" t="s">
        <v>157</v>
      </c>
      <c r="E70" s="55">
        <v>3</v>
      </c>
      <c r="F70" s="55">
        <f t="shared" si="0"/>
        <v>3</v>
      </c>
      <c r="G70" s="55">
        <v>5</v>
      </c>
      <c r="H70" s="29" t="s">
        <v>24</v>
      </c>
      <c r="I70" s="29" t="s">
        <v>198</v>
      </c>
      <c r="J70" s="29"/>
      <c r="K70" s="29"/>
      <c r="L70" s="7" t="s">
        <v>51</v>
      </c>
      <c r="M70" s="5"/>
      <c r="N70" s="9" t="e">
        <f>SUM(#REF!)</f>
        <v>#REF!</v>
      </c>
      <c r="O70" s="3" t="s">
        <v>9</v>
      </c>
    </row>
    <row r="71" spans="1:15">
      <c r="A71" s="138"/>
      <c r="B71" s="26">
        <v>41625</v>
      </c>
      <c r="C71" s="55" t="s">
        <v>84</v>
      </c>
      <c r="D71" s="55" t="s">
        <v>145</v>
      </c>
      <c r="E71" s="55">
        <v>2</v>
      </c>
      <c r="F71" s="137">
        <f>SUM(E71:E73)</f>
        <v>5</v>
      </c>
      <c r="G71" s="137">
        <v>5</v>
      </c>
      <c r="H71" s="29" t="s">
        <v>22</v>
      </c>
      <c r="I71" s="29" t="s">
        <v>203</v>
      </c>
      <c r="J71" s="29" t="s">
        <v>199</v>
      </c>
      <c r="K71" s="29" t="s">
        <v>200</v>
      </c>
      <c r="L71" s="7"/>
      <c r="M71" s="5"/>
      <c r="N71" s="9"/>
      <c r="O71" s="3"/>
    </row>
    <row r="72" spans="1:15">
      <c r="A72" s="138"/>
      <c r="B72" s="26">
        <v>41625</v>
      </c>
      <c r="C72" s="55" t="s">
        <v>96</v>
      </c>
      <c r="D72" s="55" t="s">
        <v>75</v>
      </c>
      <c r="E72" s="55">
        <v>2</v>
      </c>
      <c r="F72" s="138"/>
      <c r="G72" s="138"/>
      <c r="H72" s="29" t="s">
        <v>27</v>
      </c>
      <c r="I72" s="29" t="s">
        <v>201</v>
      </c>
      <c r="J72" s="29"/>
      <c r="K72" s="29"/>
      <c r="L72" s="7"/>
      <c r="M72" s="5"/>
      <c r="N72" s="9"/>
      <c r="O72" s="3"/>
    </row>
    <row r="73" spans="1:15" ht="38.25">
      <c r="A73" s="138"/>
      <c r="B73" s="26">
        <v>41625</v>
      </c>
      <c r="C73" s="55" t="s">
        <v>76</v>
      </c>
      <c r="D73" s="55" t="s">
        <v>103</v>
      </c>
      <c r="E73" s="55">
        <v>1</v>
      </c>
      <c r="F73" s="139"/>
      <c r="G73" s="139"/>
      <c r="H73" s="29" t="s">
        <v>22</v>
      </c>
      <c r="I73" s="65" t="s">
        <v>202</v>
      </c>
      <c r="J73" s="29"/>
      <c r="K73" s="29"/>
      <c r="L73" s="7" t="s">
        <v>52</v>
      </c>
      <c r="M73" s="5"/>
      <c r="N73" s="9" t="e">
        <f>SUM(#REF!)</f>
        <v>#REF!</v>
      </c>
      <c r="O73" s="3" t="s">
        <v>9</v>
      </c>
    </row>
    <row r="74" spans="1:15">
      <c r="A74" s="138"/>
      <c r="B74" s="26">
        <v>41626</v>
      </c>
      <c r="C74" s="55" t="s">
        <v>96</v>
      </c>
      <c r="D74" s="55" t="s">
        <v>189</v>
      </c>
      <c r="E74" s="55">
        <v>2.5</v>
      </c>
      <c r="F74" s="137">
        <f>SUM(E74:E75)</f>
        <v>4.5</v>
      </c>
      <c r="G74" s="137">
        <v>5</v>
      </c>
      <c r="H74" s="29" t="s">
        <v>19</v>
      </c>
      <c r="I74" s="65" t="s">
        <v>209</v>
      </c>
      <c r="J74" s="29"/>
      <c r="K74" s="29"/>
      <c r="L74" s="7"/>
      <c r="M74" s="5"/>
      <c r="N74" s="9"/>
      <c r="O74" s="3"/>
    </row>
    <row r="75" spans="1:15">
      <c r="A75" s="138"/>
      <c r="B75" s="26">
        <v>41626</v>
      </c>
      <c r="C75" s="55" t="s">
        <v>150</v>
      </c>
      <c r="D75" s="77">
        <v>0.375</v>
      </c>
      <c r="E75" s="55">
        <v>2</v>
      </c>
      <c r="F75" s="139"/>
      <c r="G75" s="139"/>
      <c r="H75" s="29" t="s">
        <v>22</v>
      </c>
      <c r="I75" s="29" t="s">
        <v>208</v>
      </c>
      <c r="J75" s="29" t="s">
        <v>207</v>
      </c>
      <c r="K75" s="29"/>
      <c r="L75" s="7" t="s">
        <v>53</v>
      </c>
      <c r="M75" s="5"/>
      <c r="N75" s="9" t="e">
        <f>SUM(#REF!)</f>
        <v>#REF!</v>
      </c>
      <c r="O75" s="3" t="s">
        <v>9</v>
      </c>
    </row>
    <row r="76" spans="1:15">
      <c r="A76" s="138"/>
      <c r="B76" s="144">
        <v>41627</v>
      </c>
      <c r="C76" s="55" t="s">
        <v>210</v>
      </c>
      <c r="D76" s="55" t="s">
        <v>120</v>
      </c>
      <c r="E76" s="73">
        <v>2</v>
      </c>
      <c r="F76" s="147">
        <f>SUM(E76:E80)</f>
        <v>9.33</v>
      </c>
      <c r="G76" s="137">
        <v>5</v>
      </c>
      <c r="H76" s="89" t="s">
        <v>24</v>
      </c>
      <c r="I76" s="90" t="s">
        <v>212</v>
      </c>
      <c r="J76" s="90" t="s">
        <v>213</v>
      </c>
      <c r="K76" s="29"/>
      <c r="L76" s="85"/>
      <c r="M76" s="86"/>
      <c r="N76" s="87"/>
      <c r="O76" s="88"/>
    </row>
    <row r="77" spans="1:15" ht="25.5">
      <c r="A77" s="138"/>
      <c r="B77" s="145"/>
      <c r="C77" s="55" t="s">
        <v>172</v>
      </c>
      <c r="D77" s="77" t="s">
        <v>85</v>
      </c>
      <c r="E77" s="73">
        <v>1.33</v>
      </c>
      <c r="F77" s="148"/>
      <c r="G77" s="138"/>
      <c r="H77" s="29" t="s">
        <v>23</v>
      </c>
      <c r="I77" s="91" t="s">
        <v>214</v>
      </c>
      <c r="J77" s="55"/>
      <c r="K77" s="29"/>
      <c r="L77" s="85"/>
      <c r="M77" s="86"/>
      <c r="N77" s="87"/>
      <c r="O77" s="88"/>
    </row>
    <row r="78" spans="1:15" ht="25.5">
      <c r="A78" s="138"/>
      <c r="B78" s="145"/>
      <c r="C78" s="77" t="s">
        <v>85</v>
      </c>
      <c r="D78" s="77" t="s">
        <v>145</v>
      </c>
      <c r="E78" s="73">
        <v>1.5</v>
      </c>
      <c r="F78" s="148"/>
      <c r="G78" s="138"/>
      <c r="H78" s="92" t="s">
        <v>19</v>
      </c>
      <c r="I78" s="91" t="s">
        <v>215</v>
      </c>
      <c r="J78" s="90" t="s">
        <v>213</v>
      </c>
      <c r="K78" s="29"/>
      <c r="L78" s="85"/>
      <c r="M78" s="86"/>
      <c r="N78" s="87"/>
      <c r="O78" s="88"/>
    </row>
    <row r="79" spans="1:15">
      <c r="A79" s="138"/>
      <c r="B79" s="145"/>
      <c r="C79" s="77" t="s">
        <v>146</v>
      </c>
      <c r="D79" s="77" t="s">
        <v>211</v>
      </c>
      <c r="E79" s="73">
        <v>2.5</v>
      </c>
      <c r="F79" s="148"/>
      <c r="G79" s="138"/>
      <c r="H79" s="93" t="s">
        <v>25</v>
      </c>
      <c r="I79" s="91" t="s">
        <v>216</v>
      </c>
      <c r="J79" s="55"/>
      <c r="K79" s="29"/>
      <c r="L79" s="85"/>
      <c r="M79" s="86"/>
      <c r="N79" s="87"/>
      <c r="O79" s="88"/>
    </row>
    <row r="80" spans="1:15">
      <c r="A80" s="138"/>
      <c r="B80" s="146"/>
      <c r="C80" s="77" t="s">
        <v>76</v>
      </c>
      <c r="D80" s="77" t="s">
        <v>160</v>
      </c>
      <c r="E80" s="73">
        <v>2</v>
      </c>
      <c r="F80" s="149"/>
      <c r="G80" s="139"/>
      <c r="H80" s="29"/>
      <c r="I80" s="29"/>
      <c r="J80" s="29"/>
      <c r="K80" s="29"/>
    </row>
    <row r="81" spans="1:11">
      <c r="A81" s="139"/>
      <c r="B81" s="26">
        <v>41628</v>
      </c>
      <c r="C81" s="77" t="s">
        <v>76</v>
      </c>
      <c r="D81" s="77" t="s">
        <v>169</v>
      </c>
      <c r="E81" s="55">
        <v>3</v>
      </c>
      <c r="F81" s="55">
        <f t="shared" si="0"/>
        <v>3</v>
      </c>
      <c r="G81" s="55">
        <v>5</v>
      </c>
      <c r="H81" s="29" t="s">
        <v>22</v>
      </c>
      <c r="I81" s="29" t="s">
        <v>217</v>
      </c>
      <c r="J81" s="29"/>
      <c r="K81" s="29"/>
    </row>
    <row r="82" spans="1:11">
      <c r="A82" s="140">
        <v>8</v>
      </c>
      <c r="B82" s="27">
        <v>41631</v>
      </c>
      <c r="C82" s="71" t="s">
        <v>120</v>
      </c>
      <c r="D82" s="68" t="s">
        <v>95</v>
      </c>
      <c r="E82" s="68">
        <v>2.5</v>
      </c>
      <c r="F82" s="140">
        <f>SUM(E82:E83)</f>
        <v>3.5</v>
      </c>
      <c r="G82" s="140">
        <v>5</v>
      </c>
      <c r="H82" s="67" t="s">
        <v>27</v>
      </c>
      <c r="I82" s="67" t="s">
        <v>218</v>
      </c>
      <c r="J82" s="67"/>
      <c r="K82" s="67"/>
    </row>
    <row r="83" spans="1:11">
      <c r="A83" s="141"/>
      <c r="B83" s="27">
        <v>41631</v>
      </c>
      <c r="C83" s="71" t="s">
        <v>76</v>
      </c>
      <c r="D83" s="68" t="s">
        <v>103</v>
      </c>
      <c r="E83" s="68">
        <v>1</v>
      </c>
      <c r="F83" s="142"/>
      <c r="G83" s="142"/>
      <c r="H83" s="67" t="s">
        <v>22</v>
      </c>
      <c r="I83" s="67" t="s">
        <v>219</v>
      </c>
      <c r="J83" s="67" t="s">
        <v>223</v>
      </c>
      <c r="K83" s="67"/>
    </row>
    <row r="84" spans="1:11">
      <c r="A84" s="141"/>
      <c r="B84" s="27">
        <v>41632</v>
      </c>
      <c r="C84" s="69" t="s">
        <v>83</v>
      </c>
      <c r="D84" s="69" t="s">
        <v>120</v>
      </c>
      <c r="E84" s="28">
        <v>1</v>
      </c>
      <c r="F84" s="150">
        <f>SUM(E84:E86)</f>
        <v>5</v>
      </c>
      <c r="G84" s="140">
        <v>5</v>
      </c>
      <c r="H84" s="104" t="s">
        <v>24</v>
      </c>
      <c r="I84" s="105" t="s">
        <v>220</v>
      </c>
      <c r="J84" s="67"/>
      <c r="K84" s="67"/>
    </row>
    <row r="85" spans="1:11">
      <c r="A85" s="141"/>
      <c r="B85" s="27">
        <v>41632</v>
      </c>
      <c r="C85" s="69" t="s">
        <v>120</v>
      </c>
      <c r="D85" s="69" t="s">
        <v>137</v>
      </c>
      <c r="E85" s="28">
        <v>2</v>
      </c>
      <c r="F85" s="141"/>
      <c r="G85" s="141"/>
      <c r="H85" s="104" t="s">
        <v>25</v>
      </c>
      <c r="I85" s="105" t="s">
        <v>221</v>
      </c>
      <c r="J85" s="67"/>
      <c r="K85" s="67"/>
    </row>
    <row r="86" spans="1:11">
      <c r="A86" s="141"/>
      <c r="B86" s="27">
        <v>41632</v>
      </c>
      <c r="C86" s="69" t="s">
        <v>96</v>
      </c>
      <c r="D86" s="69" t="s">
        <v>75</v>
      </c>
      <c r="E86" s="28">
        <v>2</v>
      </c>
      <c r="F86" s="142"/>
      <c r="G86" s="142"/>
      <c r="H86" s="104" t="s">
        <v>27</v>
      </c>
      <c r="I86" s="105" t="s">
        <v>222</v>
      </c>
      <c r="J86" s="67"/>
      <c r="K86" s="67"/>
    </row>
    <row r="87" spans="1:11" ht="63.75">
      <c r="A87" s="141"/>
      <c r="B87" s="27">
        <v>41633</v>
      </c>
      <c r="C87" s="68" t="s">
        <v>146</v>
      </c>
      <c r="D87" s="68" t="s">
        <v>157</v>
      </c>
      <c r="E87" s="68">
        <v>3</v>
      </c>
      <c r="F87" s="140">
        <f>SUM(E87:E88)</f>
        <v>5.5</v>
      </c>
      <c r="G87" s="140">
        <v>5</v>
      </c>
      <c r="H87" s="67" t="s">
        <v>19</v>
      </c>
      <c r="I87" s="70" t="s">
        <v>226</v>
      </c>
      <c r="J87" s="67" t="s">
        <v>227</v>
      </c>
      <c r="K87" s="67"/>
    </row>
    <row r="88" spans="1:11">
      <c r="A88" s="141"/>
      <c r="B88" s="27">
        <v>41633</v>
      </c>
      <c r="C88" s="106" t="s">
        <v>103</v>
      </c>
      <c r="D88" s="106" t="s">
        <v>82</v>
      </c>
      <c r="E88" s="106">
        <v>2.5</v>
      </c>
      <c r="F88" s="142"/>
      <c r="G88" s="142"/>
      <c r="H88" s="67" t="s">
        <v>22</v>
      </c>
      <c r="I88" s="67" t="s">
        <v>224</v>
      </c>
      <c r="J88" s="67" t="s">
        <v>225</v>
      </c>
      <c r="K88" s="67"/>
    </row>
    <row r="89" spans="1:11">
      <c r="A89" s="141"/>
      <c r="B89" s="27">
        <v>41634</v>
      </c>
      <c r="C89" s="107" t="s">
        <v>228</v>
      </c>
      <c r="D89" s="107" t="s">
        <v>136</v>
      </c>
      <c r="E89" s="107">
        <v>1</v>
      </c>
      <c r="F89" s="140">
        <f>E90</f>
        <v>0.75</v>
      </c>
      <c r="G89" s="140">
        <v>5</v>
      </c>
      <c r="H89" s="67" t="s">
        <v>24</v>
      </c>
      <c r="I89" s="67" t="s">
        <v>229</v>
      </c>
      <c r="J89" s="67"/>
      <c r="K89" s="67"/>
    </row>
    <row r="90" spans="1:11">
      <c r="A90" s="141"/>
      <c r="B90" s="27">
        <v>41634</v>
      </c>
      <c r="C90" s="68" t="s">
        <v>136</v>
      </c>
      <c r="D90" s="68" t="s">
        <v>84</v>
      </c>
      <c r="E90" s="68">
        <v>0.75</v>
      </c>
      <c r="F90" s="142"/>
      <c r="G90" s="142"/>
      <c r="H90" s="67" t="s">
        <v>23</v>
      </c>
      <c r="I90" s="67" t="s">
        <v>230</v>
      </c>
      <c r="J90" s="67"/>
      <c r="K90" s="67"/>
    </row>
    <row r="91" spans="1:11">
      <c r="A91" s="141"/>
      <c r="B91" s="27">
        <v>41636</v>
      </c>
      <c r="C91" s="68" t="s">
        <v>84</v>
      </c>
      <c r="D91" s="68" t="s">
        <v>145</v>
      </c>
      <c r="E91" s="68">
        <v>2</v>
      </c>
      <c r="F91" s="68">
        <f t="shared" si="0"/>
        <v>2</v>
      </c>
      <c r="G91" s="68">
        <v>2</v>
      </c>
      <c r="H91" s="67" t="s">
        <v>22</v>
      </c>
      <c r="I91" s="67" t="s">
        <v>224</v>
      </c>
      <c r="J91" s="67" t="s">
        <v>231</v>
      </c>
      <c r="K91" s="67"/>
    </row>
    <row r="92" spans="1:11" ht="25.5">
      <c r="A92" s="141"/>
      <c r="B92" s="27">
        <v>41637</v>
      </c>
      <c r="C92" s="108" t="s">
        <v>150</v>
      </c>
      <c r="D92" s="108" t="s">
        <v>77</v>
      </c>
      <c r="E92" s="108">
        <v>3.5</v>
      </c>
      <c r="F92" s="108">
        <v>3.5</v>
      </c>
      <c r="G92" s="108">
        <v>3</v>
      </c>
      <c r="H92" s="67" t="s">
        <v>22</v>
      </c>
      <c r="I92" s="70" t="s">
        <v>232</v>
      </c>
      <c r="J92" s="67"/>
      <c r="K92" s="67"/>
    </row>
    <row r="93" spans="1:11" ht="25.5">
      <c r="A93" s="138">
        <v>9</v>
      </c>
      <c r="B93" s="26">
        <v>41638</v>
      </c>
      <c r="C93" s="55" t="s">
        <v>210</v>
      </c>
      <c r="D93" s="55" t="s">
        <v>234</v>
      </c>
      <c r="E93" s="55">
        <v>2.5</v>
      </c>
      <c r="F93" s="137">
        <f>SUM(E93:E94)</f>
        <v>4</v>
      </c>
      <c r="G93" s="137">
        <v>5</v>
      </c>
      <c r="H93" s="29" t="s">
        <v>22</v>
      </c>
      <c r="I93" s="65" t="s">
        <v>235</v>
      </c>
      <c r="J93" s="29"/>
      <c r="K93" s="29"/>
    </row>
    <row r="94" spans="1:11">
      <c r="A94" s="138"/>
      <c r="B94" s="26">
        <v>41638</v>
      </c>
      <c r="C94" s="55" t="s">
        <v>96</v>
      </c>
      <c r="D94" s="55" t="s">
        <v>97</v>
      </c>
      <c r="E94" s="55">
        <v>1.5</v>
      </c>
      <c r="F94" s="139"/>
      <c r="G94" s="139"/>
      <c r="H94" s="29" t="s">
        <v>19</v>
      </c>
      <c r="I94" s="29" t="s">
        <v>233</v>
      </c>
      <c r="J94" s="29"/>
      <c r="K94" s="29"/>
    </row>
    <row r="95" spans="1:11">
      <c r="A95" s="138"/>
      <c r="B95" s="26">
        <v>41639</v>
      </c>
      <c r="C95" s="55" t="s">
        <v>83</v>
      </c>
      <c r="D95" s="55" t="s">
        <v>120</v>
      </c>
      <c r="E95" s="55">
        <v>1</v>
      </c>
      <c r="F95" s="137">
        <f>SUM(E95:E97)</f>
        <v>5.5</v>
      </c>
      <c r="G95" s="137">
        <v>5</v>
      </c>
      <c r="H95" s="29" t="s">
        <v>19</v>
      </c>
      <c r="I95" s="29" t="s">
        <v>236</v>
      </c>
      <c r="J95" s="29"/>
      <c r="K95" s="29"/>
    </row>
    <row r="96" spans="1:11">
      <c r="A96" s="138"/>
      <c r="B96" s="26">
        <v>41639</v>
      </c>
      <c r="C96" s="55" t="s">
        <v>120</v>
      </c>
      <c r="D96" s="55" t="s">
        <v>237</v>
      </c>
      <c r="E96" s="55">
        <v>3</v>
      </c>
      <c r="F96" s="138"/>
      <c r="G96" s="138"/>
      <c r="H96" s="29" t="s">
        <v>25</v>
      </c>
      <c r="I96" s="29" t="s">
        <v>239</v>
      </c>
      <c r="J96" s="29"/>
      <c r="K96" s="29"/>
    </row>
    <row r="97" spans="1:11">
      <c r="A97" s="138"/>
      <c r="B97" s="26">
        <v>41639</v>
      </c>
      <c r="C97" s="55" t="s">
        <v>96</v>
      </c>
      <c r="D97" s="55" t="s">
        <v>97</v>
      </c>
      <c r="E97" s="55">
        <v>1.5</v>
      </c>
      <c r="F97" s="139"/>
      <c r="G97" s="139"/>
      <c r="H97" s="29" t="s">
        <v>27</v>
      </c>
      <c r="I97" s="29" t="s">
        <v>238</v>
      </c>
      <c r="J97" s="29"/>
      <c r="K97" s="29"/>
    </row>
    <row r="98" spans="1:11">
      <c r="A98" s="138"/>
      <c r="B98" s="26">
        <v>41640</v>
      </c>
      <c r="C98" s="55" t="s">
        <v>150</v>
      </c>
      <c r="D98" s="55" t="s">
        <v>81</v>
      </c>
      <c r="E98" s="55">
        <v>1.5</v>
      </c>
      <c r="F98" s="55">
        <f t="shared" ref="F98:G150" si="1">E98</f>
        <v>1.5</v>
      </c>
      <c r="G98" s="55">
        <v>5</v>
      </c>
      <c r="H98" s="29" t="s">
        <v>22</v>
      </c>
      <c r="I98" s="29" t="s">
        <v>240</v>
      </c>
      <c r="J98" s="29"/>
      <c r="K98" s="29"/>
    </row>
    <row r="99" spans="1:11">
      <c r="A99" s="138"/>
      <c r="B99" s="26">
        <v>41641</v>
      </c>
      <c r="C99" s="55" t="s">
        <v>136</v>
      </c>
      <c r="D99" s="55" t="s">
        <v>84</v>
      </c>
      <c r="E99" s="55">
        <v>0.75</v>
      </c>
      <c r="F99" s="137">
        <f>SUM(E99:E100)</f>
        <v>4.25</v>
      </c>
      <c r="G99" s="137">
        <v>5</v>
      </c>
      <c r="H99" s="29" t="s">
        <v>23</v>
      </c>
      <c r="I99" s="29" t="s">
        <v>241</v>
      </c>
      <c r="J99" s="29"/>
      <c r="K99" s="29"/>
    </row>
    <row r="100" spans="1:11">
      <c r="A100" s="138"/>
      <c r="B100" s="26">
        <v>41641</v>
      </c>
      <c r="C100" s="55" t="s">
        <v>150</v>
      </c>
      <c r="D100" s="55" t="s">
        <v>77</v>
      </c>
      <c r="E100" s="55">
        <v>3.5</v>
      </c>
      <c r="F100" s="139"/>
      <c r="G100" s="139"/>
      <c r="H100" s="29" t="s">
        <v>28</v>
      </c>
      <c r="I100" s="29" t="s">
        <v>242</v>
      </c>
      <c r="J100" s="29"/>
      <c r="K100" s="29"/>
    </row>
    <row r="101" spans="1:11">
      <c r="A101" s="138"/>
      <c r="B101" s="26">
        <v>41642</v>
      </c>
      <c r="C101" s="77" t="s">
        <v>74</v>
      </c>
      <c r="D101" s="55" t="s">
        <v>97</v>
      </c>
      <c r="E101" s="55">
        <v>2</v>
      </c>
      <c r="F101" s="55">
        <f t="shared" si="1"/>
        <v>2</v>
      </c>
      <c r="G101" s="55">
        <v>3</v>
      </c>
      <c r="H101" s="29" t="s">
        <v>19</v>
      </c>
      <c r="I101" s="29" t="s">
        <v>243</v>
      </c>
      <c r="J101" s="29"/>
      <c r="K101" s="29"/>
    </row>
    <row r="102" spans="1:11">
      <c r="A102" s="139"/>
      <c r="B102" s="26">
        <v>41644</v>
      </c>
      <c r="C102" s="77" t="s">
        <v>150</v>
      </c>
      <c r="D102" s="55" t="s">
        <v>103</v>
      </c>
      <c r="E102" s="55">
        <v>2</v>
      </c>
      <c r="F102" s="55">
        <f t="shared" ref="F102" si="2">E102</f>
        <v>2</v>
      </c>
      <c r="G102" s="55">
        <v>2</v>
      </c>
      <c r="H102" s="29" t="s">
        <v>22</v>
      </c>
      <c r="I102" s="29" t="s">
        <v>244</v>
      </c>
      <c r="J102" s="29"/>
      <c r="K102" s="29"/>
    </row>
    <row r="103" spans="1:11">
      <c r="A103" s="140">
        <v>10</v>
      </c>
      <c r="B103" s="27">
        <v>41645</v>
      </c>
      <c r="C103" s="68" t="s">
        <v>83</v>
      </c>
      <c r="D103" s="68" t="s">
        <v>234</v>
      </c>
      <c r="E103" s="68">
        <v>1.5</v>
      </c>
      <c r="F103" s="68">
        <f t="shared" si="1"/>
        <v>1.5</v>
      </c>
      <c r="G103" s="68">
        <v>5</v>
      </c>
      <c r="H103" s="67" t="s">
        <v>19</v>
      </c>
      <c r="I103" s="67" t="s">
        <v>245</v>
      </c>
      <c r="J103" s="67"/>
      <c r="K103" s="67"/>
    </row>
    <row r="104" spans="1:11">
      <c r="A104" s="141"/>
      <c r="B104" s="27">
        <v>41646</v>
      </c>
      <c r="C104" s="109" t="s">
        <v>120</v>
      </c>
      <c r="D104" s="109" t="s">
        <v>95</v>
      </c>
      <c r="E104" s="109">
        <v>2.5</v>
      </c>
      <c r="F104" s="140">
        <f>SUM(E104:E106)</f>
        <v>6.5</v>
      </c>
      <c r="G104" s="140">
        <v>5</v>
      </c>
      <c r="H104" s="67" t="s">
        <v>24</v>
      </c>
      <c r="I104" s="67" t="s">
        <v>247</v>
      </c>
      <c r="J104" s="67"/>
      <c r="K104" s="67"/>
    </row>
    <row r="105" spans="1:11">
      <c r="A105" s="141"/>
      <c r="B105" s="27">
        <v>41646</v>
      </c>
      <c r="C105" s="68" t="s">
        <v>74</v>
      </c>
      <c r="D105" s="68" t="s">
        <v>97</v>
      </c>
      <c r="E105" s="68">
        <v>2</v>
      </c>
      <c r="F105" s="141"/>
      <c r="G105" s="141"/>
      <c r="H105" s="67" t="s">
        <v>19</v>
      </c>
      <c r="I105" s="67" t="s">
        <v>246</v>
      </c>
      <c r="J105" s="67"/>
      <c r="K105" s="67"/>
    </row>
    <row r="106" spans="1:11">
      <c r="A106" s="141"/>
      <c r="B106" s="27">
        <v>41646</v>
      </c>
      <c r="C106" s="110" t="s">
        <v>150</v>
      </c>
      <c r="D106" s="110" t="s">
        <v>103</v>
      </c>
      <c r="E106" s="110">
        <v>2</v>
      </c>
      <c r="F106" s="142"/>
      <c r="G106" s="142"/>
      <c r="H106" s="67" t="s">
        <v>22</v>
      </c>
      <c r="I106" s="67" t="s">
        <v>248</v>
      </c>
      <c r="J106" s="67"/>
      <c r="K106" s="67"/>
    </row>
    <row r="107" spans="1:11">
      <c r="A107" s="141"/>
      <c r="B107" s="27">
        <v>41647</v>
      </c>
      <c r="C107" s="68" t="s">
        <v>249</v>
      </c>
      <c r="D107" s="68" t="s">
        <v>191</v>
      </c>
      <c r="E107" s="68">
        <v>3.5</v>
      </c>
      <c r="F107" s="140">
        <f>SUM(E107:E108)</f>
        <v>5.5</v>
      </c>
      <c r="G107" s="140">
        <v>5</v>
      </c>
      <c r="H107" s="67" t="s">
        <v>19</v>
      </c>
      <c r="I107" s="67" t="s">
        <v>250</v>
      </c>
      <c r="J107" s="67"/>
      <c r="K107" s="67"/>
    </row>
    <row r="108" spans="1:11">
      <c r="A108" s="141"/>
      <c r="B108" s="27">
        <v>41647</v>
      </c>
      <c r="C108" s="111" t="s">
        <v>146</v>
      </c>
      <c r="D108" s="111" t="s">
        <v>189</v>
      </c>
      <c r="E108" s="111">
        <v>2</v>
      </c>
      <c r="F108" s="142"/>
      <c r="G108" s="142"/>
      <c r="H108" s="67" t="s">
        <v>22</v>
      </c>
      <c r="I108" s="67" t="s">
        <v>251</v>
      </c>
      <c r="J108" s="67"/>
      <c r="K108" s="67"/>
    </row>
    <row r="109" spans="1:11">
      <c r="A109" s="141"/>
      <c r="B109" s="27">
        <v>41648</v>
      </c>
      <c r="C109" s="112" t="s">
        <v>83</v>
      </c>
      <c r="D109" s="112" t="s">
        <v>120</v>
      </c>
      <c r="E109" s="112">
        <v>1</v>
      </c>
      <c r="F109" s="140">
        <f>SUM(E109:E112)</f>
        <v>7.5</v>
      </c>
      <c r="G109" s="140">
        <v>5</v>
      </c>
      <c r="H109" s="67" t="s">
        <v>24</v>
      </c>
      <c r="I109" s="67" t="s">
        <v>252</v>
      </c>
      <c r="J109" s="67"/>
      <c r="K109" s="67"/>
    </row>
    <row r="110" spans="1:11">
      <c r="A110" s="141"/>
      <c r="B110" s="27">
        <v>41648</v>
      </c>
      <c r="C110" s="112" t="s">
        <v>120</v>
      </c>
      <c r="D110" s="112" t="s">
        <v>137</v>
      </c>
      <c r="E110" s="112">
        <v>2</v>
      </c>
      <c r="F110" s="141"/>
      <c r="G110" s="141"/>
      <c r="H110" s="67" t="s">
        <v>23</v>
      </c>
      <c r="I110" s="67" t="s">
        <v>253</v>
      </c>
      <c r="J110" s="67"/>
      <c r="K110" s="67"/>
    </row>
    <row r="111" spans="1:11">
      <c r="A111" s="141"/>
      <c r="B111" s="27">
        <v>41648</v>
      </c>
      <c r="C111" s="68" t="s">
        <v>146</v>
      </c>
      <c r="D111" s="68" t="s">
        <v>211</v>
      </c>
      <c r="E111" s="68">
        <v>2.5</v>
      </c>
      <c r="F111" s="141"/>
      <c r="G111" s="141"/>
      <c r="H111" s="67" t="s">
        <v>25</v>
      </c>
      <c r="I111" s="67" t="s">
        <v>254</v>
      </c>
      <c r="J111" s="67"/>
      <c r="K111" s="67"/>
    </row>
    <row r="112" spans="1:11">
      <c r="A112" s="141"/>
      <c r="B112" s="27">
        <v>9</v>
      </c>
      <c r="C112" s="112" t="s">
        <v>150</v>
      </c>
      <c r="D112" s="112" t="s">
        <v>103</v>
      </c>
      <c r="E112" s="112">
        <v>2</v>
      </c>
      <c r="F112" s="142"/>
      <c r="G112" s="142"/>
      <c r="H112" s="67" t="s">
        <v>22</v>
      </c>
      <c r="I112" s="67" t="s">
        <v>255</v>
      </c>
      <c r="J112" s="67"/>
      <c r="K112" s="67"/>
    </row>
    <row r="113" spans="1:11" ht="25.5">
      <c r="A113" s="141"/>
      <c r="B113" s="27">
        <v>41649</v>
      </c>
      <c r="C113" s="113" t="s">
        <v>81</v>
      </c>
      <c r="D113" s="113" t="s">
        <v>191</v>
      </c>
      <c r="E113" s="113">
        <v>3.5</v>
      </c>
      <c r="F113" s="140">
        <f>SUM(E113:E114)</f>
        <v>6.5</v>
      </c>
      <c r="G113" s="140">
        <v>5</v>
      </c>
      <c r="H113" s="67" t="s">
        <v>24</v>
      </c>
      <c r="I113" s="70" t="s">
        <v>256</v>
      </c>
      <c r="J113" s="67"/>
      <c r="K113" s="67"/>
    </row>
    <row r="114" spans="1:11" ht="25.5">
      <c r="A114" s="141"/>
      <c r="B114" s="27">
        <v>10</v>
      </c>
      <c r="C114" s="113" t="s">
        <v>146</v>
      </c>
      <c r="D114" s="113" t="s">
        <v>157</v>
      </c>
      <c r="E114" s="113">
        <v>3</v>
      </c>
      <c r="F114" s="142"/>
      <c r="G114" s="142"/>
      <c r="H114" s="67" t="s">
        <v>22</v>
      </c>
      <c r="I114" s="70" t="s">
        <v>257</v>
      </c>
      <c r="J114" s="67"/>
      <c r="K114" s="67"/>
    </row>
    <row r="115" spans="1:11" ht="25.5">
      <c r="A115" s="141"/>
      <c r="B115" s="27">
        <v>41651</v>
      </c>
      <c r="C115" s="68" t="s">
        <v>150</v>
      </c>
      <c r="D115" s="68" t="s">
        <v>169</v>
      </c>
      <c r="E115" s="68">
        <v>4</v>
      </c>
      <c r="F115" s="68">
        <f t="shared" si="1"/>
        <v>4</v>
      </c>
      <c r="G115" s="68">
        <v>5</v>
      </c>
      <c r="H115" s="67" t="s">
        <v>28</v>
      </c>
      <c r="I115" s="70" t="s">
        <v>258</v>
      </c>
      <c r="J115" s="67"/>
      <c r="K115" s="67"/>
    </row>
    <row r="116" spans="1:11">
      <c r="A116" s="137">
        <v>11</v>
      </c>
      <c r="B116" s="26">
        <v>13</v>
      </c>
      <c r="C116" s="55" t="s">
        <v>83</v>
      </c>
      <c r="D116" s="55" t="s">
        <v>84</v>
      </c>
      <c r="E116" s="55">
        <v>2</v>
      </c>
      <c r="F116" s="137">
        <f>SUM(E116:E118)</f>
        <v>7</v>
      </c>
      <c r="G116" s="137">
        <v>7</v>
      </c>
      <c r="H116" s="29" t="s">
        <v>28</v>
      </c>
      <c r="I116" s="29" t="s">
        <v>259</v>
      </c>
      <c r="J116" s="29"/>
      <c r="K116" s="29"/>
    </row>
    <row r="117" spans="1:11">
      <c r="A117" s="138"/>
      <c r="B117" s="26">
        <v>13</v>
      </c>
      <c r="C117" s="55" t="s">
        <v>146</v>
      </c>
      <c r="D117" s="55" t="s">
        <v>189</v>
      </c>
      <c r="E117" s="55">
        <v>2</v>
      </c>
      <c r="F117" s="138"/>
      <c r="G117" s="138"/>
      <c r="H117" s="29" t="s">
        <v>24</v>
      </c>
      <c r="I117" s="29" t="s">
        <v>260</v>
      </c>
      <c r="J117" s="29"/>
      <c r="K117" s="29"/>
    </row>
    <row r="118" spans="1:11">
      <c r="A118" s="138"/>
      <c r="B118" s="26">
        <v>13</v>
      </c>
      <c r="C118" s="55" t="s">
        <v>76</v>
      </c>
      <c r="D118" s="55" t="s">
        <v>169</v>
      </c>
      <c r="E118" s="55">
        <v>3</v>
      </c>
      <c r="F118" s="139"/>
      <c r="G118" s="139"/>
      <c r="H118" s="29" t="s">
        <v>28</v>
      </c>
      <c r="I118" s="29" t="s">
        <v>261</v>
      </c>
      <c r="J118" s="29"/>
      <c r="K118" s="29"/>
    </row>
    <row r="119" spans="1:11">
      <c r="A119" s="138"/>
      <c r="B119" s="26">
        <v>14</v>
      </c>
      <c r="C119" s="55" t="s">
        <v>249</v>
      </c>
      <c r="D119" s="55" t="s">
        <v>95</v>
      </c>
      <c r="E119" s="55">
        <v>3</v>
      </c>
      <c r="F119" s="137">
        <f>SUM(E119:E121)</f>
        <v>8</v>
      </c>
      <c r="G119" s="137">
        <v>7</v>
      </c>
      <c r="H119" s="29" t="s">
        <v>19</v>
      </c>
      <c r="I119" s="65" t="s">
        <v>262</v>
      </c>
      <c r="J119" s="29"/>
      <c r="K119" s="29"/>
    </row>
    <row r="120" spans="1:11">
      <c r="A120" s="138"/>
      <c r="B120" s="26">
        <v>14</v>
      </c>
      <c r="C120" s="55" t="s">
        <v>96</v>
      </c>
      <c r="D120" s="55" t="s">
        <v>211</v>
      </c>
      <c r="E120" s="55">
        <v>3</v>
      </c>
      <c r="F120" s="138"/>
      <c r="G120" s="138"/>
      <c r="H120" s="29" t="s">
        <v>28</v>
      </c>
      <c r="I120" s="29" t="s">
        <v>263</v>
      </c>
      <c r="J120" s="29"/>
      <c r="K120" s="29"/>
    </row>
    <row r="121" spans="1:11" ht="25.5">
      <c r="A121" s="138"/>
      <c r="B121" s="26">
        <v>14</v>
      </c>
      <c r="C121" s="55" t="s">
        <v>150</v>
      </c>
      <c r="D121" s="55" t="s">
        <v>103</v>
      </c>
      <c r="E121" s="55">
        <v>2</v>
      </c>
      <c r="F121" s="139"/>
      <c r="G121" s="139"/>
      <c r="H121" s="29" t="s">
        <v>22</v>
      </c>
      <c r="I121" s="29" t="s">
        <v>264</v>
      </c>
      <c r="J121" s="65" t="s">
        <v>265</v>
      </c>
      <c r="K121" s="29"/>
    </row>
    <row r="122" spans="1:11">
      <c r="A122" s="138"/>
      <c r="B122" s="26">
        <v>15</v>
      </c>
      <c r="C122" s="55" t="s">
        <v>83</v>
      </c>
      <c r="D122" s="55" t="s">
        <v>120</v>
      </c>
      <c r="E122" s="55">
        <v>1</v>
      </c>
      <c r="F122" s="137">
        <f>SUM(E122:E125)</f>
        <v>6.5</v>
      </c>
      <c r="G122" s="137">
        <v>6</v>
      </c>
      <c r="H122" s="29" t="s">
        <v>19</v>
      </c>
      <c r="I122" s="29" t="s">
        <v>266</v>
      </c>
      <c r="J122" s="65"/>
      <c r="K122" s="29"/>
    </row>
    <row r="123" spans="1:11">
      <c r="A123" s="138"/>
      <c r="B123" s="26">
        <v>15</v>
      </c>
      <c r="C123" s="55" t="s">
        <v>120</v>
      </c>
      <c r="D123" s="55" t="s">
        <v>137</v>
      </c>
      <c r="E123" s="55">
        <v>3</v>
      </c>
      <c r="F123" s="138"/>
      <c r="G123" s="138"/>
      <c r="H123" s="29" t="s">
        <v>25</v>
      </c>
      <c r="I123" s="29" t="s">
        <v>267</v>
      </c>
      <c r="J123" s="29"/>
      <c r="K123" s="29"/>
    </row>
    <row r="124" spans="1:11">
      <c r="A124" s="138"/>
      <c r="B124" s="26">
        <v>15</v>
      </c>
      <c r="C124" s="55" t="s">
        <v>137</v>
      </c>
      <c r="D124" s="55" t="s">
        <v>145</v>
      </c>
      <c r="E124" s="55">
        <v>1</v>
      </c>
      <c r="F124" s="138"/>
      <c r="G124" s="138"/>
      <c r="H124" s="29" t="s">
        <v>24</v>
      </c>
      <c r="I124" s="29" t="s">
        <v>268</v>
      </c>
      <c r="J124" s="29"/>
      <c r="K124" s="29"/>
    </row>
    <row r="125" spans="1:11">
      <c r="A125" s="138"/>
      <c r="B125" s="26">
        <v>15</v>
      </c>
      <c r="C125" s="55" t="s">
        <v>153</v>
      </c>
      <c r="D125" s="55" t="s">
        <v>115</v>
      </c>
      <c r="E125" s="55">
        <v>1.5</v>
      </c>
      <c r="F125" s="139"/>
      <c r="G125" s="139"/>
      <c r="H125" s="29" t="s">
        <v>22</v>
      </c>
      <c r="I125" s="29" t="s">
        <v>269</v>
      </c>
      <c r="J125" s="29"/>
      <c r="K125" s="29"/>
    </row>
    <row r="126" spans="1:11">
      <c r="A126" s="138"/>
      <c r="B126" s="26">
        <v>16</v>
      </c>
      <c r="C126" s="55" t="s">
        <v>145</v>
      </c>
      <c r="D126" s="55" t="s">
        <v>270</v>
      </c>
      <c r="E126" s="55">
        <v>3</v>
      </c>
      <c r="F126" s="137">
        <f>SUM(E126:E128)</f>
        <v>7</v>
      </c>
      <c r="G126" s="137">
        <v>6</v>
      </c>
      <c r="H126" s="29" t="s">
        <v>28</v>
      </c>
      <c r="I126" s="29" t="s">
        <v>271</v>
      </c>
      <c r="J126" s="29"/>
      <c r="K126" s="29"/>
    </row>
    <row r="127" spans="1:11">
      <c r="A127" s="138"/>
      <c r="B127" s="26">
        <v>16</v>
      </c>
      <c r="C127" s="55" t="s">
        <v>120</v>
      </c>
      <c r="D127" s="77" t="s">
        <v>137</v>
      </c>
      <c r="E127" s="55">
        <v>2</v>
      </c>
      <c r="F127" s="138"/>
      <c r="G127" s="138"/>
      <c r="H127" s="29" t="s">
        <v>23</v>
      </c>
      <c r="I127" s="29" t="s">
        <v>272</v>
      </c>
      <c r="J127" s="29"/>
      <c r="K127" s="29"/>
    </row>
    <row r="128" spans="1:11">
      <c r="A128" s="138"/>
      <c r="B128" s="26">
        <v>16</v>
      </c>
      <c r="C128" s="55" t="s">
        <v>77</v>
      </c>
      <c r="D128" s="55" t="s">
        <v>273</v>
      </c>
      <c r="E128" s="55">
        <v>2</v>
      </c>
      <c r="F128" s="139"/>
      <c r="G128" s="139"/>
      <c r="H128" s="29" t="s">
        <v>22</v>
      </c>
      <c r="I128" s="29" t="s">
        <v>274</v>
      </c>
      <c r="J128" s="29" t="s">
        <v>275</v>
      </c>
      <c r="K128" s="29"/>
    </row>
    <row r="129" spans="1:11">
      <c r="A129" s="138"/>
      <c r="B129" s="26">
        <v>17</v>
      </c>
      <c r="C129" s="55" t="s">
        <v>120</v>
      </c>
      <c r="D129" s="55" t="s">
        <v>191</v>
      </c>
      <c r="E129" s="55">
        <v>3</v>
      </c>
      <c r="F129" s="137">
        <f>SUM(E129:E130)</f>
        <v>6</v>
      </c>
      <c r="G129" s="137">
        <v>6</v>
      </c>
      <c r="H129" s="29" t="s">
        <v>19</v>
      </c>
      <c r="I129" s="29" t="s">
        <v>276</v>
      </c>
      <c r="J129" s="29"/>
      <c r="K129" s="29"/>
    </row>
    <row r="130" spans="1:11">
      <c r="A130" s="138"/>
      <c r="B130" s="26">
        <v>17</v>
      </c>
      <c r="C130" s="55" t="s">
        <v>150</v>
      </c>
      <c r="D130" s="55" t="s">
        <v>160</v>
      </c>
      <c r="E130" s="55">
        <v>3</v>
      </c>
      <c r="F130" s="139"/>
      <c r="G130" s="139"/>
      <c r="H130" s="29" t="s">
        <v>22</v>
      </c>
      <c r="I130" s="29" t="s">
        <v>277</v>
      </c>
      <c r="J130" s="29"/>
      <c r="K130" s="29"/>
    </row>
    <row r="131" spans="1:11" ht="25.5">
      <c r="A131" s="141">
        <v>12</v>
      </c>
      <c r="B131" s="27">
        <v>41659</v>
      </c>
      <c r="C131" s="69" t="s">
        <v>83</v>
      </c>
      <c r="D131" s="69" t="s">
        <v>191</v>
      </c>
      <c r="E131" s="69">
        <v>4</v>
      </c>
      <c r="F131" s="69">
        <f t="shared" si="1"/>
        <v>4</v>
      </c>
      <c r="G131" s="69">
        <v>8</v>
      </c>
      <c r="H131" s="37" t="s">
        <v>22</v>
      </c>
      <c r="I131" s="37" t="s">
        <v>278</v>
      </c>
      <c r="J131" s="98" t="s">
        <v>279</v>
      </c>
      <c r="K131" s="37"/>
    </row>
    <row r="132" spans="1:11">
      <c r="A132" s="141"/>
      <c r="B132" s="27">
        <v>21</v>
      </c>
      <c r="C132" s="25">
        <v>0.375</v>
      </c>
      <c r="D132" s="25">
        <v>0.5</v>
      </c>
      <c r="E132" s="28">
        <v>3</v>
      </c>
      <c r="F132" s="140">
        <f>E134</f>
        <v>2</v>
      </c>
      <c r="G132" s="140">
        <v>6</v>
      </c>
      <c r="H132" s="37" t="s">
        <v>280</v>
      </c>
      <c r="I132" s="115" t="s">
        <v>281</v>
      </c>
      <c r="J132" s="98"/>
      <c r="K132" s="37"/>
    </row>
    <row r="133" spans="1:11">
      <c r="A133" s="141"/>
      <c r="B133" s="27">
        <v>21</v>
      </c>
      <c r="C133" s="25">
        <v>0.5</v>
      </c>
      <c r="D133" s="25">
        <v>0.52083333333333337</v>
      </c>
      <c r="E133" s="28">
        <v>0.5</v>
      </c>
      <c r="F133" s="141"/>
      <c r="G133" s="141"/>
      <c r="H133" s="37" t="s">
        <v>19</v>
      </c>
      <c r="I133" s="115" t="s">
        <v>282</v>
      </c>
      <c r="J133" s="98"/>
      <c r="K133" s="37"/>
    </row>
    <row r="134" spans="1:11">
      <c r="A134" s="141"/>
      <c r="B134" s="27">
        <v>21</v>
      </c>
      <c r="C134" s="25">
        <v>0.875</v>
      </c>
      <c r="D134" s="25">
        <v>0.95833333333333337</v>
      </c>
      <c r="E134" s="28">
        <v>2</v>
      </c>
      <c r="F134" s="142"/>
      <c r="G134" s="142"/>
      <c r="H134" s="37" t="s">
        <v>22</v>
      </c>
      <c r="I134" s="115" t="s">
        <v>283</v>
      </c>
      <c r="J134" s="67"/>
      <c r="K134" s="67"/>
    </row>
    <row r="135" spans="1:11">
      <c r="A135" s="141"/>
      <c r="B135" s="27">
        <v>22</v>
      </c>
      <c r="C135" s="68"/>
      <c r="D135" s="68"/>
      <c r="E135" s="68"/>
      <c r="F135" s="114">
        <f t="shared" si="1"/>
        <v>0</v>
      </c>
      <c r="G135" s="114">
        <v>6</v>
      </c>
      <c r="H135" s="67"/>
      <c r="I135" s="67"/>
      <c r="J135" s="67"/>
      <c r="K135" s="67"/>
    </row>
    <row r="136" spans="1:11">
      <c r="A136" s="141"/>
      <c r="B136" s="27">
        <v>23</v>
      </c>
      <c r="C136" s="68"/>
      <c r="D136" s="68"/>
      <c r="E136" s="68"/>
      <c r="F136" s="68">
        <f t="shared" si="1"/>
        <v>0</v>
      </c>
      <c r="G136" s="68">
        <v>6</v>
      </c>
      <c r="H136" s="67"/>
      <c r="I136" s="67"/>
      <c r="J136" s="67"/>
      <c r="K136" s="67"/>
    </row>
    <row r="137" spans="1:11">
      <c r="A137" s="141"/>
      <c r="B137" s="27">
        <v>24</v>
      </c>
      <c r="C137" s="68"/>
      <c r="D137" s="68"/>
      <c r="E137" s="68"/>
      <c r="F137" s="68">
        <f t="shared" si="1"/>
        <v>0</v>
      </c>
      <c r="G137" s="68">
        <v>6</v>
      </c>
      <c r="H137" s="67"/>
      <c r="I137" s="67"/>
      <c r="J137" s="67"/>
      <c r="K137" s="67"/>
    </row>
    <row r="138" spans="1:11">
      <c r="A138" s="141"/>
      <c r="B138" s="27">
        <v>25</v>
      </c>
      <c r="C138" s="68"/>
      <c r="D138" s="68"/>
      <c r="E138" s="68"/>
      <c r="F138" s="68">
        <f t="shared" si="1"/>
        <v>0</v>
      </c>
      <c r="G138" s="68">
        <v>6</v>
      </c>
      <c r="H138" s="67"/>
      <c r="I138" s="67"/>
      <c r="J138" s="67"/>
      <c r="K138" s="67"/>
    </row>
    <row r="139" spans="1:11">
      <c r="A139" s="141"/>
      <c r="B139" s="27">
        <v>26</v>
      </c>
      <c r="C139" s="68"/>
      <c r="D139" s="68"/>
      <c r="E139" s="68"/>
      <c r="F139" s="68">
        <f t="shared" ref="F139" si="3">E139</f>
        <v>0</v>
      </c>
      <c r="G139" s="68">
        <v>6</v>
      </c>
      <c r="H139" s="67"/>
      <c r="I139" s="67"/>
      <c r="J139" s="67"/>
      <c r="K139" s="67"/>
    </row>
    <row r="140" spans="1:11">
      <c r="A140" s="138"/>
      <c r="B140" s="26">
        <v>41666</v>
      </c>
      <c r="C140" s="55"/>
      <c r="D140" s="55"/>
      <c r="E140" s="55"/>
      <c r="F140" s="55">
        <f t="shared" si="1"/>
        <v>0</v>
      </c>
      <c r="G140" s="55">
        <f t="shared" si="1"/>
        <v>0</v>
      </c>
      <c r="H140" s="29" t="s">
        <v>33</v>
      </c>
      <c r="I140" s="29"/>
      <c r="J140" s="29"/>
      <c r="K140" s="29"/>
    </row>
    <row r="141" spans="1:11">
      <c r="A141" s="138"/>
      <c r="B141" s="26">
        <v>41667</v>
      </c>
      <c r="C141" s="55"/>
      <c r="D141" s="55"/>
      <c r="E141" s="55"/>
      <c r="F141" s="55">
        <f t="shared" si="1"/>
        <v>0</v>
      </c>
      <c r="G141" s="55">
        <f t="shared" si="1"/>
        <v>0</v>
      </c>
      <c r="H141" s="29" t="s">
        <v>33</v>
      </c>
      <c r="I141" s="29"/>
      <c r="J141" s="29"/>
      <c r="K141" s="29"/>
    </row>
    <row r="142" spans="1:11">
      <c r="A142" s="138"/>
      <c r="B142" s="26">
        <v>41667</v>
      </c>
      <c r="C142" s="55"/>
      <c r="D142" s="55"/>
      <c r="E142" s="55"/>
      <c r="F142" s="55">
        <f t="shared" si="1"/>
        <v>0</v>
      </c>
      <c r="G142" s="55">
        <f t="shared" si="1"/>
        <v>0</v>
      </c>
      <c r="H142" s="29" t="s">
        <v>33</v>
      </c>
      <c r="I142" s="29"/>
      <c r="J142" s="29"/>
      <c r="K142" s="29"/>
    </row>
    <row r="143" spans="1:11">
      <c r="A143" s="138"/>
      <c r="B143" s="26">
        <v>41668</v>
      </c>
      <c r="C143" s="55"/>
      <c r="D143" s="55"/>
      <c r="E143" s="55"/>
      <c r="F143" s="55">
        <f t="shared" si="1"/>
        <v>0</v>
      </c>
      <c r="G143" s="55">
        <f t="shared" si="1"/>
        <v>0</v>
      </c>
      <c r="H143" s="29" t="s">
        <v>33</v>
      </c>
      <c r="I143" s="29"/>
      <c r="J143" s="29"/>
      <c r="K143" s="29"/>
    </row>
    <row r="144" spans="1:11">
      <c r="A144" s="138"/>
      <c r="B144" s="26">
        <v>41669</v>
      </c>
      <c r="C144" s="55"/>
      <c r="D144" s="55"/>
      <c r="E144" s="55"/>
      <c r="F144" s="55">
        <f t="shared" si="1"/>
        <v>0</v>
      </c>
      <c r="G144" s="55">
        <f t="shared" si="1"/>
        <v>0</v>
      </c>
      <c r="H144" s="29" t="s">
        <v>33</v>
      </c>
      <c r="I144" s="29"/>
      <c r="J144" s="29"/>
      <c r="K144" s="29"/>
    </row>
    <row r="145" spans="1:12">
      <c r="A145" s="139"/>
      <c r="B145" s="26">
        <v>41670</v>
      </c>
      <c r="C145" s="55"/>
      <c r="D145" s="55"/>
      <c r="E145" s="55"/>
      <c r="F145" s="55">
        <f t="shared" si="1"/>
        <v>0</v>
      </c>
      <c r="G145" s="55">
        <f t="shared" si="1"/>
        <v>0</v>
      </c>
      <c r="H145" s="29" t="s">
        <v>33</v>
      </c>
      <c r="I145" s="29"/>
      <c r="J145" s="29"/>
      <c r="K145" s="29"/>
    </row>
    <row r="146" spans="1:12">
      <c r="A146" s="141"/>
      <c r="B146" s="27">
        <v>41673</v>
      </c>
      <c r="C146" s="68"/>
      <c r="D146" s="68"/>
      <c r="E146" s="68"/>
      <c r="F146" s="114">
        <f t="shared" si="1"/>
        <v>0</v>
      </c>
      <c r="G146" s="114">
        <f t="shared" si="1"/>
        <v>0</v>
      </c>
      <c r="H146" s="37" t="s">
        <v>33</v>
      </c>
      <c r="I146" s="67"/>
      <c r="J146" s="67"/>
      <c r="K146" s="67"/>
    </row>
    <row r="147" spans="1:12">
      <c r="A147" s="141"/>
      <c r="B147" s="27">
        <v>41674</v>
      </c>
      <c r="C147" s="68"/>
      <c r="D147" s="68"/>
      <c r="E147" s="68"/>
      <c r="F147" s="68">
        <f t="shared" si="1"/>
        <v>0</v>
      </c>
      <c r="G147" s="68">
        <f t="shared" si="1"/>
        <v>0</v>
      </c>
      <c r="H147" s="37" t="s">
        <v>33</v>
      </c>
      <c r="I147" s="67"/>
      <c r="J147" s="67"/>
      <c r="K147" s="67"/>
    </row>
    <row r="148" spans="1:12">
      <c r="A148" s="141"/>
      <c r="B148" s="27">
        <v>41675</v>
      </c>
      <c r="C148" s="68"/>
      <c r="D148" s="68"/>
      <c r="E148" s="68"/>
      <c r="F148" s="68">
        <f t="shared" si="1"/>
        <v>0</v>
      </c>
      <c r="G148" s="68">
        <f t="shared" si="1"/>
        <v>0</v>
      </c>
      <c r="H148" s="37" t="s">
        <v>33</v>
      </c>
      <c r="I148" s="67"/>
      <c r="J148" s="67"/>
      <c r="K148" s="67"/>
    </row>
    <row r="149" spans="1:12">
      <c r="A149" s="141"/>
      <c r="B149" s="27">
        <v>41676</v>
      </c>
      <c r="C149" s="68"/>
      <c r="D149" s="68"/>
      <c r="E149" s="68"/>
      <c r="F149" s="68">
        <f t="shared" si="1"/>
        <v>0</v>
      </c>
      <c r="G149" s="68">
        <f t="shared" si="1"/>
        <v>0</v>
      </c>
      <c r="H149" s="37" t="s">
        <v>33</v>
      </c>
      <c r="I149" s="67"/>
      <c r="J149" s="67"/>
      <c r="K149" s="67"/>
    </row>
    <row r="150" spans="1:12">
      <c r="A150" s="142"/>
      <c r="B150" s="27">
        <v>41677</v>
      </c>
      <c r="C150" s="68"/>
      <c r="D150" s="68"/>
      <c r="E150" s="68"/>
      <c r="F150" s="68">
        <f t="shared" si="1"/>
        <v>0</v>
      </c>
      <c r="G150" s="68">
        <f t="shared" si="1"/>
        <v>0</v>
      </c>
      <c r="H150" s="37" t="s">
        <v>33</v>
      </c>
      <c r="I150" s="67"/>
      <c r="J150" s="67"/>
      <c r="K150" s="67"/>
    </row>
    <row r="151" spans="1:12" s="127" customFormat="1" ht="12.75">
      <c r="A151" s="203">
        <v>15</v>
      </c>
      <c r="B151" s="26">
        <v>41680</v>
      </c>
      <c r="C151" s="124" t="s">
        <v>120</v>
      </c>
      <c r="D151" s="126" t="s">
        <v>74</v>
      </c>
      <c r="E151" s="116">
        <v>4</v>
      </c>
      <c r="F151" s="132">
        <f>SUM(E151:E152)</f>
        <v>8</v>
      </c>
      <c r="G151" s="130">
        <v>8</v>
      </c>
      <c r="H151" s="118" t="s">
        <v>22</v>
      </c>
      <c r="I151" s="29" t="s">
        <v>284</v>
      </c>
      <c r="J151" s="29" t="s">
        <v>285</v>
      </c>
      <c r="K151" s="29"/>
      <c r="L151" s="29"/>
    </row>
    <row r="152" spans="1:12" s="127" customFormat="1" ht="30" customHeight="1">
      <c r="A152" s="204"/>
      <c r="B152" s="26">
        <v>41680</v>
      </c>
      <c r="C152" s="124" t="s">
        <v>150</v>
      </c>
      <c r="D152" s="124" t="s">
        <v>82</v>
      </c>
      <c r="E152" s="116">
        <v>4</v>
      </c>
      <c r="F152" s="133"/>
      <c r="G152" s="131"/>
      <c r="H152" s="118" t="s">
        <v>28</v>
      </c>
      <c r="I152" s="65" t="s">
        <v>286</v>
      </c>
      <c r="J152" s="29"/>
      <c r="K152" s="29"/>
      <c r="L152" s="29"/>
    </row>
    <row r="153" spans="1:12" s="127" customFormat="1" ht="30" customHeight="1">
      <c r="A153" s="204"/>
      <c r="B153" s="26">
        <v>41681</v>
      </c>
      <c r="C153" s="72">
        <v>0.58333333333333337</v>
      </c>
      <c r="D153" s="72">
        <v>0.66666666666666663</v>
      </c>
      <c r="E153" s="73">
        <v>2</v>
      </c>
      <c r="F153" s="132">
        <f>SUM(E153:E155)</f>
        <v>4</v>
      </c>
      <c r="G153" s="132">
        <v>5</v>
      </c>
      <c r="H153" s="29" t="s">
        <v>280</v>
      </c>
      <c r="I153" s="128" t="s">
        <v>287</v>
      </c>
      <c r="J153" s="29"/>
      <c r="K153" s="29"/>
      <c r="L153" s="29"/>
    </row>
    <row r="154" spans="1:12" s="127" customFormat="1" ht="30" customHeight="1">
      <c r="A154" s="204"/>
      <c r="B154" s="26">
        <v>41681</v>
      </c>
      <c r="C154" s="72">
        <v>0.66666666666666663</v>
      </c>
      <c r="D154" s="72" t="s">
        <v>157</v>
      </c>
      <c r="E154" s="73">
        <v>1</v>
      </c>
      <c r="F154" s="136"/>
      <c r="G154" s="136"/>
      <c r="H154" s="29" t="s">
        <v>288</v>
      </c>
      <c r="I154" s="128" t="s">
        <v>289</v>
      </c>
      <c r="J154" s="29"/>
      <c r="K154" s="29"/>
      <c r="L154" s="29"/>
    </row>
    <row r="155" spans="1:12" s="127" customFormat="1" ht="12.75">
      <c r="A155" s="204"/>
      <c r="B155" s="26">
        <v>41681</v>
      </c>
      <c r="C155" s="72">
        <v>0.9375</v>
      </c>
      <c r="D155" s="72">
        <v>0.47916666666666669</v>
      </c>
      <c r="E155" s="73">
        <v>1</v>
      </c>
      <c r="F155" s="133"/>
      <c r="G155" s="133"/>
      <c r="H155" s="29" t="s">
        <v>22</v>
      </c>
      <c r="I155" s="128" t="s">
        <v>284</v>
      </c>
      <c r="J155" s="29"/>
      <c r="K155" s="29"/>
      <c r="L155" s="29"/>
    </row>
    <row r="156" spans="1:12" s="127" customFormat="1" ht="12.75">
      <c r="A156" s="204"/>
      <c r="B156" s="26">
        <v>41682</v>
      </c>
      <c r="C156" s="129" t="s">
        <v>76</v>
      </c>
      <c r="D156" s="129" t="s">
        <v>160</v>
      </c>
      <c r="E156" s="116">
        <v>2</v>
      </c>
      <c r="F156" s="116">
        <v>2</v>
      </c>
      <c r="G156" s="117">
        <v>0</v>
      </c>
      <c r="H156" s="118" t="s">
        <v>22</v>
      </c>
      <c r="I156" s="128" t="s">
        <v>284</v>
      </c>
      <c r="J156" s="29"/>
      <c r="K156" s="29"/>
      <c r="L156" s="29"/>
    </row>
    <row r="157" spans="1:12" s="127" customFormat="1" ht="25.5">
      <c r="A157" s="138"/>
      <c r="B157" s="26">
        <v>41683</v>
      </c>
      <c r="C157" s="72">
        <v>0.33333333333333331</v>
      </c>
      <c r="D157" s="72">
        <v>0.45833333333333331</v>
      </c>
      <c r="E157" s="73">
        <v>3</v>
      </c>
      <c r="F157" s="116">
        <f>E157</f>
        <v>3</v>
      </c>
      <c r="G157" s="117">
        <v>8</v>
      </c>
      <c r="H157" s="29" t="s">
        <v>19</v>
      </c>
      <c r="I157" s="76" t="s">
        <v>290</v>
      </c>
      <c r="J157" s="29"/>
      <c r="K157" s="29"/>
      <c r="L157" s="29"/>
    </row>
    <row r="158" spans="1:12" s="127" customFormat="1" ht="12.75">
      <c r="A158" s="138"/>
      <c r="B158" s="26">
        <v>41684</v>
      </c>
      <c r="C158" s="124" t="s">
        <v>120</v>
      </c>
      <c r="D158" s="124" t="s">
        <v>191</v>
      </c>
      <c r="E158" s="116">
        <v>2</v>
      </c>
      <c r="F158" s="132">
        <f>SUM(E158:E159)</f>
        <v>3.5</v>
      </c>
      <c r="G158" s="130">
        <v>8</v>
      </c>
      <c r="H158" s="118" t="s">
        <v>22</v>
      </c>
      <c r="I158" s="29" t="s">
        <v>291</v>
      </c>
      <c r="J158" s="29" t="s">
        <v>285</v>
      </c>
      <c r="K158" s="29"/>
      <c r="L158" s="29"/>
    </row>
    <row r="159" spans="1:12" s="127" customFormat="1" ht="12.75">
      <c r="A159" s="138"/>
      <c r="B159" s="26">
        <v>41684</v>
      </c>
      <c r="C159" s="124" t="s">
        <v>74</v>
      </c>
      <c r="D159" s="124" t="s">
        <v>292</v>
      </c>
      <c r="E159" s="116">
        <v>1.5</v>
      </c>
      <c r="F159" s="133"/>
      <c r="G159" s="131"/>
      <c r="H159" s="118" t="s">
        <v>22</v>
      </c>
      <c r="I159" s="29" t="s">
        <v>293</v>
      </c>
      <c r="J159" s="29" t="s">
        <v>285</v>
      </c>
      <c r="K159" s="29"/>
      <c r="L159" s="29"/>
    </row>
    <row r="160" spans="1:12" s="127" customFormat="1" ht="12.75">
      <c r="A160" s="138"/>
      <c r="B160" s="26">
        <v>41685</v>
      </c>
      <c r="C160" s="124" t="s">
        <v>153</v>
      </c>
      <c r="D160" s="124" t="s">
        <v>160</v>
      </c>
      <c r="E160" s="116">
        <v>4</v>
      </c>
      <c r="F160" s="116">
        <f t="shared" ref="F160:F219" si="4">E160</f>
        <v>4</v>
      </c>
      <c r="G160" s="117">
        <v>8</v>
      </c>
      <c r="H160" s="118" t="s">
        <v>28</v>
      </c>
      <c r="I160" s="29" t="s">
        <v>294</v>
      </c>
      <c r="J160" s="29"/>
      <c r="K160" s="29"/>
      <c r="L160" s="29"/>
    </row>
    <row r="161" spans="1:12">
      <c r="A161" s="135">
        <v>16</v>
      </c>
      <c r="B161" s="27">
        <v>41687</v>
      </c>
      <c r="C161" s="125"/>
      <c r="D161" s="125"/>
      <c r="E161" s="119"/>
      <c r="F161" s="119">
        <f t="shared" si="4"/>
        <v>0</v>
      </c>
      <c r="G161" s="120">
        <v>8</v>
      </c>
      <c r="H161" s="121"/>
      <c r="I161" s="99"/>
      <c r="J161" s="99"/>
      <c r="K161" s="99"/>
      <c r="L161" s="99"/>
    </row>
    <row r="162" spans="1:12">
      <c r="A162" s="135"/>
      <c r="B162" s="27">
        <v>41688</v>
      </c>
      <c r="C162" s="125"/>
      <c r="D162" s="125"/>
      <c r="E162" s="119"/>
      <c r="F162" s="119">
        <f t="shared" si="4"/>
        <v>0</v>
      </c>
      <c r="G162" s="120">
        <v>8</v>
      </c>
      <c r="H162" s="121"/>
      <c r="I162" s="99"/>
      <c r="J162" s="99"/>
      <c r="K162" s="99"/>
      <c r="L162" s="99"/>
    </row>
    <row r="163" spans="1:12">
      <c r="A163" s="135"/>
      <c r="B163" s="27">
        <v>41689</v>
      </c>
      <c r="C163" s="125"/>
      <c r="D163" s="125"/>
      <c r="E163" s="119"/>
      <c r="F163" s="119">
        <f t="shared" si="4"/>
        <v>0</v>
      </c>
      <c r="G163" s="120">
        <v>8</v>
      </c>
      <c r="H163" s="121"/>
      <c r="I163" s="99"/>
      <c r="J163" s="99"/>
      <c r="K163" s="99"/>
      <c r="L163" s="99"/>
    </row>
    <row r="164" spans="1:12">
      <c r="A164" s="135"/>
      <c r="B164" s="27">
        <v>41690</v>
      </c>
      <c r="C164" s="125"/>
      <c r="D164" s="125"/>
      <c r="E164" s="119"/>
      <c r="F164" s="119">
        <f t="shared" si="4"/>
        <v>0</v>
      </c>
      <c r="G164" s="120">
        <v>8</v>
      </c>
      <c r="H164" s="121"/>
      <c r="I164" s="99"/>
      <c r="J164" s="99"/>
      <c r="K164" s="99"/>
      <c r="L164" s="99"/>
    </row>
    <row r="165" spans="1:12">
      <c r="A165" s="135"/>
      <c r="B165" s="27">
        <v>41691</v>
      </c>
      <c r="C165" s="125"/>
      <c r="D165" s="125"/>
      <c r="E165" s="119"/>
      <c r="F165" s="119">
        <f t="shared" si="4"/>
        <v>0</v>
      </c>
      <c r="G165" s="120">
        <v>8</v>
      </c>
      <c r="H165" s="121"/>
      <c r="I165" s="99"/>
      <c r="J165" s="99"/>
      <c r="K165" s="99"/>
      <c r="L165" s="99"/>
    </row>
    <row r="166" spans="1:12">
      <c r="A166" s="134">
        <v>17</v>
      </c>
      <c r="B166" s="26">
        <v>41694</v>
      </c>
      <c r="C166" s="124"/>
      <c r="D166" s="124"/>
      <c r="E166" s="116"/>
      <c r="F166" s="116">
        <f t="shared" si="4"/>
        <v>0</v>
      </c>
      <c r="G166" s="117">
        <v>8</v>
      </c>
      <c r="H166" s="118"/>
      <c r="I166" s="39"/>
      <c r="J166" s="39"/>
      <c r="K166" s="39"/>
      <c r="L166" s="39"/>
    </row>
    <row r="167" spans="1:12">
      <c r="A167" s="134"/>
      <c r="B167" s="26">
        <v>41695</v>
      </c>
      <c r="C167" s="124"/>
      <c r="D167" s="124"/>
      <c r="E167" s="116"/>
      <c r="F167" s="116">
        <f t="shared" si="4"/>
        <v>0</v>
      </c>
      <c r="G167" s="117">
        <v>8</v>
      </c>
      <c r="H167" s="118"/>
      <c r="I167" s="39"/>
      <c r="J167" s="39"/>
      <c r="K167" s="39"/>
      <c r="L167" s="39"/>
    </row>
    <row r="168" spans="1:12">
      <c r="A168" s="134"/>
      <c r="B168" s="26">
        <v>41696</v>
      </c>
      <c r="C168" s="124"/>
      <c r="D168" s="124"/>
      <c r="E168" s="116"/>
      <c r="F168" s="116">
        <f t="shared" si="4"/>
        <v>0</v>
      </c>
      <c r="G168" s="117">
        <v>8</v>
      </c>
      <c r="H168" s="118"/>
      <c r="I168" s="39"/>
      <c r="J168" s="39"/>
      <c r="K168" s="39"/>
      <c r="L168" s="39"/>
    </row>
    <row r="169" spans="1:12">
      <c r="A169" s="134"/>
      <c r="B169" s="26">
        <v>41697</v>
      </c>
      <c r="C169" s="124"/>
      <c r="D169" s="124"/>
      <c r="E169" s="116"/>
      <c r="F169" s="116">
        <f t="shared" si="4"/>
        <v>0</v>
      </c>
      <c r="G169" s="117">
        <v>8</v>
      </c>
      <c r="H169" s="118"/>
      <c r="I169" s="39"/>
      <c r="J169" s="39"/>
      <c r="K169" s="39"/>
      <c r="L169" s="39"/>
    </row>
    <row r="170" spans="1:12">
      <c r="A170" s="134"/>
      <c r="B170" s="26">
        <v>41698</v>
      </c>
      <c r="C170" s="124"/>
      <c r="D170" s="124"/>
      <c r="E170" s="116"/>
      <c r="F170" s="116">
        <f t="shared" si="4"/>
        <v>0</v>
      </c>
      <c r="G170" s="117">
        <v>8</v>
      </c>
      <c r="H170" s="118"/>
      <c r="I170" s="39"/>
      <c r="J170" s="39"/>
      <c r="K170" s="39"/>
      <c r="L170" s="39"/>
    </row>
    <row r="171" spans="1:12">
      <c r="A171" s="135">
        <v>18</v>
      </c>
      <c r="B171" s="27">
        <v>41701</v>
      </c>
      <c r="C171" s="125"/>
      <c r="D171" s="125"/>
      <c r="E171" s="119"/>
      <c r="F171" s="119">
        <f t="shared" si="4"/>
        <v>0</v>
      </c>
      <c r="G171" s="120">
        <v>8</v>
      </c>
      <c r="H171" s="122"/>
      <c r="I171" s="99"/>
      <c r="J171" s="99"/>
      <c r="K171" s="99"/>
      <c r="L171" s="99"/>
    </row>
    <row r="172" spans="1:12">
      <c r="A172" s="135"/>
      <c r="B172" s="27">
        <v>41702</v>
      </c>
      <c r="C172" s="125"/>
      <c r="D172" s="125"/>
      <c r="E172" s="119"/>
      <c r="F172" s="119">
        <f t="shared" si="4"/>
        <v>0</v>
      </c>
      <c r="G172" s="120">
        <v>8</v>
      </c>
      <c r="H172" s="122"/>
      <c r="I172" s="99"/>
      <c r="J172" s="99"/>
      <c r="K172" s="99"/>
      <c r="L172" s="99"/>
    </row>
    <row r="173" spans="1:12" ht="409.6">
      <c r="A173" s="135"/>
      <c r="B173" s="27">
        <v>41703</v>
      </c>
      <c r="C173" s="125"/>
      <c r="D173" s="125"/>
      <c r="E173" s="119"/>
      <c r="F173" s="119">
        <f t="shared" si="4"/>
        <v>0</v>
      </c>
      <c r="G173" s="120">
        <v>8</v>
      </c>
      <c r="H173" s="122"/>
      <c r="I173" s="99"/>
      <c r="J173" s="99"/>
      <c r="K173" s="99"/>
      <c r="L173" s="99"/>
    </row>
    <row r="174" spans="1:12">
      <c r="A174" s="135"/>
      <c r="B174" s="27">
        <v>41704</v>
      </c>
      <c r="C174" s="125"/>
      <c r="D174" s="125"/>
      <c r="E174" s="119"/>
      <c r="F174" s="119">
        <f t="shared" si="4"/>
        <v>0</v>
      </c>
      <c r="G174" s="120">
        <v>8</v>
      </c>
      <c r="H174" s="122"/>
      <c r="I174" s="99"/>
      <c r="J174" s="99"/>
      <c r="K174" s="99"/>
      <c r="L174" s="99"/>
    </row>
    <row r="175" spans="1:12">
      <c r="A175" s="135"/>
      <c r="B175" s="27">
        <v>41705</v>
      </c>
      <c r="C175" s="125"/>
      <c r="D175" s="125"/>
      <c r="E175" s="119"/>
      <c r="F175" s="119">
        <f t="shared" si="4"/>
        <v>0</v>
      </c>
      <c r="G175" s="120">
        <v>8</v>
      </c>
      <c r="H175" s="122"/>
      <c r="I175" s="99"/>
      <c r="J175" s="99"/>
      <c r="K175" s="99"/>
      <c r="L175" s="99"/>
    </row>
    <row r="176" spans="1:12">
      <c r="A176" s="134">
        <v>19</v>
      </c>
      <c r="B176" s="26">
        <v>41708</v>
      </c>
      <c r="C176" s="124"/>
      <c r="D176" s="124"/>
      <c r="E176" s="116"/>
      <c r="F176" s="116">
        <f t="shared" si="4"/>
        <v>0</v>
      </c>
      <c r="G176" s="117">
        <v>8</v>
      </c>
      <c r="H176" s="118"/>
      <c r="I176" s="39"/>
      <c r="J176" s="39"/>
      <c r="K176" s="39"/>
      <c r="L176" s="39"/>
    </row>
    <row r="177" spans="1:12">
      <c r="A177" s="134"/>
      <c r="B177" s="26">
        <v>41709</v>
      </c>
      <c r="C177" s="124"/>
      <c r="D177" s="124"/>
      <c r="E177" s="116"/>
      <c r="F177" s="116">
        <f t="shared" si="4"/>
        <v>0</v>
      </c>
      <c r="G177" s="117">
        <v>8</v>
      </c>
      <c r="H177" s="118"/>
      <c r="I177" s="39"/>
      <c r="J177" s="39"/>
      <c r="K177" s="39"/>
      <c r="L177" s="39"/>
    </row>
    <row r="178" spans="1:12">
      <c r="A178" s="134"/>
      <c r="B178" s="26">
        <v>41710</v>
      </c>
      <c r="C178" s="124"/>
      <c r="D178" s="124"/>
      <c r="E178" s="116"/>
      <c r="F178" s="116">
        <f t="shared" si="4"/>
        <v>0</v>
      </c>
      <c r="G178" s="117">
        <v>8</v>
      </c>
      <c r="H178" s="118"/>
      <c r="I178" s="39"/>
      <c r="J178" s="39"/>
      <c r="K178" s="39"/>
      <c r="L178" s="39"/>
    </row>
    <row r="179" spans="1:12">
      <c r="A179" s="134"/>
      <c r="B179" s="26">
        <v>41711</v>
      </c>
      <c r="C179" s="124"/>
      <c r="D179" s="124"/>
      <c r="E179" s="116"/>
      <c r="F179" s="116">
        <f t="shared" si="4"/>
        <v>0</v>
      </c>
      <c r="G179" s="117">
        <v>8</v>
      </c>
      <c r="H179" s="118"/>
      <c r="I179" s="39"/>
      <c r="J179" s="39"/>
      <c r="K179" s="39"/>
      <c r="L179" s="39"/>
    </row>
    <row r="180" spans="1:12">
      <c r="A180" s="134"/>
      <c r="B180" s="26">
        <v>41712</v>
      </c>
      <c r="C180" s="124"/>
      <c r="D180" s="124"/>
      <c r="E180" s="116"/>
      <c r="F180" s="116">
        <f t="shared" si="4"/>
        <v>0</v>
      </c>
      <c r="G180" s="117">
        <v>8</v>
      </c>
      <c r="H180" s="118"/>
      <c r="I180" s="39"/>
      <c r="J180" s="39"/>
      <c r="K180" s="39"/>
      <c r="L180" s="39"/>
    </row>
    <row r="181" spans="1:12">
      <c r="A181" s="135">
        <v>20</v>
      </c>
      <c r="B181" s="27">
        <v>41715</v>
      </c>
      <c r="C181" s="125"/>
      <c r="D181" s="125"/>
      <c r="E181" s="119"/>
      <c r="F181" s="119">
        <f t="shared" si="4"/>
        <v>0</v>
      </c>
      <c r="G181" s="120">
        <v>8</v>
      </c>
      <c r="H181" s="122"/>
      <c r="I181" s="99"/>
      <c r="J181" s="99"/>
      <c r="K181" s="99"/>
      <c r="L181" s="99"/>
    </row>
    <row r="182" spans="1:12">
      <c r="A182" s="135"/>
      <c r="B182" s="27">
        <v>41716</v>
      </c>
      <c r="C182" s="125"/>
      <c r="D182" s="125"/>
      <c r="E182" s="119"/>
      <c r="F182" s="119">
        <f t="shared" si="4"/>
        <v>0</v>
      </c>
      <c r="G182" s="120">
        <v>8</v>
      </c>
      <c r="H182" s="122"/>
      <c r="I182" s="99"/>
      <c r="J182" s="99"/>
      <c r="K182" s="99"/>
      <c r="L182" s="99"/>
    </row>
    <row r="183" spans="1:12">
      <c r="A183" s="135"/>
      <c r="B183" s="27">
        <v>41717</v>
      </c>
      <c r="C183" s="125"/>
      <c r="D183" s="125"/>
      <c r="E183" s="119"/>
      <c r="F183" s="119">
        <f t="shared" si="4"/>
        <v>0</v>
      </c>
      <c r="G183" s="120">
        <v>8</v>
      </c>
      <c r="H183" s="122"/>
      <c r="I183" s="99"/>
      <c r="J183" s="99"/>
      <c r="K183" s="99"/>
      <c r="L183" s="99"/>
    </row>
    <row r="184" spans="1:12">
      <c r="A184" s="135"/>
      <c r="B184" s="27">
        <v>41718</v>
      </c>
      <c r="C184" s="125"/>
      <c r="D184" s="125"/>
      <c r="E184" s="119"/>
      <c r="F184" s="119">
        <f t="shared" si="4"/>
        <v>0</v>
      </c>
      <c r="G184" s="120">
        <v>8</v>
      </c>
      <c r="H184" s="122"/>
      <c r="I184" s="99"/>
      <c r="J184" s="99"/>
      <c r="K184" s="99"/>
      <c r="L184" s="99"/>
    </row>
    <row r="185" spans="1:12">
      <c r="A185" s="135"/>
      <c r="B185" s="27">
        <v>41719</v>
      </c>
      <c r="C185" s="125"/>
      <c r="D185" s="125"/>
      <c r="E185" s="119"/>
      <c r="F185" s="119">
        <f t="shared" si="4"/>
        <v>0</v>
      </c>
      <c r="G185" s="120">
        <v>8</v>
      </c>
      <c r="H185" s="122"/>
      <c r="I185" s="99"/>
      <c r="J185" s="99"/>
      <c r="K185" s="99"/>
      <c r="L185" s="99"/>
    </row>
    <row r="186" spans="1:12">
      <c r="A186" s="134">
        <v>21</v>
      </c>
      <c r="B186" s="26">
        <v>41722</v>
      </c>
      <c r="C186" s="124"/>
      <c r="D186" s="124"/>
      <c r="E186" s="116"/>
      <c r="F186" s="116">
        <f t="shared" si="4"/>
        <v>0</v>
      </c>
      <c r="G186" s="117">
        <v>8</v>
      </c>
      <c r="H186" s="118"/>
      <c r="I186" s="39"/>
      <c r="J186" s="39"/>
      <c r="K186" s="39"/>
      <c r="L186" s="39"/>
    </row>
    <row r="187" spans="1:12">
      <c r="A187" s="134"/>
      <c r="B187" s="26">
        <v>41723</v>
      </c>
      <c r="C187" s="124"/>
      <c r="D187" s="124"/>
      <c r="E187" s="116"/>
      <c r="F187" s="116">
        <f t="shared" si="4"/>
        <v>0</v>
      </c>
      <c r="G187" s="117">
        <v>8</v>
      </c>
      <c r="H187" s="118"/>
      <c r="I187" s="39"/>
      <c r="J187" s="39"/>
      <c r="K187" s="39"/>
      <c r="L187" s="39"/>
    </row>
    <row r="188" spans="1:12">
      <c r="A188" s="134"/>
      <c r="B188" s="26">
        <v>41724</v>
      </c>
      <c r="C188" s="124"/>
      <c r="D188" s="124"/>
      <c r="E188" s="116"/>
      <c r="F188" s="116">
        <f t="shared" si="4"/>
        <v>0</v>
      </c>
      <c r="G188" s="117">
        <v>8</v>
      </c>
      <c r="H188" s="118"/>
      <c r="I188" s="39"/>
      <c r="J188" s="39"/>
      <c r="K188" s="39"/>
      <c r="L188" s="39"/>
    </row>
    <row r="189" spans="1:12">
      <c r="A189" s="134"/>
      <c r="B189" s="26">
        <v>41725</v>
      </c>
      <c r="C189" s="124"/>
      <c r="D189" s="124"/>
      <c r="E189" s="116"/>
      <c r="F189" s="116">
        <f t="shared" si="4"/>
        <v>0</v>
      </c>
      <c r="G189" s="117">
        <v>8</v>
      </c>
      <c r="H189" s="118"/>
      <c r="I189" s="39"/>
      <c r="J189" s="39"/>
      <c r="K189" s="39"/>
      <c r="L189" s="39"/>
    </row>
    <row r="190" spans="1:12">
      <c r="A190" s="134"/>
      <c r="B190" s="26">
        <v>41726</v>
      </c>
      <c r="C190" s="124"/>
      <c r="D190" s="124"/>
      <c r="E190" s="116"/>
      <c r="F190" s="116">
        <f t="shared" si="4"/>
        <v>0</v>
      </c>
      <c r="G190" s="117">
        <v>8</v>
      </c>
      <c r="H190" s="118"/>
      <c r="I190" s="39"/>
      <c r="J190" s="39"/>
      <c r="K190" s="39"/>
      <c r="L190" s="39"/>
    </row>
    <row r="191" spans="1:12">
      <c r="A191" s="135">
        <v>22</v>
      </c>
      <c r="B191" s="27">
        <v>41729</v>
      </c>
      <c r="C191" s="125"/>
      <c r="D191" s="125"/>
      <c r="E191" s="119"/>
      <c r="F191" s="119">
        <f t="shared" si="4"/>
        <v>0</v>
      </c>
      <c r="G191" s="120">
        <v>8</v>
      </c>
      <c r="H191" s="122"/>
      <c r="I191" s="99"/>
      <c r="J191" s="99"/>
      <c r="K191" s="99"/>
      <c r="L191" s="99"/>
    </row>
    <row r="192" spans="1:12">
      <c r="A192" s="135"/>
      <c r="B192" s="27">
        <v>41730</v>
      </c>
      <c r="C192" s="125"/>
      <c r="D192" s="125"/>
      <c r="E192" s="119"/>
      <c r="F192" s="119">
        <f t="shared" si="4"/>
        <v>0</v>
      </c>
      <c r="G192" s="120">
        <v>8</v>
      </c>
      <c r="H192" s="122"/>
      <c r="I192" s="99"/>
      <c r="J192" s="99"/>
      <c r="K192" s="99"/>
      <c r="L192" s="99"/>
    </row>
    <row r="193" spans="1:12">
      <c r="A193" s="135"/>
      <c r="B193" s="27">
        <v>41731</v>
      </c>
      <c r="C193" s="125"/>
      <c r="D193" s="125"/>
      <c r="E193" s="119"/>
      <c r="F193" s="119">
        <f t="shared" si="4"/>
        <v>0</v>
      </c>
      <c r="G193" s="120">
        <v>8</v>
      </c>
      <c r="H193" s="122"/>
      <c r="I193" s="99"/>
      <c r="J193" s="99"/>
      <c r="K193" s="99"/>
      <c r="L193" s="99"/>
    </row>
    <row r="194" spans="1:12">
      <c r="A194" s="135"/>
      <c r="B194" s="27">
        <v>41732</v>
      </c>
      <c r="C194" s="125"/>
      <c r="D194" s="125"/>
      <c r="E194" s="119"/>
      <c r="F194" s="119">
        <f t="shared" si="4"/>
        <v>0</v>
      </c>
      <c r="G194" s="120">
        <v>8</v>
      </c>
      <c r="H194" s="122"/>
      <c r="I194" s="99"/>
      <c r="J194" s="99"/>
      <c r="K194" s="99"/>
      <c r="L194" s="99"/>
    </row>
    <row r="195" spans="1:12">
      <c r="A195" s="135"/>
      <c r="B195" s="27">
        <v>41733</v>
      </c>
      <c r="C195" s="125"/>
      <c r="D195" s="125"/>
      <c r="E195" s="119"/>
      <c r="F195" s="119">
        <f t="shared" si="4"/>
        <v>0</v>
      </c>
      <c r="G195" s="120">
        <v>8</v>
      </c>
      <c r="H195" s="122"/>
      <c r="I195" s="99"/>
      <c r="J195" s="99"/>
      <c r="K195" s="99"/>
      <c r="L195" s="99"/>
    </row>
    <row r="196" spans="1:12">
      <c r="A196" s="134">
        <v>23</v>
      </c>
      <c r="B196" s="26">
        <v>41736</v>
      </c>
      <c r="C196" s="124"/>
      <c r="D196" s="124"/>
      <c r="E196" s="116"/>
      <c r="F196" s="116">
        <f t="shared" si="4"/>
        <v>0</v>
      </c>
      <c r="G196" s="117">
        <v>8</v>
      </c>
      <c r="H196" s="118"/>
      <c r="I196" s="39"/>
      <c r="J196" s="39"/>
      <c r="K196" s="39"/>
      <c r="L196" s="39"/>
    </row>
    <row r="197" spans="1:12">
      <c r="A197" s="134"/>
      <c r="B197" s="26">
        <v>41737</v>
      </c>
      <c r="C197" s="124"/>
      <c r="D197" s="124"/>
      <c r="E197" s="116"/>
      <c r="F197" s="116">
        <f t="shared" si="4"/>
        <v>0</v>
      </c>
      <c r="G197" s="117">
        <v>8</v>
      </c>
      <c r="H197" s="118"/>
      <c r="I197" s="39"/>
      <c r="J197" s="39"/>
      <c r="K197" s="39"/>
      <c r="L197" s="39"/>
    </row>
    <row r="198" spans="1:12">
      <c r="A198" s="134"/>
      <c r="B198" s="26">
        <v>41738</v>
      </c>
      <c r="C198" s="124"/>
      <c r="D198" s="124"/>
      <c r="E198" s="116"/>
      <c r="F198" s="116">
        <f t="shared" si="4"/>
        <v>0</v>
      </c>
      <c r="G198" s="117">
        <v>8</v>
      </c>
      <c r="H198" s="118"/>
      <c r="I198" s="39"/>
      <c r="J198" s="39"/>
      <c r="K198" s="39"/>
      <c r="L198" s="39"/>
    </row>
    <row r="199" spans="1:12">
      <c r="A199" s="134"/>
      <c r="B199" s="26">
        <v>41739</v>
      </c>
      <c r="C199" s="124"/>
      <c r="D199" s="124"/>
      <c r="E199" s="116"/>
      <c r="F199" s="116">
        <f t="shared" si="4"/>
        <v>0</v>
      </c>
      <c r="G199" s="117">
        <v>8</v>
      </c>
      <c r="H199" s="118"/>
      <c r="I199" s="39"/>
      <c r="J199" s="39"/>
      <c r="K199" s="39"/>
      <c r="L199" s="39"/>
    </row>
    <row r="200" spans="1:12">
      <c r="A200" s="134"/>
      <c r="B200" s="26">
        <v>41740</v>
      </c>
      <c r="C200" s="124"/>
      <c r="D200" s="124"/>
      <c r="E200" s="116"/>
      <c r="F200" s="116">
        <f t="shared" si="4"/>
        <v>0</v>
      </c>
      <c r="G200" s="117">
        <v>8</v>
      </c>
      <c r="H200" s="118"/>
      <c r="I200" s="39"/>
      <c r="J200" s="39"/>
      <c r="K200" s="39"/>
      <c r="L200" s="39"/>
    </row>
    <row r="201" spans="1:12">
      <c r="A201" s="135">
        <v>24</v>
      </c>
      <c r="B201" s="27">
        <v>41743</v>
      </c>
      <c r="C201" s="125"/>
      <c r="D201" s="125"/>
      <c r="E201" s="119"/>
      <c r="F201" s="119">
        <f t="shared" si="4"/>
        <v>0</v>
      </c>
      <c r="G201" s="120">
        <v>8</v>
      </c>
      <c r="H201" s="122"/>
      <c r="I201" s="99"/>
      <c r="J201" s="99"/>
      <c r="K201" s="99"/>
      <c r="L201" s="99"/>
    </row>
    <row r="202" spans="1:12">
      <c r="A202" s="135"/>
      <c r="B202" s="27">
        <v>41744</v>
      </c>
      <c r="C202" s="125"/>
      <c r="D202" s="125"/>
      <c r="E202" s="119"/>
      <c r="F202" s="119">
        <f t="shared" si="4"/>
        <v>0</v>
      </c>
      <c r="G202" s="120">
        <v>8</v>
      </c>
      <c r="H202" s="122"/>
      <c r="I202" s="99"/>
      <c r="J202" s="99"/>
      <c r="K202" s="99"/>
      <c r="L202" s="99"/>
    </row>
    <row r="203" spans="1:12">
      <c r="A203" s="135"/>
      <c r="B203" s="27">
        <v>41745</v>
      </c>
      <c r="C203" s="125"/>
      <c r="D203" s="125"/>
      <c r="E203" s="119"/>
      <c r="F203" s="119">
        <f t="shared" si="4"/>
        <v>0</v>
      </c>
      <c r="G203" s="120">
        <v>8</v>
      </c>
      <c r="H203" s="122"/>
      <c r="I203" s="99"/>
      <c r="J203" s="99"/>
      <c r="K203" s="99"/>
      <c r="L203" s="99"/>
    </row>
    <row r="204" spans="1:12">
      <c r="A204" s="135"/>
      <c r="B204" s="27">
        <v>41746</v>
      </c>
      <c r="C204" s="125"/>
      <c r="D204" s="125"/>
      <c r="E204" s="119"/>
      <c r="F204" s="119">
        <f t="shared" si="4"/>
        <v>0</v>
      </c>
      <c r="G204" s="120">
        <v>8</v>
      </c>
      <c r="H204" s="122"/>
      <c r="I204" s="99"/>
      <c r="J204" s="99"/>
      <c r="K204" s="99"/>
      <c r="L204" s="99"/>
    </row>
    <row r="205" spans="1:12">
      <c r="A205" s="135"/>
      <c r="B205" s="27">
        <v>41747</v>
      </c>
      <c r="C205" s="125"/>
      <c r="D205" s="125"/>
      <c r="E205" s="119"/>
      <c r="F205" s="119">
        <f t="shared" si="4"/>
        <v>0</v>
      </c>
      <c r="G205" s="120">
        <v>8</v>
      </c>
      <c r="H205" s="122"/>
      <c r="I205" s="99"/>
      <c r="J205" s="99"/>
      <c r="K205" s="99"/>
      <c r="L205" s="99"/>
    </row>
    <row r="206" spans="1:12">
      <c r="A206" s="134">
        <v>25</v>
      </c>
      <c r="B206" s="26">
        <v>41750</v>
      </c>
      <c r="C206" s="124"/>
      <c r="D206" s="124"/>
      <c r="E206" s="116"/>
      <c r="F206" s="116">
        <f t="shared" si="4"/>
        <v>0</v>
      </c>
      <c r="G206" s="117">
        <v>8</v>
      </c>
      <c r="H206" s="118"/>
      <c r="I206" s="39"/>
      <c r="J206" s="39"/>
      <c r="K206" s="39"/>
      <c r="L206" s="39"/>
    </row>
    <row r="207" spans="1:12">
      <c r="A207" s="134"/>
      <c r="B207" s="26">
        <v>41751</v>
      </c>
      <c r="C207" s="124"/>
      <c r="D207" s="124"/>
      <c r="E207" s="116"/>
      <c r="F207" s="116">
        <f t="shared" si="4"/>
        <v>0</v>
      </c>
      <c r="G207" s="117">
        <v>8</v>
      </c>
      <c r="H207" s="118"/>
      <c r="I207" s="39"/>
      <c r="J207" s="39"/>
      <c r="K207" s="39"/>
      <c r="L207" s="39"/>
    </row>
    <row r="208" spans="1:12">
      <c r="A208" s="134"/>
      <c r="B208" s="26">
        <v>41752</v>
      </c>
      <c r="C208" s="124"/>
      <c r="D208" s="124"/>
      <c r="E208" s="116"/>
      <c r="F208" s="116">
        <f t="shared" si="4"/>
        <v>0</v>
      </c>
      <c r="G208" s="117">
        <v>8</v>
      </c>
      <c r="H208" s="118"/>
      <c r="I208" s="39"/>
      <c r="J208" s="39"/>
      <c r="K208" s="39"/>
      <c r="L208" s="39"/>
    </row>
    <row r="209" spans="1:12">
      <c r="A209" s="134"/>
      <c r="B209" s="26">
        <v>41753</v>
      </c>
      <c r="C209" s="124"/>
      <c r="D209" s="124"/>
      <c r="E209" s="116"/>
      <c r="F209" s="116">
        <f t="shared" si="4"/>
        <v>0</v>
      </c>
      <c r="G209" s="117">
        <v>8</v>
      </c>
      <c r="H209" s="118"/>
      <c r="I209" s="39"/>
      <c r="J209" s="39"/>
      <c r="K209" s="39"/>
      <c r="L209" s="39"/>
    </row>
    <row r="210" spans="1:12">
      <c r="A210" s="134"/>
      <c r="B210" s="26">
        <v>41754</v>
      </c>
      <c r="C210" s="124"/>
      <c r="D210" s="124"/>
      <c r="E210" s="116"/>
      <c r="F210" s="116">
        <f t="shared" si="4"/>
        <v>0</v>
      </c>
      <c r="G210" s="117">
        <v>8</v>
      </c>
      <c r="H210" s="118"/>
      <c r="I210" s="39"/>
      <c r="J210" s="39"/>
      <c r="K210" s="39"/>
      <c r="L210" s="39"/>
    </row>
    <row r="211" spans="1:12">
      <c r="A211" s="135">
        <v>26</v>
      </c>
      <c r="B211" s="27">
        <v>41757</v>
      </c>
      <c r="C211" s="125"/>
      <c r="D211" s="125"/>
      <c r="E211" s="119"/>
      <c r="F211" s="119">
        <f t="shared" si="4"/>
        <v>0</v>
      </c>
      <c r="G211" s="120">
        <v>8</v>
      </c>
      <c r="H211" s="122"/>
      <c r="I211" s="99"/>
      <c r="J211" s="99"/>
      <c r="K211" s="99"/>
      <c r="L211" s="99"/>
    </row>
    <row r="212" spans="1:12">
      <c r="A212" s="135"/>
      <c r="B212" s="27">
        <v>41758</v>
      </c>
      <c r="C212" s="125"/>
      <c r="D212" s="125"/>
      <c r="E212" s="119"/>
      <c r="F212" s="119">
        <f t="shared" si="4"/>
        <v>0</v>
      </c>
      <c r="G212" s="120">
        <v>8</v>
      </c>
      <c r="H212" s="122"/>
      <c r="I212" s="99"/>
      <c r="J212" s="99"/>
      <c r="K212" s="99"/>
      <c r="L212" s="99"/>
    </row>
    <row r="213" spans="1:12">
      <c r="A213" s="135"/>
      <c r="B213" s="27">
        <v>41759</v>
      </c>
      <c r="C213" s="125"/>
      <c r="D213" s="125"/>
      <c r="E213" s="119"/>
      <c r="F213" s="119">
        <f t="shared" si="4"/>
        <v>0</v>
      </c>
      <c r="G213" s="120">
        <v>8</v>
      </c>
      <c r="H213" s="122"/>
      <c r="I213" s="99"/>
      <c r="J213" s="99"/>
      <c r="K213" s="99"/>
      <c r="L213" s="99"/>
    </row>
    <row r="214" spans="1:12">
      <c r="A214" s="135"/>
      <c r="B214" s="27">
        <v>41760</v>
      </c>
      <c r="C214" s="125"/>
      <c r="D214" s="125"/>
      <c r="E214" s="119"/>
      <c r="F214" s="119">
        <f t="shared" si="4"/>
        <v>0</v>
      </c>
      <c r="G214" s="120">
        <v>8</v>
      </c>
      <c r="H214" s="122"/>
      <c r="I214" s="99"/>
      <c r="J214" s="99"/>
      <c r="K214" s="99"/>
      <c r="L214" s="99"/>
    </row>
    <row r="215" spans="1:12">
      <c r="A215" s="135"/>
      <c r="B215" s="27">
        <v>41761</v>
      </c>
      <c r="C215" s="125"/>
      <c r="D215" s="125"/>
      <c r="E215" s="119"/>
      <c r="F215" s="119">
        <f t="shared" si="4"/>
        <v>0</v>
      </c>
      <c r="G215" s="120">
        <v>8</v>
      </c>
      <c r="H215" s="122"/>
      <c r="I215" s="99"/>
      <c r="J215" s="99"/>
      <c r="K215" s="99"/>
      <c r="L215" s="99"/>
    </row>
    <row r="216" spans="1:12">
      <c r="A216" s="134">
        <v>27</v>
      </c>
      <c r="B216" s="26">
        <v>41764</v>
      </c>
      <c r="C216" s="124"/>
      <c r="D216" s="124"/>
      <c r="E216" s="116"/>
      <c r="F216" s="116">
        <f t="shared" si="4"/>
        <v>0</v>
      </c>
      <c r="G216" s="117">
        <v>8</v>
      </c>
      <c r="H216" s="118"/>
      <c r="I216" s="39"/>
      <c r="J216" s="39"/>
      <c r="K216" s="39"/>
      <c r="L216" s="39"/>
    </row>
    <row r="217" spans="1:12">
      <c r="A217" s="134"/>
      <c r="B217" s="26">
        <v>41765</v>
      </c>
      <c r="C217" s="124"/>
      <c r="D217" s="124"/>
      <c r="E217" s="116"/>
      <c r="F217" s="116">
        <f t="shared" si="4"/>
        <v>0</v>
      </c>
      <c r="G217" s="117">
        <v>8</v>
      </c>
      <c r="H217" s="118"/>
      <c r="I217" s="39"/>
      <c r="J217" s="39"/>
      <c r="K217" s="39"/>
      <c r="L217" s="39"/>
    </row>
    <row r="218" spans="1:12">
      <c r="A218" s="134"/>
      <c r="B218" s="26">
        <v>41766</v>
      </c>
      <c r="C218" s="124"/>
      <c r="D218" s="124"/>
      <c r="E218" s="116"/>
      <c r="F218" s="116">
        <f t="shared" si="4"/>
        <v>0</v>
      </c>
      <c r="G218" s="117">
        <v>8</v>
      </c>
      <c r="H218" s="118"/>
      <c r="I218" s="39"/>
      <c r="J218" s="39"/>
      <c r="K218" s="39"/>
      <c r="L218" s="39"/>
    </row>
    <row r="219" spans="1:12">
      <c r="A219" s="134"/>
      <c r="B219" s="26">
        <v>41767</v>
      </c>
      <c r="C219" s="124"/>
      <c r="D219" s="124"/>
      <c r="E219" s="116"/>
      <c r="F219" s="116">
        <f t="shared" si="4"/>
        <v>0</v>
      </c>
      <c r="G219" s="117">
        <v>8</v>
      </c>
      <c r="H219" s="118"/>
      <c r="I219" s="39"/>
      <c r="J219" s="39"/>
      <c r="K219" s="39"/>
      <c r="L219" s="39"/>
    </row>
    <row r="220" spans="1:12">
      <c r="A220" s="134"/>
      <c r="B220" s="26">
        <v>41768</v>
      </c>
      <c r="C220" s="124"/>
      <c r="D220" s="124"/>
      <c r="E220" s="116"/>
      <c r="F220" s="116">
        <f t="shared" ref="F220:F235" si="5">E220</f>
        <v>0</v>
      </c>
      <c r="G220" s="117">
        <v>8</v>
      </c>
      <c r="H220" s="118"/>
      <c r="I220" s="39"/>
      <c r="J220" s="39"/>
      <c r="K220" s="39"/>
      <c r="L220" s="39"/>
    </row>
    <row r="221" spans="1:12">
      <c r="A221" s="135">
        <v>28</v>
      </c>
      <c r="B221" s="27">
        <v>41771</v>
      </c>
      <c r="C221" s="125"/>
      <c r="D221" s="125"/>
      <c r="E221" s="119"/>
      <c r="F221" s="119">
        <f t="shared" si="5"/>
        <v>0</v>
      </c>
      <c r="G221" s="120">
        <v>8</v>
      </c>
      <c r="H221" s="122"/>
      <c r="I221" s="99"/>
      <c r="J221" s="99"/>
      <c r="K221" s="99"/>
      <c r="L221" s="99"/>
    </row>
    <row r="222" spans="1:12">
      <c r="A222" s="135"/>
      <c r="B222" s="27">
        <v>41772</v>
      </c>
      <c r="C222" s="125"/>
      <c r="D222" s="125"/>
      <c r="E222" s="119"/>
      <c r="F222" s="119">
        <f t="shared" si="5"/>
        <v>0</v>
      </c>
      <c r="G222" s="120">
        <v>8</v>
      </c>
      <c r="H222" s="122"/>
      <c r="I222" s="99"/>
      <c r="J222" s="99"/>
      <c r="K222" s="99"/>
      <c r="L222" s="99"/>
    </row>
    <row r="223" spans="1:12">
      <c r="A223" s="135"/>
      <c r="B223" s="27">
        <v>41773</v>
      </c>
      <c r="C223" s="125"/>
      <c r="D223" s="125"/>
      <c r="E223" s="119"/>
      <c r="F223" s="119">
        <f t="shared" si="5"/>
        <v>0</v>
      </c>
      <c r="G223" s="120">
        <v>8</v>
      </c>
      <c r="H223" s="122"/>
      <c r="I223" s="99"/>
      <c r="J223" s="99"/>
      <c r="K223" s="99"/>
      <c r="L223" s="99"/>
    </row>
    <row r="224" spans="1:12">
      <c r="A224" s="135"/>
      <c r="B224" s="27">
        <v>41774</v>
      </c>
      <c r="C224" s="125"/>
      <c r="D224" s="125"/>
      <c r="E224" s="119"/>
      <c r="F224" s="119">
        <f t="shared" si="5"/>
        <v>0</v>
      </c>
      <c r="G224" s="120">
        <v>8</v>
      </c>
      <c r="H224" s="122"/>
      <c r="I224" s="99"/>
      <c r="J224" s="99"/>
      <c r="K224" s="99"/>
      <c r="L224" s="99"/>
    </row>
    <row r="225" spans="1:12">
      <c r="A225" s="135"/>
      <c r="B225" s="27">
        <v>41775</v>
      </c>
      <c r="C225" s="125"/>
      <c r="D225" s="125"/>
      <c r="E225" s="119"/>
      <c r="F225" s="119">
        <f t="shared" si="5"/>
        <v>0</v>
      </c>
      <c r="G225" s="120">
        <v>8</v>
      </c>
      <c r="H225" s="122"/>
      <c r="I225" s="99"/>
      <c r="J225" s="99"/>
      <c r="K225" s="99"/>
      <c r="L225" s="99"/>
    </row>
    <row r="226" spans="1:12">
      <c r="A226" s="134">
        <v>29</v>
      </c>
      <c r="B226" s="26">
        <v>41778</v>
      </c>
      <c r="C226" s="124"/>
      <c r="D226" s="124"/>
      <c r="E226" s="116"/>
      <c r="F226" s="116">
        <f t="shared" si="5"/>
        <v>0</v>
      </c>
      <c r="G226" s="117">
        <v>8</v>
      </c>
      <c r="H226" s="118"/>
      <c r="I226" s="39"/>
      <c r="J226" s="39"/>
      <c r="K226" s="39"/>
      <c r="L226" s="39"/>
    </row>
    <row r="227" spans="1:12">
      <c r="A227" s="134"/>
      <c r="B227" s="26">
        <v>41779</v>
      </c>
      <c r="C227" s="124"/>
      <c r="D227" s="124"/>
      <c r="E227" s="116"/>
      <c r="F227" s="116">
        <f t="shared" si="5"/>
        <v>0</v>
      </c>
      <c r="G227" s="117">
        <v>8</v>
      </c>
      <c r="H227" s="118"/>
      <c r="I227" s="39"/>
      <c r="J227" s="39"/>
      <c r="K227" s="39"/>
      <c r="L227" s="39"/>
    </row>
    <row r="228" spans="1:12">
      <c r="A228" s="134"/>
      <c r="B228" s="26">
        <v>41780</v>
      </c>
      <c r="C228" s="124"/>
      <c r="D228" s="124"/>
      <c r="E228" s="116"/>
      <c r="F228" s="116">
        <f t="shared" si="5"/>
        <v>0</v>
      </c>
      <c r="G228" s="117">
        <v>8</v>
      </c>
      <c r="H228" s="118"/>
      <c r="I228" s="39"/>
      <c r="J228" s="39"/>
      <c r="K228" s="39"/>
      <c r="L228" s="39"/>
    </row>
    <row r="229" spans="1:12">
      <c r="A229" s="134"/>
      <c r="B229" s="26">
        <v>41781</v>
      </c>
      <c r="C229" s="124"/>
      <c r="D229" s="124"/>
      <c r="E229" s="116"/>
      <c r="F229" s="116">
        <f t="shared" si="5"/>
        <v>0</v>
      </c>
      <c r="G229" s="117">
        <v>8</v>
      </c>
      <c r="H229" s="118"/>
      <c r="I229" s="39"/>
      <c r="J229" s="39"/>
      <c r="K229" s="39"/>
      <c r="L229" s="39"/>
    </row>
    <row r="230" spans="1:12">
      <c r="A230" s="134"/>
      <c r="B230" s="26">
        <v>41782</v>
      </c>
      <c r="C230" s="124"/>
      <c r="D230" s="124"/>
      <c r="E230" s="116"/>
      <c r="F230" s="116">
        <f t="shared" si="5"/>
        <v>0</v>
      </c>
      <c r="G230" s="123">
        <v>8</v>
      </c>
      <c r="H230" s="118"/>
      <c r="I230" s="39"/>
      <c r="J230" s="39"/>
      <c r="K230" s="39"/>
      <c r="L230" s="39"/>
    </row>
    <row r="231" spans="1:12">
      <c r="A231" s="135">
        <v>30</v>
      </c>
      <c r="B231" s="27">
        <v>41785</v>
      </c>
      <c r="C231" s="125"/>
      <c r="D231" s="125"/>
      <c r="E231" s="119"/>
      <c r="F231" s="119">
        <f t="shared" si="5"/>
        <v>0</v>
      </c>
      <c r="G231" s="120">
        <v>8</v>
      </c>
      <c r="H231" s="122"/>
      <c r="I231" s="99"/>
      <c r="J231" s="99"/>
      <c r="K231" s="99"/>
      <c r="L231" s="99"/>
    </row>
    <row r="232" spans="1:12">
      <c r="A232" s="135"/>
      <c r="B232" s="27">
        <v>41786</v>
      </c>
      <c r="C232" s="125"/>
      <c r="D232" s="125"/>
      <c r="E232" s="119"/>
      <c r="F232" s="119">
        <f t="shared" si="5"/>
        <v>0</v>
      </c>
      <c r="G232" s="120">
        <v>8</v>
      </c>
      <c r="H232" s="122"/>
      <c r="I232" s="99"/>
      <c r="J232" s="99"/>
      <c r="K232" s="99"/>
      <c r="L232" s="99"/>
    </row>
    <row r="233" spans="1:12">
      <c r="A233" s="135"/>
      <c r="B233" s="27">
        <v>41787</v>
      </c>
      <c r="C233" s="125"/>
      <c r="D233" s="125"/>
      <c r="E233" s="119"/>
      <c r="F233" s="119">
        <f t="shared" si="5"/>
        <v>0</v>
      </c>
      <c r="G233" s="120">
        <v>8</v>
      </c>
      <c r="H233" s="122"/>
      <c r="I233" s="99"/>
      <c r="J233" s="99"/>
      <c r="K233" s="99"/>
      <c r="L233" s="99"/>
    </row>
    <row r="234" spans="1:12">
      <c r="A234" s="135"/>
      <c r="B234" s="27">
        <v>41788</v>
      </c>
      <c r="C234" s="125"/>
      <c r="D234" s="125"/>
      <c r="E234" s="119"/>
      <c r="F234" s="119">
        <f t="shared" si="5"/>
        <v>0</v>
      </c>
      <c r="G234" s="120">
        <v>8</v>
      </c>
      <c r="H234" s="122"/>
      <c r="I234" s="99"/>
      <c r="J234" s="99"/>
      <c r="K234" s="99"/>
      <c r="L234" s="99"/>
    </row>
    <row r="235" spans="1:12">
      <c r="A235" s="135"/>
      <c r="B235" s="27">
        <v>41789</v>
      </c>
      <c r="C235" s="125"/>
      <c r="D235" s="125"/>
      <c r="E235" s="119"/>
      <c r="F235" s="119">
        <f t="shared" si="5"/>
        <v>0</v>
      </c>
      <c r="G235" s="120">
        <v>8</v>
      </c>
      <c r="H235" s="122"/>
      <c r="I235" s="99"/>
      <c r="J235" s="99"/>
      <c r="K235" s="99"/>
      <c r="L235" s="99"/>
    </row>
  </sheetData>
  <mergeCells count="128">
    <mergeCell ref="F129:F130"/>
    <mergeCell ref="G129:G130"/>
    <mergeCell ref="F126:F128"/>
    <mergeCell ref="G126:G128"/>
    <mergeCell ref="F122:F125"/>
    <mergeCell ref="G122:G125"/>
    <mergeCell ref="G116:G118"/>
    <mergeCell ref="F116:F118"/>
    <mergeCell ref="G113:G114"/>
    <mergeCell ref="F113:F114"/>
    <mergeCell ref="G119:G121"/>
    <mergeCell ref="F109:F112"/>
    <mergeCell ref="G109:G112"/>
    <mergeCell ref="G87:G88"/>
    <mergeCell ref="G21:G22"/>
    <mergeCell ref="G24:G28"/>
    <mergeCell ref="G29:G30"/>
    <mergeCell ref="G31:G33"/>
    <mergeCell ref="G35:G38"/>
    <mergeCell ref="F107:F108"/>
    <mergeCell ref="G107:G108"/>
    <mergeCell ref="G93:G94"/>
    <mergeCell ref="G89:G90"/>
    <mergeCell ref="F74:F75"/>
    <mergeCell ref="F51:F53"/>
    <mergeCell ref="F54:F58"/>
    <mergeCell ref="G95:G97"/>
    <mergeCell ref="F93:F94"/>
    <mergeCell ref="F89:F90"/>
    <mergeCell ref="F104:F106"/>
    <mergeCell ref="G104:G106"/>
    <mergeCell ref="F99:F100"/>
    <mergeCell ref="G99:G100"/>
    <mergeCell ref="F19:F20"/>
    <mergeCell ref="F21:F22"/>
    <mergeCell ref="F24:F28"/>
    <mergeCell ref="F29:F30"/>
    <mergeCell ref="G39:G40"/>
    <mergeCell ref="G41:G43"/>
    <mergeCell ref="G45:G46"/>
    <mergeCell ref="G74:G75"/>
    <mergeCell ref="F71:F73"/>
    <mergeCell ref="F67:F68"/>
    <mergeCell ref="F64:F66"/>
    <mergeCell ref="G60:G61"/>
    <mergeCell ref="G64:G66"/>
    <mergeCell ref="G67:G68"/>
    <mergeCell ref="G71:G73"/>
    <mergeCell ref="G51:G53"/>
    <mergeCell ref="G54:G58"/>
    <mergeCell ref="F60:F61"/>
    <mergeCell ref="A1:O1"/>
    <mergeCell ref="H2:O4"/>
    <mergeCell ref="A7:A9"/>
    <mergeCell ref="L6:O6"/>
    <mergeCell ref="A2:F2"/>
    <mergeCell ref="A3:F4"/>
    <mergeCell ref="B8:B9"/>
    <mergeCell ref="F8:F9"/>
    <mergeCell ref="A5:E5"/>
    <mergeCell ref="G8:G9"/>
    <mergeCell ref="A10:A18"/>
    <mergeCell ref="B10:B11"/>
    <mergeCell ref="F10:F11"/>
    <mergeCell ref="L7:M7"/>
    <mergeCell ref="B12:B13"/>
    <mergeCell ref="F12:F13"/>
    <mergeCell ref="B14:B16"/>
    <mergeCell ref="G48:G50"/>
    <mergeCell ref="B19:B20"/>
    <mergeCell ref="B21:B22"/>
    <mergeCell ref="F14:F16"/>
    <mergeCell ref="G10:G11"/>
    <mergeCell ref="G12:G13"/>
    <mergeCell ref="G14:G16"/>
    <mergeCell ref="F45:F46"/>
    <mergeCell ref="F41:F43"/>
    <mergeCell ref="F48:F50"/>
    <mergeCell ref="A19:A30"/>
    <mergeCell ref="A31:A44"/>
    <mergeCell ref="A47:A58"/>
    <mergeCell ref="F39:F40"/>
    <mergeCell ref="F35:F38"/>
    <mergeCell ref="F31:F33"/>
    <mergeCell ref="G19:G20"/>
    <mergeCell ref="F132:F134"/>
    <mergeCell ref="G132:G134"/>
    <mergeCell ref="A161:A165"/>
    <mergeCell ref="A166:A170"/>
    <mergeCell ref="A171:A175"/>
    <mergeCell ref="A59:A68"/>
    <mergeCell ref="A146:A150"/>
    <mergeCell ref="A140:A145"/>
    <mergeCell ref="A103:A115"/>
    <mergeCell ref="A69:A81"/>
    <mergeCell ref="A82:A92"/>
    <mergeCell ref="A93:A102"/>
    <mergeCell ref="A116:A130"/>
    <mergeCell ref="A131:A139"/>
    <mergeCell ref="G84:G86"/>
    <mergeCell ref="B76:B80"/>
    <mergeCell ref="G76:G80"/>
    <mergeCell ref="F76:F80"/>
    <mergeCell ref="G82:G83"/>
    <mergeCell ref="F84:F86"/>
    <mergeCell ref="F82:F83"/>
    <mergeCell ref="F87:F88"/>
    <mergeCell ref="F95:F97"/>
    <mergeCell ref="F119:F121"/>
    <mergeCell ref="G151:G152"/>
    <mergeCell ref="F151:F152"/>
    <mergeCell ref="A226:A230"/>
    <mergeCell ref="A231:A235"/>
    <mergeCell ref="A201:A205"/>
    <mergeCell ref="A206:A210"/>
    <mergeCell ref="A211:A215"/>
    <mergeCell ref="A216:A220"/>
    <mergeCell ref="A221:A225"/>
    <mergeCell ref="A176:A180"/>
    <mergeCell ref="A181:A185"/>
    <mergeCell ref="A186:A190"/>
    <mergeCell ref="A191:A195"/>
    <mergeCell ref="A196:A200"/>
    <mergeCell ref="F153:F155"/>
    <mergeCell ref="G153:G155"/>
    <mergeCell ref="F158:F159"/>
    <mergeCell ref="G158:G159"/>
    <mergeCell ref="A157:A160"/>
  </mergeCells>
  <conditionalFormatting sqref="N7">
    <cfRule type="cellIs" dxfId="3" priority="124" operator="greaterThan">
      <formula>5000</formula>
    </cfRule>
    <cfRule type="cellIs" dxfId="2" priority="125" operator="lessThan">
      <formula>700</formula>
    </cfRule>
    <cfRule type="cellIs" dxfId="1" priority="126" operator="greaterThan">
      <formula>4704</formula>
    </cfRule>
    <cfRule type="cellIs" dxfId="0" priority="127" operator="between">
      <formula>700</formula>
      <formula>4704</formula>
    </cfRule>
  </conditionalFormatting>
  <conditionalFormatting sqref="H166 H151:H152 H156 H158:H161">
    <cfRule type="iconSet" priority="5">
      <iconSet iconSet="4RedToBlack">
        <cfvo type="percent" val="0"/>
        <cfvo type="num" val="25"/>
        <cfvo type="num" val="40"/>
        <cfvo type="num" val="168"/>
      </iconSet>
    </cfRule>
  </conditionalFormatting>
  <pageMargins left="0.7" right="0.7" top="0.75" bottom="0.75" header="0.3" footer="0.3"/>
  <pageSetup orientation="portrait" horizontalDpi="300" r:id="rId1"/>
  <ignoredErrors>
    <ignoredError sqref="N15 N8 F19 F21" formulaRange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0" id="{0DBDD361-8DEA-4440-A822-84D52DAF7126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N12:N14</xm:sqref>
        </x14:conditionalFormatting>
        <x14:conditionalFormatting xmlns:xm="http://schemas.microsoft.com/office/excel/2006/main">
          <x14:cfRule type="iconSet" priority="159" id="{B559C907-CDCA-4CF9-AE11-AB3B902CAD1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N16</xm:sqref>
        </x14:conditionalFormatting>
        <x14:conditionalFormatting xmlns:xm="http://schemas.microsoft.com/office/excel/2006/main">
          <x14:cfRule type="iconSet" priority="157" id="{71646626-2950-4450-989F-AF3A1BD8FAC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N18</xm:sqref>
        </x14:conditionalFormatting>
        <x14:conditionalFormatting xmlns:xm="http://schemas.microsoft.com/office/excel/2006/main">
          <x14:cfRule type="iconSet" priority="154" id="{F3D4927F-C508-4AEC-AE77-5B47D8246C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N19</xm:sqref>
        </x14:conditionalFormatting>
        <x14:conditionalFormatting xmlns:xm="http://schemas.microsoft.com/office/excel/2006/main">
          <x14:cfRule type="iconSet" priority="153" id="{6C6B1EFA-99FD-4C7D-9FDE-A1C62DFDC4A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N22</xm:sqref>
        </x14:conditionalFormatting>
        <x14:conditionalFormatting xmlns:xm="http://schemas.microsoft.com/office/excel/2006/main">
          <x14:cfRule type="iconSet" priority="152" id="{728DDD0C-59C2-4EAA-A943-37D530A8769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N23:N26</xm:sqref>
        </x14:conditionalFormatting>
        <x14:conditionalFormatting xmlns:xm="http://schemas.microsoft.com/office/excel/2006/main">
          <x14:cfRule type="iconSet" priority="151" id="{9AF6B611-56EC-46E2-A851-4E09E28F0C3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N27:N29</xm:sqref>
        </x14:conditionalFormatting>
        <x14:conditionalFormatting xmlns:xm="http://schemas.microsoft.com/office/excel/2006/main">
          <x14:cfRule type="iconSet" priority="150" id="{7A1C8DB1-F7B5-44DF-B6AD-BD94518E2F5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N30:N33</xm:sqref>
        </x14:conditionalFormatting>
        <x14:conditionalFormatting xmlns:xm="http://schemas.microsoft.com/office/excel/2006/main">
          <x14:cfRule type="iconSet" priority="149" id="{798FB9D7-6FEF-4CEA-8CC2-45EE73486721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N34:N37</xm:sqref>
        </x14:conditionalFormatting>
        <x14:conditionalFormatting xmlns:xm="http://schemas.microsoft.com/office/excel/2006/main">
          <x14:cfRule type="iconSet" priority="148" id="{9D5A3639-C9C5-40BD-82EE-496926295966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N38</xm:sqref>
        </x14:conditionalFormatting>
        <x14:conditionalFormatting xmlns:xm="http://schemas.microsoft.com/office/excel/2006/main">
          <x14:cfRule type="iconSet" priority="147" id="{042E6B91-B838-419B-9746-9D04172CBCE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N39:N42</xm:sqref>
        </x14:conditionalFormatting>
        <x14:conditionalFormatting xmlns:xm="http://schemas.microsoft.com/office/excel/2006/main">
          <x14:cfRule type="iconSet" priority="146" id="{87212A6D-7255-4CD9-B0F3-3C906F80977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N43</xm:sqref>
        </x14:conditionalFormatting>
        <x14:conditionalFormatting xmlns:xm="http://schemas.microsoft.com/office/excel/2006/main">
          <x14:cfRule type="iconSet" priority="145" id="{BEBCA1A1-AA3F-4294-8922-9827332C0668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N44:N46</xm:sqref>
        </x14:conditionalFormatting>
        <x14:conditionalFormatting xmlns:xm="http://schemas.microsoft.com/office/excel/2006/main">
          <x14:cfRule type="iconSet" priority="144" id="{3793385C-190C-4A90-AF72-EEE9712F504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N47:N48</xm:sqref>
        </x14:conditionalFormatting>
        <x14:conditionalFormatting xmlns:xm="http://schemas.microsoft.com/office/excel/2006/main">
          <x14:cfRule type="iconSet" priority="143" id="{21C6FD3D-522C-4661-AE5D-284F6FC787D0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N49:N50</xm:sqref>
        </x14:conditionalFormatting>
        <x14:conditionalFormatting xmlns:xm="http://schemas.microsoft.com/office/excel/2006/main">
          <x14:cfRule type="iconSet" priority="142" id="{09871DA7-81C7-4675-89F3-BE2EDB05B9C9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N51:N57</xm:sqref>
        </x14:conditionalFormatting>
        <x14:conditionalFormatting xmlns:xm="http://schemas.microsoft.com/office/excel/2006/main">
          <x14:cfRule type="iconSet" priority="141" id="{50D35A91-6584-4A00-B008-2B93AA18705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N58</xm:sqref>
        </x14:conditionalFormatting>
        <x14:conditionalFormatting xmlns:xm="http://schemas.microsoft.com/office/excel/2006/main">
          <x14:cfRule type="iconSet" priority="140" id="{10AA0BAB-E7C1-450C-B7A5-276ADB69B0B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N59</xm:sqref>
        </x14:conditionalFormatting>
        <x14:conditionalFormatting xmlns:xm="http://schemas.microsoft.com/office/excel/2006/main">
          <x14:cfRule type="iconSet" priority="139" id="{0A1ADE65-D185-454C-92B2-B6FA367CBA04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N60:N61</xm:sqref>
        </x14:conditionalFormatting>
        <x14:conditionalFormatting xmlns:xm="http://schemas.microsoft.com/office/excel/2006/main">
          <x14:cfRule type="iconSet" priority="138" id="{E0DFC09D-C053-4D3D-A1C1-C5AF640FB5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N62</xm:sqref>
        </x14:conditionalFormatting>
        <x14:conditionalFormatting xmlns:xm="http://schemas.microsoft.com/office/excel/2006/main">
          <x14:cfRule type="iconSet" priority="137" id="{F1B6F2BC-B2AE-42D9-8427-52A717AE39CD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N63:N65</xm:sqref>
        </x14:conditionalFormatting>
        <x14:conditionalFormatting xmlns:xm="http://schemas.microsoft.com/office/excel/2006/main">
          <x14:cfRule type="iconSet" priority="136" id="{EEF8AB81-584A-4839-AEE8-98BCAAB29DD2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N66:N67</xm:sqref>
        </x14:conditionalFormatting>
        <x14:conditionalFormatting xmlns:xm="http://schemas.microsoft.com/office/excel/2006/main">
          <x14:cfRule type="iconSet" priority="135" id="{A1F90B4F-0784-43A3-A2A1-2A7C9438EE1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N68:N69</xm:sqref>
        </x14:conditionalFormatting>
        <x14:conditionalFormatting xmlns:xm="http://schemas.microsoft.com/office/excel/2006/main">
          <x14:cfRule type="iconSet" priority="134" id="{CDF48798-0C78-453D-9E98-93D1BB3C878A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N70:N72</xm:sqref>
        </x14:conditionalFormatting>
        <x14:conditionalFormatting xmlns:xm="http://schemas.microsoft.com/office/excel/2006/main">
          <x14:cfRule type="iconSet" priority="133" id="{524804E6-2BBA-4071-AB71-18BD193B449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N73:N74</xm:sqref>
        </x14:conditionalFormatting>
        <x14:conditionalFormatting xmlns:xm="http://schemas.microsoft.com/office/excel/2006/main">
          <x14:cfRule type="iconSet" priority="132" id="{F466D4E3-91DB-49AA-8E5A-7BD04BE8813F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N75:N79</xm:sqref>
        </x14:conditionalFormatting>
        <x14:conditionalFormatting xmlns:xm="http://schemas.microsoft.com/office/excel/2006/main">
          <x14:cfRule type="iconSet" priority="131" id="{C4227F9F-08CD-4A7C-B706-2C35F19616E7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N8</xm:sqref>
        </x14:conditionalFormatting>
        <x14:conditionalFormatting xmlns:xm="http://schemas.microsoft.com/office/excel/2006/main">
          <x14:cfRule type="iconSet" priority="123" id="{6C49D5EC-FFC3-40B5-BEF3-C08FEAABBFA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F17</xm:sqref>
        </x14:conditionalFormatting>
        <x14:conditionalFormatting xmlns:xm="http://schemas.microsoft.com/office/excel/2006/main">
          <x14:cfRule type="iconSet" priority="121" id="{13950B4A-31F8-40DD-922D-DC2CA60F30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</xm:sqref>
        </x14:conditionalFormatting>
        <x14:conditionalFormatting xmlns:xm="http://schemas.microsoft.com/office/excel/2006/main">
          <x14:cfRule type="iconSet" priority="119" id="{35213755-788E-43C8-B75E-72DA17285D4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F31</xm:sqref>
        </x14:conditionalFormatting>
        <x14:conditionalFormatting xmlns:xm="http://schemas.microsoft.com/office/excel/2006/main">
          <x14:cfRule type="iconSet" priority="118" id="{D436B0D1-9C41-4290-A1C3-9BA213613E2C}">
            <x14:iconSet iconSet="3Symbols"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N17</xm:sqref>
        </x14:conditionalFormatting>
        <x14:conditionalFormatting xmlns:xm="http://schemas.microsoft.com/office/excel/2006/main">
          <x14:cfRule type="iconSet" priority="117" id="{814260D3-C9B5-4AD4-A23C-2BEE7D80339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F41</xm:sqref>
        </x14:conditionalFormatting>
        <x14:conditionalFormatting xmlns:xm="http://schemas.microsoft.com/office/excel/2006/main">
          <x14:cfRule type="iconSet" priority="115" id="{DDA1B89F-47D5-4064-9758-21B8F5AF18F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F48</xm:sqref>
        </x14:conditionalFormatting>
        <x14:conditionalFormatting xmlns:xm="http://schemas.microsoft.com/office/excel/2006/main">
          <x14:cfRule type="iconSet" priority="114" id="{D5E33E02-3F42-4321-B899-2604F055C76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F54</xm:sqref>
        </x14:conditionalFormatting>
        <x14:conditionalFormatting xmlns:xm="http://schemas.microsoft.com/office/excel/2006/main">
          <x14:cfRule type="iconSet" priority="112" id="{C53BB270-1B91-44C9-A614-EB8FD19B8F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F69</xm:sqref>
        </x14:conditionalFormatting>
        <x14:conditionalFormatting xmlns:xm="http://schemas.microsoft.com/office/excel/2006/main">
          <x14:cfRule type="iconSet" priority="111" id="{D5C65E63-B452-4133-B3D5-04E19AE90D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F70</xm:sqref>
        </x14:conditionalFormatting>
        <x14:conditionalFormatting xmlns:xm="http://schemas.microsoft.com/office/excel/2006/main">
          <x14:cfRule type="iconSet" priority="110" id="{08FB1A00-EF89-48D5-AB1A-304AB7CDE15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F71</xm:sqref>
        </x14:conditionalFormatting>
        <x14:conditionalFormatting xmlns:xm="http://schemas.microsoft.com/office/excel/2006/main">
          <x14:cfRule type="iconSet" priority="107" id="{7C3531CC-CA23-4CDE-BBDA-E2BE769DA15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G17</xm:sqref>
        </x14:conditionalFormatting>
        <x14:conditionalFormatting xmlns:xm="http://schemas.microsoft.com/office/excel/2006/main">
          <x14:cfRule type="iconSet" priority="106" id="{4870944A-DA4A-4DFE-A530-B7D17EF893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</xm:sqref>
        </x14:conditionalFormatting>
        <x14:conditionalFormatting xmlns:xm="http://schemas.microsoft.com/office/excel/2006/main">
          <x14:cfRule type="iconSet" priority="105" id="{F901BE1A-3B31-4625-B916-BA114FA7C1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G31</xm:sqref>
        </x14:conditionalFormatting>
        <x14:conditionalFormatting xmlns:xm="http://schemas.microsoft.com/office/excel/2006/main">
          <x14:cfRule type="iconSet" priority="104" id="{848B1550-5002-4CAE-8159-1032FCD89A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G41</xm:sqref>
        </x14:conditionalFormatting>
        <x14:conditionalFormatting xmlns:xm="http://schemas.microsoft.com/office/excel/2006/main">
          <x14:cfRule type="iconSet" priority="103" id="{BD58072F-2E04-4BED-9BA9-EA246D2778D9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G48</xm:sqref>
        </x14:conditionalFormatting>
        <x14:conditionalFormatting xmlns:xm="http://schemas.microsoft.com/office/excel/2006/main">
          <x14:cfRule type="iconSet" priority="102" id="{1787CC6C-F4A5-4545-A6C4-FADB01733CF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G54</xm:sqref>
        </x14:conditionalFormatting>
        <x14:conditionalFormatting xmlns:xm="http://schemas.microsoft.com/office/excel/2006/main">
          <x14:cfRule type="iconSet" priority="101" id="{FF9E9CB4-E9EC-49B6-ADE8-F2DAEAA59A6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G69</xm:sqref>
        </x14:conditionalFormatting>
        <x14:conditionalFormatting xmlns:xm="http://schemas.microsoft.com/office/excel/2006/main">
          <x14:cfRule type="iconSet" priority="100" id="{A84C40AD-509F-452F-B6ED-1CF5A5570E37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G70</xm:sqref>
        </x14:conditionalFormatting>
        <x14:conditionalFormatting xmlns:xm="http://schemas.microsoft.com/office/excel/2006/main">
          <x14:cfRule type="iconSet" priority="99" id="{02B726C8-3277-4E2D-B1DC-302C27C9929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G71</xm:sqref>
        </x14:conditionalFormatting>
        <x14:conditionalFormatting xmlns:xm="http://schemas.microsoft.com/office/excel/2006/main">
          <x14:cfRule type="iconSet" priority="98" id="{18CAE7CB-22CA-4AE4-BC36-7C9B60C0304E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N21</xm:sqref>
        </x14:conditionalFormatting>
        <x14:conditionalFormatting xmlns:xm="http://schemas.microsoft.com/office/excel/2006/main">
          <x14:cfRule type="iconSet" priority="97" id="{7752754C-EE52-42D6-BAE4-785283FDC3B5}">
            <x14:iconSet custom="1">
              <x14:cfvo type="percent">
                <xm:f>0</xm:f>
              </x14:cfvo>
              <x14:cfvo type="num">
                <xm:f>25</xm:f>
              </x14:cfvo>
              <x14:cfvo type="num" gte="0">
                <xm:f>168</xm:f>
              </x14:cfvo>
              <x14:cfIcon iconSet="3Symbols" iconId="1"/>
              <x14:cfIcon iconSet="3Symbols" iconId="2"/>
              <x14:cfIcon iconSet="3Symbols" iconId="0"/>
            </x14:iconSet>
          </x14:cfRule>
          <xm:sqref>N20</xm:sqref>
        </x14:conditionalFormatting>
        <x14:conditionalFormatting xmlns:xm="http://schemas.microsoft.com/office/excel/2006/main">
          <x14:cfRule type="iconSet" priority="94" id="{0ABBA228-F03B-4E9E-BA33-D966FA24EA0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F139</xm:sqref>
        </x14:conditionalFormatting>
        <x14:conditionalFormatting xmlns:xm="http://schemas.microsoft.com/office/excel/2006/main">
          <x14:cfRule type="iconSet" priority="93" id="{25294779-A26F-45A2-A6DD-D0246C574C7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G139</xm:sqref>
        </x14:conditionalFormatting>
        <x14:conditionalFormatting xmlns:xm="http://schemas.microsoft.com/office/excel/2006/main">
          <x14:cfRule type="iconSet" priority="30" id="{A0DEDDE4-5356-462D-8DD9-EE3053BD021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F74 F76</xm:sqref>
        </x14:conditionalFormatting>
        <x14:conditionalFormatting xmlns:xm="http://schemas.microsoft.com/office/excel/2006/main">
          <x14:cfRule type="iconSet" priority="29" id="{29664BDB-63CA-4354-963F-9DAA14D80C0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G74 G76</xm:sqref>
        </x14:conditionalFormatting>
        <x14:conditionalFormatting xmlns:xm="http://schemas.microsoft.com/office/excel/2006/main">
          <x14:cfRule type="iconSet" priority="27" id="{0939C032-24E0-445C-9577-DA40C8C6FEB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F84:F85</xm:sqref>
        </x14:conditionalFormatting>
        <x14:conditionalFormatting xmlns:xm="http://schemas.microsoft.com/office/excel/2006/main">
          <x14:cfRule type="iconSet" priority="28" id="{B0BD20CE-B428-4268-919F-E7248D0403A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G84:G85</xm:sqref>
        </x14:conditionalFormatting>
        <x14:conditionalFormatting xmlns:xm="http://schemas.microsoft.com/office/excel/2006/main">
          <x14:cfRule type="iconSet" priority="24" id="{F0D9241E-C6B3-4516-AEE0-574285303F8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F102</xm:sqref>
        </x14:conditionalFormatting>
        <x14:conditionalFormatting xmlns:xm="http://schemas.microsoft.com/office/excel/2006/main">
          <x14:cfRule type="iconSet" priority="22" id="{962D94A4-19DB-4E1D-BF70-4EC6AE674C0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G104 G107</xm:sqref>
        </x14:conditionalFormatting>
        <x14:conditionalFormatting xmlns:xm="http://schemas.microsoft.com/office/excel/2006/main">
          <x14:cfRule type="iconSet" priority="23" id="{1C788A3E-299E-4196-BA8E-30076CB6D7F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F104 F107</xm:sqref>
        </x14:conditionalFormatting>
        <x14:conditionalFormatting xmlns:xm="http://schemas.microsoft.com/office/excel/2006/main">
          <x14:cfRule type="iconSet" priority="20" id="{910A7B45-71C5-4C4A-A384-5418541BD6F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G109</xm:sqref>
        </x14:conditionalFormatting>
        <x14:conditionalFormatting xmlns:xm="http://schemas.microsoft.com/office/excel/2006/main">
          <x14:cfRule type="iconSet" priority="21" id="{E94E36DF-37FF-43DE-9F54-E36E3191F5B4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F109</xm:sqref>
        </x14:conditionalFormatting>
        <x14:conditionalFormatting xmlns:xm="http://schemas.microsoft.com/office/excel/2006/main">
          <x14:cfRule type="iconSet" priority="17" id="{7E66196B-F6E4-45F3-AAA6-4D0D37B84D2E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G113</xm:sqref>
        </x14:conditionalFormatting>
        <x14:conditionalFormatting xmlns:xm="http://schemas.microsoft.com/office/excel/2006/main">
          <x14:cfRule type="iconSet" priority="16" id="{AD24F6C9-5C95-45E3-BC64-53D6EDD38D9D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F113</xm:sqref>
        </x14:conditionalFormatting>
        <x14:conditionalFormatting xmlns:xm="http://schemas.microsoft.com/office/excel/2006/main">
          <x14:cfRule type="iconSet" priority="14" id="{2D52103F-21B6-4237-8AAD-FC641FD2D5AB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F119</xm:sqref>
        </x14:conditionalFormatting>
        <x14:conditionalFormatting xmlns:xm="http://schemas.microsoft.com/office/excel/2006/main">
          <x14:cfRule type="iconSet" priority="13" id="{677E2B7E-D416-4E47-8B02-FFF912DA819A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G119</xm:sqref>
        </x14:conditionalFormatting>
        <x14:conditionalFormatting xmlns:xm="http://schemas.microsoft.com/office/excel/2006/main">
          <x14:cfRule type="iconSet" priority="9" id="{84EC7174-5712-49DC-BC78-9335C901DBD8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G122</xm:sqref>
        </x14:conditionalFormatting>
        <x14:conditionalFormatting xmlns:xm="http://schemas.microsoft.com/office/excel/2006/main">
          <x14:cfRule type="iconSet" priority="10" id="{5DD2C5E7-20B3-44E5-9AEE-1B4DDC791DD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F122</xm:sqref>
        </x14:conditionalFormatting>
        <x14:conditionalFormatting xmlns:xm="http://schemas.microsoft.com/office/excel/2006/main">
          <x14:cfRule type="iconSet" priority="8" id="{CBE8697D-16F4-4E20-A9CF-4E24CF4178C1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F126</xm:sqref>
        </x14:conditionalFormatting>
        <x14:conditionalFormatting xmlns:xm="http://schemas.microsoft.com/office/excel/2006/main">
          <x14:cfRule type="iconSet" priority="7" id="{EF060261-3E28-4DA9-8664-5EAEEA39DE76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G126</xm:sqref>
        </x14:conditionalFormatting>
        <x14:conditionalFormatting xmlns:xm="http://schemas.microsoft.com/office/excel/2006/main">
          <x14:cfRule type="iconSet" priority="6" id="{AE597F0F-4C0B-4435-91A1-E0D91364A4C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F161:G235 F151:G151 F156:G158</xm:sqref>
        </x14:conditionalFormatting>
        <x14:conditionalFormatting xmlns:xm="http://schemas.microsoft.com/office/excel/2006/main">
          <x14:cfRule type="iconSet" priority="221" id="{7D7B43C0-3C08-4E12-9838-7D8DFF7CDD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G14 G12 G18:G19 G21 G23:G24 G29 G34:G35 G39 G44:G45 G47 G51 G59:G60 G81:G82 G67 G62:G64 G7:G8 G87 G89 G91:G93 G98:G99 G95 G101:G103 G115:G117 G129 G131:G132 G140:G150 G135:G138</xm:sqref>
        </x14:conditionalFormatting>
        <x14:conditionalFormatting xmlns:xm="http://schemas.microsoft.com/office/excel/2006/main">
          <x14:cfRule type="iconSet" priority="249" id="{F4E0A23A-4149-4A2A-B8B1-3E1EE910632F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F14 F12 F18:F19 F21 F23:F24 F29 F34:F35 F39 F44:F45 F47 F51 F59:F60 F81:F82 F67 F62:F64 F7:F8 F87 F89 F91:F93 F98:F99 F95 F101 F103 F115:F117 F129 F131:F132 F135:F138 F140:F150</xm:sqref>
        </x14:conditionalFormatting>
        <x14:conditionalFormatting xmlns:xm="http://schemas.microsoft.com/office/excel/2006/main">
          <x14:cfRule type="iconSet" priority="4" id="{1391082D-385B-483F-BF33-CF42174CD67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F153</xm:sqref>
        </x14:conditionalFormatting>
        <x14:conditionalFormatting xmlns:xm="http://schemas.microsoft.com/office/excel/2006/main">
          <x14:cfRule type="iconSet" priority="3" id="{CFC03350-F3BB-4DCF-87C7-F1E434813393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G153</xm:sqref>
        </x14:conditionalFormatting>
        <x14:conditionalFormatting xmlns:xm="http://schemas.microsoft.com/office/excel/2006/main">
          <x14:cfRule type="iconSet" priority="2" id="{92665963-A435-4DD3-A93B-DC22880AB202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F160</xm:sqref>
        </x14:conditionalFormatting>
        <x14:conditionalFormatting xmlns:xm="http://schemas.microsoft.com/office/excel/2006/main">
          <x14:cfRule type="iconSet" priority="1" id="{E30C1E90-C200-425A-AC12-A450FF5AB2DC}">
            <x14:iconSet custom="1">
              <x14:cfvo type="percent">
                <xm:f>0</xm:f>
              </x14:cfvo>
              <x14:cfvo type="num">
                <xm:f>5</xm:f>
              </x14:cfvo>
              <x14:cfvo type="num" gte="0">
                <xm:f>24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G160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 main task</vt:lpstr>
      <vt:lpstr>SEP-PROJECT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</dc:creator>
  <cp:lastModifiedBy>Khang</cp:lastModifiedBy>
  <dcterms:created xsi:type="dcterms:W3CDTF">2013-07-22T15:44:44Z</dcterms:created>
  <dcterms:modified xsi:type="dcterms:W3CDTF">2014-02-16T16:50:29Z</dcterms:modified>
</cp:coreProperties>
</file>