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5"/>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Specification'!$B$10:$J$214</definedName>
    <definedName name="_xlnm._FilterDatabase" localSheetId="7" hidden="1">'Testcase Sprint 1'!$A$7:$F$7</definedName>
  </definedNames>
  <calcPr calcId="152511"/>
</workbook>
</file>

<file path=xl/calcChain.xml><?xml version="1.0" encoding="utf-8"?>
<calcChain xmlns="http://schemas.openxmlformats.org/spreadsheetml/2006/main">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7" i="6"/>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<sst xmlns="http://schemas.openxmlformats.org/spreadsheetml/2006/main" count="1457" uniqueCount="745">
  <si>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</si>
  <si>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</si>
  <si>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</si>
  <si>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</si>
  <si>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</si>
  <si>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</si>
  <si>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</si>
  <si>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</si>
  <si>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</si>
  <si>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</si>
  <si>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</si>
  <si>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</si>
  <si>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</si>
  <si>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</si>
  <si>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</si>
  <si>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</si>
  <si>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</si>
  <si>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</si>
  <si>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</si>
  <si>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</si>
  <si>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</si>
  <si>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</si>
  <si>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</si>
  <si>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</si>
  <si>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</si>
  <si>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</si>
  <si>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</si>
  <si>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</si>
  <si>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</si>
  <si>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</si>
  <si>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</si>
  <si>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</si>
  <si>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</si>
  <si>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</si>
  <si>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</si>
  <si>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</si>
  <si>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</si>
  <si>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</si>
  <si>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</si>
  <si>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</si>
  <si>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</si>
  <si>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</si>
  <si>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</si>
  <si>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</si>
  <si>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</si>
  <si>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</si>
  <si>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</si>
  <si>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</si>
  <si>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</si>
  <si>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</si>
  <si>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</si>
  <si>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</si>
  <si>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</si>
  <si>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</si>
  <si>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</si>
  <si>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</si>
  <si>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</si>
  <si>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</si>
  <si>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</si>
  <si>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</si>
  <si>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</si>
  <si>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</si>
  <si>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</si>
  <si>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</si>
  <si>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</si>
  <si>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</si>
  <si>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</si>
  <si>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</si>
  <si>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</si>
  <si>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</si>
  <si>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</si>
  <si>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</si>
  <si>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</si>
  <si>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</si>
  <si>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</si>
  <si>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</si>
  <si>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</si>
  <si>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</si>
  <si>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</si>
  <si>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</si>
  <si>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</si>
  <si>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</si>
  <si>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</si>
  <si>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</si>
  <si>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</si>
  <si>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</si>
  <si>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</si>
  <si>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</si>
  <si>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</si>
  <si>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</si>
  <si>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</si>
  <si>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</si>
  <si>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</si>
  <si>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</si>
  <si>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</si>
  <si>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</si>
  <si>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</si>
  <si>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</si>
  <si>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</si>
  <si>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</si>
  <si>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</si>
  <si>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</si>
  <si>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</si>
  <si>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</si>
  <si>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</si>
  <si>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</si>
  <si>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</si>
  <si>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</si>
  <si>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</si>
  <si>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</si>
  <si>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</si>
  <si>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</si>
  <si>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</si>
  <si>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</si>
  <si>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</si>
  <si>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</si>
  <si>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</si>
  <si>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</si>
  <si>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</si>
  <si>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</si>
  <si>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</si>
  <si>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</si>
  <si>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</si>
  <si>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</si>
  <si>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</si>
  <si>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</si>
  <si>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</si>
  <si>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</si>
  <si>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</si>
  <si>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</si>
  <si>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</si>
  <si>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</si>
  <si>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</si>
  <si>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</si>
  <si>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</si>
  <si>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</si>
  <si>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</si>
  <si>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</si>
  <si>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</si>
  <si>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</si>
  <si>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</si>
  <si>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</si>
  <si>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</si>
  <si>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</si>
  <si>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</si>
  <si>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</si>
  <si>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</si>
  <si>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</si>
  <si>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</si>
  <si>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</si>
  <si>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</si>
  <si>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</si>
  <si>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</si>
  <si>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</si>
  <si>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</si>
  <si>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</si>
  <si>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</si>
  <si>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</si>
  <si>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</si>
  <si>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</si>
  <si>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</si>
  <si>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</si>
  <si>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</si>
  <si>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</si>
  <si>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</si>
  <si>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</si>
  <si>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</si>
  <si>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</si>
  <si>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</si>
  <si>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</si>
  <si>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</si>
  <si>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</si>
  <si>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</si>
  <si>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</si>
  <si>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</si>
  <si>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</si>
  <si>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</si>
  <si>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</si>
  <si>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</si>
  <si>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</si>
  <si>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</si>
  <si>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</si>
  <si>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</si>
  <si>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</si>
  <si>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</si>
  <si>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</si>
  <si>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</si>
  <si>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</si>
  <si>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</si>
  <si>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</si>
  <si>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</si>
  <si>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</si>
  <si>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</si>
  <si>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</si>
  <si>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</si>
  <si>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</si>
  <si>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</si>
  <si>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</si>
  <si>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</si>
  <si>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</si>
  <si>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</si>
  <si>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</si>
  <si>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</si>
  <si>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</si>
  <si>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</si>
  <si>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</si>
  <si>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</si>
  <si>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</si>
  <si>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</si>
  <si>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</si>
  <si>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</si>
  <si>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</si>
  <si>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</si>
  <si>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</si>
  <si>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</si>
  <si>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</si>
  <si>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</si>
  <si>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</si>
  <si>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</si>
  <si>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</si>
  <si>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</si>
  <si>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</si>
  <si>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</si>
  <si>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</si>
  <si>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</si>
  <si>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</si>
  <si>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</si>
  <si>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</si>
  <si>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</si>
  <si>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</si>
  <si>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</si>
  <si>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</si>
  <si>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</si>
  <si>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</si>
  <si>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</si>
  <si>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</si>
  <si>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</si>
  <si>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</si>
  <si>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</si>
  <si>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</si>
  <si>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</si>
  <si>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</si>
  <si>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</si>
  <si>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</si>
  <si>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</si>
  <si>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</si>
  <si>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</si>
  <si>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</si>
  <si>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</si>
  <si>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</si>
  <si>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</si>
  <si>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</si>
  <si>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</si>
  <si>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</si>
  <si>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</si>
  <si>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</si>
  <si>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</si>
  <si>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</si>
  <si>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</si>
  <si>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</si>
  <si>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</si>
  <si>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</si>
  <si>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</si>
  <si>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</si>
  <si>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</si>
  <si>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</si>
  <si>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</si>
  <si>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</si>
  <si>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</si>
  <si>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</si>
  <si>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</si>
  <si>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</si>
  <si>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</si>
  <si>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</si>
  <si>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</si>
  <si>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</si>
  <si>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</si>
  <si>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</si>
  <si>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</si>
  <si>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</si>
  <si>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</si>
  <si>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</si>
  <si>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</si>
  <si>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</si>
  <si>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</si>
  <si>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</si>
  <si>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</si>
  <si>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</si>
  <si>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</si>
  <si>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</si>
  <si>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</si>
  <si>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</si>
  <si>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</si>
  <si>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</si>
  <si>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</si>
  <si>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</si>
  <si>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</si>
  <si>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</si>
  <si>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</si>
  <si>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</si>
  <si>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</si>
  <si>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</si>
  <si>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</si>
  <si>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</si>
  <si>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</si>
  <si>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</si>
  <si>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</si>
  <si>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</si>
  <si>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</si>
  <si>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</si>
  <si>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</si>
  <si>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</si>
  <si>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</si>
  <si>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</si>
  <si>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</si>
  <si>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</si>
  <si>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</si>
  <si>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</si>
  <si>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</si>
  <si>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</si>
  <si>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</si>
  <si>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</si>
  <si>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</si>
  <si>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</si>
  <si>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</si>
  <si>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</si>
  <si>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</si>
  <si>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</si>
  <si>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</si>
  <si>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</si>
  <si>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</si>
  <si>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</si>
  <si>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</si>
  <si>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</si>
  <si>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</si>
  <si>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</si>
  <si>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</si>
  <si>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</si>
  <si>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</si>
  <si>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</si>
  <si>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</si>
  <si>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</si>
  <si>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</si>
  <si>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</si>
  <si>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</si>
  <si>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</si>
  <si>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</si>
  <si>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</si>
  <si>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</si>
  <si>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</si>
  <si>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</si>
  <si>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</si>
  <si>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</si>
  <si>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</si>
  <si>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</si>
  <si>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</si>
  <si>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</si>
  <si>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</si>
  <si>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</si>
  <si>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</si>
  <si>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</si>
  <si>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</si>
  <si>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</si>
  <si>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</si>
  <si>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</si>
  <si>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</si>
  <si>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</si>
  <si>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</si>
  <si>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</si>
  <si>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</si>
  <si>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</si>
  <si>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</si>
  <si>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</si>
  <si>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</si>
  <si>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</si>
  <si>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</si>
  <si>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</si>
  <si>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</si>
  <si>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</si>
  <si>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</si>
  <si>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</si>
  <si>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</si>
  <si>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</si>
  <si>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</si>
  <si>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</si>
  <si>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</si>
  <si>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</si>
  <si>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</si>
  <si>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</si>
  <si>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</si>
  <si>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</si>
  <si>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</si>
  <si>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</si>
  <si>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</si>
  <si>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</si>
  <si>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</si>
  <si>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</si>
  <si>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</si>
  <si>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</si>
  <si>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</si>
  <si>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</si>
  <si>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</si>
  <si>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</si>
  <si>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</si>
  <si>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</si>
  <si>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</si>
  <si>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</si>
  <si>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</si>
  <si>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</si>
  <si>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</si>
  <si>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</si>
  <si>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</si>
  <si>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</si>
  <si>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</si>
  <si>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</si>
  <si>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</si>
  <si>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</si>
  <si>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</si>
  <si>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</si>
  <si>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</si>
  <si>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</si>
  <si>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</si>
  <si>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</si>
  <si>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</si>
  <si>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</si>
  <si>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</si>
  <si>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</si>
  <si>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</si>
  <si>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</si>
  <si>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</si>
  <si>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</si>
  <si>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</si>
  <si>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</si>
  <si>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</si>
  <si>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</si>
  <si>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</si>
  <si>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</si>
  <si>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</si>
  <si>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</si>
  <si>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</si>
  <si>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</si>
  <si>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</si>
  <si>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</si>
  <si>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</si>
  <si>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</si>
  <si>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</si>
  <si>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</si>
  <si>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</si>
  <si>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</si>
  <si>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</si>
  <si>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</si>
  <si>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</si>
  <si>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</si>
  <si>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</si>
  <si>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</si>
  <si>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</si>
  <si>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</si>
  <si>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</si>
  <si>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</si>
  <si>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</si>
  <si>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</si>
  <si>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</si>
  <si>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</si>
  <si>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</si>
  <si>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</si>
  <si>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</si>
  <si>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</si>
  <si>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</si>
  <si>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</si>
  <si>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</si>
  <si>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</si>
  <si>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</si>
  <si>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</si>
  <si>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</si>
  <si>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</si>
  <si>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</si>
  <si>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</si>
  <si>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</si>
  <si>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</si>
  <si>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</si>
  <si>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</si>
  <si>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</si>
  <si>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</si>
  <si>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</si>
  <si>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</si>
  <si>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</si>
  <si>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</si>
  <si>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</si>
  <si>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</si>
  <si>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</si>
  <si>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</si>
  <si>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</si>
  <si>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</si>
  <si>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</si>
  <si>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</si>
  <si>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</si>
  <si>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</si>
  <si>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</si>
  <si>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</si>
  <si>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</si>
  <si>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</si>
  <si>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</si>
  <si>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</si>
  <si>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</si>
  <si>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</si>
  <si>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</si>
  <si>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</si>
  <si>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</si>
  <si>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Trang 1 hiển thị 5 câu hỏi</t>
  </si>
  <si>
    <t>Trang 2 hiển thị 5 câu hỏi</t>
  </si>
  <si>
    <t>Trang 3 hiển thị 5 câu hỏi</t>
  </si>
  <si>
    <t>Trang 4 hiển thị 5 câu hỏi</t>
  </si>
  <si>
    <t>Trang 5 hiển thị 5 câu hỏi</t>
  </si>
  <si>
    <t>Mỗi trang trong danh sách có sẵn chỉ hiển thị 5 câu hỏi
Hiển thị tối đa 5 trang ở danh sách có sẵn</t>
  </si>
  <si>
    <t>Mỗi trang trong danh sách hiện tại chỉ hiển thị 5 câu hỏi
Hiển thị tối đa 5 trang ở danh sách hiện tại</t>
  </si>
  <si>
    <t>Mỗi trang trong danh sách đã xóa chỉ hiển thị 5 câu hỏi
Hiển thị tối đa 5 trang ở danh sách đã xóa</t>
  </si>
  <si>
    <t>Login</t>
  </si>
  <si>
    <t>Change password</t>
  </si>
  <si>
    <t>Register</t>
  </si>
  <si>
    <t>View profile</t>
  </si>
  <si>
    <t>Show list question</t>
  </si>
  <si>
    <t>Search</t>
  </si>
  <si>
    <t>view question</t>
  </si>
  <si>
    <t>Send mail</t>
  </si>
  <si>
    <t>Save question</t>
  </si>
  <si>
    <t>Dictionary</t>
  </si>
  <si>
    <t>Insert-dict</t>
  </si>
  <si>
    <t>Drop-dict</t>
  </si>
  <si>
    <t>Delete question</t>
  </si>
  <si>
    <t>Recover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</si>
  <si>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</si>
  <si>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</si>
  <si>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</si>
  <si>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</si>
  <si>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</si>
  <si>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</si>
  <si>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</si>
  <si>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</si>
  <si>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</si>
  <si>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</si>
  <si>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</si>
  <si>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</si>
  <si>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</si>
  <si>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</si>
  <si>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</si>
  <si>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</si>
  <si>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</si>
  <si>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</si>
  <si>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</si>
  <si>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</si>
  <si>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Insert dict on internet from list-dict (available)</t>
  </si>
  <si>
    <t>drop-dict</t>
  </si>
  <si>
    <t>Delete question in list-unanswer</t>
  </si>
  <si>
    <t>Delete question in list-tempsave</t>
  </si>
  <si>
    <t>Delete question in list-saved</t>
  </si>
  <si>
    <t>Recover question from list-deleted</t>
  </si>
  <si>
    <t>Recover question from list-dict</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</si>
  <si>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</si>
  <si>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</si>
  <si>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</si>
  <si>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</si>
  <si>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</si>
  <si>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</si>
  <si>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Website authorized the information in is too process change the password</t>
  </si>
  <si>
    <t>Pre-conditions:Logged in website with account 'Admin123', pass 'Admin123'</t>
  </si>
  <si>
    <t>3. Input password: 'thienphuta1907'</t>
  </si>
  <si>
    <t>1. Input old password</t>
  </si>
  <si>
    <t xml:space="preserve">2. Input new password </t>
  </si>
  <si>
    <t>3. Re-input new password</t>
  </si>
  <si>
    <t>4. Confirm change password</t>
  </si>
  <si>
    <t>Case 1:
Show message : old password is wrong
Case 2:
Show message : new password is wrong
Case 3:
New password stored in the database. Show message : change password successfull
Case 4:
Show message : lack old password.
Case 5:
Show message : lack new password.</t>
  </si>
  <si>
    <t>Pre-conditions:  In the database is available an account: 'phuta1'</t>
  </si>
  <si>
    <t>1. Choose register</t>
  </si>
  <si>
    <t>2. Input @Username</t>
  </si>
  <si>
    <t>3. Input @Password</t>
  </si>
  <si>
    <t>4. Input Email @Email</t>
  </si>
  <si>
    <t>5. Input user name</t>
  </si>
  <si>
    <t>6. Input correct capschat</t>
  </si>
  <si>
    <t>7. Register</t>
  </si>
  <si>
    <t>Website authorized the information in is too process regidter</t>
  </si>
  <si>
    <t>Case FALSE:
Show message : account is invalid</t>
  </si>
  <si>
    <t>Case FALSE:
Show message : password is invalid</t>
  </si>
  <si>
    <t>Case FALSE:
Show message : Email is invalid</t>
  </si>
  <si>
    <t>Show message : account is exist if Username là 'phuta1'</t>
  </si>
  <si>
    <t>The site displays messages to users in the registration process</t>
  </si>
  <si>
    <t>Pre-conditions: In the database is unavailable an account 'phuta1'</t>
  </si>
  <si>
    <t>2. Input account: 'phuta1'</t>
  </si>
  <si>
    <t>4. Input Email: 'thienphuta1907@gmail.com'</t>
  </si>
  <si>
    <t>5. Input username: 'Tạ Ngọc Thiên Phú'</t>
  </si>
  <si>
    <t>The site displays a message if the account did not enter a blank</t>
  </si>
  <si>
    <t>The site displays a message if the password did not enter a blank</t>
  </si>
  <si>
    <t>The site displays a message if the Email did not enter a blank</t>
  </si>
  <si>
    <t>The site displays a message if the username did not enter a blank</t>
  </si>
  <si>
    <t>Account information is stored in a database, display a message successfully registered</t>
  </si>
  <si>
    <t>Displays account information, email, user name</t>
  </si>
  <si>
    <t>1. Click account name on  header
2. Check data</t>
  </si>
  <si>
    <t>Displays information stored in hip database account, the information displayed is not modified</t>
  </si>
  <si>
    <t xml:space="preserve">Each page in list question unanswered display only 6 questions. 
Show up to 5 pages in list unanswered questions
</t>
  </si>
  <si>
    <t>Each page in question cached list shows only 6 questions. 
Show up to 5 pages in list-tempsave.</t>
  </si>
  <si>
    <t>Each page in question lists show only answered 6 questions. 
Show up to 5 pages in the list-saved</t>
  </si>
  <si>
    <t>Each page in question lists show only answered 6 questions. 
Show up to 5 pages in the list-deleted</t>
  </si>
  <si>
    <t>2. Select page 2</t>
  </si>
  <si>
    <t>3. Select page 3</t>
  </si>
  <si>
    <t>4. Select page 4</t>
  </si>
  <si>
    <t>5. Select page 5</t>
  </si>
  <si>
    <t>6. Select page 6</t>
  </si>
  <si>
    <t>7. Select page 7</t>
  </si>
  <si>
    <t>Pre-conditions: Users logged into the site. In the database there are 40 records unanswered questions</t>
  </si>
  <si>
    <t>Pre-conditions: Users logged into the site. In the database there are 40 records temps-save questions</t>
  </si>
  <si>
    <t>Pre-conditions: Users logged into the site. In the database there are 40 records list-saved questions</t>
  </si>
  <si>
    <t>Pre-conditions: Users logged into the site. In the database there are 40 records list-deleted questions</t>
  </si>
  <si>
    <t>1. Choose list-unanswer</t>
  </si>
  <si>
    <t>1. Choose list-tempsave</t>
  </si>
  <si>
    <t>1. Choose list-saved</t>
  </si>
  <si>
    <t>1. Choose list-deleted</t>
  </si>
  <si>
    <t>Page 1 display 6 questions</t>
  </si>
  <si>
    <t>Page 2 display 6 questions</t>
  </si>
  <si>
    <t>Page 3 display 6 questions</t>
  </si>
  <si>
    <t>Page 4 display 6 questions</t>
  </si>
  <si>
    <t>Page 5 display 6 questions</t>
  </si>
  <si>
    <t>Page 6 display 6 questions
When Select page 6,The site only display pages : 2, 3, 4, 5, 6. Hide page 1</t>
  </si>
  <si>
    <t>Page 7 display 6 questions
When Select page 6,The site only display pages : 3, 4, 5, 6,7. Hide page 1,2</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</si>
  <si>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</si>
  <si>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</si>
  <si>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</si>
  <si>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</si>
  <si>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</si>
  <si>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</si>
  <si>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</si>
  <si>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</si>
  <si>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</si>
  <si>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</si>
  <si>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</si>
  <si>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</si>
  <si>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</si>
  <si>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</si>
  <si>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</si>
  <si>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</si>
  <si>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</si>
  <si>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</si>
  <si>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</si>
  <si>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</si>
  <si>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</si>
  <si>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</si>
  <si>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</si>
  <si>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</si>
  <si>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</si>
  <si>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</si>
  <si>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</si>
  <si>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</si>
  <si>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</si>
  <si>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</si>
  <si>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</si>
  <si>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</si>
  <si>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</si>
  <si>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'Recent'</t>
  </si>
  <si>
    <t>Show list 'Delete'</t>
  </si>
  <si>
    <t>TC.16.4</t>
  </si>
  <si>
    <t>Show list 'Drop'</t>
  </si>
  <si>
    <t>1. Choose dictionary</t>
  </si>
  <si>
    <t>Pre-conditions: Users logged into the site. 
1. Choose dictionary
2. Select list Available
3. Check data</t>
  </si>
  <si>
    <t>Pre-conditions: Users logged into the site. 
1. Choose dictionary
2. Select list Recent
3. Check data</t>
  </si>
  <si>
    <t>Pre-conditions: Users logged into the site. 
1. Choose dictionary
2. Select list Delete
3. Check data</t>
  </si>
  <si>
    <t>2. Select list có sẵn</t>
  </si>
  <si>
    <t>The user selects one or more questions answered from the list included in the list of available dictionaries</t>
  </si>
  <si>
    <t xml:space="preserve">Pre-conditions: Users logged into the site. In the database there are 40 records saved questions </t>
  </si>
  <si>
    <t>The question was transferred to the available list. Show notification Putting the question in dictionaries success</t>
  </si>
  <si>
    <t>1. Select list-unanswer</t>
  </si>
  <si>
    <t>2. Select question</t>
  </si>
  <si>
    <t>4. Select "Đưa vào từ điển"</t>
  </si>
  <si>
    <t>5. Confirm Đưa vào từ điển</t>
  </si>
  <si>
    <t>The user selects one or more questions from the list of available dictionaries included in the current list</t>
  </si>
  <si>
    <t>2. Select list Available</t>
  </si>
  <si>
    <t>Pre-conditions: Users logged into the site. In the database there are 40 records on list "Available"</t>
  </si>
  <si>
    <t>The question was transferred to the current list. Show notification Putting the question in dictionaries success</t>
  </si>
  <si>
    <t>Pre-conditions: Users logged into the site.
In the list of current dictionaries have 10 records</t>
  </si>
  <si>
    <t>2. Select list current</t>
  </si>
  <si>
    <t>3. select question</t>
  </si>
  <si>
    <t>4. Select drop question</t>
  </si>
  <si>
    <t>5. Confirm drop question</t>
  </si>
  <si>
    <t>The question was transferred to the drop list. Show notification drop the question in dictionaries success</t>
  </si>
  <si>
    <t>The user drops one or more questions from the current list of dictionaries</t>
  </si>
  <si>
    <t>Delete one or more question from the list of questions unanswered</t>
  </si>
  <si>
    <t>The question was transferred to the deleted list. Show deleted successfully inform users</t>
  </si>
  <si>
    <t>1. Select list -unanswer</t>
  </si>
  <si>
    <t>3. Choose 'Delete'</t>
  </si>
  <si>
    <t>4. Confirm "delete"</t>
  </si>
  <si>
    <t>Delete one or more question from the list of questions temp-save</t>
  </si>
  <si>
    <t>Delete one or more question from the list of questions saved</t>
  </si>
  <si>
    <t>Pre-conditions: Users logged into the site. 
In the list of unanswered questions exist 10 records</t>
  </si>
  <si>
    <t>Pre-conditions: Users logged into the site. 
In the list of temp-save questions exist 10 records</t>
  </si>
  <si>
    <t>Pre-conditions: Users logged into the site. 
In the list of saved questions exist 10 records</t>
  </si>
  <si>
    <t>Pre-conditions: Users logged into the site. 
Deleted from the list of 4 questions were deleted from the list of unanswered</t>
  </si>
  <si>
    <t>1. Select list-deleted</t>
  </si>
  <si>
    <t>3. Choose 'recover'</t>
  </si>
  <si>
    <t>4. Confirm "recover"</t>
  </si>
  <si>
    <t>Pre-conditions: Users logged into the site. 
Deleted from the list of 4 questions were deleted from the list of tempsave</t>
  </si>
  <si>
    <t>Pre-conditions: Users logged into the site. 
Deleted from the list of 4 questions were deleted from the list of saved</t>
  </si>
  <si>
    <t>Recover deleted from questions unanswered list</t>
  </si>
  <si>
    <t>Recover deleted from questions list-tempsave</t>
  </si>
  <si>
    <t>Recover deleted from questions list-saved</t>
  </si>
  <si>
    <t>The question was transferred to the unanswered list. Show deleted successfully inform users</t>
  </si>
  <si>
    <t>The question was transferred to the list-tempsave. Show deleted successfully inform users</t>
  </si>
  <si>
    <t>The question was transferred to the list-saved. Show deleted successfully inform users</t>
  </si>
  <si>
    <t>Recover deleted from questions list-available</t>
  </si>
  <si>
    <t>Recover deleted from questions list-drop</t>
  </si>
  <si>
    <t>Pre-conditions: Users logged into the site. 
Deleted from the list of 4 questions were deleted from the list of available</t>
  </si>
  <si>
    <t>1. Select list-available</t>
  </si>
  <si>
    <t>1. Select list-drop</t>
  </si>
  <si>
    <t>Pre-conditions: Users logged into the site. 
Deleted from the list of 4 questions were deleted from the list of drop</t>
  </si>
  <si>
    <t>The question was transferred to the available list. Show notification successful recovery questions</t>
  </si>
  <si>
    <t>The question was transferred to the drop list. Show notification successful recovery questions</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</si>
  <si>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</si>
  <si>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</si>
  <si>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</si>
  <si>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</si>
  <si>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</si>
  <si>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</si>
  <si>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</si>
  <si>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</si>
  <si>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</si>
  <si>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</si>
  <si>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</si>
  <si>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</si>
  <si>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</si>
  <si>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</si>
  <si>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</si>
  <si>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</si>
  <si>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</si>
  <si>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</si>
  <si>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</si>
  <si>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</si>
  <si>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</si>
  <si>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</si>
  <si>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</si>
  <si>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</si>
  <si>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</si>
  <si>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</si>
  <si>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</si>
  <si>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96</t>
  </si>
  <si>
    <t>testcase passed: 73 (chiếm 76%)</t>
  </si>
  <si>
    <t>testcase failed: 21 (chiếm 22%)</t>
  </si>
  <si>
    <t>testcase block: 2 (chiếm 2%)</t>
  </si>
  <si>
    <t>testcase Block: not thought out solutions, go to the next Sprint.</t>
  </si>
  <si>
    <t>testcase Failed: have solutions but not enough time, switch to Sprint next product improvements.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</si>
</sst>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8">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4" xfId="0" applyFont="1" applyBorder="1" applyAlignment="1">
      <alignment horizontal="center"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2" fillId="7" borderId="1" xfId="0" applyFont="1" applyFill="1" applyBorder="1" applyAlignment="1">
      <alignment horizontal="left" vertical="center"/>
    </xf>
  </cellXfs>
  <cellStyles count="3">
    <cellStyle name="Hyperlink" xfId="1" builtinId="8"/>
    <cellStyle name="Normal" xfId="0" builtinId="0"/>
    <cellStyle name="Percent" xfId="2" builtinId="5"/>
  </cellStyles>
  <dxfs count="12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1</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7" t="s">
        <v>6</v>
      </c>
      <c r="C8" s="78"/>
      <c r="D8" s="7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716</v>
      </c>
      <c r="C26" s="19">
        <v>1.8</v>
      </c>
      <c r="D26" s="22" t="s">
        <v>715</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G46" sqref="G46"/>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0" t="str">
        <f>'Testcase Specification'!B11</f>
        <v>Login</v>
      </c>
      <c r="B5" s="80"/>
      <c r="C5" s="80"/>
      <c r="D5" s="80"/>
    </row>
    <row r="6" spans="1:4" x14ac:dyDescent="0.25">
      <c r="A6" s="43" t="s">
        <v>88</v>
      </c>
      <c r="B6" s="7" t="str">
        <f>'Testcase Specification'!C12</f>
        <v>Check login</v>
      </c>
      <c r="C6" s="7" t="s">
        <v>717</v>
      </c>
      <c r="D6" s="43"/>
    </row>
    <row r="7" spans="1:4" s="36" customFormat="1" x14ac:dyDescent="0.25">
      <c r="A7" s="7" t="s">
        <v>89</v>
      </c>
      <c r="B7" s="7" t="str">
        <f>'Testcase Specification'!C14</f>
        <v>Check invalid login</v>
      </c>
      <c r="C7" s="7" t="s">
        <v>536</v>
      </c>
      <c r="D7" s="7"/>
    </row>
    <row r="8" spans="1:4" x14ac:dyDescent="0.25">
      <c r="A8" s="43" t="s">
        <v>90</v>
      </c>
      <c r="B8" s="43" t="str">
        <f>'Testcase Specification'!C16</f>
        <v>Check login session</v>
      </c>
      <c r="C8" s="7"/>
      <c r="D8" s="43"/>
    </row>
    <row r="9" spans="1:4" x14ac:dyDescent="0.25">
      <c r="A9" s="80" t="str">
        <f>'Testcase Specification'!B18</f>
        <v>Change password</v>
      </c>
      <c r="B9" s="80"/>
      <c r="C9" s="80"/>
      <c r="D9" s="80"/>
    </row>
    <row r="10" spans="1:4" ht="45" customHeight="1" x14ac:dyDescent="0.25">
      <c r="A10" s="43" t="s">
        <v>111</v>
      </c>
      <c r="B10" s="43" t="str">
        <f>'Testcase Specification'!C19</f>
        <v>Check password</v>
      </c>
      <c r="C10" s="7" t="s">
        <v>718</v>
      </c>
      <c r="D10" s="43"/>
    </row>
    <row r="11" spans="1:4" x14ac:dyDescent="0.25">
      <c r="A11" s="80" t="str">
        <f>'Testcase Specification'!B26</f>
        <v>Register</v>
      </c>
      <c r="B11" s="80"/>
      <c r="C11" s="80"/>
      <c r="D11" s="80"/>
    </row>
    <row r="12" spans="1:4" ht="94.5" x14ac:dyDescent="0.25">
      <c r="A12" s="43" t="s">
        <v>125</v>
      </c>
      <c r="B12" s="7" t="str">
        <f>'Testcase Specification'!C27</f>
        <v>Check register</v>
      </c>
      <c r="C12" s="7" t="s">
        <v>719</v>
      </c>
      <c r="D12" s="43"/>
    </row>
    <row r="13" spans="1:4" ht="31.5" x14ac:dyDescent="0.25">
      <c r="A13" s="43" t="s">
        <v>133</v>
      </c>
      <c r="B13" s="7" t="str">
        <f>'Testcase Specification'!C36</f>
        <v>Show notification</v>
      </c>
      <c r="C13" s="7" t="s">
        <v>720</v>
      </c>
      <c r="D13" s="43"/>
    </row>
    <row r="14" spans="1:4" x14ac:dyDescent="0.25">
      <c r="A14" s="80" t="str">
        <f>'Testcase Specification'!B45</f>
        <v>View profile</v>
      </c>
      <c r="B14" s="80"/>
      <c r="C14" s="80"/>
      <c r="D14" s="80"/>
    </row>
    <row r="15" spans="1:4" ht="63" x14ac:dyDescent="0.25">
      <c r="A15" s="43" t="s">
        <v>141</v>
      </c>
      <c r="B15" s="43" t="str">
        <f>'Testcase Specification'!C46</f>
        <v>Show user profile</v>
      </c>
      <c r="C15" s="7" t="s">
        <v>721</v>
      </c>
      <c r="D15" s="43"/>
    </row>
    <row r="16" spans="1:4" x14ac:dyDescent="0.25">
      <c r="A16" s="80" t="str">
        <f>'Testcase Specification'!B48</f>
        <v>Show list question</v>
      </c>
      <c r="B16" s="80"/>
      <c r="C16" s="80"/>
      <c r="D16" s="80"/>
    </row>
    <row r="17" spans="1:4" ht="31.5" x14ac:dyDescent="0.25">
      <c r="A17" s="43" t="s">
        <v>156</v>
      </c>
      <c r="B17" s="7" t="str">
        <f>'Testcase Specification'!C49</f>
        <v>Pagging</v>
      </c>
      <c r="C17" s="7" t="s">
        <v>722</v>
      </c>
      <c r="D17" s="43"/>
    </row>
    <row r="18" spans="1:4" ht="31.5" x14ac:dyDescent="0.25">
      <c r="A18" s="43" t="s">
        <v>164</v>
      </c>
      <c r="B18" s="7" t="str">
        <f>'Testcase Specification'!C82</f>
        <v>Content of List question</v>
      </c>
      <c r="C18" s="7" t="s">
        <v>723</v>
      </c>
      <c r="D18" s="43"/>
    </row>
    <row r="19" spans="1:4" x14ac:dyDescent="0.25">
      <c r="A19" s="80" t="str">
        <f>'Testcase Specification'!B87</f>
        <v>Search</v>
      </c>
      <c r="B19" s="80"/>
      <c r="C19" s="80"/>
      <c r="D19" s="80"/>
    </row>
    <row r="20" spans="1:4" x14ac:dyDescent="0.25">
      <c r="A20" s="43" t="s">
        <v>176</v>
      </c>
      <c r="B20" s="43" t="str">
        <f>'Testcase Specification'!C88</f>
        <v>Check data</v>
      </c>
      <c r="C20" s="43" t="s">
        <v>724</v>
      </c>
      <c r="D20" s="43"/>
    </row>
    <row r="21" spans="1:4" x14ac:dyDescent="0.25">
      <c r="A21" s="43" t="s">
        <v>190</v>
      </c>
      <c r="B21" s="43" t="str">
        <f>'Testcase Specification'!C90</f>
        <v>Implement search</v>
      </c>
      <c r="C21" s="7" t="s">
        <v>725</v>
      </c>
      <c r="D21" s="43"/>
    </row>
    <row r="22" spans="1:4" x14ac:dyDescent="0.25">
      <c r="A22" s="80" t="str">
        <f>'Testcase Specification'!B92</f>
        <v>view question</v>
      </c>
      <c r="B22" s="80"/>
      <c r="C22" s="80"/>
      <c r="D22" s="80"/>
    </row>
    <row r="23" spans="1:4" x14ac:dyDescent="0.25">
      <c r="A23" s="43" t="s">
        <v>193</v>
      </c>
      <c r="B23" s="43" t="str">
        <f>'Testcase Specification'!C93</f>
        <v>Show detail question</v>
      </c>
      <c r="C23" s="43" t="s">
        <v>726</v>
      </c>
      <c r="D23" s="43"/>
    </row>
    <row r="24" spans="1:4" x14ac:dyDescent="0.25">
      <c r="A24" s="80" t="str">
        <f>'Testcase Specification'!B97</f>
        <v>Send mail</v>
      </c>
      <c r="B24" s="80"/>
      <c r="C24" s="80"/>
      <c r="D24" s="80"/>
    </row>
    <row r="25" spans="1:4" x14ac:dyDescent="0.25">
      <c r="A25" s="43" t="s">
        <v>197</v>
      </c>
      <c r="B25" s="43" t="str">
        <f>'Testcase Specification'!C98</f>
        <v xml:space="preserve">Send answer </v>
      </c>
      <c r="C25" s="43" t="s">
        <v>727</v>
      </c>
      <c r="D25" s="43"/>
    </row>
    <row r="26" spans="1:4" x14ac:dyDescent="0.25">
      <c r="A26" s="80" t="str">
        <f>'Testcase Specification'!B101</f>
        <v>Save question</v>
      </c>
      <c r="B26" s="80"/>
      <c r="C26" s="80"/>
      <c r="D26" s="80"/>
    </row>
    <row r="27" spans="1:4" ht="31.5" x14ac:dyDescent="0.25">
      <c r="A27" s="43" t="s">
        <v>199</v>
      </c>
      <c r="B27" s="43" t="str">
        <f>'Testcase Specification'!C102</f>
        <v>Save question</v>
      </c>
      <c r="C27" s="7" t="s">
        <v>728</v>
      </c>
      <c r="D27" s="43"/>
    </row>
    <row r="28" spans="1:4" x14ac:dyDescent="0.25">
      <c r="A28" s="80" t="str">
        <f>'Testcase Specification'!B105</f>
        <v>Dictionary</v>
      </c>
      <c r="B28" s="80"/>
      <c r="C28" s="80"/>
      <c r="D28" s="80"/>
    </row>
    <row r="29" spans="1:4" ht="31.5" x14ac:dyDescent="0.25">
      <c r="A29" s="43" t="s">
        <v>201</v>
      </c>
      <c r="B29" s="43" t="str">
        <f>'Testcase Specification'!C106</f>
        <v>Show dict</v>
      </c>
      <c r="C29" s="7" t="s">
        <v>729</v>
      </c>
      <c r="D29" s="43"/>
    </row>
    <row r="30" spans="1:4" ht="31.5" x14ac:dyDescent="0.25">
      <c r="A30" s="43" t="s">
        <v>322</v>
      </c>
      <c r="B30" s="43" t="str">
        <f>'Testcase Specification'!C111</f>
        <v>Paging for list-dictionary</v>
      </c>
      <c r="C30" s="7" t="s">
        <v>730</v>
      </c>
      <c r="D30" s="43"/>
    </row>
    <row r="31" spans="1:4" x14ac:dyDescent="0.25">
      <c r="A31" s="80" t="str">
        <f>'Testcase Specification'!B139</f>
        <v>Insert-dict</v>
      </c>
      <c r="B31" s="80"/>
      <c r="C31" s="80"/>
      <c r="D31" s="80"/>
    </row>
    <row r="32" spans="1:4" ht="31.5" x14ac:dyDescent="0.25">
      <c r="A32" s="43" t="s">
        <v>345</v>
      </c>
      <c r="B32" s="43" t="str">
        <f>'Testcase Specification'!C140</f>
        <v>put question into dict from list-save</v>
      </c>
      <c r="C32" s="7" t="s">
        <v>731</v>
      </c>
      <c r="D32" s="43"/>
    </row>
    <row r="33" spans="1:4" ht="31.5" x14ac:dyDescent="0.25">
      <c r="A33" s="43" t="s">
        <v>362</v>
      </c>
      <c r="B33" s="43" t="str">
        <f>'Testcase Specification'!C146</f>
        <v>Insert dict on internet from list-dict (available)</v>
      </c>
      <c r="C33" s="7" t="s">
        <v>732</v>
      </c>
      <c r="D33" s="43"/>
    </row>
    <row r="34" spans="1:4" x14ac:dyDescent="0.25">
      <c r="A34" s="80" t="str">
        <f>'Testcase Specification'!B153</f>
        <v>Drop-dict</v>
      </c>
      <c r="B34" s="80"/>
      <c r="C34" s="80"/>
      <c r="D34" s="80"/>
    </row>
    <row r="35" spans="1:4" ht="31.5" x14ac:dyDescent="0.25">
      <c r="A35" s="43" t="s">
        <v>363</v>
      </c>
      <c r="B35" s="43" t="str">
        <f>'Testcase Specification'!C154</f>
        <v>drop-dict</v>
      </c>
      <c r="C35" s="7" t="s">
        <v>733</v>
      </c>
      <c r="D35" s="43"/>
    </row>
    <row r="36" spans="1:4" x14ac:dyDescent="0.25">
      <c r="A36" s="80" t="str">
        <f>'Testcase Specification'!B161</f>
        <v>Delete question</v>
      </c>
      <c r="B36" s="80"/>
      <c r="C36" s="80"/>
      <c r="D36" s="80"/>
    </row>
    <row r="37" spans="1:4" ht="31.5" x14ac:dyDescent="0.25">
      <c r="A37" s="43" t="s">
        <v>366</v>
      </c>
      <c r="B37" s="43" t="str">
        <f>'Testcase Specification'!C162</f>
        <v>Delete question in list-unanswer</v>
      </c>
      <c r="C37" s="7" t="s">
        <v>734</v>
      </c>
      <c r="D37" s="43"/>
    </row>
    <row r="38" spans="1:4" ht="31.5" x14ac:dyDescent="0.25">
      <c r="A38" s="43" t="s">
        <v>366</v>
      </c>
      <c r="B38" s="43" t="str">
        <f>'Testcase Specification'!C168</f>
        <v>Delete question in list-tempsave</v>
      </c>
      <c r="C38" s="7" t="s">
        <v>735</v>
      </c>
      <c r="D38" s="43"/>
    </row>
    <row r="39" spans="1:4" ht="31.5" x14ac:dyDescent="0.25">
      <c r="A39" s="43" t="s">
        <v>386</v>
      </c>
      <c r="B39" s="43" t="str">
        <f>'Testcase Specification'!C174</f>
        <v>Delete question in list-saved</v>
      </c>
      <c r="C39" s="7" t="s">
        <v>736</v>
      </c>
      <c r="D39" s="43"/>
    </row>
    <row r="40" spans="1:4" x14ac:dyDescent="0.25">
      <c r="A40" s="80" t="str">
        <f>'Testcase Specification'!B180</f>
        <v>Recover question</v>
      </c>
      <c r="B40" s="80"/>
      <c r="C40" s="80"/>
      <c r="D40" s="80"/>
    </row>
    <row r="41" spans="1:4" ht="31.5" x14ac:dyDescent="0.25">
      <c r="A41" s="43" t="s">
        <v>387</v>
      </c>
      <c r="B41" s="43" t="str">
        <f>'Testcase Specification'!C181</f>
        <v>Recover question from list-deleted</v>
      </c>
      <c r="C41" s="7" t="s">
        <v>733</v>
      </c>
      <c r="D41" s="43"/>
    </row>
    <row r="42" spans="1:4" ht="31.5" x14ac:dyDescent="0.25">
      <c r="A42" s="43" t="s">
        <v>451</v>
      </c>
      <c r="B42" s="43" t="str">
        <f>'Testcase Specification'!C197</f>
        <v>Recover question from list-dict</v>
      </c>
      <c r="C42" s="7" t="s">
        <v>737</v>
      </c>
      <c r="D42" s="43"/>
    </row>
    <row r="43" spans="1:4" x14ac:dyDescent="0.25">
      <c r="A43" s="80" t="str">
        <f>'Testcase Specification'!B210</f>
        <v>Create question</v>
      </c>
      <c r="B43" s="80"/>
      <c r="C43" s="80"/>
      <c r="D43" s="80"/>
    </row>
    <row r="44" spans="1:4" ht="63" x14ac:dyDescent="0.25">
      <c r="A44" s="43" t="s">
        <v>496</v>
      </c>
      <c r="B44" s="43" t="str">
        <f>'Testcase Specification'!C211</f>
        <v>Create question</v>
      </c>
      <c r="C44" s="7" t="s">
        <v>738</v>
      </c>
      <c r="D44" s="43"/>
    </row>
    <row r="45" spans="1:4" x14ac:dyDescent="0.25">
      <c r="A45" s="80" t="s">
        <v>30</v>
      </c>
      <c r="B45" s="80"/>
      <c r="C45" s="80"/>
      <c r="D45" s="80"/>
    </row>
    <row r="46" spans="1:4" x14ac:dyDescent="0.25">
      <c r="A46" s="43"/>
      <c r="B46" s="43"/>
      <c r="C46" s="43"/>
      <c r="D46" s="43"/>
    </row>
    <row r="47" spans="1:4" x14ac:dyDescent="0.25">
      <c r="A47" s="43"/>
      <c r="B47" s="43"/>
      <c r="C47" s="43"/>
      <c r="D47" s="43"/>
    </row>
    <row r="48" spans="1:4" x14ac:dyDescent="0.25">
      <c r="A48" s="80" t="s">
        <v>31</v>
      </c>
      <c r="B48" s="80"/>
      <c r="C48" s="80"/>
      <c r="D48" s="80"/>
    </row>
    <row r="49" spans="1:4" x14ac:dyDescent="0.25">
      <c r="A49" s="43"/>
      <c r="B49" s="43"/>
      <c r="C49" s="43"/>
      <c r="D49" s="43"/>
    </row>
    <row r="50" spans="1:4" x14ac:dyDescent="0.25">
      <c r="A50" s="43"/>
      <c r="B50" s="43"/>
      <c r="C50" s="43"/>
      <c r="D50" s="43"/>
    </row>
    <row r="51" spans="1:4" x14ac:dyDescent="0.25">
      <c r="A51" s="80" t="s">
        <v>32</v>
      </c>
      <c r="B51" s="80"/>
      <c r="C51" s="80"/>
      <c r="D51" s="80"/>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20"/>
  <sheetViews>
    <sheetView showGridLines="0" topLeftCell="A93" zoomScale="85" zoomScaleNormal="85" workbookViewId="0">
      <selection activeCell="G225" sqref="G225"/>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34.42578125" style="39" customWidth="1"/>
    <col min="7" max="7" width="11.7109375" style="39" bestFit="1" customWidth="1"/>
    <col min="8" max="8" width="13.140625" style="39" bestFit="1" customWidth="1"/>
    <col min="9" max="9" width="13" style="39" bestFit="1" customWidth="1"/>
    <col min="10" max="16384" width="9.140625" style="39"/>
  </cols>
  <sheetData>
    <row r="2" spans="1:10" x14ac:dyDescent="0.25">
      <c r="A2" s="93" t="s">
        <v>107</v>
      </c>
      <c r="B2" s="94" t="s">
        <v>100</v>
      </c>
      <c r="C2" s="94"/>
      <c r="D2" s="55">
        <f>COUNTIF(I13:I220,"&gt;a0")</f>
        <v>43</v>
      </c>
      <c r="E2" s="57"/>
    </row>
    <row r="3" spans="1:10" x14ac:dyDescent="0.25">
      <c r="A3" s="93"/>
      <c r="B3" s="94" t="s">
        <v>101</v>
      </c>
      <c r="C3" s="94"/>
      <c r="D3" s="55">
        <f>SUM(D5:D6)</f>
        <v>1</v>
      </c>
      <c r="E3" s="64"/>
    </row>
    <row r="4" spans="1:10" x14ac:dyDescent="0.25">
      <c r="A4" s="93"/>
      <c r="B4" s="94" t="s">
        <v>102</v>
      </c>
      <c r="C4" s="94"/>
      <c r="D4" s="55">
        <f>D2-D3</f>
        <v>42</v>
      </c>
    </row>
    <row r="5" spans="1:10" x14ac:dyDescent="0.25">
      <c r="A5" s="93"/>
      <c r="B5" s="95" t="s">
        <v>103</v>
      </c>
      <c r="C5" s="95"/>
      <c r="D5" s="55">
        <f>COUNTIF(H12:H220,"Passed")</f>
        <v>1</v>
      </c>
    </row>
    <row r="6" spans="1:10" x14ac:dyDescent="0.25">
      <c r="A6" s="93"/>
      <c r="B6" s="95" t="s">
        <v>104</v>
      </c>
      <c r="C6" s="95"/>
      <c r="D6" s="55">
        <f>COUNTIF(H12:H220,"Failed")</f>
        <v>0</v>
      </c>
    </row>
    <row r="7" spans="1:10" x14ac:dyDescent="0.25">
      <c r="A7" s="93"/>
      <c r="B7" s="95" t="s">
        <v>105</v>
      </c>
      <c r="C7" s="95"/>
      <c r="D7" s="55">
        <f>COUNTIF(H12:H220,"Block")</f>
        <v>0</v>
      </c>
    </row>
    <row r="8" spans="1:10" x14ac:dyDescent="0.25">
      <c r="A8" s="93"/>
      <c r="B8" s="96" t="s">
        <v>106</v>
      </c>
      <c r="C8" s="96"/>
      <c r="D8" s="56">
        <f>1-(D4/D2)</f>
        <v>2.3255813953488413E-2</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516</v>
      </c>
      <c r="C11" s="54"/>
      <c r="D11" s="54"/>
      <c r="E11" s="54"/>
      <c r="F11" s="54"/>
      <c r="G11" s="54"/>
      <c r="H11" s="54"/>
      <c r="I11" s="54"/>
      <c r="J11" s="54"/>
    </row>
    <row r="12" spans="1:10" ht="15.75" outlineLevel="1" collapsed="1" x14ac:dyDescent="0.25">
      <c r="B12" s="49" t="s">
        <v>88</v>
      </c>
      <c r="C12" s="45" t="s">
        <v>533</v>
      </c>
      <c r="D12" s="51"/>
      <c r="E12" s="51"/>
      <c r="F12" s="51"/>
      <c r="G12" s="51"/>
      <c r="H12" s="51"/>
      <c r="I12" s="51"/>
      <c r="J12" s="52"/>
    </row>
    <row r="13" spans="1:10" ht="90" hidden="1" outlineLevel="2" x14ac:dyDescent="0.25">
      <c r="B13" s="46" t="s">
        <v>95</v>
      </c>
      <c r="C13" s="47">
        <v>44</v>
      </c>
      <c r="D13" s="33" t="s">
        <v>557</v>
      </c>
      <c r="E13" s="1" t="s">
        <v>558</v>
      </c>
      <c r="F13" s="33" t="s">
        <v>559</v>
      </c>
      <c r="G13" s="46" t="s">
        <v>97</v>
      </c>
      <c r="H13" s="41" t="s">
        <v>120</v>
      </c>
      <c r="I13" s="33" t="s">
        <v>16</v>
      </c>
      <c r="J13" s="46"/>
    </row>
    <row r="14" spans="1:10" ht="15.75" customHeight="1" outlineLevel="1" collapsed="1" x14ac:dyDescent="0.25">
      <c r="B14" s="53" t="s">
        <v>89</v>
      </c>
      <c r="C14" s="48" t="s">
        <v>534</v>
      </c>
      <c r="D14" s="51"/>
      <c r="E14" s="51"/>
      <c r="F14" s="51"/>
      <c r="G14" s="51"/>
      <c r="H14" s="51"/>
      <c r="I14" s="51"/>
      <c r="J14" s="52"/>
    </row>
    <row r="15" spans="1:10" hidden="1" outlineLevel="2" x14ac:dyDescent="0.25">
      <c r="B15" s="76"/>
      <c r="C15" s="76" t="s">
        <v>536</v>
      </c>
      <c r="D15" s="76" t="s">
        <v>536</v>
      </c>
      <c r="E15" s="76" t="s">
        <v>536</v>
      </c>
      <c r="F15" s="76" t="s">
        <v>536</v>
      </c>
      <c r="G15" s="76" t="s">
        <v>536</v>
      </c>
      <c r="H15" s="76" t="s">
        <v>536</v>
      </c>
      <c r="I15" s="76" t="s">
        <v>536</v>
      </c>
      <c r="J15" s="76" t="s">
        <v>536</v>
      </c>
    </row>
    <row r="16" spans="1:10" ht="15.75" outlineLevel="1" collapsed="1" x14ac:dyDescent="0.25">
      <c r="B16" s="49" t="s">
        <v>90</v>
      </c>
      <c r="C16" s="50" t="s">
        <v>535</v>
      </c>
      <c r="D16" s="51"/>
      <c r="E16" s="51"/>
      <c r="F16" s="51"/>
      <c r="G16" s="51"/>
      <c r="H16" s="51"/>
      <c r="I16" s="51"/>
      <c r="J16" s="52"/>
    </row>
    <row r="17" spans="2:10" ht="30" hidden="1" outlineLevel="2" x14ac:dyDescent="0.25">
      <c r="B17" s="46" t="s">
        <v>99</v>
      </c>
      <c r="C17" s="47">
        <v>47</v>
      </c>
      <c r="D17" s="33" t="s">
        <v>560</v>
      </c>
      <c r="E17" s="33" t="s">
        <v>561</v>
      </c>
      <c r="F17" s="33" t="s">
        <v>562</v>
      </c>
      <c r="G17" s="46" t="s">
        <v>97</v>
      </c>
      <c r="H17" s="41"/>
      <c r="I17" s="33" t="s">
        <v>123</v>
      </c>
      <c r="J17" s="46"/>
    </row>
    <row r="18" spans="2:10" x14ac:dyDescent="0.25">
      <c r="B18" s="62" t="s">
        <v>517</v>
      </c>
      <c r="C18" s="54"/>
      <c r="D18" s="54"/>
      <c r="E18" s="54"/>
      <c r="F18" s="54"/>
      <c r="G18" s="54"/>
      <c r="H18" s="54"/>
      <c r="I18" s="54"/>
      <c r="J18" s="54"/>
    </row>
    <row r="19" spans="2:10" ht="15.75" outlineLevel="1" collapsed="1" x14ac:dyDescent="0.25">
      <c r="B19" s="49" t="s">
        <v>111</v>
      </c>
      <c r="C19" s="50" t="s">
        <v>537</v>
      </c>
      <c r="D19" s="51"/>
      <c r="E19" s="51"/>
      <c r="F19" s="51"/>
      <c r="G19" s="51"/>
      <c r="H19" s="51"/>
      <c r="I19" s="51"/>
      <c r="J19" s="52"/>
    </row>
    <row r="20" spans="2:10" ht="30" hidden="1" outlineLevel="2" x14ac:dyDescent="0.25">
      <c r="B20" s="84" t="s">
        <v>112</v>
      </c>
      <c r="C20" s="84">
        <v>65</v>
      </c>
      <c r="D20" s="90" t="s">
        <v>563</v>
      </c>
      <c r="E20" s="33" t="s">
        <v>564</v>
      </c>
      <c r="F20" s="33"/>
      <c r="G20" s="84" t="s">
        <v>97</v>
      </c>
      <c r="H20" s="41"/>
      <c r="I20" s="87" t="s">
        <v>208</v>
      </c>
      <c r="J20" s="46"/>
    </row>
    <row r="21" spans="2:10" ht="15.75" hidden="1" outlineLevel="2" x14ac:dyDescent="0.25">
      <c r="B21" s="85"/>
      <c r="C21" s="85"/>
      <c r="D21" s="91"/>
      <c r="E21" s="33" t="s">
        <v>566</v>
      </c>
      <c r="F21" s="33"/>
      <c r="G21" s="85"/>
      <c r="H21" s="41"/>
      <c r="I21" s="88"/>
      <c r="J21" s="46"/>
    </row>
    <row r="22" spans="2:10" ht="15.75" hidden="1" outlineLevel="2" x14ac:dyDescent="0.25">
      <c r="B22" s="85"/>
      <c r="C22" s="85"/>
      <c r="D22" s="91"/>
      <c r="E22" s="33" t="s">
        <v>567</v>
      </c>
      <c r="F22" s="33"/>
      <c r="G22" s="85"/>
      <c r="H22" s="41"/>
      <c r="I22" s="88"/>
      <c r="J22" s="46"/>
    </row>
    <row r="23" spans="2:10" ht="15.75" hidden="1" outlineLevel="2" x14ac:dyDescent="0.25">
      <c r="B23" s="85"/>
      <c r="C23" s="85"/>
      <c r="D23" s="91"/>
      <c r="E23" s="33" t="s">
        <v>568</v>
      </c>
      <c r="F23" s="33"/>
      <c r="G23" s="85"/>
      <c r="H23" s="41"/>
      <c r="I23" s="88"/>
      <c r="J23" s="46"/>
    </row>
    <row r="24" spans="2:10" ht="210" hidden="1" outlineLevel="2" x14ac:dyDescent="0.25">
      <c r="B24" s="86"/>
      <c r="C24" s="86"/>
      <c r="D24" s="92"/>
      <c r="E24" s="33" t="s">
        <v>569</v>
      </c>
      <c r="F24" s="33" t="s">
        <v>570</v>
      </c>
      <c r="G24" s="86"/>
      <c r="H24" s="41"/>
      <c r="I24" s="89"/>
      <c r="J24" s="46"/>
    </row>
    <row r="25" spans="2:10" ht="15.75" hidden="1" outlineLevel="2" x14ac:dyDescent="0.25">
      <c r="B25" s="46"/>
      <c r="C25" s="47"/>
      <c r="D25" s="33"/>
      <c r="E25" s="33"/>
      <c r="F25" s="33"/>
      <c r="G25" s="46"/>
      <c r="H25" s="41"/>
      <c r="I25" s="33"/>
      <c r="J25" s="46"/>
    </row>
    <row r="26" spans="2:10" x14ac:dyDescent="0.25">
      <c r="B26" s="62" t="s">
        <v>518</v>
      </c>
      <c r="C26" s="54"/>
      <c r="D26" s="54"/>
      <c r="E26" s="54"/>
      <c r="F26" s="54"/>
      <c r="G26" s="54"/>
      <c r="H26" s="54"/>
      <c r="I26" s="54"/>
      <c r="J26" s="54"/>
    </row>
    <row r="27" spans="2:10" ht="15.75" outlineLevel="1" collapsed="1" x14ac:dyDescent="0.25">
      <c r="B27" s="49" t="s">
        <v>125</v>
      </c>
      <c r="C27" s="50" t="s">
        <v>538</v>
      </c>
      <c r="D27" s="51"/>
      <c r="E27" s="51"/>
      <c r="F27" s="51"/>
      <c r="G27" s="51"/>
      <c r="H27" s="51"/>
      <c r="I27" s="51"/>
      <c r="J27" s="52"/>
    </row>
    <row r="28" spans="2:10" ht="30" hidden="1" outlineLevel="2" x14ac:dyDescent="0.25">
      <c r="B28" s="84" t="s">
        <v>131</v>
      </c>
      <c r="C28" s="84">
        <v>73</v>
      </c>
      <c r="D28" s="90" t="s">
        <v>579</v>
      </c>
      <c r="E28" s="65" t="s">
        <v>571</v>
      </c>
      <c r="F28" s="33"/>
      <c r="G28" s="84" t="s">
        <v>97</v>
      </c>
      <c r="H28" s="75"/>
      <c r="I28" s="87" t="s">
        <v>140</v>
      </c>
      <c r="J28" s="46"/>
    </row>
    <row r="29" spans="2:10" ht="15.75" hidden="1" customHeight="1" outlineLevel="2" x14ac:dyDescent="0.25">
      <c r="B29" s="85"/>
      <c r="C29" s="85"/>
      <c r="D29" s="91"/>
      <c r="E29" s="65" t="s">
        <v>572</v>
      </c>
      <c r="F29" s="33"/>
      <c r="G29" s="85"/>
      <c r="H29" s="75"/>
      <c r="I29" s="88"/>
      <c r="J29" s="46"/>
    </row>
    <row r="30" spans="2:10" ht="30" hidden="1" outlineLevel="2" x14ac:dyDescent="0.25">
      <c r="B30" s="85"/>
      <c r="C30" s="85"/>
      <c r="D30" s="91"/>
      <c r="E30" s="72" t="s">
        <v>573</v>
      </c>
      <c r="F30" s="33" t="s">
        <v>580</v>
      </c>
      <c r="G30" s="85"/>
      <c r="H30" s="75"/>
      <c r="I30" s="88"/>
      <c r="J30" s="46"/>
    </row>
    <row r="31" spans="2:10" ht="30" hidden="1" outlineLevel="2" x14ac:dyDescent="0.25">
      <c r="B31" s="85"/>
      <c r="C31" s="85"/>
      <c r="D31" s="91"/>
      <c r="E31" s="72" t="s">
        <v>574</v>
      </c>
      <c r="F31" s="33" t="s">
        <v>581</v>
      </c>
      <c r="G31" s="85"/>
      <c r="H31" s="75"/>
      <c r="I31" s="88"/>
      <c r="J31" s="46"/>
    </row>
    <row r="32" spans="2:10" ht="30" hidden="1" outlineLevel="2" x14ac:dyDescent="0.25">
      <c r="B32" s="85"/>
      <c r="C32" s="85"/>
      <c r="D32" s="91"/>
      <c r="E32" s="72" t="s">
        <v>575</v>
      </c>
      <c r="F32" s="33" t="s">
        <v>582</v>
      </c>
      <c r="G32" s="85"/>
      <c r="H32" s="75"/>
      <c r="I32" s="88"/>
      <c r="J32" s="46"/>
    </row>
    <row r="33" spans="2:10" ht="15" hidden="1" customHeight="1" outlineLevel="2" x14ac:dyDescent="0.25">
      <c r="B33" s="85"/>
      <c r="C33" s="85"/>
      <c r="D33" s="91"/>
      <c r="E33" s="65" t="s">
        <v>576</v>
      </c>
      <c r="F33" s="33"/>
      <c r="G33" s="85"/>
      <c r="H33" s="75"/>
      <c r="I33" s="88"/>
      <c r="J33" s="46"/>
    </row>
    <row r="34" spans="2:10" ht="15.75" hidden="1" outlineLevel="2" x14ac:dyDescent="0.25">
      <c r="B34" s="85"/>
      <c r="C34" s="85"/>
      <c r="D34" s="91"/>
      <c r="E34" s="65" t="s">
        <v>577</v>
      </c>
      <c r="F34" s="33" t="s">
        <v>536</v>
      </c>
      <c r="G34" s="85"/>
      <c r="H34" s="75"/>
      <c r="I34" s="88"/>
      <c r="J34" s="46"/>
    </row>
    <row r="35" spans="2:10" ht="30" hidden="1" outlineLevel="2" x14ac:dyDescent="0.25">
      <c r="B35" s="86"/>
      <c r="C35" s="86"/>
      <c r="D35" s="92"/>
      <c r="E35" s="65" t="s">
        <v>578</v>
      </c>
      <c r="F35" s="33" t="s">
        <v>583</v>
      </c>
      <c r="G35" s="86"/>
      <c r="H35" s="75"/>
      <c r="I35" s="89"/>
      <c r="J35" s="46"/>
    </row>
    <row r="36" spans="2:10" ht="16.5" customHeight="1" outlineLevel="1" collapsed="1" x14ac:dyDescent="0.25">
      <c r="B36" s="49" t="s">
        <v>133</v>
      </c>
      <c r="C36" s="50" t="s">
        <v>539</v>
      </c>
      <c r="D36" s="51"/>
      <c r="E36" s="51"/>
      <c r="F36" s="51"/>
      <c r="G36" s="51"/>
      <c r="H36" s="51"/>
      <c r="I36" s="51"/>
      <c r="J36" s="52"/>
    </row>
    <row r="37" spans="2:10" ht="30" hidden="1" outlineLevel="2" x14ac:dyDescent="0.25">
      <c r="B37" s="84" t="s">
        <v>135</v>
      </c>
      <c r="C37" s="84">
        <v>77</v>
      </c>
      <c r="D37" s="90" t="s">
        <v>584</v>
      </c>
      <c r="E37" s="65" t="s">
        <v>585</v>
      </c>
      <c r="F37" s="33"/>
      <c r="G37" s="84" t="s">
        <v>97</v>
      </c>
      <c r="H37" s="41"/>
      <c r="I37" s="87" t="s">
        <v>140</v>
      </c>
      <c r="J37" s="46"/>
    </row>
    <row r="38" spans="2:10" ht="15.75" hidden="1" outlineLevel="2" x14ac:dyDescent="0.25">
      <c r="B38" s="85"/>
      <c r="C38" s="85"/>
      <c r="D38" s="91"/>
      <c r="E38" s="65" t="s">
        <v>572</v>
      </c>
      <c r="F38" s="33"/>
      <c r="G38" s="85"/>
      <c r="H38" s="41"/>
      <c r="I38" s="88"/>
      <c r="J38" s="46"/>
    </row>
    <row r="39" spans="2:10" ht="33" hidden="1" customHeight="1" outlineLevel="2" x14ac:dyDescent="0.25">
      <c r="B39" s="85"/>
      <c r="C39" s="85"/>
      <c r="D39" s="91"/>
      <c r="E39" s="65" t="s">
        <v>586</v>
      </c>
      <c r="F39" s="33" t="s">
        <v>589</v>
      </c>
      <c r="G39" s="85"/>
      <c r="H39" s="41"/>
      <c r="I39" s="88"/>
      <c r="J39" s="46"/>
    </row>
    <row r="40" spans="2:10" ht="30" hidden="1" outlineLevel="2" x14ac:dyDescent="0.25">
      <c r="B40" s="85"/>
      <c r="C40" s="85"/>
      <c r="D40" s="91"/>
      <c r="E40" s="65" t="s">
        <v>565</v>
      </c>
      <c r="F40" s="33" t="s">
        <v>590</v>
      </c>
      <c r="G40" s="85"/>
      <c r="H40" s="41"/>
      <c r="I40" s="88"/>
      <c r="J40" s="46"/>
    </row>
    <row r="41" spans="2:10" ht="30" hidden="1" outlineLevel="2" x14ac:dyDescent="0.25">
      <c r="B41" s="85"/>
      <c r="C41" s="85"/>
      <c r="D41" s="91"/>
      <c r="E41" s="65" t="s">
        <v>587</v>
      </c>
      <c r="F41" s="33" t="s">
        <v>591</v>
      </c>
      <c r="G41" s="85"/>
      <c r="H41" s="41"/>
      <c r="I41" s="88"/>
      <c r="J41" s="46"/>
    </row>
    <row r="42" spans="2:10" ht="30" hidden="1" outlineLevel="2" x14ac:dyDescent="0.25">
      <c r="B42" s="85"/>
      <c r="C42" s="85"/>
      <c r="D42" s="91"/>
      <c r="E42" s="65" t="s">
        <v>588</v>
      </c>
      <c r="F42" s="33" t="s">
        <v>592</v>
      </c>
      <c r="G42" s="85"/>
      <c r="H42" s="41"/>
      <c r="I42" s="88"/>
      <c r="J42" s="46"/>
    </row>
    <row r="43" spans="2:10" ht="15.75" hidden="1" outlineLevel="2" x14ac:dyDescent="0.25">
      <c r="B43" s="85"/>
      <c r="C43" s="85"/>
      <c r="D43" s="91"/>
      <c r="E43" s="65" t="s">
        <v>577</v>
      </c>
      <c r="F43" s="33" t="s">
        <v>536</v>
      </c>
      <c r="G43" s="85"/>
      <c r="H43" s="41"/>
      <c r="I43" s="88"/>
      <c r="J43" s="46"/>
    </row>
    <row r="44" spans="2:10" ht="51" hidden="1" customHeight="1" outlineLevel="2" x14ac:dyDescent="0.25">
      <c r="B44" s="86"/>
      <c r="C44" s="86"/>
      <c r="D44" s="92"/>
      <c r="E44" s="65" t="s">
        <v>578</v>
      </c>
      <c r="F44" s="33" t="s">
        <v>593</v>
      </c>
      <c r="G44" s="86"/>
      <c r="H44" s="41"/>
      <c r="I44" s="89"/>
      <c r="J44" s="46"/>
    </row>
    <row r="45" spans="2:10" x14ac:dyDescent="0.25">
      <c r="B45" s="62" t="s">
        <v>519</v>
      </c>
      <c r="C45" s="54"/>
      <c r="D45" s="54"/>
      <c r="E45" s="54"/>
      <c r="F45" s="54"/>
      <c r="G45" s="54"/>
      <c r="H45" s="54"/>
      <c r="I45" s="54"/>
      <c r="J45" s="54"/>
    </row>
    <row r="46" spans="2:10" ht="15.75" outlineLevel="1" collapsed="1" x14ac:dyDescent="0.25">
      <c r="B46" s="49" t="s">
        <v>141</v>
      </c>
      <c r="C46" s="50" t="s">
        <v>540</v>
      </c>
      <c r="D46" s="51"/>
      <c r="E46" s="51"/>
      <c r="F46" s="51"/>
      <c r="G46" s="51"/>
      <c r="H46" s="51"/>
      <c r="I46" s="51"/>
      <c r="J46" s="52"/>
    </row>
    <row r="47" spans="2:10" ht="45" hidden="1" outlineLevel="2" x14ac:dyDescent="0.25">
      <c r="B47" s="46" t="s">
        <v>146</v>
      </c>
      <c r="C47" s="47">
        <v>85</v>
      </c>
      <c r="D47" s="33" t="s">
        <v>594</v>
      </c>
      <c r="E47" s="33" t="s">
        <v>595</v>
      </c>
      <c r="F47" s="33" t="s">
        <v>596</v>
      </c>
      <c r="G47" s="46" t="s">
        <v>97</v>
      </c>
      <c r="H47" s="41"/>
      <c r="I47" s="33" t="s">
        <v>108</v>
      </c>
      <c r="J47" s="46"/>
    </row>
    <row r="48" spans="2:10" x14ac:dyDescent="0.25">
      <c r="B48" s="62" t="s">
        <v>520</v>
      </c>
      <c r="C48" s="54"/>
      <c r="D48" s="54"/>
      <c r="E48" s="54"/>
      <c r="F48" s="54"/>
      <c r="G48" s="54"/>
      <c r="H48" s="54"/>
      <c r="I48" s="54"/>
      <c r="J48" s="54"/>
    </row>
    <row r="49" spans="2:10" ht="15.75" outlineLevel="1" collapsed="1" x14ac:dyDescent="0.25">
      <c r="B49" s="49" t="s">
        <v>156</v>
      </c>
      <c r="C49" s="97" t="s">
        <v>541</v>
      </c>
      <c r="D49" s="51"/>
      <c r="E49" s="51"/>
      <c r="F49" s="51"/>
      <c r="G49" s="51"/>
      <c r="H49" s="51"/>
      <c r="I49" s="51"/>
      <c r="J49" s="52"/>
    </row>
    <row r="50" spans="2:10" ht="30" hidden="1" outlineLevel="2" x14ac:dyDescent="0.25">
      <c r="B50" s="84" t="s">
        <v>158</v>
      </c>
      <c r="C50" s="84">
        <v>50</v>
      </c>
      <c r="D50" s="90" t="s">
        <v>597</v>
      </c>
      <c r="E50" s="33" t="s">
        <v>607</v>
      </c>
      <c r="F50" s="33"/>
      <c r="G50" s="84" t="s">
        <v>97</v>
      </c>
      <c r="H50" s="81"/>
      <c r="I50" s="87" t="s">
        <v>460</v>
      </c>
      <c r="J50" s="46"/>
    </row>
    <row r="51" spans="2:10" ht="15.75" hidden="1" customHeight="1" outlineLevel="2" x14ac:dyDescent="0.25">
      <c r="B51" s="85"/>
      <c r="C51" s="85"/>
      <c r="D51" s="91"/>
      <c r="E51" s="33" t="s">
        <v>611</v>
      </c>
      <c r="F51" s="33" t="s">
        <v>615</v>
      </c>
      <c r="G51" s="85"/>
      <c r="H51" s="82"/>
      <c r="I51" s="88"/>
      <c r="J51" s="46"/>
    </row>
    <row r="52" spans="2:10" ht="15.75" hidden="1" customHeight="1" outlineLevel="2" x14ac:dyDescent="0.25">
      <c r="B52" s="85"/>
      <c r="C52" s="85"/>
      <c r="D52" s="91"/>
      <c r="E52" s="33" t="s">
        <v>601</v>
      </c>
      <c r="F52" s="33" t="s">
        <v>616</v>
      </c>
      <c r="G52" s="85"/>
      <c r="H52" s="82"/>
      <c r="I52" s="88"/>
      <c r="J52" s="46"/>
    </row>
    <row r="53" spans="2:10" ht="15.75" hidden="1" customHeight="1" outlineLevel="2" x14ac:dyDescent="0.25">
      <c r="B53" s="85"/>
      <c r="C53" s="85"/>
      <c r="D53" s="91"/>
      <c r="E53" s="33" t="s">
        <v>602</v>
      </c>
      <c r="F53" s="33" t="s">
        <v>617</v>
      </c>
      <c r="G53" s="85"/>
      <c r="H53" s="82"/>
      <c r="I53" s="88"/>
      <c r="J53" s="46"/>
    </row>
    <row r="54" spans="2:10" ht="15.75" hidden="1" customHeight="1" outlineLevel="2" x14ac:dyDescent="0.25">
      <c r="B54" s="85"/>
      <c r="C54" s="85"/>
      <c r="D54" s="91"/>
      <c r="E54" s="33" t="s">
        <v>603</v>
      </c>
      <c r="F54" s="33" t="s">
        <v>618</v>
      </c>
      <c r="G54" s="85"/>
      <c r="H54" s="82"/>
      <c r="I54" s="88"/>
      <c r="J54" s="46"/>
    </row>
    <row r="55" spans="2:10" ht="15.75" hidden="1" customHeight="1" outlineLevel="2" x14ac:dyDescent="0.25">
      <c r="B55" s="85"/>
      <c r="C55" s="85"/>
      <c r="D55" s="91"/>
      <c r="E55" s="33" t="s">
        <v>604</v>
      </c>
      <c r="F55" s="33" t="s">
        <v>619</v>
      </c>
      <c r="G55" s="85"/>
      <c r="H55" s="82"/>
      <c r="I55" s="88"/>
      <c r="J55" s="46"/>
    </row>
    <row r="56" spans="2:10" ht="60" hidden="1" outlineLevel="2" x14ac:dyDescent="0.25">
      <c r="B56" s="85"/>
      <c r="C56" s="85"/>
      <c r="D56" s="91"/>
      <c r="E56" s="33" t="s">
        <v>605</v>
      </c>
      <c r="F56" s="33" t="s">
        <v>620</v>
      </c>
      <c r="G56" s="85"/>
      <c r="H56" s="82"/>
      <c r="I56" s="88"/>
      <c r="J56" s="46"/>
    </row>
    <row r="57" spans="2:10" ht="60" hidden="1" outlineLevel="2" x14ac:dyDescent="0.25">
      <c r="B57" s="86"/>
      <c r="C57" s="86"/>
      <c r="D57" s="92"/>
      <c r="E57" s="33" t="s">
        <v>606</v>
      </c>
      <c r="F57" s="33" t="s">
        <v>621</v>
      </c>
      <c r="G57" s="86"/>
      <c r="H57" s="83"/>
      <c r="I57" s="89"/>
      <c r="J57" s="46"/>
    </row>
    <row r="58" spans="2:10" ht="30" hidden="1" outlineLevel="2" x14ac:dyDescent="0.25">
      <c r="B58" s="84" t="s">
        <v>159</v>
      </c>
      <c r="C58" s="84">
        <v>86</v>
      </c>
      <c r="D58" s="90" t="s">
        <v>598</v>
      </c>
      <c r="E58" s="33" t="s">
        <v>608</v>
      </c>
      <c r="F58" s="33"/>
      <c r="G58" s="84" t="s">
        <v>97</v>
      </c>
      <c r="H58" s="81"/>
      <c r="I58" s="87" t="s">
        <v>460</v>
      </c>
      <c r="J58" s="46"/>
    </row>
    <row r="59" spans="2:10" ht="15.75" hidden="1" customHeight="1" outlineLevel="2" x14ac:dyDescent="0.25">
      <c r="B59" s="85"/>
      <c r="C59" s="85"/>
      <c r="D59" s="91"/>
      <c r="E59" s="33" t="s">
        <v>612</v>
      </c>
      <c r="F59" s="33" t="s">
        <v>615</v>
      </c>
      <c r="G59" s="85"/>
      <c r="H59" s="82"/>
      <c r="I59" s="88"/>
      <c r="J59" s="46"/>
    </row>
    <row r="60" spans="2:10" ht="15.75" hidden="1" customHeight="1" outlineLevel="2" x14ac:dyDescent="0.25">
      <c r="B60" s="85"/>
      <c r="C60" s="85"/>
      <c r="D60" s="91"/>
      <c r="E60" s="33" t="s">
        <v>601</v>
      </c>
      <c r="F60" s="33" t="s">
        <v>616</v>
      </c>
      <c r="G60" s="85"/>
      <c r="H60" s="82"/>
      <c r="I60" s="88"/>
      <c r="J60" s="46"/>
    </row>
    <row r="61" spans="2:10" ht="15.75" hidden="1" customHeight="1" outlineLevel="2" x14ac:dyDescent="0.25">
      <c r="B61" s="85"/>
      <c r="C61" s="85"/>
      <c r="D61" s="91"/>
      <c r="E61" s="33" t="s">
        <v>602</v>
      </c>
      <c r="F61" s="33" t="s">
        <v>617</v>
      </c>
      <c r="G61" s="85"/>
      <c r="H61" s="82"/>
      <c r="I61" s="88"/>
      <c r="J61" s="46"/>
    </row>
    <row r="62" spans="2:10" ht="15.75" hidden="1" customHeight="1" outlineLevel="2" x14ac:dyDescent="0.25">
      <c r="B62" s="85"/>
      <c r="C62" s="85"/>
      <c r="D62" s="91"/>
      <c r="E62" s="33" t="s">
        <v>603</v>
      </c>
      <c r="F62" s="33" t="s">
        <v>618</v>
      </c>
      <c r="G62" s="85"/>
      <c r="H62" s="82"/>
      <c r="I62" s="88"/>
      <c r="J62" s="46"/>
    </row>
    <row r="63" spans="2:10" ht="15.75" hidden="1" customHeight="1" outlineLevel="2" x14ac:dyDescent="0.25">
      <c r="B63" s="85"/>
      <c r="C63" s="85"/>
      <c r="D63" s="91"/>
      <c r="E63" s="33" t="s">
        <v>604</v>
      </c>
      <c r="F63" s="33" t="s">
        <v>619</v>
      </c>
      <c r="G63" s="85"/>
      <c r="H63" s="82"/>
      <c r="I63" s="88"/>
      <c r="J63" s="46"/>
    </row>
    <row r="64" spans="2:10" ht="60" hidden="1" outlineLevel="2" x14ac:dyDescent="0.25">
      <c r="B64" s="85"/>
      <c r="C64" s="85"/>
      <c r="D64" s="91"/>
      <c r="E64" s="33" t="s">
        <v>605</v>
      </c>
      <c r="F64" s="33" t="s">
        <v>620</v>
      </c>
      <c r="G64" s="85"/>
      <c r="H64" s="82"/>
      <c r="I64" s="88"/>
      <c r="J64" s="46"/>
    </row>
    <row r="65" spans="2:10" ht="60" hidden="1" outlineLevel="2" x14ac:dyDescent="0.25">
      <c r="B65" s="86"/>
      <c r="C65" s="86"/>
      <c r="D65" s="92"/>
      <c r="E65" s="33" t="s">
        <v>606</v>
      </c>
      <c r="F65" s="33" t="s">
        <v>621</v>
      </c>
      <c r="G65" s="86"/>
      <c r="H65" s="83"/>
      <c r="I65" s="89"/>
      <c r="J65" s="46"/>
    </row>
    <row r="66" spans="2:10" ht="30" hidden="1" outlineLevel="2" x14ac:dyDescent="0.25">
      <c r="B66" s="84" t="s">
        <v>291</v>
      </c>
      <c r="C66" s="84">
        <v>87</v>
      </c>
      <c r="D66" s="90" t="s">
        <v>599</v>
      </c>
      <c r="E66" s="33" t="s">
        <v>609</v>
      </c>
      <c r="F66" s="33"/>
      <c r="G66" s="84" t="s">
        <v>97</v>
      </c>
      <c r="H66" s="81"/>
      <c r="I66" s="87" t="s">
        <v>460</v>
      </c>
      <c r="J66" s="46"/>
    </row>
    <row r="67" spans="2:10" hidden="1" outlineLevel="2" x14ac:dyDescent="0.25">
      <c r="B67" s="85"/>
      <c r="C67" s="85"/>
      <c r="D67" s="91"/>
      <c r="E67" s="33" t="s">
        <v>613</v>
      </c>
      <c r="F67" s="33" t="s">
        <v>615</v>
      </c>
      <c r="G67" s="85"/>
      <c r="H67" s="82"/>
      <c r="I67" s="88"/>
      <c r="J67" s="46"/>
    </row>
    <row r="68" spans="2:10" hidden="1" outlineLevel="2" x14ac:dyDescent="0.25">
      <c r="B68" s="85"/>
      <c r="C68" s="85"/>
      <c r="D68" s="91"/>
      <c r="E68" s="33" t="s">
        <v>601</v>
      </c>
      <c r="F68" s="33" t="s">
        <v>616</v>
      </c>
      <c r="G68" s="85"/>
      <c r="H68" s="82"/>
      <c r="I68" s="88"/>
      <c r="J68" s="46"/>
    </row>
    <row r="69" spans="2:10" hidden="1" outlineLevel="2" x14ac:dyDescent="0.25">
      <c r="B69" s="85"/>
      <c r="C69" s="85"/>
      <c r="D69" s="91"/>
      <c r="E69" s="33" t="s">
        <v>602</v>
      </c>
      <c r="F69" s="33" t="s">
        <v>617</v>
      </c>
      <c r="G69" s="85"/>
      <c r="H69" s="82"/>
      <c r="I69" s="88"/>
      <c r="J69" s="46"/>
    </row>
    <row r="70" spans="2:10" hidden="1" outlineLevel="2" x14ac:dyDescent="0.25">
      <c r="B70" s="85"/>
      <c r="C70" s="85"/>
      <c r="D70" s="91"/>
      <c r="E70" s="33" t="s">
        <v>603</v>
      </c>
      <c r="F70" s="33" t="s">
        <v>618</v>
      </c>
      <c r="G70" s="85"/>
      <c r="H70" s="82"/>
      <c r="I70" s="88"/>
      <c r="J70" s="46"/>
    </row>
    <row r="71" spans="2:10" hidden="1" outlineLevel="2" x14ac:dyDescent="0.25">
      <c r="B71" s="85"/>
      <c r="C71" s="85"/>
      <c r="D71" s="91"/>
      <c r="E71" s="33" t="s">
        <v>604</v>
      </c>
      <c r="F71" s="33" t="s">
        <v>619</v>
      </c>
      <c r="G71" s="85"/>
      <c r="H71" s="82"/>
      <c r="I71" s="88"/>
      <c r="J71" s="46"/>
    </row>
    <row r="72" spans="2:10" ht="60" hidden="1" outlineLevel="2" x14ac:dyDescent="0.25">
      <c r="B72" s="85"/>
      <c r="C72" s="85"/>
      <c r="D72" s="91"/>
      <c r="E72" s="33" t="s">
        <v>605</v>
      </c>
      <c r="F72" s="33" t="s">
        <v>620</v>
      </c>
      <c r="G72" s="85"/>
      <c r="H72" s="82"/>
      <c r="I72" s="88"/>
      <c r="J72" s="46"/>
    </row>
    <row r="73" spans="2:10" ht="60" hidden="1" outlineLevel="2" x14ac:dyDescent="0.25">
      <c r="B73" s="86"/>
      <c r="C73" s="86"/>
      <c r="D73" s="92"/>
      <c r="E73" s="33" t="s">
        <v>606</v>
      </c>
      <c r="F73" s="33" t="s">
        <v>621</v>
      </c>
      <c r="G73" s="86"/>
      <c r="H73" s="83"/>
      <c r="I73" s="89"/>
      <c r="J73" s="46"/>
    </row>
    <row r="74" spans="2:10" ht="30" hidden="1" customHeight="1" outlineLevel="2" x14ac:dyDescent="0.25">
      <c r="B74" s="84" t="s">
        <v>315</v>
      </c>
      <c r="C74" s="84">
        <v>88</v>
      </c>
      <c r="D74" s="90" t="s">
        <v>600</v>
      </c>
      <c r="E74" s="33" t="s">
        <v>610</v>
      </c>
      <c r="F74" s="33"/>
      <c r="G74" s="84" t="s">
        <v>97</v>
      </c>
      <c r="H74" s="81"/>
      <c r="I74" s="87" t="s">
        <v>460</v>
      </c>
      <c r="J74" s="46"/>
    </row>
    <row r="75" spans="2:10" hidden="1" outlineLevel="2" x14ac:dyDescent="0.25">
      <c r="B75" s="85"/>
      <c r="C75" s="85"/>
      <c r="D75" s="91"/>
      <c r="E75" s="33" t="s">
        <v>614</v>
      </c>
      <c r="F75" s="33" t="s">
        <v>615</v>
      </c>
      <c r="G75" s="85"/>
      <c r="H75" s="82"/>
      <c r="I75" s="88"/>
      <c r="J75" s="46"/>
    </row>
    <row r="76" spans="2:10" hidden="1" outlineLevel="2" x14ac:dyDescent="0.25">
      <c r="B76" s="85"/>
      <c r="C76" s="85"/>
      <c r="D76" s="91"/>
      <c r="E76" s="33" t="s">
        <v>601</v>
      </c>
      <c r="F76" s="33" t="s">
        <v>616</v>
      </c>
      <c r="G76" s="85"/>
      <c r="H76" s="82"/>
      <c r="I76" s="88"/>
      <c r="J76" s="46"/>
    </row>
    <row r="77" spans="2:10" hidden="1" outlineLevel="2" x14ac:dyDescent="0.25">
      <c r="B77" s="85"/>
      <c r="C77" s="85"/>
      <c r="D77" s="91"/>
      <c r="E77" s="33" t="s">
        <v>602</v>
      </c>
      <c r="F77" s="33" t="s">
        <v>617</v>
      </c>
      <c r="G77" s="85"/>
      <c r="H77" s="82"/>
      <c r="I77" s="88"/>
      <c r="J77" s="46"/>
    </row>
    <row r="78" spans="2:10" hidden="1" outlineLevel="2" x14ac:dyDescent="0.25">
      <c r="B78" s="85"/>
      <c r="C78" s="85"/>
      <c r="D78" s="91"/>
      <c r="E78" s="33" t="s">
        <v>603</v>
      </c>
      <c r="F78" s="33" t="s">
        <v>618</v>
      </c>
      <c r="G78" s="85"/>
      <c r="H78" s="82"/>
      <c r="I78" s="88"/>
      <c r="J78" s="46"/>
    </row>
    <row r="79" spans="2:10" hidden="1" outlineLevel="2" x14ac:dyDescent="0.25">
      <c r="B79" s="85"/>
      <c r="C79" s="85"/>
      <c r="D79" s="91"/>
      <c r="E79" s="33" t="s">
        <v>604</v>
      </c>
      <c r="F79" s="33" t="s">
        <v>619</v>
      </c>
      <c r="G79" s="85"/>
      <c r="H79" s="82"/>
      <c r="I79" s="88"/>
      <c r="J79" s="46"/>
    </row>
    <row r="80" spans="2:10" ht="60" hidden="1" outlineLevel="2" x14ac:dyDescent="0.25">
      <c r="B80" s="85"/>
      <c r="C80" s="85"/>
      <c r="D80" s="91"/>
      <c r="E80" s="33" t="s">
        <v>605</v>
      </c>
      <c r="F80" s="33" t="s">
        <v>620</v>
      </c>
      <c r="G80" s="85"/>
      <c r="H80" s="82"/>
      <c r="I80" s="88"/>
      <c r="J80" s="46"/>
    </row>
    <row r="81" spans="2:10" ht="60" hidden="1" outlineLevel="2" x14ac:dyDescent="0.25">
      <c r="B81" s="86"/>
      <c r="C81" s="86"/>
      <c r="D81" s="92"/>
      <c r="E81" s="33" t="s">
        <v>606</v>
      </c>
      <c r="F81" s="33" t="s">
        <v>621</v>
      </c>
      <c r="G81" s="86"/>
      <c r="H81" s="83"/>
      <c r="I81" s="89"/>
      <c r="J81" s="46"/>
    </row>
    <row r="82" spans="2:10" ht="15.75" outlineLevel="1" collapsed="1" x14ac:dyDescent="0.25">
      <c r="B82" s="49" t="s">
        <v>164</v>
      </c>
      <c r="C82" s="61" t="s">
        <v>542</v>
      </c>
      <c r="D82" s="51"/>
      <c r="E82" s="51"/>
      <c r="F82" s="51"/>
      <c r="G82" s="51"/>
      <c r="H82" s="51"/>
      <c r="I82" s="51"/>
      <c r="J82" s="52"/>
    </row>
    <row r="83" spans="2:10" ht="123.75" hidden="1" customHeight="1" outlineLevel="2" x14ac:dyDescent="0.25">
      <c r="B83" s="46" t="s">
        <v>166</v>
      </c>
      <c r="C83" s="47">
        <v>51</v>
      </c>
      <c r="D83" s="33" t="s">
        <v>623</v>
      </c>
      <c r="E83" s="33" t="s">
        <v>627</v>
      </c>
      <c r="F83" s="33" t="s">
        <v>622</v>
      </c>
      <c r="G83" s="46" t="s">
        <v>97</v>
      </c>
      <c r="H83" s="41"/>
      <c r="I83" s="33" t="s">
        <v>108</v>
      </c>
      <c r="J83" s="46"/>
    </row>
    <row r="84" spans="2:10" ht="105" hidden="1" customHeight="1" outlineLevel="2" x14ac:dyDescent="0.25">
      <c r="B84" s="46" t="s">
        <v>167</v>
      </c>
      <c r="C84" s="47">
        <v>52</v>
      </c>
      <c r="D84" s="33" t="s">
        <v>624</v>
      </c>
      <c r="E84" s="33" t="s">
        <v>628</v>
      </c>
      <c r="F84" s="33" t="s">
        <v>622</v>
      </c>
      <c r="G84" s="46" t="s">
        <v>97</v>
      </c>
      <c r="H84" s="41"/>
      <c r="I84" s="33" t="s">
        <v>108</v>
      </c>
      <c r="J84" s="46"/>
    </row>
    <row r="85" spans="2:10" ht="105" hidden="1" customHeight="1" outlineLevel="2" x14ac:dyDescent="0.25">
      <c r="B85" s="46" t="s">
        <v>188</v>
      </c>
      <c r="C85" s="47">
        <v>53</v>
      </c>
      <c r="D85" s="33" t="s">
        <v>625</v>
      </c>
      <c r="E85" s="33" t="s">
        <v>629</v>
      </c>
      <c r="F85" s="33" t="s">
        <v>622</v>
      </c>
      <c r="G85" s="46" t="s">
        <v>97</v>
      </c>
      <c r="H85" s="41"/>
      <c r="I85" s="33" t="s">
        <v>108</v>
      </c>
      <c r="J85" s="46"/>
    </row>
    <row r="86" spans="2:10" ht="105" hidden="1" customHeight="1" outlineLevel="2" x14ac:dyDescent="0.25">
      <c r="B86" s="46" t="s">
        <v>310</v>
      </c>
      <c r="C86" s="47">
        <v>93</v>
      </c>
      <c r="D86" s="33" t="s">
        <v>626</v>
      </c>
      <c r="E86" s="33" t="s">
        <v>630</v>
      </c>
      <c r="F86" s="33" t="s">
        <v>622</v>
      </c>
      <c r="G86" s="46" t="s">
        <v>97</v>
      </c>
      <c r="H86" s="41"/>
      <c r="I86" s="33" t="s">
        <v>108</v>
      </c>
      <c r="J86" s="46"/>
    </row>
    <row r="87" spans="2:10" x14ac:dyDescent="0.25">
      <c r="B87" s="62" t="s">
        <v>521</v>
      </c>
      <c r="C87" s="54"/>
      <c r="D87" s="54"/>
      <c r="E87" s="54"/>
      <c r="F87" s="54"/>
      <c r="G87" s="54"/>
      <c r="H87" s="54"/>
      <c r="I87" s="54"/>
      <c r="J87" s="54"/>
    </row>
    <row r="88" spans="2:10" ht="15.75" outlineLevel="1" collapsed="1" x14ac:dyDescent="0.25">
      <c r="B88" s="49" t="s">
        <v>176</v>
      </c>
      <c r="C88" s="61" t="s">
        <v>543</v>
      </c>
      <c r="D88" s="51"/>
      <c r="E88" s="51"/>
      <c r="F88" s="51"/>
      <c r="G88" s="51"/>
      <c r="H88" s="51"/>
      <c r="I88" s="51"/>
      <c r="J88" s="52"/>
    </row>
    <row r="89" spans="2:10" ht="45" hidden="1" outlineLevel="2" x14ac:dyDescent="0.25">
      <c r="B89" s="46" t="s">
        <v>189</v>
      </c>
      <c r="C89" s="47">
        <v>54</v>
      </c>
      <c r="D89" s="33" t="s">
        <v>631</v>
      </c>
      <c r="E89" s="33" t="s">
        <v>632</v>
      </c>
      <c r="F89" s="63" t="s">
        <v>633</v>
      </c>
      <c r="G89" s="46" t="s">
        <v>97</v>
      </c>
      <c r="H89" s="41"/>
      <c r="I89" s="33" t="s">
        <v>16</v>
      </c>
      <c r="J89" s="46"/>
    </row>
    <row r="90" spans="2:10" ht="15.75" outlineLevel="1" collapsed="1" x14ac:dyDescent="0.25">
      <c r="B90" s="49" t="s">
        <v>190</v>
      </c>
      <c r="C90" s="61" t="s">
        <v>544</v>
      </c>
      <c r="D90" s="51"/>
      <c r="E90" s="51"/>
      <c r="F90" s="51"/>
      <c r="G90" s="51"/>
      <c r="H90" s="51"/>
      <c r="I90" s="51"/>
      <c r="J90" s="52"/>
    </row>
    <row r="91" spans="2:10" ht="90" hidden="1" outlineLevel="2" x14ac:dyDescent="0.25">
      <c r="B91" s="46" t="s">
        <v>191</v>
      </c>
      <c r="C91" s="47">
        <v>55</v>
      </c>
      <c r="D91" s="33" t="s">
        <v>634</v>
      </c>
      <c r="E91" s="33" t="s">
        <v>635</v>
      </c>
      <c r="F91" s="33" t="s">
        <v>636</v>
      </c>
      <c r="G91" s="46" t="s">
        <v>97</v>
      </c>
      <c r="H91" s="41"/>
      <c r="I91" s="33" t="s">
        <v>140</v>
      </c>
      <c r="J91" s="46"/>
    </row>
    <row r="92" spans="2:10" ht="15.75" customHeight="1" x14ac:dyDescent="0.25">
      <c r="B92" s="62" t="s">
        <v>522</v>
      </c>
      <c r="C92" s="62"/>
      <c r="D92" s="62"/>
      <c r="E92" s="62"/>
      <c r="F92" s="62"/>
      <c r="G92" s="62"/>
      <c r="H92" s="62"/>
      <c r="I92" s="62"/>
      <c r="J92" s="62"/>
    </row>
    <row r="93" spans="2:10" ht="15.75" outlineLevel="1" collapsed="1" x14ac:dyDescent="0.25">
      <c r="B93" s="49" t="s">
        <v>193</v>
      </c>
      <c r="C93" s="61" t="s">
        <v>545</v>
      </c>
      <c r="D93" s="51"/>
      <c r="E93" s="51"/>
      <c r="F93" s="51"/>
      <c r="G93" s="51"/>
      <c r="H93" s="51"/>
      <c r="I93" s="51"/>
      <c r="J93" s="52"/>
    </row>
    <row r="94" spans="2:10" ht="120" hidden="1" outlineLevel="2" x14ac:dyDescent="0.25">
      <c r="B94" s="46" t="s">
        <v>194</v>
      </c>
      <c r="C94" s="47">
        <v>57</v>
      </c>
      <c r="D94" s="33" t="s">
        <v>638</v>
      </c>
      <c r="E94" s="33" t="s">
        <v>641</v>
      </c>
      <c r="F94" s="33" t="s">
        <v>637</v>
      </c>
      <c r="G94" s="46" t="s">
        <v>97</v>
      </c>
      <c r="H94" s="41"/>
      <c r="I94" s="33" t="s">
        <v>108</v>
      </c>
      <c r="J94" s="46"/>
    </row>
    <row r="95" spans="2:10" ht="120" hidden="1" outlineLevel="2" x14ac:dyDescent="0.25">
      <c r="B95" s="46" t="s">
        <v>195</v>
      </c>
      <c r="C95" s="47">
        <v>58</v>
      </c>
      <c r="D95" s="33" t="s">
        <v>639</v>
      </c>
      <c r="E95" s="33" t="s">
        <v>642</v>
      </c>
      <c r="F95" s="33" t="s">
        <v>637</v>
      </c>
      <c r="G95" s="46" t="s">
        <v>97</v>
      </c>
      <c r="H95" s="41"/>
      <c r="I95" s="33" t="s">
        <v>108</v>
      </c>
      <c r="J95" s="46"/>
    </row>
    <row r="96" spans="2:10" ht="120" hidden="1" outlineLevel="2" x14ac:dyDescent="0.25">
      <c r="B96" s="46" t="s">
        <v>196</v>
      </c>
      <c r="C96" s="47">
        <v>59</v>
      </c>
      <c r="D96" s="33" t="s">
        <v>640</v>
      </c>
      <c r="E96" s="33" t="s">
        <v>643</v>
      </c>
      <c r="F96" s="33" t="s">
        <v>637</v>
      </c>
      <c r="G96" s="46" t="s">
        <v>97</v>
      </c>
      <c r="H96" s="41"/>
      <c r="I96" s="33" t="s">
        <v>108</v>
      </c>
      <c r="J96" s="46"/>
    </row>
    <row r="97" spans="2:10" x14ac:dyDescent="0.25">
      <c r="B97" s="62" t="s">
        <v>523</v>
      </c>
      <c r="C97" s="62"/>
      <c r="D97" s="62"/>
      <c r="E97" s="62"/>
      <c r="F97" s="62"/>
      <c r="G97" s="62"/>
      <c r="H97" s="62"/>
      <c r="I97" s="62"/>
      <c r="J97" s="62"/>
    </row>
    <row r="98" spans="2:10" ht="15.75" outlineLevel="1" collapsed="1" x14ac:dyDescent="0.25">
      <c r="B98" s="49" t="s">
        <v>197</v>
      </c>
      <c r="C98" s="61" t="s">
        <v>546</v>
      </c>
      <c r="D98" s="51"/>
      <c r="E98" s="51"/>
      <c r="F98" s="51"/>
      <c r="G98" s="51"/>
      <c r="H98" s="51"/>
      <c r="I98" s="51"/>
      <c r="J98" s="52"/>
    </row>
    <row r="99" spans="2:10" ht="135" hidden="1" outlineLevel="2" x14ac:dyDescent="0.25">
      <c r="B99" s="46" t="s">
        <v>198</v>
      </c>
      <c r="C99" s="47">
        <v>95</v>
      </c>
      <c r="D99" s="33" t="s">
        <v>647</v>
      </c>
      <c r="E99" s="33" t="s">
        <v>646</v>
      </c>
      <c r="F99" s="33" t="s">
        <v>644</v>
      </c>
      <c r="G99" s="46" t="s">
        <v>97</v>
      </c>
      <c r="H99" s="41"/>
      <c r="I99" s="33" t="s">
        <v>16</v>
      </c>
      <c r="J99" s="46"/>
    </row>
    <row r="100" spans="2:10" ht="105" hidden="1" outlineLevel="2" x14ac:dyDescent="0.25">
      <c r="B100" s="46" t="s">
        <v>471</v>
      </c>
      <c r="C100" s="47">
        <v>96</v>
      </c>
      <c r="D100" s="33" t="s">
        <v>163</v>
      </c>
      <c r="E100" s="33" t="s">
        <v>648</v>
      </c>
      <c r="F100" s="33" t="s">
        <v>645</v>
      </c>
      <c r="G100" s="46" t="s">
        <v>97</v>
      </c>
      <c r="H100" s="41"/>
      <c r="I100" s="33" t="s">
        <v>16</v>
      </c>
      <c r="J100" s="46"/>
    </row>
    <row r="101" spans="2:10" x14ac:dyDescent="0.25">
      <c r="B101" s="62" t="s">
        <v>524</v>
      </c>
      <c r="C101" s="62"/>
      <c r="D101" s="62"/>
      <c r="E101" s="62"/>
      <c r="F101" s="62"/>
      <c r="G101" s="62"/>
      <c r="H101" s="62"/>
      <c r="I101" s="62"/>
      <c r="J101" s="62"/>
    </row>
    <row r="102" spans="2:10" ht="15.75" outlineLevel="1" collapsed="1" x14ac:dyDescent="0.25">
      <c r="B102" s="49" t="s">
        <v>199</v>
      </c>
      <c r="C102" s="61" t="s">
        <v>524</v>
      </c>
      <c r="D102" s="51"/>
      <c r="E102" s="51"/>
      <c r="F102" s="51"/>
      <c r="G102" s="51"/>
      <c r="H102" s="51"/>
      <c r="I102" s="51"/>
      <c r="J102" s="52"/>
    </row>
    <row r="103" spans="2:10" ht="90" hidden="1" outlineLevel="2" x14ac:dyDescent="0.25">
      <c r="B103" s="46" t="s">
        <v>200</v>
      </c>
      <c r="C103" s="47">
        <v>97</v>
      </c>
      <c r="D103" s="33" t="s">
        <v>650</v>
      </c>
      <c r="E103" s="33" t="s">
        <v>649</v>
      </c>
      <c r="F103" s="33" t="s">
        <v>652</v>
      </c>
      <c r="G103" s="46" t="s">
        <v>97</v>
      </c>
      <c r="H103" s="41"/>
      <c r="I103" s="33" t="s">
        <v>16</v>
      </c>
      <c r="J103" s="46"/>
    </row>
    <row r="104" spans="2:10" ht="90" hidden="1" outlineLevel="2" x14ac:dyDescent="0.25">
      <c r="B104" s="46" t="s">
        <v>473</v>
      </c>
      <c r="C104" s="47">
        <v>98</v>
      </c>
      <c r="D104" s="33" t="s">
        <v>651</v>
      </c>
      <c r="E104" s="33" t="s">
        <v>649</v>
      </c>
      <c r="F104" s="63" t="s">
        <v>653</v>
      </c>
      <c r="G104" s="46" t="s">
        <v>97</v>
      </c>
      <c r="H104" s="41"/>
      <c r="I104" s="33" t="s">
        <v>16</v>
      </c>
      <c r="J104" s="46"/>
    </row>
    <row r="105" spans="2:10" x14ac:dyDescent="0.25">
      <c r="B105" s="62" t="s">
        <v>525</v>
      </c>
      <c r="C105" s="62"/>
      <c r="D105" s="62"/>
      <c r="E105" s="62"/>
      <c r="F105" s="62"/>
      <c r="G105" s="62"/>
      <c r="H105" s="62"/>
      <c r="I105" s="62"/>
      <c r="J105" s="62"/>
    </row>
    <row r="106" spans="2:10" ht="15.75" outlineLevel="1" collapsed="1" x14ac:dyDescent="0.25">
      <c r="B106" s="49" t="s">
        <v>201</v>
      </c>
      <c r="C106" s="61" t="s">
        <v>547</v>
      </c>
      <c r="D106" s="51"/>
      <c r="E106" s="51"/>
      <c r="F106" s="51"/>
      <c r="G106" s="51"/>
      <c r="H106" s="51"/>
      <c r="I106" s="51"/>
      <c r="J106" s="52"/>
    </row>
    <row r="107" spans="2:10" ht="105" hidden="1" outlineLevel="2" x14ac:dyDescent="0.25">
      <c r="B107" s="46" t="s">
        <v>307</v>
      </c>
      <c r="C107" s="47">
        <v>99</v>
      </c>
      <c r="D107" s="33" t="s">
        <v>654</v>
      </c>
      <c r="E107" s="33" t="s">
        <v>660</v>
      </c>
      <c r="F107" s="33" t="s">
        <v>622</v>
      </c>
      <c r="G107" s="46" t="s">
        <v>97</v>
      </c>
      <c r="H107" s="41"/>
      <c r="I107" s="33" t="s">
        <v>140</v>
      </c>
      <c r="J107" s="46"/>
    </row>
    <row r="108" spans="2:10" ht="105" hidden="1" outlineLevel="2" x14ac:dyDescent="0.25">
      <c r="B108" s="46" t="s">
        <v>308</v>
      </c>
      <c r="C108" s="47">
        <v>100</v>
      </c>
      <c r="D108" s="33" t="s">
        <v>655</v>
      </c>
      <c r="E108" s="33" t="s">
        <v>661</v>
      </c>
      <c r="F108" s="33" t="s">
        <v>622</v>
      </c>
      <c r="G108" s="46" t="s">
        <v>97</v>
      </c>
      <c r="H108" s="41"/>
      <c r="I108" s="33" t="s">
        <v>140</v>
      </c>
      <c r="J108" s="46"/>
    </row>
    <row r="109" spans="2:10" ht="105" hidden="1" outlineLevel="2" x14ac:dyDescent="0.25">
      <c r="B109" s="46" t="s">
        <v>309</v>
      </c>
      <c r="C109" s="47">
        <v>100</v>
      </c>
      <c r="D109" s="33" t="s">
        <v>658</v>
      </c>
      <c r="E109" s="33" t="s">
        <v>661</v>
      </c>
      <c r="F109" s="33" t="s">
        <v>622</v>
      </c>
      <c r="G109" s="46" t="s">
        <v>97</v>
      </c>
      <c r="H109" s="41"/>
      <c r="I109" s="33" t="s">
        <v>140</v>
      </c>
      <c r="J109" s="46"/>
    </row>
    <row r="110" spans="2:10" ht="105" hidden="1" outlineLevel="2" x14ac:dyDescent="0.25">
      <c r="B110" s="46" t="s">
        <v>657</v>
      </c>
      <c r="C110" s="47">
        <v>101</v>
      </c>
      <c r="D110" s="33" t="s">
        <v>656</v>
      </c>
      <c r="E110" s="33" t="s">
        <v>662</v>
      </c>
      <c r="F110" s="33" t="s">
        <v>622</v>
      </c>
      <c r="G110" s="46" t="s">
        <v>97</v>
      </c>
      <c r="H110" s="41"/>
      <c r="I110" s="33" t="s">
        <v>140</v>
      </c>
      <c r="J110" s="46"/>
    </row>
    <row r="111" spans="2:10" ht="15.75" outlineLevel="1" collapsed="1" x14ac:dyDescent="0.25">
      <c r="B111" s="49" t="s">
        <v>322</v>
      </c>
      <c r="C111" s="61" t="s">
        <v>548</v>
      </c>
      <c r="D111" s="51"/>
      <c r="E111" s="51"/>
      <c r="F111" s="51"/>
      <c r="G111" s="51"/>
      <c r="H111" s="51"/>
      <c r="I111" s="51"/>
      <c r="J111" s="52"/>
    </row>
    <row r="112" spans="2:10" ht="30" hidden="1" outlineLevel="2" x14ac:dyDescent="0.25">
      <c r="B112" s="84" t="s">
        <v>339</v>
      </c>
      <c r="C112" s="87">
        <v>102</v>
      </c>
      <c r="D112" s="90" t="s">
        <v>513</v>
      </c>
      <c r="E112" s="33" t="s">
        <v>607</v>
      </c>
      <c r="F112" s="33"/>
      <c r="G112" s="84" t="s">
        <v>97</v>
      </c>
      <c r="H112" s="81"/>
      <c r="I112" s="87" t="s">
        <v>140</v>
      </c>
      <c r="J112" s="46"/>
    </row>
    <row r="113" spans="2:10" ht="15.75" hidden="1" customHeight="1" outlineLevel="2" x14ac:dyDescent="0.25">
      <c r="B113" s="85"/>
      <c r="C113" s="88"/>
      <c r="D113" s="91"/>
      <c r="E113" s="33" t="s">
        <v>659</v>
      </c>
      <c r="F113" s="33"/>
      <c r="G113" s="85"/>
      <c r="H113" s="82"/>
      <c r="I113" s="88"/>
      <c r="J113" s="46"/>
    </row>
    <row r="114" spans="2:10" ht="15.75" hidden="1" customHeight="1" outlineLevel="2" x14ac:dyDescent="0.25">
      <c r="B114" s="85"/>
      <c r="C114" s="88"/>
      <c r="D114" s="91"/>
      <c r="E114" s="33" t="s">
        <v>663</v>
      </c>
      <c r="F114" s="33" t="s">
        <v>508</v>
      </c>
      <c r="G114" s="85"/>
      <c r="H114" s="82"/>
      <c r="I114" s="88"/>
      <c r="J114" s="46"/>
    </row>
    <row r="115" spans="2:10" ht="15.75" hidden="1" customHeight="1" outlineLevel="2" x14ac:dyDescent="0.25">
      <c r="B115" s="85"/>
      <c r="C115" s="88"/>
      <c r="D115" s="91"/>
      <c r="E115" s="33" t="s">
        <v>601</v>
      </c>
      <c r="F115" s="33" t="s">
        <v>509</v>
      </c>
      <c r="G115" s="85"/>
      <c r="H115" s="82"/>
      <c r="I115" s="88"/>
      <c r="J115" s="46"/>
    </row>
    <row r="116" spans="2:10" ht="15.75" hidden="1" customHeight="1" outlineLevel="2" x14ac:dyDescent="0.25">
      <c r="B116" s="85"/>
      <c r="C116" s="88"/>
      <c r="D116" s="91"/>
      <c r="E116" s="33" t="s">
        <v>602</v>
      </c>
      <c r="F116" s="33" t="s">
        <v>510</v>
      </c>
      <c r="G116" s="85"/>
      <c r="H116" s="82"/>
      <c r="I116" s="88"/>
      <c r="J116" s="46"/>
    </row>
    <row r="117" spans="2:10" ht="15.75" hidden="1" customHeight="1" outlineLevel="2" x14ac:dyDescent="0.25">
      <c r="B117" s="85"/>
      <c r="C117" s="88"/>
      <c r="D117" s="91"/>
      <c r="E117" s="33" t="s">
        <v>603</v>
      </c>
      <c r="F117" s="33" t="s">
        <v>511</v>
      </c>
      <c r="G117" s="85"/>
      <c r="H117" s="82"/>
      <c r="I117" s="88"/>
      <c r="J117" s="46"/>
    </row>
    <row r="118" spans="2:10" ht="15.75" hidden="1" customHeight="1" outlineLevel="2" x14ac:dyDescent="0.25">
      <c r="B118" s="85"/>
      <c r="C118" s="88"/>
      <c r="D118" s="91"/>
      <c r="E118" s="33" t="s">
        <v>604</v>
      </c>
      <c r="F118" s="33" t="s">
        <v>512</v>
      </c>
      <c r="G118" s="85"/>
      <c r="H118" s="82"/>
      <c r="I118" s="88"/>
      <c r="J118" s="46"/>
    </row>
    <row r="119" spans="2:10" ht="60" hidden="1" outlineLevel="2" x14ac:dyDescent="0.25">
      <c r="B119" s="85"/>
      <c r="C119" s="88"/>
      <c r="D119" s="91"/>
      <c r="E119" s="33" t="s">
        <v>605</v>
      </c>
      <c r="F119" s="33" t="s">
        <v>620</v>
      </c>
      <c r="G119" s="85"/>
      <c r="H119" s="82"/>
      <c r="I119" s="88"/>
      <c r="J119" s="46"/>
    </row>
    <row r="120" spans="2:10" ht="60" hidden="1" outlineLevel="2" x14ac:dyDescent="0.25">
      <c r="B120" s="86"/>
      <c r="C120" s="89"/>
      <c r="D120" s="92"/>
      <c r="E120" s="33" t="s">
        <v>606</v>
      </c>
      <c r="F120" s="33" t="s">
        <v>621</v>
      </c>
      <c r="G120" s="86"/>
      <c r="H120" s="83"/>
      <c r="I120" s="89"/>
      <c r="J120" s="46"/>
    </row>
    <row r="121" spans="2:10" ht="30" hidden="1" outlineLevel="2" x14ac:dyDescent="0.25">
      <c r="B121" s="84" t="s">
        <v>340</v>
      </c>
      <c r="D121" s="90" t="s">
        <v>514</v>
      </c>
      <c r="E121" s="33" t="s">
        <v>607</v>
      </c>
      <c r="F121" s="33"/>
      <c r="G121" s="84" t="s">
        <v>97</v>
      </c>
      <c r="H121" s="81"/>
      <c r="I121" s="87" t="s">
        <v>140</v>
      </c>
      <c r="J121" s="46"/>
    </row>
    <row r="122" spans="2:10" hidden="1" outlineLevel="2" x14ac:dyDescent="0.25">
      <c r="B122" s="85"/>
      <c r="D122" s="91"/>
      <c r="E122" s="33" t="s">
        <v>659</v>
      </c>
      <c r="F122" s="33"/>
      <c r="G122" s="85"/>
      <c r="H122" s="82"/>
      <c r="I122" s="88"/>
      <c r="J122" s="46"/>
    </row>
    <row r="123" spans="2:10" hidden="1" outlineLevel="2" x14ac:dyDescent="0.25">
      <c r="B123" s="85"/>
      <c r="D123" s="91"/>
      <c r="E123" s="33" t="s">
        <v>663</v>
      </c>
      <c r="F123" s="33" t="s">
        <v>508</v>
      </c>
      <c r="G123" s="85"/>
      <c r="H123" s="82"/>
      <c r="I123" s="88"/>
      <c r="J123" s="46"/>
    </row>
    <row r="124" spans="2:10" hidden="1" outlineLevel="2" x14ac:dyDescent="0.25">
      <c r="B124" s="85"/>
      <c r="D124" s="91"/>
      <c r="E124" s="33" t="s">
        <v>601</v>
      </c>
      <c r="F124" s="33" t="s">
        <v>509</v>
      </c>
      <c r="G124" s="85"/>
      <c r="H124" s="82"/>
      <c r="I124" s="88"/>
      <c r="J124" s="46"/>
    </row>
    <row r="125" spans="2:10" hidden="1" outlineLevel="2" x14ac:dyDescent="0.25">
      <c r="B125" s="85"/>
      <c r="D125" s="91"/>
      <c r="E125" s="33" t="s">
        <v>602</v>
      </c>
      <c r="F125" s="33" t="s">
        <v>510</v>
      </c>
      <c r="G125" s="85"/>
      <c r="H125" s="82"/>
      <c r="I125" s="88"/>
      <c r="J125" s="46"/>
    </row>
    <row r="126" spans="2:10" hidden="1" outlineLevel="2" x14ac:dyDescent="0.25">
      <c r="B126" s="85"/>
      <c r="D126" s="91"/>
      <c r="E126" s="33" t="s">
        <v>603</v>
      </c>
      <c r="F126" s="33" t="s">
        <v>511</v>
      </c>
      <c r="G126" s="85"/>
      <c r="H126" s="82"/>
      <c r="I126" s="88"/>
      <c r="J126" s="46"/>
    </row>
    <row r="127" spans="2:10" hidden="1" outlineLevel="2" x14ac:dyDescent="0.25">
      <c r="B127" s="85"/>
      <c r="D127" s="91"/>
      <c r="E127" s="33" t="s">
        <v>604</v>
      </c>
      <c r="F127" s="33" t="s">
        <v>512</v>
      </c>
      <c r="G127" s="85"/>
      <c r="H127" s="82"/>
      <c r="I127" s="88"/>
      <c r="J127" s="46"/>
    </row>
    <row r="128" spans="2:10" ht="60" hidden="1" outlineLevel="2" x14ac:dyDescent="0.25">
      <c r="B128" s="85"/>
      <c r="D128" s="91"/>
      <c r="E128" s="33" t="s">
        <v>605</v>
      </c>
      <c r="F128" s="33" t="s">
        <v>620</v>
      </c>
      <c r="G128" s="85"/>
      <c r="H128" s="82"/>
      <c r="I128" s="88"/>
      <c r="J128" s="46"/>
    </row>
    <row r="129" spans="2:10" ht="60" hidden="1" outlineLevel="2" x14ac:dyDescent="0.25">
      <c r="B129" s="86"/>
      <c r="D129" s="92"/>
      <c r="E129" s="33" t="s">
        <v>606</v>
      </c>
      <c r="F129" s="33" t="s">
        <v>621</v>
      </c>
      <c r="G129" s="86"/>
      <c r="H129" s="83"/>
      <c r="I129" s="89"/>
      <c r="J129" s="46"/>
    </row>
    <row r="130" spans="2:10" ht="30" hidden="1" outlineLevel="2" x14ac:dyDescent="0.25">
      <c r="B130" s="84" t="s">
        <v>341</v>
      </c>
      <c r="C130" s="87">
        <v>103</v>
      </c>
      <c r="D130" s="90" t="s">
        <v>515</v>
      </c>
      <c r="E130" s="33" t="s">
        <v>607</v>
      </c>
      <c r="F130" s="33"/>
      <c r="G130" s="84" t="s">
        <v>97</v>
      </c>
      <c r="H130" s="81"/>
      <c r="I130" s="87" t="s">
        <v>140</v>
      </c>
      <c r="J130" s="46"/>
    </row>
    <row r="131" spans="2:10" hidden="1" outlineLevel="2" x14ac:dyDescent="0.25">
      <c r="B131" s="85"/>
      <c r="C131" s="88"/>
      <c r="D131" s="91"/>
      <c r="E131" s="33" t="s">
        <v>659</v>
      </c>
      <c r="F131" s="33"/>
      <c r="G131" s="85"/>
      <c r="H131" s="82"/>
      <c r="I131" s="88"/>
      <c r="J131" s="46"/>
    </row>
    <row r="132" spans="2:10" hidden="1" outlineLevel="2" x14ac:dyDescent="0.25">
      <c r="B132" s="85"/>
      <c r="C132" s="88"/>
      <c r="D132" s="91"/>
      <c r="E132" s="33" t="s">
        <v>663</v>
      </c>
      <c r="F132" s="33" t="s">
        <v>508</v>
      </c>
      <c r="G132" s="85"/>
      <c r="H132" s="82"/>
      <c r="I132" s="88"/>
      <c r="J132" s="46"/>
    </row>
    <row r="133" spans="2:10" hidden="1" outlineLevel="2" x14ac:dyDescent="0.25">
      <c r="B133" s="85"/>
      <c r="C133" s="88"/>
      <c r="D133" s="91"/>
      <c r="E133" s="33" t="s">
        <v>601</v>
      </c>
      <c r="F133" s="33" t="s">
        <v>509</v>
      </c>
      <c r="G133" s="85"/>
      <c r="H133" s="82"/>
      <c r="I133" s="88"/>
      <c r="J133" s="46"/>
    </row>
    <row r="134" spans="2:10" hidden="1" outlineLevel="2" x14ac:dyDescent="0.25">
      <c r="B134" s="85"/>
      <c r="C134" s="88"/>
      <c r="D134" s="91"/>
      <c r="E134" s="33" t="s">
        <v>602</v>
      </c>
      <c r="F134" s="33" t="s">
        <v>510</v>
      </c>
      <c r="G134" s="85"/>
      <c r="H134" s="82"/>
      <c r="I134" s="88"/>
      <c r="J134" s="46"/>
    </row>
    <row r="135" spans="2:10" hidden="1" outlineLevel="2" x14ac:dyDescent="0.25">
      <c r="B135" s="85"/>
      <c r="C135" s="88"/>
      <c r="D135" s="91"/>
      <c r="E135" s="33" t="s">
        <v>603</v>
      </c>
      <c r="F135" s="33" t="s">
        <v>511</v>
      </c>
      <c r="G135" s="85"/>
      <c r="H135" s="82"/>
      <c r="I135" s="88"/>
      <c r="J135" s="46"/>
    </row>
    <row r="136" spans="2:10" hidden="1" outlineLevel="2" x14ac:dyDescent="0.25">
      <c r="B136" s="85"/>
      <c r="C136" s="88"/>
      <c r="D136" s="91"/>
      <c r="E136" s="33" t="s">
        <v>604</v>
      </c>
      <c r="F136" s="33" t="s">
        <v>512</v>
      </c>
      <c r="G136" s="85"/>
      <c r="H136" s="82"/>
      <c r="I136" s="88"/>
      <c r="J136" s="46"/>
    </row>
    <row r="137" spans="2:10" ht="60" hidden="1" outlineLevel="2" x14ac:dyDescent="0.25">
      <c r="B137" s="85"/>
      <c r="C137" s="88"/>
      <c r="D137" s="91"/>
      <c r="E137" s="33" t="s">
        <v>605</v>
      </c>
      <c r="F137" s="33" t="s">
        <v>620</v>
      </c>
      <c r="G137" s="85"/>
      <c r="H137" s="82"/>
      <c r="I137" s="88"/>
      <c r="J137" s="46"/>
    </row>
    <row r="138" spans="2:10" ht="60" hidden="1" outlineLevel="2" x14ac:dyDescent="0.25">
      <c r="B138" s="86"/>
      <c r="C138" s="89"/>
      <c r="D138" s="92"/>
      <c r="E138" s="33" t="s">
        <v>606</v>
      </c>
      <c r="F138" s="33" t="s">
        <v>621</v>
      </c>
      <c r="G138" s="86"/>
      <c r="H138" s="83"/>
      <c r="I138" s="89"/>
      <c r="J138" s="46"/>
    </row>
    <row r="139" spans="2:10" x14ac:dyDescent="0.25">
      <c r="B139" s="62" t="s">
        <v>526</v>
      </c>
      <c r="C139" s="62"/>
      <c r="D139" s="62"/>
      <c r="E139" s="62"/>
      <c r="F139" s="62"/>
      <c r="G139" s="62"/>
      <c r="H139" s="62"/>
      <c r="I139" s="62"/>
      <c r="J139" s="62"/>
    </row>
    <row r="140" spans="2:10" ht="15.75" outlineLevel="1" collapsed="1" x14ac:dyDescent="0.25">
      <c r="B140" s="49" t="s">
        <v>345</v>
      </c>
      <c r="C140" s="61" t="s">
        <v>549</v>
      </c>
      <c r="D140" s="51"/>
      <c r="E140" s="51"/>
      <c r="F140" s="51"/>
      <c r="G140" s="51"/>
      <c r="H140" s="51"/>
      <c r="I140" s="51"/>
      <c r="J140" s="52"/>
    </row>
    <row r="141" spans="2:10" ht="30" hidden="1" outlineLevel="2" x14ac:dyDescent="0.25">
      <c r="B141" s="84" t="s">
        <v>351</v>
      </c>
      <c r="C141" s="84"/>
      <c r="D141" s="90" t="s">
        <v>664</v>
      </c>
      <c r="E141" s="33" t="s">
        <v>665</v>
      </c>
      <c r="F141" s="33"/>
      <c r="G141" s="84" t="s">
        <v>97</v>
      </c>
      <c r="H141" s="81"/>
      <c r="I141" s="87" t="s">
        <v>108</v>
      </c>
      <c r="J141" s="46"/>
    </row>
    <row r="142" spans="2:10" ht="15.75" hidden="1" customHeight="1" outlineLevel="2" x14ac:dyDescent="0.25">
      <c r="B142" s="85"/>
      <c r="C142" s="85"/>
      <c r="D142" s="91"/>
      <c r="E142" s="33" t="s">
        <v>667</v>
      </c>
      <c r="F142" s="33"/>
      <c r="G142" s="85"/>
      <c r="H142" s="82"/>
      <c r="I142" s="88"/>
      <c r="J142" s="46"/>
    </row>
    <row r="143" spans="2:10" ht="15.75" hidden="1" customHeight="1" outlineLevel="2" x14ac:dyDescent="0.25">
      <c r="B143" s="85"/>
      <c r="C143" s="85"/>
      <c r="D143" s="91"/>
      <c r="E143" s="33" t="s">
        <v>668</v>
      </c>
      <c r="F143" s="33"/>
      <c r="G143" s="85"/>
      <c r="H143" s="82"/>
      <c r="I143" s="88"/>
      <c r="J143" s="46"/>
    </row>
    <row r="144" spans="2:10" ht="15.75" hidden="1" customHeight="1" outlineLevel="2" x14ac:dyDescent="0.25">
      <c r="B144" s="85"/>
      <c r="C144" s="85"/>
      <c r="D144" s="91"/>
      <c r="E144" s="33" t="s">
        <v>669</v>
      </c>
      <c r="F144" s="33"/>
      <c r="G144" s="85"/>
      <c r="H144" s="82"/>
      <c r="I144" s="88"/>
      <c r="J144" s="46"/>
    </row>
    <row r="145" spans="2:10" ht="45" hidden="1" outlineLevel="2" x14ac:dyDescent="0.25">
      <c r="B145" s="86"/>
      <c r="C145" s="86"/>
      <c r="D145" s="92"/>
      <c r="E145" s="33" t="s">
        <v>670</v>
      </c>
      <c r="F145" s="33" t="s">
        <v>666</v>
      </c>
      <c r="G145" s="86"/>
      <c r="H145" s="83"/>
      <c r="I145" s="89"/>
      <c r="J145" s="46"/>
    </row>
    <row r="146" spans="2:10" ht="15.75" outlineLevel="1" collapsed="1" x14ac:dyDescent="0.25">
      <c r="B146" s="49" t="s">
        <v>362</v>
      </c>
      <c r="C146" s="61" t="s">
        <v>550</v>
      </c>
      <c r="D146" s="51"/>
      <c r="E146" s="51"/>
      <c r="F146" s="51"/>
      <c r="G146" s="51"/>
      <c r="H146" s="51"/>
      <c r="I146" s="51"/>
      <c r="J146" s="52"/>
    </row>
    <row r="147" spans="2:10" ht="30" hidden="1" outlineLevel="2" x14ac:dyDescent="0.25">
      <c r="B147" s="84" t="s">
        <v>353</v>
      </c>
      <c r="C147" s="84"/>
      <c r="D147" s="90" t="s">
        <v>671</v>
      </c>
      <c r="E147" s="33" t="s">
        <v>673</v>
      </c>
      <c r="F147" s="33"/>
      <c r="G147" s="84" t="s">
        <v>97</v>
      </c>
      <c r="H147" s="81"/>
      <c r="I147" s="87" t="s">
        <v>460</v>
      </c>
      <c r="J147" s="46"/>
    </row>
    <row r="148" spans="2:10" ht="15.75" hidden="1" customHeight="1" outlineLevel="2" x14ac:dyDescent="0.25">
      <c r="B148" s="85"/>
      <c r="C148" s="85"/>
      <c r="D148" s="91"/>
      <c r="E148" s="33" t="s">
        <v>659</v>
      </c>
      <c r="F148" s="33"/>
      <c r="G148" s="85"/>
      <c r="H148" s="82"/>
      <c r="I148" s="88"/>
      <c r="J148" s="46"/>
    </row>
    <row r="149" spans="2:10" ht="15.75" hidden="1" customHeight="1" outlineLevel="2" x14ac:dyDescent="0.25">
      <c r="B149" s="85"/>
      <c r="C149" s="85"/>
      <c r="D149" s="91"/>
      <c r="E149" s="33" t="s">
        <v>672</v>
      </c>
      <c r="F149" s="33"/>
      <c r="G149" s="85"/>
      <c r="H149" s="82"/>
      <c r="I149" s="88"/>
      <c r="J149" s="46"/>
    </row>
    <row r="150" spans="2:10" ht="15.75" hidden="1" customHeight="1" outlineLevel="2" x14ac:dyDescent="0.25">
      <c r="B150" s="85"/>
      <c r="C150" s="85"/>
      <c r="D150" s="91"/>
      <c r="E150" s="33" t="s">
        <v>668</v>
      </c>
      <c r="F150" s="33"/>
      <c r="G150" s="85"/>
      <c r="H150" s="82"/>
      <c r="I150" s="88"/>
      <c r="J150" s="46"/>
    </row>
    <row r="151" spans="2:10" ht="15.75" hidden="1" customHeight="1" outlineLevel="2" x14ac:dyDescent="0.25">
      <c r="B151" s="85"/>
      <c r="C151" s="85"/>
      <c r="D151" s="91"/>
      <c r="E151" s="33" t="s">
        <v>669</v>
      </c>
      <c r="F151" s="33"/>
      <c r="G151" s="85"/>
      <c r="H151" s="82"/>
      <c r="I151" s="88"/>
      <c r="J151" s="46"/>
    </row>
    <row r="152" spans="2:10" ht="45" hidden="1" outlineLevel="2" x14ac:dyDescent="0.25">
      <c r="B152" s="86"/>
      <c r="C152" s="86"/>
      <c r="D152" s="92"/>
      <c r="E152" s="33" t="s">
        <v>670</v>
      </c>
      <c r="F152" s="33" t="s">
        <v>674</v>
      </c>
      <c r="G152" s="86"/>
      <c r="H152" s="83"/>
      <c r="I152" s="89"/>
      <c r="J152" s="46"/>
    </row>
    <row r="153" spans="2:10" x14ac:dyDescent="0.25">
      <c r="B153" s="62" t="s">
        <v>527</v>
      </c>
      <c r="C153" s="62"/>
      <c r="D153" s="62"/>
      <c r="E153" s="62"/>
      <c r="F153" s="62"/>
      <c r="G153" s="62"/>
      <c r="H153" s="62"/>
      <c r="I153" s="62"/>
      <c r="J153" s="62"/>
    </row>
    <row r="154" spans="2:10" ht="15.75" outlineLevel="1" collapsed="1" x14ac:dyDescent="0.25">
      <c r="B154" s="49" t="s">
        <v>363</v>
      </c>
      <c r="C154" s="61" t="s">
        <v>551</v>
      </c>
      <c r="D154" s="51"/>
      <c r="E154" s="51"/>
      <c r="F154" s="51"/>
      <c r="G154" s="51"/>
      <c r="H154" s="51"/>
      <c r="I154" s="51"/>
      <c r="J154" s="52"/>
    </row>
    <row r="155" spans="2:10" ht="30" hidden="1" outlineLevel="2" x14ac:dyDescent="0.25">
      <c r="B155" s="84" t="s">
        <v>365</v>
      </c>
      <c r="C155" s="84"/>
      <c r="D155" s="90" t="s">
        <v>681</v>
      </c>
      <c r="E155" s="33" t="s">
        <v>675</v>
      </c>
      <c r="F155" s="33"/>
      <c r="G155" s="84" t="s">
        <v>97</v>
      </c>
      <c r="H155" s="81"/>
      <c r="I155" s="87" t="s">
        <v>108</v>
      </c>
      <c r="J155" s="46"/>
    </row>
    <row r="156" spans="2:10" hidden="1" outlineLevel="2" x14ac:dyDescent="0.25">
      <c r="B156" s="85"/>
      <c r="C156" s="85"/>
      <c r="D156" s="91"/>
      <c r="E156" s="33" t="s">
        <v>659</v>
      </c>
      <c r="F156" s="33"/>
      <c r="G156" s="85"/>
      <c r="H156" s="82"/>
      <c r="I156" s="88"/>
      <c r="J156" s="46"/>
    </row>
    <row r="157" spans="2:10" hidden="1" outlineLevel="2" x14ac:dyDescent="0.25">
      <c r="B157" s="85"/>
      <c r="C157" s="85"/>
      <c r="D157" s="91"/>
      <c r="E157" s="33" t="s">
        <v>676</v>
      </c>
      <c r="F157" s="33"/>
      <c r="G157" s="85"/>
      <c r="H157" s="82"/>
      <c r="I157" s="88"/>
      <c r="J157" s="46"/>
    </row>
    <row r="158" spans="2:10" hidden="1" outlineLevel="2" x14ac:dyDescent="0.25">
      <c r="B158" s="85"/>
      <c r="C158" s="85"/>
      <c r="D158" s="91"/>
      <c r="E158" s="33" t="s">
        <v>677</v>
      </c>
      <c r="F158" s="33"/>
      <c r="G158" s="85"/>
      <c r="H158" s="82"/>
      <c r="I158" s="88"/>
      <c r="J158" s="46"/>
    </row>
    <row r="159" spans="2:10" hidden="1" outlineLevel="2" x14ac:dyDescent="0.25">
      <c r="B159" s="85"/>
      <c r="C159" s="85"/>
      <c r="D159" s="91"/>
      <c r="E159" s="33" t="s">
        <v>678</v>
      </c>
      <c r="F159" s="33"/>
      <c r="G159" s="85"/>
      <c r="H159" s="82"/>
      <c r="I159" s="88"/>
      <c r="J159" s="46"/>
    </row>
    <row r="160" spans="2:10" ht="45" hidden="1" outlineLevel="2" x14ac:dyDescent="0.25">
      <c r="B160" s="86"/>
      <c r="C160" s="86"/>
      <c r="D160" s="92"/>
      <c r="E160" s="33" t="s">
        <v>679</v>
      </c>
      <c r="F160" s="33" t="s">
        <v>680</v>
      </c>
      <c r="G160" s="86"/>
      <c r="H160" s="83"/>
      <c r="I160" s="89"/>
      <c r="J160" s="46"/>
    </row>
    <row r="161" spans="2:10" x14ac:dyDescent="0.25">
      <c r="B161" s="62" t="s">
        <v>528</v>
      </c>
      <c r="C161" s="62"/>
      <c r="D161" s="62"/>
      <c r="E161" s="62"/>
      <c r="F161" s="62"/>
      <c r="G161" s="62"/>
      <c r="H161" s="62"/>
      <c r="I161" s="62"/>
      <c r="J161" s="62"/>
    </row>
    <row r="162" spans="2:10" ht="15.75" outlineLevel="1" collapsed="1" x14ac:dyDescent="0.25">
      <c r="B162" s="49" t="s">
        <v>366</v>
      </c>
      <c r="C162" s="61" t="s">
        <v>552</v>
      </c>
      <c r="D162" s="51"/>
      <c r="E162" s="51"/>
      <c r="F162" s="51"/>
      <c r="G162" s="51"/>
      <c r="H162" s="51"/>
      <c r="I162" s="51"/>
      <c r="J162" s="52"/>
    </row>
    <row r="163" spans="2:10" ht="30" hidden="1" outlineLevel="2" x14ac:dyDescent="0.25">
      <c r="B163" s="84" t="s">
        <v>367</v>
      </c>
      <c r="C163" s="84"/>
      <c r="D163" s="90" t="s">
        <v>682</v>
      </c>
      <c r="E163" s="33" t="s">
        <v>689</v>
      </c>
      <c r="F163" s="33"/>
      <c r="G163" s="84" t="s">
        <v>97</v>
      </c>
      <c r="H163" s="81"/>
      <c r="I163" s="87" t="s">
        <v>208</v>
      </c>
      <c r="J163" s="46"/>
    </row>
    <row r="164" spans="2:10" ht="15.75" hidden="1" customHeight="1" outlineLevel="2" x14ac:dyDescent="0.25">
      <c r="B164" s="85"/>
      <c r="C164" s="85"/>
      <c r="D164" s="91"/>
      <c r="E164" s="33" t="s">
        <v>684</v>
      </c>
      <c r="F164" s="33"/>
      <c r="G164" s="85"/>
      <c r="H164" s="82"/>
      <c r="I164" s="88"/>
      <c r="J164" s="46"/>
    </row>
    <row r="165" spans="2:10" ht="15.75" hidden="1" customHeight="1" outlineLevel="2" x14ac:dyDescent="0.25">
      <c r="B165" s="85"/>
      <c r="C165" s="85"/>
      <c r="D165" s="91"/>
      <c r="E165" s="33" t="s">
        <v>668</v>
      </c>
      <c r="F165" s="33"/>
      <c r="G165" s="85"/>
      <c r="H165" s="82"/>
      <c r="I165" s="88"/>
      <c r="J165" s="46"/>
    </row>
    <row r="166" spans="2:10" ht="15.75" hidden="1" customHeight="1" outlineLevel="2" x14ac:dyDescent="0.25">
      <c r="B166" s="85"/>
      <c r="C166" s="85"/>
      <c r="D166" s="91"/>
      <c r="E166" s="33" t="s">
        <v>685</v>
      </c>
      <c r="F166" s="33"/>
      <c r="G166" s="85"/>
      <c r="H166" s="82"/>
      <c r="I166" s="88"/>
      <c r="J166" s="46"/>
    </row>
    <row r="167" spans="2:10" ht="45" hidden="1" outlineLevel="2" x14ac:dyDescent="0.25">
      <c r="B167" s="86"/>
      <c r="C167" s="86"/>
      <c r="D167" s="92"/>
      <c r="E167" s="33" t="s">
        <v>686</v>
      </c>
      <c r="F167" s="33" t="s">
        <v>683</v>
      </c>
      <c r="G167" s="86"/>
      <c r="H167" s="83"/>
      <c r="I167" s="89"/>
      <c r="J167" s="46"/>
    </row>
    <row r="168" spans="2:10" ht="15.75" outlineLevel="1" collapsed="1" x14ac:dyDescent="0.25">
      <c r="B168" s="49" t="s">
        <v>370</v>
      </c>
      <c r="C168" s="61" t="s">
        <v>553</v>
      </c>
      <c r="D168" s="51"/>
      <c r="E168" s="51"/>
      <c r="F168" s="51"/>
      <c r="G168" s="51"/>
      <c r="H168" s="51"/>
      <c r="I168" s="51"/>
      <c r="J168" s="52"/>
    </row>
    <row r="169" spans="2:10" ht="30" hidden="1" outlineLevel="2" x14ac:dyDescent="0.25">
      <c r="B169" s="84" t="s">
        <v>371</v>
      </c>
      <c r="C169" s="84"/>
      <c r="D169" s="90" t="s">
        <v>687</v>
      </c>
      <c r="E169" s="33" t="s">
        <v>690</v>
      </c>
      <c r="F169" s="33"/>
      <c r="G169" s="84" t="s">
        <v>97</v>
      </c>
      <c r="H169" s="81"/>
      <c r="I169" s="87" t="s">
        <v>208</v>
      </c>
      <c r="J169" s="46"/>
    </row>
    <row r="170" spans="2:10" hidden="1" outlineLevel="2" x14ac:dyDescent="0.25">
      <c r="B170" s="85"/>
      <c r="C170" s="85"/>
      <c r="D170" s="91"/>
      <c r="E170" s="33" t="s">
        <v>684</v>
      </c>
      <c r="F170" s="33"/>
      <c r="G170" s="85"/>
      <c r="H170" s="82"/>
      <c r="I170" s="88"/>
      <c r="J170" s="46"/>
    </row>
    <row r="171" spans="2:10" hidden="1" outlineLevel="2" x14ac:dyDescent="0.25">
      <c r="B171" s="85"/>
      <c r="C171" s="85"/>
      <c r="D171" s="91"/>
      <c r="E171" s="33" t="s">
        <v>668</v>
      </c>
      <c r="F171" s="33"/>
      <c r="G171" s="85"/>
      <c r="H171" s="82"/>
      <c r="I171" s="88"/>
      <c r="J171" s="46"/>
    </row>
    <row r="172" spans="2:10" hidden="1" outlineLevel="2" x14ac:dyDescent="0.25">
      <c r="B172" s="85"/>
      <c r="C172" s="85"/>
      <c r="D172" s="91"/>
      <c r="E172" s="33" t="s">
        <v>685</v>
      </c>
      <c r="F172" s="33"/>
      <c r="G172" s="85"/>
      <c r="H172" s="82"/>
      <c r="I172" s="88"/>
      <c r="J172" s="46"/>
    </row>
    <row r="173" spans="2:10" ht="45" hidden="1" outlineLevel="2" x14ac:dyDescent="0.25">
      <c r="B173" s="86"/>
      <c r="C173" s="86"/>
      <c r="D173" s="92"/>
      <c r="E173" s="33" t="s">
        <v>686</v>
      </c>
      <c r="F173" s="33" t="s">
        <v>683</v>
      </c>
      <c r="G173" s="86"/>
      <c r="H173" s="83"/>
      <c r="I173" s="89"/>
      <c r="J173" s="46"/>
    </row>
    <row r="174" spans="2:10" ht="15.75" outlineLevel="1" collapsed="1" x14ac:dyDescent="0.25">
      <c r="B174" s="49" t="s">
        <v>386</v>
      </c>
      <c r="C174" s="61" t="s">
        <v>554</v>
      </c>
      <c r="D174" s="51"/>
      <c r="E174" s="51"/>
      <c r="F174" s="51"/>
      <c r="G174" s="51"/>
      <c r="H174" s="51"/>
      <c r="I174" s="51"/>
      <c r="J174" s="52"/>
    </row>
    <row r="175" spans="2:10" ht="30" hidden="1" outlineLevel="2" x14ac:dyDescent="0.25">
      <c r="B175" s="84" t="s">
        <v>396</v>
      </c>
      <c r="C175" s="84"/>
      <c r="D175" s="90" t="s">
        <v>688</v>
      </c>
      <c r="E175" s="33" t="s">
        <v>691</v>
      </c>
      <c r="F175" s="33"/>
      <c r="G175" s="84" t="s">
        <v>97</v>
      </c>
      <c r="H175" s="81"/>
      <c r="I175" s="87" t="s">
        <v>208</v>
      </c>
      <c r="J175" s="46"/>
    </row>
    <row r="176" spans="2:10" hidden="1" outlineLevel="2" x14ac:dyDescent="0.25">
      <c r="B176" s="85"/>
      <c r="C176" s="85"/>
      <c r="D176" s="91"/>
      <c r="E176" s="33" t="s">
        <v>684</v>
      </c>
      <c r="F176" s="33"/>
      <c r="G176" s="85"/>
      <c r="H176" s="82"/>
      <c r="I176" s="88"/>
      <c r="J176" s="46"/>
    </row>
    <row r="177" spans="2:10" hidden="1" outlineLevel="2" x14ac:dyDescent="0.25">
      <c r="B177" s="85"/>
      <c r="C177" s="85"/>
      <c r="D177" s="91"/>
      <c r="E177" s="33" t="s">
        <v>668</v>
      </c>
      <c r="F177" s="33"/>
      <c r="G177" s="85"/>
      <c r="H177" s="82"/>
      <c r="I177" s="88"/>
      <c r="J177" s="46"/>
    </row>
    <row r="178" spans="2:10" hidden="1" outlineLevel="2" x14ac:dyDescent="0.25">
      <c r="B178" s="85"/>
      <c r="C178" s="85"/>
      <c r="D178" s="91"/>
      <c r="E178" s="33" t="s">
        <v>685</v>
      </c>
      <c r="F178" s="33"/>
      <c r="G178" s="85"/>
      <c r="H178" s="82"/>
      <c r="I178" s="88"/>
      <c r="J178" s="46"/>
    </row>
    <row r="179" spans="2:10" ht="45" hidden="1" outlineLevel="2" x14ac:dyDescent="0.25">
      <c r="B179" s="86"/>
      <c r="C179" s="86"/>
      <c r="D179" s="92"/>
      <c r="E179" s="33" t="s">
        <v>686</v>
      </c>
      <c r="F179" s="33" t="s">
        <v>683</v>
      </c>
      <c r="G179" s="86"/>
      <c r="H179" s="83"/>
      <c r="I179" s="89"/>
      <c r="J179" s="46"/>
    </row>
    <row r="180" spans="2:10" x14ac:dyDescent="0.25">
      <c r="B180" s="62" t="s">
        <v>529</v>
      </c>
      <c r="C180" s="62"/>
      <c r="D180" s="62"/>
      <c r="E180" s="62"/>
      <c r="F180" s="62"/>
      <c r="G180" s="62"/>
      <c r="H180" s="62"/>
      <c r="I180" s="62"/>
      <c r="J180" s="62"/>
    </row>
    <row r="181" spans="2:10" ht="15.75" outlineLevel="1" collapsed="1" x14ac:dyDescent="0.25">
      <c r="B181" s="49" t="s">
        <v>387</v>
      </c>
      <c r="C181" s="61" t="s">
        <v>555</v>
      </c>
      <c r="D181" s="51"/>
      <c r="E181" s="51"/>
      <c r="F181" s="51"/>
      <c r="G181" s="51"/>
      <c r="H181" s="51"/>
      <c r="I181" s="51"/>
      <c r="J181" s="52"/>
    </row>
    <row r="182" spans="2:10" ht="45" hidden="1" outlineLevel="2" x14ac:dyDescent="0.25">
      <c r="B182" s="84" t="s">
        <v>453</v>
      </c>
      <c r="C182" s="84"/>
      <c r="D182" s="90" t="s">
        <v>698</v>
      </c>
      <c r="E182" s="33" t="s">
        <v>692</v>
      </c>
      <c r="F182" s="33"/>
      <c r="G182" s="84" t="s">
        <v>97</v>
      </c>
      <c r="H182" s="81"/>
      <c r="I182" s="87" t="s">
        <v>123</v>
      </c>
      <c r="J182" s="46"/>
    </row>
    <row r="183" spans="2:10" ht="15.75" hidden="1" customHeight="1" outlineLevel="2" x14ac:dyDescent="0.25">
      <c r="B183" s="85"/>
      <c r="C183" s="85"/>
      <c r="D183" s="91"/>
      <c r="E183" s="33" t="s">
        <v>693</v>
      </c>
      <c r="F183" s="33"/>
      <c r="G183" s="85"/>
      <c r="H183" s="82"/>
      <c r="I183" s="88"/>
      <c r="J183" s="46"/>
    </row>
    <row r="184" spans="2:10" ht="15.75" hidden="1" customHeight="1" outlineLevel="2" x14ac:dyDescent="0.25">
      <c r="B184" s="85"/>
      <c r="C184" s="85"/>
      <c r="D184" s="91"/>
      <c r="E184" s="33" t="s">
        <v>668</v>
      </c>
      <c r="F184" s="33"/>
      <c r="G184" s="85"/>
      <c r="H184" s="82"/>
      <c r="I184" s="88"/>
      <c r="J184" s="46"/>
    </row>
    <row r="185" spans="2:10" ht="15.75" hidden="1" customHeight="1" outlineLevel="2" x14ac:dyDescent="0.25">
      <c r="B185" s="85"/>
      <c r="C185" s="85"/>
      <c r="D185" s="91"/>
      <c r="E185" s="33" t="s">
        <v>694</v>
      </c>
      <c r="F185" s="33"/>
      <c r="G185" s="85"/>
      <c r="H185" s="82"/>
      <c r="I185" s="88"/>
      <c r="J185" s="46"/>
    </row>
    <row r="186" spans="2:10" ht="45" hidden="1" outlineLevel="2" x14ac:dyDescent="0.25">
      <c r="B186" s="86"/>
      <c r="C186" s="86"/>
      <c r="D186" s="92"/>
      <c r="E186" s="33" t="s">
        <v>695</v>
      </c>
      <c r="F186" s="33" t="s">
        <v>701</v>
      </c>
      <c r="G186" s="86"/>
      <c r="H186" s="83"/>
      <c r="I186" s="89"/>
      <c r="J186" s="46"/>
    </row>
    <row r="187" spans="2:10" ht="45" hidden="1" outlineLevel="2" x14ac:dyDescent="0.25">
      <c r="B187" s="84" t="s">
        <v>454</v>
      </c>
      <c r="C187" s="84"/>
      <c r="D187" s="90" t="s">
        <v>699</v>
      </c>
      <c r="E187" s="33" t="s">
        <v>696</v>
      </c>
      <c r="F187" s="33"/>
      <c r="G187" s="84" t="s">
        <v>97</v>
      </c>
      <c r="H187" s="81"/>
      <c r="I187" s="87" t="s">
        <v>123</v>
      </c>
      <c r="J187" s="46"/>
    </row>
    <row r="188" spans="2:10" hidden="1" outlineLevel="2" x14ac:dyDescent="0.25">
      <c r="B188" s="85"/>
      <c r="C188" s="85"/>
      <c r="D188" s="91"/>
      <c r="E188" s="33" t="s">
        <v>693</v>
      </c>
      <c r="F188" s="33"/>
      <c r="G188" s="85"/>
      <c r="H188" s="82"/>
      <c r="I188" s="88"/>
      <c r="J188" s="46"/>
    </row>
    <row r="189" spans="2:10" hidden="1" outlineLevel="2" x14ac:dyDescent="0.25">
      <c r="B189" s="85"/>
      <c r="C189" s="85"/>
      <c r="D189" s="91"/>
      <c r="E189" s="33" t="s">
        <v>668</v>
      </c>
      <c r="F189" s="33"/>
      <c r="G189" s="85"/>
      <c r="H189" s="82"/>
      <c r="I189" s="88"/>
      <c r="J189" s="46"/>
    </row>
    <row r="190" spans="2:10" hidden="1" outlineLevel="2" x14ac:dyDescent="0.25">
      <c r="B190" s="85"/>
      <c r="C190" s="85"/>
      <c r="D190" s="91"/>
      <c r="E190" s="33" t="s">
        <v>694</v>
      </c>
      <c r="F190" s="33"/>
      <c r="G190" s="85"/>
      <c r="H190" s="82"/>
      <c r="I190" s="88"/>
      <c r="J190" s="46"/>
    </row>
    <row r="191" spans="2:10" ht="45" hidden="1" outlineLevel="2" x14ac:dyDescent="0.25">
      <c r="B191" s="86"/>
      <c r="C191" s="86"/>
      <c r="D191" s="92"/>
      <c r="E191" s="33" t="s">
        <v>695</v>
      </c>
      <c r="F191" s="33" t="s">
        <v>702</v>
      </c>
      <c r="G191" s="86"/>
      <c r="H191" s="83"/>
      <c r="I191" s="89"/>
      <c r="J191" s="46"/>
    </row>
    <row r="192" spans="2:10" ht="45" hidden="1" outlineLevel="2" x14ac:dyDescent="0.25">
      <c r="B192" s="84" t="s">
        <v>455</v>
      </c>
      <c r="C192" s="84"/>
      <c r="D192" s="90" t="s">
        <v>700</v>
      </c>
      <c r="E192" s="33" t="s">
        <v>697</v>
      </c>
      <c r="F192" s="33"/>
      <c r="G192" s="84" t="s">
        <v>97</v>
      </c>
      <c r="H192" s="81"/>
      <c r="I192" s="87" t="s">
        <v>123</v>
      </c>
      <c r="J192" s="46"/>
    </row>
    <row r="193" spans="2:10" hidden="1" outlineLevel="2" x14ac:dyDescent="0.25">
      <c r="B193" s="85"/>
      <c r="C193" s="85"/>
      <c r="D193" s="91"/>
      <c r="E193" s="33" t="s">
        <v>693</v>
      </c>
      <c r="F193" s="33"/>
      <c r="G193" s="85"/>
      <c r="H193" s="82"/>
      <c r="I193" s="88"/>
      <c r="J193" s="46"/>
    </row>
    <row r="194" spans="2:10" hidden="1" outlineLevel="2" x14ac:dyDescent="0.25">
      <c r="B194" s="85"/>
      <c r="C194" s="85"/>
      <c r="D194" s="91"/>
      <c r="E194" s="33" t="s">
        <v>668</v>
      </c>
      <c r="F194" s="33"/>
      <c r="G194" s="85"/>
      <c r="H194" s="82"/>
      <c r="I194" s="88"/>
      <c r="J194" s="46"/>
    </row>
    <row r="195" spans="2:10" hidden="1" outlineLevel="2" x14ac:dyDescent="0.25">
      <c r="B195" s="85"/>
      <c r="C195" s="85"/>
      <c r="D195" s="91"/>
      <c r="E195" s="33" t="s">
        <v>694</v>
      </c>
      <c r="F195" s="33"/>
      <c r="G195" s="85"/>
      <c r="H195" s="82"/>
      <c r="I195" s="88"/>
      <c r="J195" s="46"/>
    </row>
    <row r="196" spans="2:10" ht="45" hidden="1" outlineLevel="2" x14ac:dyDescent="0.25">
      <c r="B196" s="86"/>
      <c r="C196" s="86"/>
      <c r="D196" s="92"/>
      <c r="E196" s="33" t="s">
        <v>695</v>
      </c>
      <c r="F196" s="33" t="s">
        <v>703</v>
      </c>
      <c r="G196" s="86"/>
      <c r="H196" s="83"/>
      <c r="I196" s="89"/>
      <c r="J196" s="46"/>
    </row>
    <row r="197" spans="2:10" ht="15.75" outlineLevel="1" collapsed="1" x14ac:dyDescent="0.25">
      <c r="B197" s="49" t="s">
        <v>451</v>
      </c>
      <c r="C197" s="61" t="s">
        <v>556</v>
      </c>
      <c r="D197" s="51"/>
      <c r="E197" s="51"/>
      <c r="F197" s="51"/>
      <c r="G197" s="51"/>
      <c r="H197" s="51"/>
      <c r="I197" s="51"/>
      <c r="J197" s="52"/>
    </row>
    <row r="198" spans="2:10" ht="45" hidden="1" outlineLevel="2" x14ac:dyDescent="0.25">
      <c r="B198" s="84" t="s">
        <v>459</v>
      </c>
      <c r="C198" s="84"/>
      <c r="D198" s="87" t="s">
        <v>704</v>
      </c>
      <c r="E198" s="33" t="s">
        <v>706</v>
      </c>
      <c r="F198" s="33"/>
      <c r="G198" s="84" t="s">
        <v>97</v>
      </c>
      <c r="H198" s="81"/>
      <c r="I198" s="87" t="s">
        <v>123</v>
      </c>
      <c r="J198" s="46"/>
    </row>
    <row r="199" spans="2:10" ht="15.75" hidden="1" customHeight="1" outlineLevel="2" x14ac:dyDescent="0.25">
      <c r="B199" s="85"/>
      <c r="C199" s="85"/>
      <c r="D199" s="88"/>
      <c r="E199" s="33" t="s">
        <v>659</v>
      </c>
      <c r="F199" s="33"/>
      <c r="G199" s="85"/>
      <c r="H199" s="82"/>
      <c r="I199" s="88"/>
      <c r="J199" s="46"/>
    </row>
    <row r="200" spans="2:10" ht="15.75" hidden="1" customHeight="1" outlineLevel="2" x14ac:dyDescent="0.25">
      <c r="B200" s="85"/>
      <c r="C200" s="85"/>
      <c r="D200" s="88"/>
      <c r="E200" s="33" t="s">
        <v>707</v>
      </c>
      <c r="F200" s="33"/>
      <c r="G200" s="85"/>
      <c r="H200" s="82"/>
      <c r="I200" s="88"/>
      <c r="J200" s="46"/>
    </row>
    <row r="201" spans="2:10" ht="15.75" hidden="1" customHeight="1" outlineLevel="2" x14ac:dyDescent="0.25">
      <c r="B201" s="85"/>
      <c r="C201" s="85"/>
      <c r="D201" s="88"/>
      <c r="E201" s="33" t="s">
        <v>668</v>
      </c>
      <c r="F201" s="33"/>
      <c r="G201" s="85"/>
      <c r="H201" s="82"/>
      <c r="I201" s="88"/>
      <c r="J201" s="46"/>
    </row>
    <row r="202" spans="2:10" ht="15.75" hidden="1" customHeight="1" outlineLevel="2" x14ac:dyDescent="0.25">
      <c r="B202" s="85"/>
      <c r="C202" s="85"/>
      <c r="D202" s="88"/>
      <c r="E202" s="33" t="s">
        <v>694</v>
      </c>
      <c r="F202" s="33"/>
      <c r="G202" s="85"/>
      <c r="H202" s="82"/>
      <c r="I202" s="88"/>
      <c r="J202" s="46"/>
    </row>
    <row r="203" spans="2:10" ht="51.75" hidden="1" customHeight="1" outlineLevel="2" x14ac:dyDescent="0.25">
      <c r="B203" s="86"/>
      <c r="C203" s="86"/>
      <c r="D203" s="89"/>
      <c r="E203" s="33" t="s">
        <v>695</v>
      </c>
      <c r="F203" s="33" t="s">
        <v>710</v>
      </c>
      <c r="G203" s="86"/>
      <c r="H203" s="83"/>
      <c r="I203" s="89"/>
      <c r="J203" s="46"/>
    </row>
    <row r="204" spans="2:10" ht="45" hidden="1" outlineLevel="2" x14ac:dyDescent="0.25">
      <c r="B204" s="84" t="s">
        <v>491</v>
      </c>
      <c r="C204" s="84"/>
      <c r="D204" s="87" t="s">
        <v>705</v>
      </c>
      <c r="E204" s="33" t="s">
        <v>709</v>
      </c>
      <c r="F204" s="33"/>
      <c r="G204" s="84" t="s">
        <v>97</v>
      </c>
      <c r="H204" s="81"/>
      <c r="I204" s="87" t="s">
        <v>123</v>
      </c>
      <c r="J204" s="46"/>
    </row>
    <row r="205" spans="2:10" hidden="1" outlineLevel="2" x14ac:dyDescent="0.25">
      <c r="B205" s="85"/>
      <c r="C205" s="85"/>
      <c r="D205" s="88"/>
      <c r="E205" s="33" t="s">
        <v>659</v>
      </c>
      <c r="F205" s="33"/>
      <c r="G205" s="85"/>
      <c r="H205" s="82"/>
      <c r="I205" s="88"/>
      <c r="J205" s="46"/>
    </row>
    <row r="206" spans="2:10" hidden="1" outlineLevel="2" x14ac:dyDescent="0.25">
      <c r="B206" s="85"/>
      <c r="C206" s="85"/>
      <c r="D206" s="88"/>
      <c r="E206" s="33" t="s">
        <v>708</v>
      </c>
      <c r="F206" s="33"/>
      <c r="G206" s="85"/>
      <c r="H206" s="82"/>
      <c r="I206" s="88"/>
      <c r="J206" s="46"/>
    </row>
    <row r="207" spans="2:10" hidden="1" outlineLevel="2" x14ac:dyDescent="0.25">
      <c r="B207" s="85"/>
      <c r="C207" s="85"/>
      <c r="D207" s="88"/>
      <c r="E207" s="33" t="s">
        <v>668</v>
      </c>
      <c r="F207" s="33"/>
      <c r="G207" s="85"/>
      <c r="H207" s="82"/>
      <c r="I207" s="88"/>
      <c r="J207" s="46"/>
    </row>
    <row r="208" spans="2:10" hidden="1" outlineLevel="2" x14ac:dyDescent="0.25">
      <c r="B208" s="85"/>
      <c r="C208" s="85"/>
      <c r="D208" s="88"/>
      <c r="E208" s="33" t="s">
        <v>694</v>
      </c>
      <c r="F208" s="33"/>
      <c r="G208" s="85"/>
      <c r="H208" s="82"/>
      <c r="I208" s="88"/>
      <c r="J208" s="46"/>
    </row>
    <row r="209" spans="2:10" ht="45" hidden="1" outlineLevel="2" x14ac:dyDescent="0.25">
      <c r="B209" s="86"/>
      <c r="C209" s="86"/>
      <c r="D209" s="89"/>
      <c r="E209" s="33" t="s">
        <v>695</v>
      </c>
      <c r="F209" s="33" t="s">
        <v>711</v>
      </c>
      <c r="G209" s="86"/>
      <c r="H209" s="83"/>
      <c r="I209" s="89"/>
      <c r="J209" s="46"/>
    </row>
    <row r="210" spans="2:10" x14ac:dyDescent="0.25">
      <c r="B210" s="62" t="s">
        <v>530</v>
      </c>
      <c r="C210" s="62"/>
      <c r="D210" s="62"/>
      <c r="E210" s="62"/>
      <c r="F210" s="62"/>
      <c r="G210" s="62"/>
      <c r="H210" s="62"/>
      <c r="I210" s="62"/>
      <c r="J210" s="62"/>
    </row>
    <row r="211" spans="2:10" ht="15.75" outlineLevel="1" collapsed="1" x14ac:dyDescent="0.25">
      <c r="B211" s="49" t="s">
        <v>496</v>
      </c>
      <c r="C211" s="61" t="s">
        <v>530</v>
      </c>
      <c r="D211" s="51"/>
      <c r="E211" s="51"/>
      <c r="F211" s="51"/>
      <c r="G211" s="51"/>
      <c r="H211" s="51"/>
      <c r="I211" s="51"/>
      <c r="J211" s="52"/>
    </row>
    <row r="212" spans="2:10" ht="90" hidden="1" outlineLevel="2" x14ac:dyDescent="0.25">
      <c r="B212" s="46" t="s">
        <v>507</v>
      </c>
      <c r="C212" s="46"/>
      <c r="D212" s="33" t="s">
        <v>712</v>
      </c>
      <c r="E212" s="33" t="s">
        <v>713</v>
      </c>
      <c r="F212" s="33" t="s">
        <v>714</v>
      </c>
      <c r="G212" s="46" t="s">
        <v>97</v>
      </c>
      <c r="H212" s="41"/>
      <c r="I212" s="33" t="s">
        <v>208</v>
      </c>
      <c r="J212" s="46"/>
    </row>
    <row r="213" spans="2:10" collapsed="1" x14ac:dyDescent="0.25">
      <c r="B213" s="62" t="s">
        <v>531</v>
      </c>
      <c r="C213" s="62"/>
      <c r="D213" s="62"/>
      <c r="E213" s="62"/>
      <c r="F213" s="62"/>
      <c r="G213" s="62"/>
      <c r="H213" s="62"/>
      <c r="I213" s="62"/>
      <c r="J213" s="62"/>
    </row>
    <row r="214" spans="2:10" ht="15.75" hidden="1" outlineLevel="1" x14ac:dyDescent="0.25">
      <c r="B214" s="49" t="s">
        <v>173</v>
      </c>
      <c r="C214" s="61"/>
      <c r="D214" s="59"/>
      <c r="E214" s="45"/>
      <c r="F214" s="45"/>
      <c r="G214" s="45"/>
      <c r="H214" s="60"/>
      <c r="I214" s="59"/>
      <c r="J214" s="45"/>
    </row>
    <row r="215" spans="2:10" ht="15.75" hidden="1" outlineLevel="1" x14ac:dyDescent="0.25">
      <c r="B215" s="46"/>
      <c r="C215" s="46"/>
      <c r="D215" s="46"/>
      <c r="E215" s="46"/>
      <c r="F215" s="46"/>
      <c r="G215" s="46"/>
      <c r="H215" s="41"/>
      <c r="I215" s="33"/>
      <c r="J215" s="46"/>
    </row>
    <row r="216" spans="2:10" ht="15.75" hidden="1" outlineLevel="1" x14ac:dyDescent="0.25">
      <c r="B216" s="46"/>
      <c r="C216" s="46"/>
      <c r="D216" s="46"/>
      <c r="E216" s="46"/>
      <c r="F216" s="46"/>
      <c r="G216" s="46"/>
      <c r="H216" s="41"/>
      <c r="I216" s="33"/>
      <c r="J216" s="46"/>
    </row>
    <row r="217" spans="2:10" collapsed="1" x14ac:dyDescent="0.25">
      <c r="B217" s="62" t="s">
        <v>532</v>
      </c>
      <c r="C217" s="62"/>
      <c r="D217" s="62"/>
      <c r="E217" s="62"/>
      <c r="F217" s="62"/>
      <c r="G217" s="62"/>
      <c r="H217" s="62"/>
      <c r="I217" s="62"/>
      <c r="J217" s="62"/>
    </row>
    <row r="218" spans="2:10" ht="15.75" hidden="1" outlineLevel="1" x14ac:dyDescent="0.25">
      <c r="B218" s="49" t="s">
        <v>173</v>
      </c>
      <c r="C218" s="61"/>
      <c r="D218" s="59"/>
      <c r="E218" s="45"/>
      <c r="F218" s="45"/>
      <c r="G218" s="45"/>
      <c r="H218" s="60"/>
      <c r="I218" s="59"/>
      <c r="J218" s="45"/>
    </row>
    <row r="219" spans="2:10" ht="15.75" hidden="1" outlineLevel="1" x14ac:dyDescent="0.25">
      <c r="B219" s="46"/>
      <c r="C219" s="46"/>
      <c r="D219" s="46"/>
      <c r="E219" s="46"/>
      <c r="F219" s="46"/>
      <c r="G219" s="46"/>
      <c r="H219" s="41"/>
      <c r="I219" s="33"/>
      <c r="J219" s="46"/>
    </row>
    <row r="220" spans="2:10" ht="15.75" hidden="1" outlineLevel="1" x14ac:dyDescent="0.25">
      <c r="B220" s="46"/>
      <c r="C220" s="46"/>
      <c r="D220" s="46"/>
      <c r="E220" s="46"/>
      <c r="F220" s="46"/>
      <c r="G220" s="46"/>
      <c r="H220" s="41"/>
      <c r="I220" s="33"/>
      <c r="J220" s="46"/>
    </row>
  </sheetData>
  <autoFilter ref="B10:J214"/>
  <mergeCells count="130">
    <mergeCell ref="A2:A8"/>
    <mergeCell ref="B2:C2"/>
    <mergeCell ref="B3:C3"/>
    <mergeCell ref="B4:C4"/>
    <mergeCell ref="B5:C5"/>
    <mergeCell ref="B6:C6"/>
    <mergeCell ref="B7:C7"/>
    <mergeCell ref="B8:C8"/>
    <mergeCell ref="G20:G24"/>
    <mergeCell ref="C20:C24"/>
    <mergeCell ref="B20:B24"/>
    <mergeCell ref="D20:D24"/>
    <mergeCell ref="I20:I24"/>
    <mergeCell ref="C37:C44"/>
    <mergeCell ref="B37:B44"/>
    <mergeCell ref="D37:D44"/>
    <mergeCell ref="G37:G44"/>
    <mergeCell ref="I37:I44"/>
    <mergeCell ref="G28:G35"/>
    <mergeCell ref="D28:D35"/>
    <mergeCell ref="C28:C35"/>
    <mergeCell ref="B28:B35"/>
    <mergeCell ref="I28:I35"/>
    <mergeCell ref="B50:B57"/>
    <mergeCell ref="G58:G65"/>
    <mergeCell ref="H58:H65"/>
    <mergeCell ref="I58:I65"/>
    <mergeCell ref="C58:C65"/>
    <mergeCell ref="B58:B65"/>
    <mergeCell ref="D58:D65"/>
    <mergeCell ref="G50:G57"/>
    <mergeCell ref="H50:H57"/>
    <mergeCell ref="I50:I57"/>
    <mergeCell ref="D50:D57"/>
    <mergeCell ref="C50:C57"/>
    <mergeCell ref="B66:B73"/>
    <mergeCell ref="D74:D81"/>
    <mergeCell ref="G74:G81"/>
    <mergeCell ref="H74:H81"/>
    <mergeCell ref="I74:I81"/>
    <mergeCell ref="C74:C81"/>
    <mergeCell ref="B74:B81"/>
    <mergeCell ref="G66:G73"/>
    <mergeCell ref="H66:H73"/>
    <mergeCell ref="I66:I73"/>
    <mergeCell ref="D66:D73"/>
    <mergeCell ref="C66:C73"/>
    <mergeCell ref="B112:B120"/>
    <mergeCell ref="D112:D120"/>
    <mergeCell ref="B121:B129"/>
    <mergeCell ref="C130:C138"/>
    <mergeCell ref="G121:G129"/>
    <mergeCell ref="G112:G120"/>
    <mergeCell ref="H112:H120"/>
    <mergeCell ref="I112:I120"/>
    <mergeCell ref="C112:C120"/>
    <mergeCell ref="I141:I145"/>
    <mergeCell ref="H141:H145"/>
    <mergeCell ref="G141:G145"/>
    <mergeCell ref="B141:B145"/>
    <mergeCell ref="C141:C145"/>
    <mergeCell ref="D141:D145"/>
    <mergeCell ref="H121:H129"/>
    <mergeCell ref="I121:I129"/>
    <mergeCell ref="D121:D129"/>
    <mergeCell ref="B130:B138"/>
    <mergeCell ref="D130:D138"/>
    <mergeCell ref="G130:G138"/>
    <mergeCell ref="H130:H138"/>
    <mergeCell ref="I130:I138"/>
    <mergeCell ref="B147:B152"/>
    <mergeCell ref="C147:C152"/>
    <mergeCell ref="I147:I152"/>
    <mergeCell ref="H147:H152"/>
    <mergeCell ref="G147:G152"/>
    <mergeCell ref="D147:D152"/>
    <mergeCell ref="B163:B167"/>
    <mergeCell ref="I163:I167"/>
    <mergeCell ref="H163:H167"/>
    <mergeCell ref="G163:G167"/>
    <mergeCell ref="D163:D167"/>
    <mergeCell ref="C163:C167"/>
    <mergeCell ref="D155:D160"/>
    <mergeCell ref="G155:G160"/>
    <mergeCell ref="H155:H160"/>
    <mergeCell ref="I155:I160"/>
    <mergeCell ref="B155:B160"/>
    <mergeCell ref="C155:C160"/>
    <mergeCell ref="D175:D179"/>
    <mergeCell ref="H175:H179"/>
    <mergeCell ref="I175:I179"/>
    <mergeCell ref="G175:G179"/>
    <mergeCell ref="B175:B179"/>
    <mergeCell ref="C175:C179"/>
    <mergeCell ref="D169:D173"/>
    <mergeCell ref="G169:G173"/>
    <mergeCell ref="H169:H173"/>
    <mergeCell ref="I169:I173"/>
    <mergeCell ref="B169:B173"/>
    <mergeCell ref="C169:C173"/>
    <mergeCell ref="I182:I186"/>
    <mergeCell ref="I187:I191"/>
    <mergeCell ref="I192:I196"/>
    <mergeCell ref="G198:G203"/>
    <mergeCell ref="H198:H203"/>
    <mergeCell ref="I198:I203"/>
    <mergeCell ref="D192:D196"/>
    <mergeCell ref="B192:B196"/>
    <mergeCell ref="C192:C196"/>
    <mergeCell ref="H192:H196"/>
    <mergeCell ref="G192:G196"/>
    <mergeCell ref="B182:B186"/>
    <mergeCell ref="D187:D191"/>
    <mergeCell ref="G187:G191"/>
    <mergeCell ref="H187:H191"/>
    <mergeCell ref="B187:B191"/>
    <mergeCell ref="C187:C191"/>
    <mergeCell ref="G182:G186"/>
    <mergeCell ref="H182:H186"/>
    <mergeCell ref="D182:D186"/>
    <mergeCell ref="C182:C186"/>
    <mergeCell ref="H204:H209"/>
    <mergeCell ref="G204:G209"/>
    <mergeCell ref="I204:I209"/>
    <mergeCell ref="D198:D203"/>
    <mergeCell ref="B198:B203"/>
    <mergeCell ref="C198:C203"/>
    <mergeCell ref="B204:B209"/>
    <mergeCell ref="C204:C209"/>
    <mergeCell ref="D204:D209"/>
  </mergeCells>
  <conditionalFormatting sqref="H50 H83:H86 H17 H58">
    <cfRule type="containsText" dxfId="119" priority="258" operator="containsText" text="Not Applicable">
      <formula>NOT(ISERROR(SEARCH("Not Applicable",H17)))</formula>
    </cfRule>
    <cfRule type="containsText" dxfId="118" priority="259" operator="containsText" text="Failed">
      <formula>NOT(ISERROR(SEARCH("Failed",H17)))</formula>
    </cfRule>
    <cfRule type="containsText" dxfId="117" priority="260" operator="containsText" text="Passed">
      <formula>NOT(ISERROR(SEARCH("Passed",H17)))</formula>
    </cfRule>
  </conditionalFormatting>
  <conditionalFormatting sqref="H50 H83:H86 H17 H58">
    <cfRule type="containsText" dxfId="116" priority="257" operator="containsText" text="Block">
      <formula>NOT(ISERROR(SEARCH("Block",H17)))</formula>
    </cfRule>
  </conditionalFormatting>
  <conditionalFormatting sqref="H13">
    <cfRule type="containsText" dxfId="115" priority="254" operator="containsText" text="Not Applicable">
      <formula>NOT(ISERROR(SEARCH("Not Applicable",H13)))</formula>
    </cfRule>
    <cfRule type="containsText" dxfId="114" priority="255" operator="containsText" text="Failed">
      <formula>NOT(ISERROR(SEARCH("Failed",H13)))</formula>
    </cfRule>
    <cfRule type="containsText" dxfId="113" priority="256" operator="containsText" text="Passed">
      <formula>NOT(ISERROR(SEARCH("Passed",H13)))</formula>
    </cfRule>
  </conditionalFormatting>
  <conditionalFormatting sqref="H13">
    <cfRule type="containsText" dxfId="112" priority="253" operator="containsText" text="Block">
      <formula>NOT(ISERROR(SEARCH("Block",H13)))</formula>
    </cfRule>
  </conditionalFormatting>
  <conditionalFormatting sqref="H47 H20:H25">
    <cfRule type="containsText" dxfId="111" priority="242" operator="containsText" text="Not Applicable">
      <formula>NOT(ISERROR(SEARCH("Not Applicable",H20)))</formula>
    </cfRule>
    <cfRule type="containsText" dxfId="110" priority="243" operator="containsText" text="Failed">
      <formula>NOT(ISERROR(SEARCH("Failed",H20)))</formula>
    </cfRule>
    <cfRule type="containsText" dxfId="109" priority="244" operator="containsText" text="Passed">
      <formula>NOT(ISERROR(SEARCH("Passed",H20)))</formula>
    </cfRule>
  </conditionalFormatting>
  <conditionalFormatting sqref="H47 H20:H25">
    <cfRule type="containsText" dxfId="108" priority="241" operator="containsText" text="Block">
      <formula>NOT(ISERROR(SEARCH("Block",H20)))</formula>
    </cfRule>
  </conditionalFormatting>
  <conditionalFormatting sqref="H89 H99:H100 H103:H104 H215:H216 H219:H220 H91 H212 H94:H96 H107:H110 H163 H182 H141 H147">
    <cfRule type="containsText" dxfId="107" priority="226" operator="containsText" text="Not Applicable">
      <formula>NOT(ISERROR(SEARCH("Not Applicable",H89)))</formula>
    </cfRule>
    <cfRule type="containsText" dxfId="106" priority="227" operator="containsText" text="Failed">
      <formula>NOT(ISERROR(SEARCH("Failed",H89)))</formula>
    </cfRule>
    <cfRule type="containsText" dxfId="105" priority="228" operator="containsText" text="Passed">
      <formula>NOT(ISERROR(SEARCH("Passed",H89)))</formula>
    </cfRule>
  </conditionalFormatting>
  <conditionalFormatting sqref="H89 H99:H100 H103:H104 H215:H216 H219:H220 H91 H212 H94:H96 H107:H110 H163 H182 H141 H147">
    <cfRule type="containsText" dxfId="104" priority="225" operator="containsText" text="Block">
      <formula>NOT(ISERROR(SEARCH("Block",H89)))</formula>
    </cfRule>
  </conditionalFormatting>
  <conditionalFormatting sqref="H214">
    <cfRule type="containsText" dxfId="103" priority="190" operator="containsText" text="Not Applicable">
      <formula>NOT(ISERROR(SEARCH("Not Applicable",H214)))</formula>
    </cfRule>
    <cfRule type="containsText" dxfId="102" priority="191" operator="containsText" text="Failed">
      <formula>NOT(ISERROR(SEARCH("Failed",H214)))</formula>
    </cfRule>
    <cfRule type="containsText" dxfId="101" priority="192" operator="containsText" text="Passed">
      <formula>NOT(ISERROR(SEARCH("Passed",H214)))</formula>
    </cfRule>
  </conditionalFormatting>
  <conditionalFormatting sqref="H214">
    <cfRule type="containsText" dxfId="100" priority="189" operator="containsText" text="Block">
      <formula>NOT(ISERROR(SEARCH("Block",H214)))</formula>
    </cfRule>
  </conditionalFormatting>
  <conditionalFormatting sqref="H218">
    <cfRule type="containsText" dxfId="99" priority="186" operator="containsText" text="Not Applicable">
      <formula>NOT(ISERROR(SEARCH("Not Applicable",H218)))</formula>
    </cfRule>
    <cfRule type="containsText" dxfId="98" priority="187" operator="containsText" text="Failed">
      <formula>NOT(ISERROR(SEARCH("Failed",H218)))</formula>
    </cfRule>
    <cfRule type="containsText" dxfId="97" priority="188" operator="containsText" text="Passed">
      <formula>NOT(ISERROR(SEARCH("Passed",H218)))</formula>
    </cfRule>
  </conditionalFormatting>
  <conditionalFormatting sqref="H218">
    <cfRule type="containsText" dxfId="96" priority="185" operator="containsText" text="Block">
      <formula>NOT(ISERROR(SEARCH("Block",H218)))</formula>
    </cfRule>
  </conditionalFormatting>
  <conditionalFormatting sqref="H28:H35 H37:H44">
    <cfRule type="containsText" dxfId="95" priority="170" operator="containsText" text="Not Applicable">
      <formula>NOT(ISERROR(SEARCH("Not Applicable",H28)))</formula>
    </cfRule>
    <cfRule type="containsText" dxfId="94" priority="171" operator="containsText" text="Failed">
      <formula>NOT(ISERROR(SEARCH("Failed",H28)))</formula>
    </cfRule>
    <cfRule type="containsText" dxfId="93" priority="172" operator="containsText" text="Passed">
      <formula>NOT(ISERROR(SEARCH("Passed",H28)))</formula>
    </cfRule>
  </conditionalFormatting>
  <conditionalFormatting sqref="H28:H35 H37:H44">
    <cfRule type="containsText" dxfId="92" priority="169" operator="containsText" text="Block">
      <formula>NOT(ISERROR(SEARCH("Block",H28)))</formula>
    </cfRule>
  </conditionalFormatting>
  <conditionalFormatting sqref="H112">
    <cfRule type="containsText" dxfId="91" priority="142" operator="containsText" text="Not Applicable">
      <formula>NOT(ISERROR(SEARCH("Not Applicable",H112)))</formula>
    </cfRule>
    <cfRule type="containsText" dxfId="90" priority="143" operator="containsText" text="Failed">
      <formula>NOT(ISERROR(SEARCH("Failed",H112)))</formula>
    </cfRule>
    <cfRule type="containsText" dxfId="89" priority="144" operator="containsText" text="Passed">
      <formula>NOT(ISERROR(SEARCH("Passed",H112)))</formula>
    </cfRule>
  </conditionalFormatting>
  <conditionalFormatting sqref="H112">
    <cfRule type="containsText" dxfId="88" priority="141" operator="containsText" text="Block">
      <formula>NOT(ISERROR(SEARCH("Block",H112)))</formula>
    </cfRule>
  </conditionalFormatting>
  <conditionalFormatting sqref="H198">
    <cfRule type="containsText" dxfId="87" priority="98" operator="containsText" text="Not Applicable">
      <formula>NOT(ISERROR(SEARCH("Not Applicable",H198)))</formula>
    </cfRule>
    <cfRule type="containsText" dxfId="86" priority="99" operator="containsText" text="Failed">
      <formula>NOT(ISERROR(SEARCH("Failed",H198)))</formula>
    </cfRule>
    <cfRule type="containsText" dxfId="85" priority="100" operator="containsText" text="Passed">
      <formula>NOT(ISERROR(SEARCH("Passed",H198)))</formula>
    </cfRule>
  </conditionalFormatting>
  <conditionalFormatting sqref="H198">
    <cfRule type="containsText" dxfId="84" priority="97" operator="containsText" text="Block">
      <formula>NOT(ISERROR(SEARCH("Block",H198)))</formula>
    </cfRule>
  </conditionalFormatting>
  <conditionalFormatting sqref="H66">
    <cfRule type="containsText" dxfId="83" priority="74" operator="containsText" text="Not Applicable">
      <formula>NOT(ISERROR(SEARCH("Not Applicable",H66)))</formula>
    </cfRule>
    <cfRule type="containsText" dxfId="82" priority="75" operator="containsText" text="Failed">
      <formula>NOT(ISERROR(SEARCH("Failed",H66)))</formula>
    </cfRule>
    <cfRule type="containsText" dxfId="81" priority="76" operator="containsText" text="Passed">
      <formula>NOT(ISERROR(SEARCH("Passed",H66)))</formula>
    </cfRule>
  </conditionalFormatting>
  <conditionalFormatting sqref="H66">
    <cfRule type="containsText" dxfId="80" priority="73" operator="containsText" text="Block">
      <formula>NOT(ISERROR(SEARCH("Block",H66)))</formula>
    </cfRule>
  </conditionalFormatting>
  <conditionalFormatting sqref="H74">
    <cfRule type="containsText" dxfId="79" priority="70" operator="containsText" text="Not Applicable">
      <formula>NOT(ISERROR(SEARCH("Not Applicable",H74)))</formula>
    </cfRule>
    <cfRule type="containsText" dxfId="78" priority="71" operator="containsText" text="Failed">
      <formula>NOT(ISERROR(SEARCH("Failed",H74)))</formula>
    </cfRule>
    <cfRule type="containsText" dxfId="77" priority="72" operator="containsText" text="Passed">
      <formula>NOT(ISERROR(SEARCH("Passed",H74)))</formula>
    </cfRule>
  </conditionalFormatting>
  <conditionalFormatting sqref="H74">
    <cfRule type="containsText" dxfId="76" priority="69" operator="containsText" text="Block">
      <formula>NOT(ISERROR(SEARCH("Block",H74)))</formula>
    </cfRule>
  </conditionalFormatting>
  <conditionalFormatting sqref="H121">
    <cfRule type="containsText" dxfId="75" priority="62" operator="containsText" text="Not Applicable">
      <formula>NOT(ISERROR(SEARCH("Not Applicable",H121)))</formula>
    </cfRule>
    <cfRule type="containsText" dxfId="74" priority="63" operator="containsText" text="Failed">
      <formula>NOT(ISERROR(SEARCH("Failed",H121)))</formula>
    </cfRule>
    <cfRule type="containsText" dxfId="73" priority="64" operator="containsText" text="Passed">
      <formula>NOT(ISERROR(SEARCH("Passed",H121)))</formula>
    </cfRule>
  </conditionalFormatting>
  <conditionalFormatting sqref="H121">
    <cfRule type="containsText" dxfId="72" priority="61" operator="containsText" text="Block">
      <formula>NOT(ISERROR(SEARCH("Block",H121)))</formula>
    </cfRule>
  </conditionalFormatting>
  <conditionalFormatting sqref="H130">
    <cfRule type="containsText" dxfId="71" priority="58" operator="containsText" text="Not Applicable">
      <formula>NOT(ISERROR(SEARCH("Not Applicable",H130)))</formula>
    </cfRule>
    <cfRule type="containsText" dxfId="70" priority="59" operator="containsText" text="Failed">
      <formula>NOT(ISERROR(SEARCH("Failed",H130)))</formula>
    </cfRule>
    <cfRule type="containsText" dxfId="69" priority="60" operator="containsText" text="Passed">
      <formula>NOT(ISERROR(SEARCH("Passed",H130)))</formula>
    </cfRule>
  </conditionalFormatting>
  <conditionalFormatting sqref="H130">
    <cfRule type="containsText" dxfId="68" priority="57" operator="containsText" text="Block">
      <formula>NOT(ISERROR(SEARCH("Block",H130)))</formula>
    </cfRule>
  </conditionalFormatting>
  <conditionalFormatting sqref="H169">
    <cfRule type="containsText" dxfId="67" priority="30" operator="containsText" text="Not Applicable">
      <formula>NOT(ISERROR(SEARCH("Not Applicable",H169)))</formula>
    </cfRule>
    <cfRule type="containsText" dxfId="66" priority="31" operator="containsText" text="Failed">
      <formula>NOT(ISERROR(SEARCH("Failed",H169)))</formula>
    </cfRule>
    <cfRule type="containsText" dxfId="65" priority="32" operator="containsText" text="Passed">
      <formula>NOT(ISERROR(SEARCH("Passed",H169)))</formula>
    </cfRule>
  </conditionalFormatting>
  <conditionalFormatting sqref="H169">
    <cfRule type="containsText" dxfId="64" priority="29" operator="containsText" text="Block">
      <formula>NOT(ISERROR(SEARCH("Block",H169)))</formula>
    </cfRule>
  </conditionalFormatting>
  <conditionalFormatting sqref="H155">
    <cfRule type="containsText" dxfId="63" priority="42" operator="containsText" text="Not Applicable">
      <formula>NOT(ISERROR(SEARCH("Not Applicable",H155)))</formula>
    </cfRule>
    <cfRule type="containsText" dxfId="62" priority="43" operator="containsText" text="Failed">
      <formula>NOT(ISERROR(SEARCH("Failed",H155)))</formula>
    </cfRule>
    <cfRule type="containsText" dxfId="61" priority="44" operator="containsText" text="Passed">
      <formula>NOT(ISERROR(SEARCH("Passed",H155)))</formula>
    </cfRule>
  </conditionalFormatting>
  <conditionalFormatting sqref="H155">
    <cfRule type="containsText" dxfId="60" priority="41" operator="containsText" text="Block">
      <formula>NOT(ISERROR(SEARCH("Block",H155)))</formula>
    </cfRule>
  </conditionalFormatting>
  <conditionalFormatting sqref="H175">
    <cfRule type="containsText" dxfId="59" priority="22" operator="containsText" text="Not Applicable">
      <formula>NOT(ISERROR(SEARCH("Not Applicable",H175)))</formula>
    </cfRule>
    <cfRule type="containsText" dxfId="58" priority="23" operator="containsText" text="Failed">
      <formula>NOT(ISERROR(SEARCH("Failed",H175)))</formula>
    </cfRule>
    <cfRule type="containsText" dxfId="57" priority="24" operator="containsText" text="Passed">
      <formula>NOT(ISERROR(SEARCH("Passed",H175)))</formula>
    </cfRule>
  </conditionalFormatting>
  <conditionalFormatting sqref="H175">
    <cfRule type="containsText" dxfId="56" priority="21" operator="containsText" text="Block">
      <formula>NOT(ISERROR(SEARCH("Block",H175)))</formula>
    </cfRule>
  </conditionalFormatting>
  <conditionalFormatting sqref="H187">
    <cfRule type="containsText" dxfId="55" priority="14" operator="containsText" text="Not Applicable">
      <formula>NOT(ISERROR(SEARCH("Not Applicable",H187)))</formula>
    </cfRule>
    <cfRule type="containsText" dxfId="54" priority="15" operator="containsText" text="Failed">
      <formula>NOT(ISERROR(SEARCH("Failed",H187)))</formula>
    </cfRule>
    <cfRule type="containsText" dxfId="53" priority="16" operator="containsText" text="Passed">
      <formula>NOT(ISERROR(SEARCH("Passed",H187)))</formula>
    </cfRule>
  </conditionalFormatting>
  <conditionalFormatting sqref="H187">
    <cfRule type="containsText" dxfId="52" priority="13" operator="containsText" text="Block">
      <formula>NOT(ISERROR(SEARCH("Block",H187)))</formula>
    </cfRule>
  </conditionalFormatting>
  <conditionalFormatting sqref="H192">
    <cfRule type="containsText" dxfId="51" priority="10" operator="containsText" text="Not Applicable">
      <formula>NOT(ISERROR(SEARCH("Not Applicable",H192)))</formula>
    </cfRule>
    <cfRule type="containsText" dxfId="50" priority="11" operator="containsText" text="Failed">
      <formula>NOT(ISERROR(SEARCH("Failed",H192)))</formula>
    </cfRule>
    <cfRule type="containsText" dxfId="49" priority="12" operator="containsText" text="Passed">
      <formula>NOT(ISERROR(SEARCH("Passed",H192)))</formula>
    </cfRule>
  </conditionalFormatting>
  <conditionalFormatting sqref="H192">
    <cfRule type="containsText" dxfId="48" priority="9" operator="containsText" text="Block">
      <formula>NOT(ISERROR(SEARCH("Block",H192)))</formula>
    </cfRule>
  </conditionalFormatting>
  <conditionalFormatting sqref="H204">
    <cfRule type="containsText" dxfId="47" priority="2" operator="containsText" text="Not Applicable">
      <formula>NOT(ISERROR(SEARCH("Not Applicable",H204)))</formula>
    </cfRule>
    <cfRule type="containsText" dxfId="46" priority="3" operator="containsText" text="Failed">
      <formula>NOT(ISERROR(SEARCH("Failed",H204)))</formula>
    </cfRule>
    <cfRule type="containsText" dxfId="45" priority="4" operator="containsText" text="Passed">
      <formula>NOT(ISERROR(SEARCH("Passed",H204)))</formula>
    </cfRule>
  </conditionalFormatting>
  <conditionalFormatting sqref="H204">
    <cfRule type="containsText" dxfId="44" priority="1" operator="containsText" text="Block">
      <formula>NOT(ISERROR(SEARCH("Block",H204)))</formula>
    </cfRule>
  </conditionalFormatting>
  <dataValidations count="3">
    <dataValidation type="list" allowBlank="1" showInputMessage="1" showErrorMessage="1" sqref="G13 G218:G220 G141 G47 G214:G216 G83:G86 G192 G94:G96 G74 G17 G103:G104 G91 G99:G100 G169 G28:G29 G25 G147 G37 G89 G204 G155 G163 G175 G212 G130 G20 G50 G58 G66 G112 G121 G182 G187 G198 G107:G110">
      <formula1>"Automatic, Manual"</formula1>
    </dataValidation>
    <dataValidation type="list" allowBlank="1" showInputMessage="1" showErrorMessage="1" sqref="H13 H218:H220 H141 H163 H214:H216 H37:H44 H175 H94:H96 H107:H110 H74 H212 H169 H103:H104 H91 H99:H100 H47 H192 H28:H35 H89 H83:H86 H147 H155 H20:H25 H17 H130 H50 H58 H66 H112 H121 H182 H187 H198 H204">
      <formula1>"Passed, Failed, Block, Not Applicable"</formula1>
    </dataValidation>
    <dataValidation type="list" allowBlank="1" showInputMessage="1" showErrorMessage="1" sqref="I13 I218:I220 I141 I47 I214:I216 I83:I86 I192 I94:I96 I74 I103:I104 I99:I100 I91 I17 I169 I37 I25 I147 I212 I89 I204 I155 I163 I175 I28 I130 I20 I50 I58 I66 I112 I121 I182 I187 I198 I107:I110">
      <formula1>"Chau Le, Dao Khau, Khang Huynh, Huy Ngo, Huy Nguyen, Phu Ta"</formula1>
    </dataValidation>
  </dataValidations>
  <hyperlinks>
    <hyperlink ref="E30" location="Parameter!A1" display="2. Điền thông tin tài khoản @Username"/>
    <hyperlink ref="E31" location="Parameter!A1" display="3. Điền thông tin tài khoản @Password"/>
    <hyperlink ref="E32"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93" t="s">
        <v>107</v>
      </c>
      <c r="B2" s="94" t="s">
        <v>100</v>
      </c>
      <c r="C2" s="94"/>
      <c r="D2" s="55">
        <f>COUNTIF(I13:I154,"&gt;a0")</f>
        <v>96</v>
      </c>
      <c r="E2" s="57" t="s">
        <v>109</v>
      </c>
    </row>
    <row r="3" spans="1:10" x14ac:dyDescent="0.25">
      <c r="A3" s="93"/>
      <c r="B3" s="94" t="s">
        <v>101</v>
      </c>
      <c r="C3" s="94"/>
      <c r="D3" s="55">
        <f>SUM(D5:D6)</f>
        <v>94</v>
      </c>
      <c r="E3" s="64" t="s">
        <v>181</v>
      </c>
    </row>
    <row r="4" spans="1:10" x14ac:dyDescent="0.25">
      <c r="A4" s="93"/>
      <c r="B4" s="94" t="s">
        <v>102</v>
      </c>
      <c r="C4" s="94"/>
      <c r="D4" s="55">
        <f>D2-D3</f>
        <v>2</v>
      </c>
    </row>
    <row r="5" spans="1:10" x14ac:dyDescent="0.25">
      <c r="A5" s="93"/>
      <c r="B5" s="95" t="s">
        <v>103</v>
      </c>
      <c r="C5" s="95"/>
      <c r="D5" s="55">
        <f>COUNTIF(H12:H154,"Passed")</f>
        <v>73</v>
      </c>
    </row>
    <row r="6" spans="1:10" x14ac:dyDescent="0.25">
      <c r="A6" s="93"/>
      <c r="B6" s="95" t="s">
        <v>104</v>
      </c>
      <c r="C6" s="95"/>
      <c r="D6" s="55">
        <f>COUNTIF(H12:H154,"Failed")</f>
        <v>21</v>
      </c>
    </row>
    <row r="7" spans="1:10" x14ac:dyDescent="0.25">
      <c r="A7" s="93"/>
      <c r="B7" s="95" t="s">
        <v>105</v>
      </c>
      <c r="C7" s="95"/>
      <c r="D7" s="55">
        <f>COUNTIF(H12:H154,"Block")</f>
        <v>2</v>
      </c>
    </row>
    <row r="8" spans="1:10" x14ac:dyDescent="0.25">
      <c r="A8" s="93"/>
      <c r="B8" s="96" t="s">
        <v>106</v>
      </c>
      <c r="C8" s="96"/>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workbookViewId="0">
      <selection activeCell="N12" sqref="N12"/>
    </sheetView>
  </sheetViews>
  <sheetFormatPr defaultRowHeight="15" x14ac:dyDescent="0.25"/>
  <cols>
    <col min="12" max="12" width="47" customWidth="1"/>
  </cols>
  <sheetData>
    <row r="3" spans="12:12" ht="15.75" x14ac:dyDescent="0.25">
      <c r="L3" s="27" t="s">
        <v>739</v>
      </c>
    </row>
    <row r="4" spans="12:12" ht="15.75" x14ac:dyDescent="0.25">
      <c r="L4" s="27" t="s">
        <v>740</v>
      </c>
    </row>
    <row r="5" spans="12:12" ht="15.75" x14ac:dyDescent="0.25">
      <c r="L5" s="27" t="s">
        <v>741</v>
      </c>
    </row>
    <row r="6" spans="12:12" ht="15.75" x14ac:dyDescent="0.25">
      <c r="L6" s="27" t="s">
        <v>742</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743</v>
      </c>
    </row>
    <row r="12" spans="12:12" ht="15.75" x14ac:dyDescent="0.25">
      <c r="L12" s="70"/>
    </row>
    <row r="13" spans="12:12" ht="31.5" x14ac:dyDescent="0.25">
      <c r="L13" s="71" t="s">
        <v>744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2014-05-27T04:34:01Z</dcterms:modified>
</cp:coreProperties>
</file>