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vision history" sheetId="6" r:id="rId1"/>
    <sheet name="Test Objectives-DDS" sheetId="2" r:id="rId2"/>
    <sheet name="Testcase Specification -DDS" sheetId="3" r:id="rId3"/>
    <sheet name="Report" sheetId="5" r:id="rId4"/>
    <sheet name="Parameter" sheetId="4" r:id="rId5"/>
  </sheets>
  <externalReferences>
    <externalReference r:id="rId6"/>
  </externalReferences>
  <definedNames>
    <definedName name="_xlnm._FilterDatabase" localSheetId="2" hidden="1">'Testcase Specification -DDS'!$B$10:$J$29</definedName>
  </definedNames>
  <calcPr calcId="152511"/>
</workbook>
</file>

<file path=xl/calcChain.xml><?xml version="1.0" encoding="utf-8"?>
<calcChain xmlns="http://schemas.openxmlformats.org/spreadsheetml/2006/main">
  <c r="B13" i="2" l="1"/>
  <c r="A12" i="2"/>
  <c r="B11" i="2"/>
  <c r="A10" i="2"/>
  <c r="B9" i="2"/>
  <c r="A8" i="2"/>
  <c r="B7" i="2"/>
  <c r="B6" i="2"/>
  <c r="A5" i="2"/>
  <c r="D5" i="3" l="1"/>
  <c r="D2" i="3"/>
  <c r="D6" i="3" l="1"/>
  <c r="D7" i="3"/>
  <c r="D3" i="3" l="1"/>
  <c r="D4" i="3" s="1"/>
  <c r="D8" i="3" s="1"/>
</calcChain>
</file>

<file path=xl/sharedStrings.xml><?xml version="1.0" encoding="utf-8"?>
<sst xmlns="http://schemas.openxmlformats.org/spreadsheetml/2006/main" count="135" uniqueCount="97">
  <si>
    <t>Người dùng được tạo câu hỏi gửi đến bộ phận trả lời</t>
  </si>
  <si>
    <t>Hiển thị thông tin chi tiết của câu hỏi được chọn</t>
  </si>
  <si>
    <t>Dữ liệu nhập vào không có ký tự đặc biệt</t>
  </si>
  <si>
    <t xml:space="preserve"> Hiển thị danh sách câu hỏi từ danh sách đã đăng của bộ từ điển</t>
  </si>
  <si>
    <t>Hiển thị mỗi trang 6 câu hỏi, hiển thị tối đa 5 trang</t>
  </si>
  <si>
    <t>Note</t>
  </si>
  <si>
    <t>Description</t>
  </si>
  <si>
    <t>Title</t>
  </si>
  <si>
    <t>TO-ID</t>
  </si>
  <si>
    <t>Huy Nguyen</t>
  </si>
  <si>
    <t>Passed</t>
  </si>
  <si>
    <t>Manual</t>
  </si>
  <si>
    <t>Huy Ngo</t>
  </si>
  <si>
    <t>Tested By</t>
  </si>
  <si>
    <t>Status</t>
  </si>
  <si>
    <t>Type</t>
  </si>
  <si>
    <t>Expected Results</t>
  </si>
  <si>
    <t>Pre-Conditions/Steps</t>
  </si>
  <si>
    <t>VSO-ID</t>
  </si>
  <si>
    <t>TC-ID</t>
  </si>
  <si>
    <t>%Complete:</t>
  </si>
  <si>
    <t>Block:</t>
  </si>
  <si>
    <t>Failed:</t>
  </si>
  <si>
    <t>Passed:</t>
  </si>
  <si>
    <t>Còn lại:</t>
  </si>
  <si>
    <t>Đã hoàn thành:</t>
  </si>
  <si>
    <t>Tổng số Testcase:</t>
  </si>
  <si>
    <t>Monitoring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</si>
  <si>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</si>
  <si>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</si>
  <si>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</si>
  <si>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</si>
  <si>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</si>
  <si>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</si>
  <si>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</si>
  <si>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</si>
  <si>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</si>
  <si>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</si>
  <si>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</si>
  <si>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</si>
  <si>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</si>
  <si>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</si>
  <si>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</si>
  <si>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</si>
  <si>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Số lượng Testcase: 94</t>
  </si>
  <si>
    <t>Số lượng testcase passed: 72 (chiếm 76%)</t>
  </si>
  <si>
    <t>Số lượng testcase failed: 20 (chiếm 22%)</t>
  </si>
  <si>
    <t>Số lượng testcase block: 2 (chiếm 2%)</t>
  </si>
  <si>
    <t>Số lượng testcase passed đạt mức 76% phù hợp với chỉ tiêu đặt ra ở mức NORMAL(&lt;80%).</t>
  </si>
  <si>
    <t>Các testcase Block: chưa nghĩ ra hướng giải quyết, chuyển qua Sprint tiếp theo.</t>
  </si>
  <si>
    <t>Các testcase Failed: đã có hướng giải quyết nhưng không đủ thời gian,chuyển qua Sprint tiếp theo để hoàn thiện sản phẩm.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</si>
  <si>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</si>
  <si>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</si>
  <si>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</si>
  <si>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</si>
  <si>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</si>
  <si>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</si>
  <si>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</si>
  <si>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</si>
  <si>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</si>
  <si>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</si>
  <si>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</si>
  <si>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Change Summary</t>
  </si>
  <si>
    <t>Revised by</t>
  </si>
  <si>
    <t>Create Testcase</t>
  </si>
  <si>
    <t>Update</t>
  </si>
  <si>
    <t>TO.01</t>
  </si>
  <si>
    <t>TO.02</t>
  </si>
  <si>
    <t>TO.03</t>
  </si>
  <si>
    <t>TO.04</t>
  </si>
  <si>
    <t>TO.05</t>
  </si>
  <si>
    <t>Displays a list of questions</t>
  </si>
  <si>
    <t>Pagination for list question</t>
  </si>
  <si>
    <t xml:space="preserve">Each page in question display a list of 10 questions.
</t>
  </si>
  <si>
    <t xml:space="preserve">
Load more questions when the user 10 choose see more</t>
  </si>
  <si>
    <t>Displays a list of questions in the current list of dictionaries on DDS Android app</t>
  </si>
  <si>
    <t xml:space="preserve">Pre-conditions: The current list of available dictionaries 40 question 
1. Open app
2. Check data
</t>
  </si>
  <si>
    <t>Displaying 10 questions per page. 
When choosing the questions to see, the Android app displays detailed information questions</t>
  </si>
  <si>
    <t>Search Questions</t>
  </si>
  <si>
    <t>implement searching</t>
  </si>
  <si>
    <t>Do a search questions by content and title</t>
  </si>
  <si>
    <t>Display List 2 questions contents and corresponding title search keywords</t>
  </si>
  <si>
    <t>View content question</t>
  </si>
  <si>
    <t>Displays detailed information questions</t>
  </si>
  <si>
    <t>Pre-Conditions: 
In database available 2 questions, 1 question from content 'tuyển sinh ', title 1 sentence with the word 'tuyển sinh' 
1. Choose search form 
2. Import data 'admissions' 
3. Confirmation search</t>
  </si>
  <si>
    <t>Pre-conditions: In the database there are 25 records questions. 
1.Choose see more. 
2. Testing</t>
  </si>
  <si>
    <t>Pre-conditions: 
1. Open app
2. Choose question 
3. Testing Informationn</t>
  </si>
  <si>
    <t xml:space="preserve">Details of the questions are displayed on the interface. The information includes: 
  - Post date 
  - Content
 </t>
  </si>
  <si>
    <t>Create question</t>
  </si>
  <si>
    <t>Perform create new question for the answerer department</t>
  </si>
  <si>
    <t>1. Complete the name 
2. Complete information Email 
3. Complete the questions 
4. Choose Send</t>
  </si>
  <si>
    <t>Information stored on the question database. List unanswered updated</t>
  </si>
  <si>
    <t>TC.01.1</t>
  </si>
  <si>
    <t>TC.02.1</t>
  </si>
  <si>
    <t>TC.03.1</t>
  </si>
  <si>
    <t>TC.04.1</t>
  </si>
  <si>
    <t>TC.05.1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</si>
</sst>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11" fillId="0" borderId="0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2" fillId="0" borderId="1" xfId="0" applyFont="1" applyBorder="1"/>
    <xf numFmtId="0" fontId="12" fillId="0" borderId="1" xfId="2" applyFont="1" applyBorder="1"/>
    <xf numFmtId="0" fontId="12" fillId="5" borderId="1" xfId="2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/>
    <xf numFmtId="0" fontId="14" fillId="6" borderId="7" xfId="0" applyFont="1" applyFill="1" applyBorder="1" applyAlignment="1">
      <alignment horizontal="center" vertical="top" wrapText="1"/>
    </xf>
    <xf numFmtId="0" fontId="14" fillId="6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2" fillId="0" borderId="0" xfId="0" applyFont="1" applyAlignment="1">
      <alignment horizontal="justify"/>
    </xf>
    <xf numFmtId="0" fontId="14" fillId="6" borderId="11" xfId="0" applyFont="1" applyFill="1" applyBorder="1" applyAlignment="1">
      <alignment horizontal="center" vertical="top" wrapText="1"/>
    </xf>
    <xf numFmtId="0" fontId="17" fillId="0" borderId="9" xfId="0" applyFont="1" applyBorder="1" applyAlignment="1">
      <alignment vertical="top" wrapText="1"/>
    </xf>
    <xf numFmtId="14" fontId="17" fillId="0" borderId="9" xfId="0" applyNumberFormat="1" applyFont="1" applyBorder="1" applyAlignment="1">
      <alignment vertical="top" wrapText="1"/>
    </xf>
    <xf numFmtId="164" fontId="15" fillId="0" borderId="10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</cellXfs>
  <cellStyles count="3">
    <cellStyle name="Hyperlink" xfId="2" builtinId="8"/>
    <cellStyle name="Normal" xfId="0" builtinId="0"/>
    <cellStyle name="Percent" xfId="1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362570</xdr:colOff>
      <xdr:row>2</xdr:row>
      <xdr:rowOff>36010</xdr:rowOff>
    </xdr:from>
    <xdr:ext cx="8175701" cy="937629"/>
    <xdr:sp macro="" textlink="">
      <xdr:nvSpPr>
        <xdr:cNvPr id="2" name="Rectangle 1"/>
        <xdr:cNvSpPr/>
      </xdr:nvSpPr>
      <xdr:spPr>
        <a:xfrm>
          <a:off x="2800970" y="417010"/>
          <a:ext cx="81757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Admission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System - Sprint 2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AS_TE_TestCase_Spri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-DMS"/>
      <sheetName val="Testcase Specification-DMS"/>
      <sheetName val="Report"/>
      <sheetName val="Parameter"/>
      <sheetName val="Testcase Sprint 1"/>
    </sheetNames>
    <sheetDataSet>
      <sheetData sheetId="0"/>
      <sheetData sheetId="1"/>
      <sheetData sheetId="2"/>
      <sheetData sheetId="3">
        <row r="2">
          <cell r="B2" t="str">
            <v>Tổng số Testcase:</v>
          </cell>
          <cell r="D2">
            <v>42</v>
          </cell>
        </row>
        <row r="3">
          <cell r="B3" t="str">
            <v>Đã hoàn thành:</v>
          </cell>
          <cell r="D3">
            <v>42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42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14" sqref="I14"/>
    </sheetView>
  </sheetViews>
  <sheetFormatPr defaultRowHeight="15" x14ac:dyDescent="0.25"/>
  <cols>
    <col min="1" max="1" width="9.140625" style="35"/>
    <col min="2" max="2" width="16.28515625" style="35" customWidth="1"/>
    <col min="3" max="3" width="24.7109375" style="35" customWidth="1"/>
    <col min="4" max="4" width="21.140625" style="35" customWidth="1"/>
    <col min="5" max="5" width="17.85546875" style="35" customWidth="1"/>
    <col min="6" max="6" width="18.7109375" style="35" customWidth="1"/>
    <col min="7" max="16384" width="9.140625" style="35"/>
  </cols>
  <sheetData>
    <row r="3" spans="2:4" ht="19.5" thickBot="1" x14ac:dyDescent="0.35">
      <c r="B3" s="34" t="s">
        <v>51</v>
      </c>
    </row>
    <row r="4" spans="2:4" ht="15.75" thickBot="1" x14ac:dyDescent="0.3">
      <c r="B4" s="36" t="s">
        <v>52</v>
      </c>
      <c r="C4" s="36" t="s">
        <v>53</v>
      </c>
      <c r="D4" s="37" t="s">
        <v>54</v>
      </c>
    </row>
    <row r="5" spans="2:4" ht="15.75" thickBot="1" x14ac:dyDescent="0.3">
      <c r="B5" s="38"/>
      <c r="C5" s="38"/>
      <c r="D5" s="39"/>
    </row>
    <row r="6" spans="2:4" ht="15.75" thickBot="1" x14ac:dyDescent="0.3">
      <c r="B6" s="38"/>
      <c r="C6" s="38"/>
      <c r="D6" s="39"/>
    </row>
    <row r="7" spans="2:4" ht="15.75" thickBot="1" x14ac:dyDescent="0.3">
      <c r="B7" s="38"/>
      <c r="C7" s="38"/>
      <c r="D7" s="39"/>
    </row>
    <row r="8" spans="2:4" ht="15.75" thickBot="1" x14ac:dyDescent="0.3">
      <c r="B8" s="47" t="s">
        <v>55</v>
      </c>
      <c r="C8" s="48"/>
      <c r="D8" s="49"/>
    </row>
    <row r="9" spans="2:4" ht="15.75" x14ac:dyDescent="0.25">
      <c r="B9" s="40"/>
    </row>
    <row r="10" spans="2:4" ht="19.5" thickBot="1" x14ac:dyDescent="0.35">
      <c r="B10" s="34" t="s">
        <v>56</v>
      </c>
    </row>
    <row r="11" spans="2:4" ht="15.75" thickBot="1" x14ac:dyDescent="0.3">
      <c r="B11" s="36" t="s">
        <v>57</v>
      </c>
      <c r="C11" s="36" t="s">
        <v>58</v>
      </c>
      <c r="D11" s="37" t="s">
        <v>54</v>
      </c>
    </row>
    <row r="12" spans="2:4" ht="15.75" thickBot="1" x14ac:dyDescent="0.3">
      <c r="B12" s="38"/>
      <c r="C12" s="38"/>
      <c r="D12" s="39"/>
    </row>
    <row r="13" spans="2:4" ht="15.75" thickBot="1" x14ac:dyDescent="0.3">
      <c r="B13" s="38"/>
      <c r="C13" s="38"/>
      <c r="D13" s="39"/>
    </row>
    <row r="14" spans="2:4" ht="15.75" thickBot="1" x14ac:dyDescent="0.3">
      <c r="B14" s="38"/>
      <c r="C14" s="38"/>
      <c r="D14" s="39"/>
    </row>
    <row r="15" spans="2:4" ht="15.75" x14ac:dyDescent="0.25">
      <c r="B15" s="40"/>
    </row>
    <row r="16" spans="2:4" ht="19.5" thickBot="1" x14ac:dyDescent="0.35">
      <c r="B16" s="34" t="s">
        <v>59</v>
      </c>
    </row>
    <row r="17" spans="2:6" ht="15.75" thickBot="1" x14ac:dyDescent="0.3">
      <c r="B17" s="36" t="s">
        <v>60</v>
      </c>
      <c r="C17" s="37" t="s">
        <v>61</v>
      </c>
      <c r="D17" s="41" t="s">
        <v>14</v>
      </c>
      <c r="E17" s="36" t="s">
        <v>62</v>
      </c>
      <c r="F17" s="37" t="s">
        <v>63</v>
      </c>
    </row>
    <row r="18" spans="2:6" ht="15.75" thickBot="1" x14ac:dyDescent="0.3">
      <c r="B18" s="43">
        <v>41754</v>
      </c>
      <c r="C18" s="44">
        <v>1</v>
      </c>
      <c r="D18" s="45" t="s">
        <v>64</v>
      </c>
      <c r="E18" s="38"/>
      <c r="F18" s="46" t="s">
        <v>9</v>
      </c>
    </row>
    <row r="19" spans="2:6" ht="15.75" thickBot="1" x14ac:dyDescent="0.3">
      <c r="B19" s="43">
        <v>41755</v>
      </c>
      <c r="C19" s="39">
        <v>1.1000000000000001</v>
      </c>
      <c r="D19" s="45" t="s">
        <v>65</v>
      </c>
      <c r="E19" s="38"/>
      <c r="F19" s="46" t="s">
        <v>9</v>
      </c>
    </row>
    <row r="20" spans="2:6" ht="15.75" thickBot="1" x14ac:dyDescent="0.3">
      <c r="B20" s="43">
        <v>41756</v>
      </c>
      <c r="C20" s="39">
        <v>1.2</v>
      </c>
      <c r="D20" s="45" t="s">
        <v>65</v>
      </c>
      <c r="E20" s="38"/>
      <c r="F20" s="46" t="s">
        <v>9</v>
      </c>
    </row>
    <row r="21" spans="2:6" ht="15.75" thickBot="1" x14ac:dyDescent="0.3">
      <c r="B21" s="43">
        <v>41757</v>
      </c>
      <c r="C21" s="39">
        <v>1.3</v>
      </c>
      <c r="D21" s="45" t="s">
        <v>65</v>
      </c>
      <c r="E21" s="38"/>
      <c r="F21" s="46" t="s">
        <v>9</v>
      </c>
    </row>
    <row r="22" spans="2:6" ht="15.75" thickBot="1" x14ac:dyDescent="0.3">
      <c r="B22" s="43">
        <v>41758</v>
      </c>
      <c r="C22" s="39">
        <v>1.4</v>
      </c>
      <c r="D22" s="45" t="s">
        <v>65</v>
      </c>
      <c r="E22" s="38"/>
      <c r="F22" s="46" t="s">
        <v>9</v>
      </c>
    </row>
    <row r="23" spans="2:6" ht="15.75" thickBot="1" x14ac:dyDescent="0.3">
      <c r="B23" s="43">
        <v>41787</v>
      </c>
      <c r="C23" s="39">
        <v>1.5</v>
      </c>
      <c r="D23" s="45" t="s">
        <v>65</v>
      </c>
      <c r="E23" s="38"/>
      <c r="F23" s="46" t="s">
        <v>12</v>
      </c>
    </row>
    <row r="24" spans="2:6" ht="15.75" thickBot="1" x14ac:dyDescent="0.3">
      <c r="B24" s="42"/>
      <c r="C24" s="39"/>
      <c r="D24" s="45"/>
      <c r="E24" s="38"/>
      <c r="F24" s="46"/>
    </row>
    <row r="25" spans="2:6" ht="15.75" thickBot="1" x14ac:dyDescent="0.3">
      <c r="B25" s="42"/>
      <c r="C25" s="39"/>
      <c r="D25" s="45"/>
      <c r="E25" s="38"/>
      <c r="F25" s="46"/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D13"/>
  <sheetViews>
    <sheetView showGridLines="0" topLeftCell="A2" workbookViewId="0">
      <selection activeCell="B14" sqref="B14"/>
    </sheetView>
  </sheetViews>
  <sheetFormatPr defaultRowHeight="15.75" x14ac:dyDescent="0.25"/>
  <cols>
    <col min="1" max="1" width="11" style="1" customWidth="1"/>
    <col min="2" max="2" width="53" style="1" bestFit="1" customWidth="1"/>
    <col min="3" max="3" width="43.7109375" style="1" customWidth="1"/>
    <col min="4" max="4" width="13.28515625" style="1" customWidth="1"/>
    <col min="5" max="16384" width="9.140625" style="1"/>
  </cols>
  <sheetData>
    <row r="4" spans="1:4" s="4" customFormat="1" ht="27" customHeight="1" x14ac:dyDescent="0.25">
      <c r="A4" s="5" t="s">
        <v>8</v>
      </c>
      <c r="B4" s="5" t="s">
        <v>7</v>
      </c>
      <c r="C4" s="5" t="s">
        <v>6</v>
      </c>
      <c r="D4" s="5" t="s">
        <v>5</v>
      </c>
    </row>
    <row r="5" spans="1:4" x14ac:dyDescent="0.25">
      <c r="A5" s="50" t="str">
        <f>'Testcase Specification -DDS'!B11</f>
        <v>Displays a list of questions</v>
      </c>
      <c r="B5" s="50"/>
      <c r="C5" s="50"/>
      <c r="D5" s="50"/>
    </row>
    <row r="6" spans="1:4" x14ac:dyDescent="0.25">
      <c r="A6" s="2" t="s">
        <v>66</v>
      </c>
      <c r="B6" s="3" t="str">
        <f>'Testcase Specification -DDS'!C12</f>
        <v>Pagination for list question</v>
      </c>
      <c r="C6" s="2" t="s">
        <v>4</v>
      </c>
      <c r="D6" s="2"/>
    </row>
    <row r="7" spans="1:4" ht="31.5" x14ac:dyDescent="0.25">
      <c r="A7" s="2" t="s">
        <v>67</v>
      </c>
      <c r="B7" s="3" t="str">
        <f>'Testcase Specification -DDS'!C19</f>
        <v>Displays a list of questions</v>
      </c>
      <c r="C7" s="3" t="s">
        <v>3</v>
      </c>
      <c r="D7" s="2"/>
    </row>
    <row r="8" spans="1:4" x14ac:dyDescent="0.25">
      <c r="A8" s="50" t="str">
        <f>'Testcase Specification -DDS'!B21</f>
        <v>Search Questions</v>
      </c>
      <c r="B8" s="50"/>
      <c r="C8" s="50"/>
      <c r="D8" s="50"/>
    </row>
    <row r="9" spans="1:4" x14ac:dyDescent="0.25">
      <c r="A9" s="2" t="s">
        <v>68</v>
      </c>
      <c r="B9" s="2" t="str">
        <f>'Testcase Specification -DDS'!C22</f>
        <v>implement searching</v>
      </c>
      <c r="C9" s="2" t="s">
        <v>2</v>
      </c>
      <c r="D9" s="2"/>
    </row>
    <row r="10" spans="1:4" x14ac:dyDescent="0.25">
      <c r="A10" s="50" t="str">
        <f>'Testcase Specification -DDS'!B24</f>
        <v>View content question</v>
      </c>
      <c r="B10" s="50"/>
      <c r="C10" s="50"/>
      <c r="D10" s="50"/>
    </row>
    <row r="11" spans="1:4" x14ac:dyDescent="0.25">
      <c r="A11" s="2" t="s">
        <v>69</v>
      </c>
      <c r="B11" s="2" t="str">
        <f>'Testcase Specification -DDS'!C25</f>
        <v>Displays detailed information questions</v>
      </c>
      <c r="C11" s="2" t="s">
        <v>1</v>
      </c>
      <c r="D11" s="2"/>
    </row>
    <row r="12" spans="1:4" x14ac:dyDescent="0.25">
      <c r="A12" s="50" t="str">
        <f>'Testcase Specification -DDS'!B27</f>
        <v>Create question</v>
      </c>
      <c r="B12" s="50"/>
      <c r="C12" s="50"/>
      <c r="D12" s="50"/>
    </row>
    <row r="13" spans="1:4" ht="31.5" x14ac:dyDescent="0.25">
      <c r="A13" s="2" t="s">
        <v>70</v>
      </c>
      <c r="B13" s="2" t="str">
        <f>'Testcase Specification -DDS'!C28</f>
        <v>Create question</v>
      </c>
      <c r="C13" s="3" t="s">
        <v>0</v>
      </c>
      <c r="D13" s="2"/>
    </row>
  </sheetData>
  <mergeCells count="4">
    <mergeCell ref="A12:D12"/>
    <mergeCell ref="A10:D10"/>
    <mergeCell ref="A5:D5"/>
    <mergeCell ref="A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29"/>
  <sheetViews>
    <sheetView showGridLines="0" tabSelected="1" topLeftCell="A24" zoomScaleNormal="100" workbookViewId="0">
      <selection activeCell="D40" sqref="D40"/>
    </sheetView>
  </sheetViews>
  <sheetFormatPr defaultRowHeight="15" outlineLevelRow="2" x14ac:dyDescent="0.25"/>
  <cols>
    <col min="1" max="2" width="9.140625" style="6"/>
    <col min="3" max="3" width="10.7109375" style="6" bestFit="1" customWidth="1"/>
    <col min="4" max="4" width="38.85546875" style="6" customWidth="1"/>
    <col min="5" max="5" width="51.7109375" style="6" customWidth="1"/>
    <col min="6" max="6" width="39.85546875" style="6" customWidth="1"/>
    <col min="7" max="7" width="11.7109375" style="6" bestFit="1" customWidth="1"/>
    <col min="8" max="8" width="13.140625" style="6" bestFit="1" customWidth="1"/>
    <col min="9" max="9" width="13" style="6" bestFit="1" customWidth="1"/>
    <col min="10" max="16384" width="9.140625" style="6"/>
  </cols>
  <sheetData>
    <row r="2" spans="1:10" x14ac:dyDescent="0.25">
      <c r="A2" s="61" t="s">
        <v>27</v>
      </c>
      <c r="B2" s="62" t="s">
        <v>26</v>
      </c>
      <c r="C2" s="62"/>
      <c r="D2" s="20">
        <f>COUNTIF(I11:I30,"&gt;a0")</f>
        <v>5</v>
      </c>
      <c r="E2" s="22"/>
    </row>
    <row r="3" spans="1:10" x14ac:dyDescent="0.25">
      <c r="A3" s="61"/>
      <c r="B3" s="62" t="s">
        <v>25</v>
      </c>
      <c r="C3" s="62"/>
      <c r="D3" s="20">
        <f>SUM(D5:D6)</f>
        <v>5</v>
      </c>
      <c r="E3" s="21"/>
    </row>
    <row r="4" spans="1:10" x14ac:dyDescent="0.25">
      <c r="A4" s="61"/>
      <c r="B4" s="62" t="s">
        <v>24</v>
      </c>
      <c r="C4" s="62"/>
      <c r="D4" s="20">
        <f>D2-D3</f>
        <v>0</v>
      </c>
    </row>
    <row r="5" spans="1:10" x14ac:dyDescent="0.25">
      <c r="A5" s="61"/>
      <c r="B5" s="63" t="s">
        <v>23</v>
      </c>
      <c r="C5" s="63"/>
      <c r="D5" s="20">
        <f>COUNTIF(H11:H29,"Passed")</f>
        <v>5</v>
      </c>
    </row>
    <row r="6" spans="1:10" x14ac:dyDescent="0.25">
      <c r="A6" s="61"/>
      <c r="B6" s="63" t="s">
        <v>22</v>
      </c>
      <c r="C6" s="63"/>
      <c r="D6" s="20">
        <f>COUNTIF(H27:H29,"Failed")</f>
        <v>0</v>
      </c>
    </row>
    <row r="7" spans="1:10" x14ac:dyDescent="0.25">
      <c r="A7" s="61"/>
      <c r="B7" s="63" t="s">
        <v>21</v>
      </c>
      <c r="C7" s="63"/>
      <c r="D7" s="20">
        <f>COUNTIF(H27:H29,"Block")</f>
        <v>0</v>
      </c>
    </row>
    <row r="8" spans="1:10" x14ac:dyDescent="0.25">
      <c r="A8" s="61"/>
      <c r="B8" s="64" t="s">
        <v>20</v>
      </c>
      <c r="C8" s="64"/>
      <c r="D8" s="19">
        <f>1-(D4/D2)</f>
        <v>1</v>
      </c>
    </row>
    <row r="10" spans="1:10" s="17" customFormat="1" ht="18.75" x14ac:dyDescent="0.25">
      <c r="B10" s="18" t="s">
        <v>19</v>
      </c>
      <c r="C10" s="18" t="s">
        <v>18</v>
      </c>
      <c r="D10" s="18" t="s">
        <v>6</v>
      </c>
      <c r="E10" s="18" t="s">
        <v>17</v>
      </c>
      <c r="F10" s="18" t="s">
        <v>16</v>
      </c>
      <c r="G10" s="18" t="s">
        <v>15</v>
      </c>
      <c r="H10" s="18" t="s">
        <v>14</v>
      </c>
      <c r="I10" s="18" t="s">
        <v>13</v>
      </c>
      <c r="J10" s="18" t="s">
        <v>5</v>
      </c>
    </row>
    <row r="11" spans="1:10" x14ac:dyDescent="0.25">
      <c r="B11" s="15" t="s">
        <v>71</v>
      </c>
      <c r="C11" s="15"/>
      <c r="D11" s="15"/>
      <c r="E11" s="15"/>
      <c r="F11" s="15"/>
      <c r="G11" s="15"/>
      <c r="H11" s="15"/>
      <c r="I11" s="15"/>
      <c r="J11" s="15"/>
    </row>
    <row r="12" spans="1:10" ht="15.75" outlineLevel="1" x14ac:dyDescent="0.25">
      <c r="B12" s="14" t="s">
        <v>66</v>
      </c>
      <c r="C12" s="13" t="s">
        <v>72</v>
      </c>
      <c r="D12" s="12"/>
      <c r="E12" s="12"/>
      <c r="F12" s="12"/>
      <c r="G12" s="12"/>
      <c r="H12" s="12"/>
      <c r="I12" s="12"/>
      <c r="J12" s="11"/>
    </row>
    <row r="13" spans="1:10" outlineLevel="2" x14ac:dyDescent="0.25">
      <c r="B13" s="51" t="s">
        <v>92</v>
      </c>
      <c r="C13" s="51">
        <v>166</v>
      </c>
      <c r="D13" s="52" t="s">
        <v>73</v>
      </c>
      <c r="E13" s="55" t="s">
        <v>85</v>
      </c>
      <c r="F13" s="58" t="s">
        <v>74</v>
      </c>
      <c r="G13" s="51" t="s">
        <v>11</v>
      </c>
      <c r="H13" s="53" t="s">
        <v>10</v>
      </c>
      <c r="I13" s="54" t="s">
        <v>12</v>
      </c>
      <c r="J13" s="7"/>
    </row>
    <row r="14" spans="1:10" outlineLevel="2" x14ac:dyDescent="0.25">
      <c r="B14" s="51"/>
      <c r="C14" s="51"/>
      <c r="D14" s="52"/>
      <c r="E14" s="56"/>
      <c r="F14" s="59"/>
      <c r="G14" s="51"/>
      <c r="H14" s="53"/>
      <c r="I14" s="54"/>
      <c r="J14" s="7"/>
    </row>
    <row r="15" spans="1:10" outlineLevel="2" x14ac:dyDescent="0.25">
      <c r="B15" s="51"/>
      <c r="C15" s="51"/>
      <c r="D15" s="52"/>
      <c r="E15" s="56"/>
      <c r="F15" s="59"/>
      <c r="G15" s="51"/>
      <c r="H15" s="53"/>
      <c r="I15" s="54"/>
      <c r="J15" s="7"/>
    </row>
    <row r="16" spans="1:10" outlineLevel="2" x14ac:dyDescent="0.25">
      <c r="B16" s="51"/>
      <c r="C16" s="51"/>
      <c r="D16" s="52"/>
      <c r="E16" s="56"/>
      <c r="F16" s="59"/>
      <c r="G16" s="51"/>
      <c r="H16" s="53"/>
      <c r="I16" s="54"/>
      <c r="J16" s="7"/>
    </row>
    <row r="17" spans="2:10" outlineLevel="2" x14ac:dyDescent="0.25">
      <c r="B17" s="51"/>
      <c r="C17" s="51"/>
      <c r="D17" s="52"/>
      <c r="E17" s="56"/>
      <c r="F17" s="59"/>
      <c r="G17" s="51"/>
      <c r="H17" s="53"/>
      <c r="I17" s="54"/>
      <c r="J17" s="7"/>
    </row>
    <row r="18" spans="2:10" outlineLevel="2" x14ac:dyDescent="0.25">
      <c r="B18" s="51"/>
      <c r="C18" s="51"/>
      <c r="D18" s="52"/>
      <c r="E18" s="57"/>
      <c r="F18" s="60"/>
      <c r="G18" s="51"/>
      <c r="H18" s="53"/>
      <c r="I18" s="54"/>
      <c r="J18" s="7"/>
    </row>
    <row r="19" spans="2:10" ht="15.75" outlineLevel="1" x14ac:dyDescent="0.25">
      <c r="B19" s="14" t="s">
        <v>67</v>
      </c>
      <c r="C19" s="13" t="s">
        <v>71</v>
      </c>
      <c r="D19" s="12"/>
      <c r="E19" s="12"/>
      <c r="F19" s="12"/>
      <c r="G19" s="12"/>
      <c r="H19" s="12"/>
      <c r="I19" s="12"/>
      <c r="J19" s="11"/>
    </row>
    <row r="20" spans="2:10" ht="75" outlineLevel="2" x14ac:dyDescent="0.25">
      <c r="B20" s="7" t="s">
        <v>93</v>
      </c>
      <c r="C20" s="10">
        <v>170</v>
      </c>
      <c r="D20" s="8" t="s">
        <v>75</v>
      </c>
      <c r="E20" s="8" t="s">
        <v>76</v>
      </c>
      <c r="F20" s="8" t="s">
        <v>77</v>
      </c>
      <c r="G20" s="7" t="s">
        <v>11</v>
      </c>
      <c r="H20" s="9" t="s">
        <v>10</v>
      </c>
      <c r="I20" s="8" t="s">
        <v>12</v>
      </c>
      <c r="J20" s="7"/>
    </row>
    <row r="21" spans="2:10" x14ac:dyDescent="0.25">
      <c r="B21" s="15" t="s">
        <v>78</v>
      </c>
      <c r="C21" s="16"/>
      <c r="D21" s="16"/>
      <c r="E21" s="16"/>
      <c r="F21" s="16"/>
      <c r="G21" s="16"/>
      <c r="H21" s="16"/>
      <c r="I21" s="16"/>
      <c r="J21" s="16"/>
    </row>
    <row r="22" spans="2:10" ht="15.75" outlineLevel="1" x14ac:dyDescent="0.25">
      <c r="B22" s="14" t="s">
        <v>68</v>
      </c>
      <c r="C22" s="13" t="s">
        <v>79</v>
      </c>
      <c r="D22" s="12"/>
      <c r="E22" s="12"/>
      <c r="F22" s="12"/>
      <c r="G22" s="12"/>
      <c r="H22" s="12"/>
      <c r="I22" s="12"/>
      <c r="J22" s="11"/>
    </row>
    <row r="23" spans="2:10" ht="90" outlineLevel="2" x14ac:dyDescent="0.25">
      <c r="B23" s="7" t="s">
        <v>94</v>
      </c>
      <c r="C23" s="10">
        <v>164</v>
      </c>
      <c r="D23" s="8" t="s">
        <v>80</v>
      </c>
      <c r="E23" s="8" t="s">
        <v>84</v>
      </c>
      <c r="F23" s="8" t="s">
        <v>81</v>
      </c>
      <c r="G23" s="7" t="s">
        <v>11</v>
      </c>
      <c r="H23" s="9" t="s">
        <v>10</v>
      </c>
      <c r="I23" s="8" t="s">
        <v>9</v>
      </c>
      <c r="J23" s="7"/>
    </row>
    <row r="24" spans="2:10" x14ac:dyDescent="0.25">
      <c r="B24" s="15" t="s">
        <v>82</v>
      </c>
      <c r="C24" s="15"/>
      <c r="D24" s="15"/>
      <c r="E24" s="15"/>
      <c r="F24" s="15"/>
      <c r="G24" s="15"/>
      <c r="H24" s="15"/>
      <c r="I24" s="15"/>
      <c r="J24" s="15"/>
    </row>
    <row r="25" spans="2:10" ht="15.75" outlineLevel="1" x14ac:dyDescent="0.25">
      <c r="B25" s="14" t="s">
        <v>69</v>
      </c>
      <c r="C25" s="13" t="s">
        <v>83</v>
      </c>
      <c r="D25" s="12"/>
      <c r="E25" s="12"/>
      <c r="F25" s="12"/>
      <c r="G25" s="12"/>
      <c r="H25" s="12"/>
      <c r="I25" s="12"/>
      <c r="J25" s="11"/>
    </row>
    <row r="26" spans="2:10" ht="75" outlineLevel="2" x14ac:dyDescent="0.25">
      <c r="B26" s="7" t="s">
        <v>95</v>
      </c>
      <c r="C26" s="10">
        <v>170</v>
      </c>
      <c r="D26" s="8" t="s">
        <v>83</v>
      </c>
      <c r="E26" s="8" t="s">
        <v>86</v>
      </c>
      <c r="F26" s="8" t="s">
        <v>87</v>
      </c>
      <c r="G26" s="7" t="s">
        <v>11</v>
      </c>
      <c r="H26" s="9" t="s">
        <v>10</v>
      </c>
      <c r="I26" s="8" t="s">
        <v>12</v>
      </c>
      <c r="J26" s="7"/>
    </row>
    <row r="27" spans="2:10" x14ac:dyDescent="0.25">
      <c r="B27" s="15" t="s">
        <v>88</v>
      </c>
      <c r="C27" s="15"/>
      <c r="D27" s="15"/>
      <c r="E27" s="15"/>
      <c r="F27" s="15"/>
      <c r="G27" s="15"/>
      <c r="H27" s="15"/>
      <c r="I27" s="15"/>
      <c r="J27" s="15"/>
    </row>
    <row r="28" spans="2:10" ht="15.75" outlineLevel="1" x14ac:dyDescent="0.25">
      <c r="B28" s="14" t="s">
        <v>70</v>
      </c>
      <c r="C28" s="13" t="s">
        <v>88</v>
      </c>
      <c r="D28" s="12"/>
      <c r="E28" s="12"/>
      <c r="F28" s="12"/>
      <c r="G28" s="12"/>
      <c r="H28" s="12"/>
      <c r="I28" s="12"/>
      <c r="J28" s="11"/>
    </row>
    <row r="29" spans="2:10" ht="60" outlineLevel="2" x14ac:dyDescent="0.25">
      <c r="B29" s="7" t="s">
        <v>96</v>
      </c>
      <c r="C29" s="10">
        <v>175</v>
      </c>
      <c r="D29" s="8" t="s">
        <v>89</v>
      </c>
      <c r="E29" s="8" t="s">
        <v>90</v>
      </c>
      <c r="F29" s="8" t="s">
        <v>91</v>
      </c>
      <c r="G29" s="7" t="s">
        <v>11</v>
      </c>
      <c r="H29" s="9" t="s">
        <v>10</v>
      </c>
      <c r="I29" s="8" t="s">
        <v>9</v>
      </c>
      <c r="J29" s="7"/>
    </row>
  </sheetData>
  <autoFilter ref="B10:J10"/>
  <mergeCells count="16">
    <mergeCell ref="I13:I18"/>
    <mergeCell ref="E13:E18"/>
    <mergeCell ref="F13:F18"/>
    <mergeCell ref="A2:A8"/>
    <mergeCell ref="B2:C2"/>
    <mergeCell ref="B3:C3"/>
    <mergeCell ref="B4:C4"/>
    <mergeCell ref="B5:C5"/>
    <mergeCell ref="B6:C6"/>
    <mergeCell ref="B7:C7"/>
    <mergeCell ref="B8:C8"/>
    <mergeCell ref="B13:B18"/>
    <mergeCell ref="C13:C18"/>
    <mergeCell ref="D13:D18"/>
    <mergeCell ref="G13:G18"/>
    <mergeCell ref="H13:H18"/>
  </mergeCells>
  <conditionalFormatting sqref="H29">
    <cfRule type="containsText" dxfId="19" priority="22" operator="containsText" text="Not Applicable">
      <formula>NOT(ISERROR(SEARCH("Not Applicable",H29)))</formula>
    </cfRule>
    <cfRule type="containsText" dxfId="18" priority="23" operator="containsText" text="Failed">
      <formula>NOT(ISERROR(SEARCH("Failed",H29)))</formula>
    </cfRule>
    <cfRule type="containsText" dxfId="17" priority="24" operator="containsText" text="Passed">
      <formula>NOT(ISERROR(SEARCH("Passed",H29)))</formula>
    </cfRule>
  </conditionalFormatting>
  <conditionalFormatting sqref="H29">
    <cfRule type="containsText" dxfId="16" priority="21" operator="containsText" text="Block">
      <formula>NOT(ISERROR(SEARCH("Block",H29)))</formula>
    </cfRule>
  </conditionalFormatting>
  <conditionalFormatting sqref="H26">
    <cfRule type="containsText" dxfId="15" priority="14" operator="containsText" text="Not Applicable">
      <formula>NOT(ISERROR(SEARCH("Not Applicable",H26)))</formula>
    </cfRule>
    <cfRule type="containsText" dxfId="14" priority="15" operator="containsText" text="Failed">
      <formula>NOT(ISERROR(SEARCH("Failed",H26)))</formula>
    </cfRule>
    <cfRule type="containsText" dxfId="13" priority="16" operator="containsText" text="Passed">
      <formula>NOT(ISERROR(SEARCH("Passed",H26)))</formula>
    </cfRule>
  </conditionalFormatting>
  <conditionalFormatting sqref="H26">
    <cfRule type="containsText" dxfId="12" priority="13" operator="containsText" text="Block">
      <formula>NOT(ISERROR(SEARCH("Block",H26)))</formula>
    </cfRule>
  </conditionalFormatting>
  <conditionalFormatting sqref="H13">
    <cfRule type="containsText" dxfId="11" priority="10" operator="containsText" text="Not Applicable">
      <formula>NOT(ISERROR(SEARCH("Not Applicable",H13)))</formula>
    </cfRule>
    <cfRule type="containsText" dxfId="10" priority="11" operator="containsText" text="Failed">
      <formula>NOT(ISERROR(SEARCH("Failed",H13)))</formula>
    </cfRule>
    <cfRule type="containsText" dxfId="9" priority="12" operator="containsText" text="Passed">
      <formula>NOT(ISERROR(SEARCH("Passed",H13)))</formula>
    </cfRule>
  </conditionalFormatting>
  <conditionalFormatting sqref="H13">
    <cfRule type="containsText" dxfId="8" priority="9" operator="containsText" text="Block">
      <formula>NOT(ISERROR(SEARCH("Block",H13)))</formula>
    </cfRule>
  </conditionalFormatting>
  <conditionalFormatting sqref="H20">
    <cfRule type="containsText" dxfId="7" priority="6" operator="containsText" text="Not Applicable">
      <formula>NOT(ISERROR(SEARCH("Not Applicable",H20)))</formula>
    </cfRule>
    <cfRule type="containsText" dxfId="6" priority="7" operator="containsText" text="Failed">
      <formula>NOT(ISERROR(SEARCH("Failed",H20)))</formula>
    </cfRule>
    <cfRule type="containsText" dxfId="5" priority="8" operator="containsText" text="Passed">
      <formula>NOT(ISERROR(SEARCH("Passed",H20)))</formula>
    </cfRule>
  </conditionalFormatting>
  <conditionalFormatting sqref="H20">
    <cfRule type="containsText" dxfId="4" priority="5" operator="containsText" text="Block">
      <formula>NOT(ISERROR(SEARCH("Block",H20)))</formula>
    </cfRule>
  </conditionalFormatting>
  <conditionalFormatting sqref="H23">
    <cfRule type="containsText" dxfId="3" priority="2" operator="containsText" text="Not Applicable">
      <formula>NOT(ISERROR(SEARCH("Not Applicable",H23)))</formula>
    </cfRule>
    <cfRule type="containsText" dxfId="2" priority="3" operator="containsText" text="Failed">
      <formula>NOT(ISERROR(SEARCH("Failed",H23)))</formula>
    </cfRule>
    <cfRule type="containsText" dxfId="1" priority="4" operator="containsText" text="Passed">
      <formula>NOT(ISERROR(SEARCH("Passed",H23)))</formula>
    </cfRule>
  </conditionalFormatting>
  <conditionalFormatting sqref="H23">
    <cfRule type="containsText" dxfId="0" priority="1" operator="containsText" text="Block">
      <formula>NOT(ISERROR(SEARCH("Block",H23)))</formula>
    </cfRule>
  </conditionalFormatting>
  <dataValidations count="3">
    <dataValidation type="list" allowBlank="1" showInputMessage="1" showErrorMessage="1" sqref="G26 G23 G20 G29 G13">
      <formula1>"Automatic, Manual"</formula1>
    </dataValidation>
    <dataValidation type="list" allowBlank="1" showInputMessage="1" showErrorMessage="1" sqref="H23 H29 H20 H26 H13">
      <formula1>"Passed, Failed, Block, Not Applicable"</formula1>
    </dataValidation>
    <dataValidation type="list" allowBlank="1" showInputMessage="1" showErrorMessage="1" sqref="I29 I20 I26 I13 I2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workbookViewId="0">
      <selection activeCell="K17" sqref="K17"/>
    </sheetView>
  </sheetViews>
  <sheetFormatPr defaultRowHeight="15" x14ac:dyDescent="0.25"/>
  <cols>
    <col min="12" max="12" width="47" customWidth="1"/>
  </cols>
  <sheetData>
    <row r="3" spans="12:12" ht="15.75" x14ac:dyDescent="0.25">
      <c r="L3" s="25" t="s">
        <v>44</v>
      </c>
    </row>
    <row r="4" spans="12:12" ht="15.75" x14ac:dyDescent="0.25">
      <c r="L4" s="25" t="s">
        <v>45</v>
      </c>
    </row>
    <row r="5" spans="12:12" ht="15.75" x14ac:dyDescent="0.25">
      <c r="L5" s="25" t="s">
        <v>46</v>
      </c>
    </row>
    <row r="6" spans="12:12" ht="15.75" x14ac:dyDescent="0.25">
      <c r="L6" s="25" t="s">
        <v>47</v>
      </c>
    </row>
    <row r="7" spans="12:12" ht="15.75" x14ac:dyDescent="0.25">
      <c r="L7" s="25"/>
    </row>
    <row r="8" spans="12:12" ht="31.5" x14ac:dyDescent="0.25">
      <c r="L8" s="31" t="s">
        <v>48</v>
      </c>
    </row>
    <row r="9" spans="12:12" ht="15.75" x14ac:dyDescent="0.25">
      <c r="L9" s="32"/>
    </row>
    <row r="10" spans="12:12" ht="15.75" x14ac:dyDescent="0.25">
      <c r="L10" s="32"/>
    </row>
    <row r="11" spans="12:12" ht="31.5" x14ac:dyDescent="0.25">
      <c r="L11" s="33" t="s">
        <v>49</v>
      </c>
    </row>
    <row r="12" spans="12:12" ht="15.75" x14ac:dyDescent="0.25">
      <c r="L12" s="32"/>
    </row>
    <row r="13" spans="12:12" ht="47.25" x14ac:dyDescent="0.25">
      <c r="L13" s="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5" bestFit="1" customWidth="1"/>
    <col min="2" max="2" width="23.5703125" style="25" bestFit="1" customWidth="1"/>
    <col min="3" max="4" width="16.85546875" style="25" bestFit="1" customWidth="1"/>
    <col min="5" max="16384" width="9.140625" style="25"/>
  </cols>
  <sheetData>
    <row r="3" spans="1:3" x14ac:dyDescent="0.25">
      <c r="A3" s="23" t="s">
        <v>28</v>
      </c>
      <c r="B3" s="23" t="s">
        <v>29</v>
      </c>
      <c r="C3" s="24" t="s">
        <v>30</v>
      </c>
    </row>
    <row r="4" spans="1:3" x14ac:dyDescent="0.25">
      <c r="A4" s="26">
        <v>1</v>
      </c>
      <c r="B4" s="26" t="s">
        <v>31</v>
      </c>
      <c r="C4" s="26" t="b">
        <v>0</v>
      </c>
    </row>
    <row r="5" spans="1:3" x14ac:dyDescent="0.25">
      <c r="A5" s="26">
        <v>2</v>
      </c>
      <c r="B5" s="26" t="s">
        <v>32</v>
      </c>
      <c r="C5" s="26" t="b">
        <v>0</v>
      </c>
    </row>
    <row r="6" spans="1:3" x14ac:dyDescent="0.25">
      <c r="A6" s="26">
        <v>3</v>
      </c>
      <c r="B6" s="26" t="s">
        <v>33</v>
      </c>
      <c r="C6" s="26" t="b">
        <v>0</v>
      </c>
    </row>
    <row r="7" spans="1:3" x14ac:dyDescent="0.25">
      <c r="A7" s="27">
        <v>4</v>
      </c>
      <c r="B7" s="27" t="s">
        <v>34</v>
      </c>
      <c r="C7" s="27" t="b">
        <v>1</v>
      </c>
    </row>
    <row r="10" spans="1:3" x14ac:dyDescent="0.25">
      <c r="A10" s="23" t="s">
        <v>28</v>
      </c>
      <c r="B10" s="23" t="s">
        <v>35</v>
      </c>
      <c r="C10" s="24" t="s">
        <v>30</v>
      </c>
    </row>
    <row r="11" spans="1:3" x14ac:dyDescent="0.25">
      <c r="A11" s="26">
        <v>1</v>
      </c>
      <c r="B11" s="26" t="s">
        <v>36</v>
      </c>
      <c r="C11" s="26" t="b">
        <v>0</v>
      </c>
    </row>
    <row r="12" spans="1:3" x14ac:dyDescent="0.25">
      <c r="A12" s="26">
        <v>2</v>
      </c>
      <c r="B12" s="26" t="s">
        <v>33</v>
      </c>
      <c r="C12" s="26" t="b">
        <v>0</v>
      </c>
    </row>
    <row r="13" spans="1:3" x14ac:dyDescent="0.25">
      <c r="A13" s="27">
        <v>3</v>
      </c>
      <c r="B13" s="27" t="s">
        <v>37</v>
      </c>
      <c r="C13" s="27" t="b">
        <v>1</v>
      </c>
    </row>
    <row r="16" spans="1:3" x14ac:dyDescent="0.25">
      <c r="A16" s="23" t="s">
        <v>28</v>
      </c>
      <c r="B16" s="23" t="s">
        <v>38</v>
      </c>
      <c r="C16" s="24" t="s">
        <v>30</v>
      </c>
    </row>
    <row r="17" spans="1:3" x14ac:dyDescent="0.25">
      <c r="A17" s="26">
        <v>1</v>
      </c>
      <c r="B17" s="26" t="s">
        <v>39</v>
      </c>
      <c r="C17" s="26" t="b">
        <v>0</v>
      </c>
    </row>
    <row r="18" spans="1:3" x14ac:dyDescent="0.25">
      <c r="A18" s="26">
        <v>2</v>
      </c>
      <c r="B18" s="28" t="s">
        <v>40</v>
      </c>
      <c r="C18" s="26" t="b">
        <v>0</v>
      </c>
    </row>
    <row r="19" spans="1:3" x14ac:dyDescent="0.25">
      <c r="A19" s="26">
        <v>3</v>
      </c>
      <c r="B19" s="29" t="s">
        <v>41</v>
      </c>
      <c r="C19" s="26" t="b">
        <v>0</v>
      </c>
    </row>
    <row r="20" spans="1:3" x14ac:dyDescent="0.25">
      <c r="A20" s="26">
        <v>4</v>
      </c>
      <c r="B20" s="29" t="s">
        <v>42</v>
      </c>
      <c r="C20" s="26" t="b">
        <v>0</v>
      </c>
    </row>
    <row r="21" spans="1:3" x14ac:dyDescent="0.25">
      <c r="A21" s="27">
        <v>5</v>
      </c>
      <c r="B21" s="30" t="s">
        <v>43</v>
      </c>
      <c r="C21" s="27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Objectives-DDS</vt:lpstr>
      <vt:lpstr>Testcase Specification -DDS</vt:lpstr>
      <vt:lpstr>Report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2014-05-31T05:16:03Z</dcterms:modified>
</cp:coreProperties>
</file>