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4\"/>
    </mc:Choice>
  </mc:AlternateContent>
  <bookViews>
    <workbookView xWindow="480" yWindow="60" windowWidth="14880" windowHeight="8280" activeTab="4"/>
  </bookViews>
  <sheets>
    <sheet name="Revision history" sheetId="3" r:id="rId1"/>
    <sheet name="List Feature" sheetId="4" state="hidden" r:id="rId2"/>
    <sheet name="Test Objectives-DMS" sheetId="6" r:id="rId3"/>
    <sheet name="Testcase Specification-DMS" sheetId="7" r:id="rId4"/>
    <sheet name="Report" sheetId="8" r:id="rId5"/>
    <sheet name="Parameter" sheetId="5" r:id="rId6"/>
    <sheet name="Testcase Sprint 1" sheetId="1" state="hidden" r:id="rId7"/>
  </sheets>
  <definedNames>
    <definedName name="_xlnm._FilterDatabase" localSheetId="3" hidden="1">'Testcase Specification-DMS'!$B$10:$J$74</definedName>
    <definedName name="_xlnm._FilterDatabase" localSheetId="6" hidden="1">'Testcase Sprint 1'!$A$7:$F$7</definedName>
  </definedNames>
  <calcPr calcId="152511"/>
</workbook>
</file>

<file path=xl/calcChain.xml><?xml version="1.0" encoding="utf-8"?>
<calcChain xmlns="http://schemas.openxmlformats.org/spreadsheetml/2006/main">
  <c r="D5" i="7" l="1"/>
  <c r="D2" i="7"/>
  <c r="D7" i="7" l="1"/>
  <c r="D6" i="7"/>
  <c r="D3" i="7" l="1"/>
  <c r="D4" i="7" s="1"/>
  <c r="D8" i="7" s="1"/>
</calcChain>
</file>

<file path=xl/sharedStrings.xml><?xml version="1.0" encoding="utf-8"?>
<sst xmlns="http://schemas.openxmlformats.org/spreadsheetml/2006/main" count="520" uniqueCount="316">
  <si>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</si>
  <si>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</si>
  <si>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</si>
  <si>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</si>
  <si>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</si>
  <si>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</si>
  <si>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</si>
  <si>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</si>
  <si>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</si>
  <si>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</si>
  <si>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</si>
  <si>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</si>
  <si>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</si>
  <si>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</si>
  <si>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</si>
  <si>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</si>
  <si>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</si>
  <si>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</si>
  <si>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</si>
  <si>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</si>
  <si>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</si>
  <si>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</si>
  <si>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</si>
  <si>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</si>
  <si>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</si>
  <si>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</si>
  <si>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</si>
  <si>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</si>
  <si>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</si>
  <si>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</si>
  <si>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</si>
  <si>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</si>
  <si>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</si>
  <si>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</si>
  <si>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</si>
  <si>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</si>
  <si>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</si>
  <si>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</si>
  <si>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</si>
  <si>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</si>
  <si>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</si>
  <si>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</si>
  <si>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</si>
  <si>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</si>
  <si>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</si>
  <si>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</si>
  <si>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</si>
  <si>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</si>
  <si>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</si>
  <si>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</si>
  <si>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</si>
  <si>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</si>
  <si>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</si>
  <si>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</si>
  <si>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</si>
  <si>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</si>
  <si>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</si>
  <si>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</si>
  <si>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</si>
  <si>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</si>
  <si>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</si>
  <si>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</si>
  <si>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</si>
  <si>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</si>
  <si>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</si>
  <si>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</si>
  <si>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</si>
  <si>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</si>
  <si>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</si>
  <si>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</si>
  <si>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</si>
  <si>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</si>
  <si>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</si>
  <si>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</si>
  <si>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</si>
  <si>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</si>
  <si>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</si>
  <si>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</si>
  <si>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</si>
  <si>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</si>
  <si>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</si>
  <si>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</si>
  <si>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</si>
  <si>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</si>
  <si>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</si>
  <si>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TC-ID</t>
  </si>
  <si>
    <t>VSO-ID</t>
  </si>
  <si>
    <t>Expected Results</t>
  </si>
  <si>
    <t>Type</t>
  </si>
  <si>
    <t>TC.01.1</t>
  </si>
  <si>
    <t>Manual</t>
  </si>
  <si>
    <t>Tested By</t>
  </si>
  <si>
    <t>Tổng số Testcase:</t>
  </si>
  <si>
    <t>Đã hoàn thành:</t>
  </si>
  <si>
    <t>Còn lại:</t>
  </si>
  <si>
    <t>Passed:</t>
  </si>
  <si>
    <t>Failed:</t>
  </si>
  <si>
    <t>Block:</t>
  </si>
  <si>
    <t>%Complete:</t>
  </si>
  <si>
    <t>Monitoring</t>
  </si>
  <si>
    <t>Huy Ngo</t>
  </si>
  <si>
    <t>nguyenthibichlien@vanlanguni.edu.vn</t>
  </si>
  <si>
    <t>TO.04</t>
  </si>
  <si>
    <t>TC.04.1</t>
  </si>
  <si>
    <t>Thông tin hiển thị trong danh sách câu hỏi</t>
  </si>
  <si>
    <t>Kiểm tra đăng nhập không hợp lệ</t>
  </si>
  <si>
    <t>Passed</t>
  </si>
  <si>
    <t>Dao Khau</t>
  </si>
  <si>
    <t>TO.06</t>
  </si>
  <si>
    <t>1. Chọn danh sách chưa trả lời
2. Kiểm tra thông tin</t>
  </si>
  <si>
    <t>1. Chọn danh sách lưu tạm
2. Kiểm tra thông tin</t>
  </si>
  <si>
    <t>1. Chọn danh sách đã trả lời
2. Kiểm tra thông tin</t>
  </si>
  <si>
    <t>TO.07</t>
  </si>
  <si>
    <t>Thực hiện tìm kiếm</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</si>
  <si>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</si>
  <si>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</si>
  <si>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</si>
  <si>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</si>
  <si>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</si>
  <si>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</si>
  <si>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</si>
  <si>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</si>
  <si>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</si>
  <si>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</si>
  <si>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</si>
  <si>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</si>
  <si>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</si>
  <si>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</si>
  <si>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</si>
  <si>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</si>
  <si>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TO.09</t>
  </si>
  <si>
    <t>Thực hiện gởi câu trả lời</t>
  </si>
  <si>
    <t>Câu trả lời được gởi đến mail của người gởi</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</si>
  <si>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</si>
  <si>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</si>
  <si>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</si>
  <si>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</si>
  <si>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</si>
  <si>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</si>
  <si>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</si>
  <si>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</si>
  <si>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</si>
  <si>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</si>
  <si>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</si>
  <si>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</si>
  <si>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</si>
  <si>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Hiển thị bộ từ điển</t>
  </si>
  <si>
    <t>Bộ từ điển</t>
  </si>
  <si>
    <t>TO.11</t>
  </si>
  <si>
    <t>Thông tin khái quát của 4 danh sách câu hỏi: chưa trả lời, lưu tạm, đã trả lời</t>
  </si>
  <si>
    <t>Tạo câu hỏi</t>
  </si>
  <si>
    <t>083 836 8193</t>
  </si>
  <si>
    <t>Kiểm tra thông tin đăng nhập</t>
  </si>
  <si>
    <t>TC.11.1</t>
  </si>
  <si>
    <t>TO.12</t>
  </si>
  <si>
    <t>TC.12.1</t>
  </si>
  <si>
    <t>TO.13</t>
  </si>
  <si>
    <t>TC.13.1</t>
  </si>
  <si>
    <t>TO.14</t>
  </si>
  <si>
    <t>TC.14.1</t>
  </si>
  <si>
    <t>TO.15</t>
  </si>
  <si>
    <t>TC.15.1</t>
  </si>
  <si>
    <t>TO.16</t>
  </si>
  <si>
    <t>Chau Le</t>
  </si>
  <si>
    <t>Đăng nhập với tên tài khoản không chính xác</t>
  </si>
  <si>
    <t>Đăng nhập với mật khẩu không chính xác</t>
  </si>
  <si>
    <t>Hiển thông thông báo khi để trống tài khoản</t>
  </si>
  <si>
    <t>Hiển thông thông báo khi để trống mật khẩu</t>
  </si>
  <si>
    <t>TC.02.2</t>
  </si>
  <si>
    <t>TC.02.3</t>
  </si>
  <si>
    <t>TC.02.4</t>
  </si>
  <si>
    <t>TC.02.5</t>
  </si>
  <si>
    <t>TC.02.6</t>
  </si>
  <si>
    <t>Trang chủ hiển thị sau khi đăng nhập</t>
  </si>
  <si>
    <t>Sử dụng tài khoản có trong cơ sở dữ liệu đăng nhập vào trang chủ</t>
  </si>
  <si>
    <t>Email</t>
  </si>
  <si>
    <t>Admin$gmail.com</t>
  </si>
  <si>
    <t>Admin123yahoo.vn</t>
  </si>
  <si>
    <t>Admin12.45^</t>
  </si>
  <si>
    <t>Ad$min@rocket.com</t>
  </si>
  <si>
    <t>Admin123@@gmail.com</t>
  </si>
  <si>
    <t>Admin123@gmail.com</t>
  </si>
  <si>
    <t>Đăng nhập với tài khoản và mật khẩu không chính xác</t>
  </si>
  <si>
    <t>Hiển thị danh sách chưa trả lời</t>
  </si>
  <si>
    <t>Hiển thị danh sách đã trả lời</t>
  </si>
  <si>
    <t>Hiển thị danh sách lưu tạm</t>
  </si>
  <si>
    <t>Hiển thị danh sách 'Available'</t>
  </si>
  <si>
    <t>Hiển thị danh sách 'Delete'</t>
  </si>
  <si>
    <t>TC.16.1</t>
  </si>
  <si>
    <t>TC.16.2</t>
  </si>
  <si>
    <t>TC.16.3</t>
  </si>
  <si>
    <t>Hiển thị danh sách đã xóa</t>
  </si>
  <si>
    <t>1. Chọn danh sách đã xóa
2. Kiểm tra thông tin</t>
  </si>
  <si>
    <t>TO.17</t>
  </si>
  <si>
    <t>1. Chọn bộ từ điển
2. Chọn danh sách Available
3. Kiểm tra thông tin</t>
  </si>
  <si>
    <t>1. Chọn bộ từ điển
2. Chọn danh sách Delete
3. Kiểm tra thông tin</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</si>
  <si>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</si>
  <si>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</si>
  <si>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</si>
  <si>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</si>
  <si>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</si>
  <si>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</si>
  <si>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</si>
  <si>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</si>
  <si>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</si>
  <si>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</si>
  <si>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câu hỏi trong danh sách chưa trả lời</t>
  </si>
  <si>
    <t>Xóa câu hỏi trong danh sách đã trả lời</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</si>
  <si>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</si>
  <si>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</si>
  <si>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</si>
  <si>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</si>
  <si>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Thực hiện tạo mới câu hỏi và câu trả cho bộ từ điển</t>
  </si>
  <si>
    <t>Khôi phục câu hỏi</t>
  </si>
  <si>
    <t>Khôi phục câu hỏi trong danh sách đã xóa</t>
  </si>
  <si>
    <t>Khôi phục câu hỏi trong bộ từ điển</t>
  </si>
  <si>
    <t>Khôi phục một câu hỏi đã xóa từ danh sách chưa trả lời</t>
  </si>
  <si>
    <t>Khôi phục một câu hỏi đã xóa từ danh sách lưu tạm</t>
  </si>
  <si>
    <t>Khôi phục một câu hỏi đã xóa từ danh sách đã trả lời</t>
  </si>
  <si>
    <t>Khôi phục một câu hỏi từ danh sách Available</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</si>
  <si>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</si>
  <si>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</si>
  <si>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</si>
  <si>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</si>
  <si>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</si>
  <si>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</si>
  <si>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Câu hỏi được chuyển vào danh sách Available.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</si>
  <si>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</si>
  <si>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</si>
  <si>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</si>
  <si>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</si>
  <si>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</si>
  <si>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</si>
  <si>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</si>
  <si>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</si>
  <si>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</si>
  <si>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Thực hiện đưa câu hỏi vào từ điển từ danh sách đã trả lời</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</si>
  <si>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</si>
  <si>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</si>
  <si>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</si>
  <si>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Các testcase Failed: đã có hướng giải quyết nhưng không đủ thời gian,chuyển qua Sprint tiếp theo để hoàn thiện sản phẩm.</t>
  </si>
  <si>
    <t>Cho phép đưa câu hỏi từ danh sách câu hỏi đã trả lời vào danh sách Recent</t>
  </si>
  <si>
    <t>Các testcase Block: chưa nghĩ ra hướng giải quyết, chuyển qua Sprint tiếp theo.</t>
  </si>
  <si>
    <t>Số lượng testcase passed đạt mức 76% phù hợp với chỉ tiêu đặt ra ở mức NORMAL(&lt;80%).</t>
  </si>
  <si>
    <t>Câu hỏi được chuyển vào danh sách drop Hiển thị thông báo Hạ câu hỏi thành công</t>
  </si>
  <si>
    <t>Câu hỏi được chuyển vào danh sách current Hiển thị thông báo Đăng câu hỏi thành công</t>
  </si>
  <si>
    <t>Câu hỏi được chuyển vào danh sách available Hiển thị thông báo Đưa câu hỏi vào bộ từ điển thành công</t>
  </si>
  <si>
    <t>Câu hỏi được chuyển vào danh sách chưa trả lời. Hiển thị thông báo khôi phục thành công cho người dùng</t>
  </si>
  <si>
    <t>Câu hỏi được chuyển vào danh sách lưu tạm. Hiển thị thông báo khôi phục thành công cho người dùng</t>
  </si>
  <si>
    <t>Câu hỏi được chuyển vào danh sách đã trả lời. Hiển thị thông báo khôi phục thành công cho người dùng</t>
  </si>
  <si>
    <t>Hiển thị danh sách 'Current'</t>
  </si>
  <si>
    <t>1. Chọn bộ từ điển
2. Chọn danh sách Current
3. Kiểm tra thông tin</t>
  </si>
  <si>
    <t>Loại một câu hỏi từ danh sách Current</t>
  </si>
  <si>
    <t>Pre-conditions: Trong danh sách 'Current' từ điển có sẵn 10 records
1. Chọn bộ từ điển
2. Chọn danh sách 'Current'
3. Chọn ba câu hỏi
4. Chọn Hạ câu hỏi
5. Xác nhận Hạ câu hỏi</t>
  </si>
  <si>
    <t>Khôi phục một câu hỏi từ danh sách Current</t>
  </si>
  <si>
    <t>Pre-conditions: Trong danh sách 'Delete' từ điển có sẵn 4 records được xóa từ danh sách 'Current'
1. Chọn bộ từ điển
2. Chọn danh sách 'Delete'
3. Chọn một câu hỏi (không chọn checkbox)
4. Chọn khôi phục câu hỏi
5. Xác nhận khôi phục</t>
  </si>
  <si>
    <t>Câu hỏi được chuyển vào danh sách Current. Hiển thị thông báo khôi phục câu hỏi thành công</t>
  </si>
  <si>
    <t>Đăng nhập với tên tài khoản,mật khẩu không chính xác</t>
  </si>
  <si>
    <t>Trang web hỗ trợ hiển thị danh sách trong bộ từ điển, bao gồm: Available, Current, Drop, Delete</t>
  </si>
  <si>
    <t>Hiển thị danh sách 'Drop'</t>
  </si>
  <si>
    <t>Khôi phục một câu hỏi từ danh sách Drop</t>
  </si>
  <si>
    <t>Pre-conditions: Trong danh sách 'Delete' từ điển có sẵn 4 records được xóa từ danh sách Drop
1. Chọn bộ từ điển
2. Chọn danh sách 'Delete'
3. Chọn một câu hỏi (không chọn checkbox)
4. Chọn khôi phục câu hỏi
5. Xác nhận khôi phục</t>
  </si>
  <si>
    <t>Câu hỏi được chuyển vào danh sách Drop Hiển thị thông báo khôi phục câu hỏi thành công</t>
  </si>
  <si>
    <t>Quản trị người dùng</t>
  </si>
  <si>
    <t>Hiển thị chức năng theo quyền</t>
  </si>
  <si>
    <t>Đối với admin: hiển thị đầy đủ chức năng
Đối với User: Hạn chế một số chưc năng liên quan đến hệ thống</t>
  </si>
  <si>
    <t>Đăng nhập tài khoản quyền admin</t>
  </si>
  <si>
    <t>2. Điền thông tin tài khoản</t>
  </si>
  <si>
    <t>admin123</t>
  </si>
  <si>
    <t>3. Điền thông tin mật khẩu</t>
  </si>
  <si>
    <t>4. Đăng nhập</t>
  </si>
  <si>
    <t>Đăng nhập tài khoản quyền user</t>
  </si>
  <si>
    <t>clone02</t>
  </si>
  <si>
    <t>Pre-conditions: Trong cơ sở dữ liệu có sẵn tài khoản 'Admin123', pass 'Admin123'
1. Mở Android app
2. Điền thông tin tài khoản: 'Admin123'
3. Điền thông tin mật khẩu: 'Admin123'
4. Đăng nhập</t>
  </si>
  <si>
    <t>Pre-conditions: Trong cơ sở dữ liệu có sẵn tài khoản 'Admin123', pass 'Admin123'
1. Mở Android app
2. Điền thông tin tài khoản: 'Ad123456'
3. Điền thông tin mật khẩu: 'Admin123'
4. Đăng nhập</t>
  </si>
  <si>
    <t>Android app hiển thị thông báo tài khoản không chính xác</t>
  </si>
  <si>
    <t>Pre-conditions: Trong cơ sở dữ liệu có sẵn tài khoản 'Admin123', pass 'Admin123'
1. Mở Android app
2. Điền thông tin tài khoản: 'Admin123'
3. Điền thông tin mật khẩu: 'Ad123456'
4. Đăng nhập</t>
  </si>
  <si>
    <t>Android app hiển thị thông báo mật khẩu không chính xác</t>
  </si>
  <si>
    <t>1. Mở Android app
2. Điền thông tin mật khẩu: '123'
3. Đăng nhập</t>
  </si>
  <si>
    <t>Android app hiển thị thông báo chưa nhập tài khoản</t>
  </si>
  <si>
    <t>1. Mở Android app
2. Điền thông tin tài khoản: '123'
3. Đăng nhập</t>
  </si>
  <si>
    <t>Android app hiển thị thông báo chưa nhập mật khẩu</t>
  </si>
  <si>
    <t>1. Mở Android app
2. Điền thông tin tài khoản: 'Administration123'
3. Điền thông tin mật khẩu: ''Admin123456'
4. Đăng nhập</t>
  </si>
  <si>
    <t>Android app hiển thị thông báo tài khoản hoặc mật khẩu không chính xác</t>
  </si>
  <si>
    <t>1. Mở Android app</t>
  </si>
  <si>
    <t>Android app hiển thị đầy đủ chức năng</t>
  </si>
  <si>
    <t>Android app ẩn các chức năng: 
Đối với những câu hỏi tài khoản đó không trả lời, tài khoản chỉ có thể xem, không được chỉnh sửa</t>
  </si>
  <si>
    <t>TO.05</t>
  </si>
  <si>
    <t>TC.06.1</t>
  </si>
  <si>
    <t>TC.06.2</t>
  </si>
  <si>
    <t>TC.07.1</t>
  </si>
  <si>
    <t>TC.07.2</t>
  </si>
  <si>
    <t>TC.09.1</t>
  </si>
  <si>
    <t>TC.05.1</t>
  </si>
  <si>
    <t>TC.08.1</t>
  </si>
  <si>
    <t>TC.08.2</t>
  </si>
  <si>
    <t>TC.17.1</t>
  </si>
  <si>
    <t>Create Testcase</t>
  </si>
  <si>
    <t>Update</t>
  </si>
  <si>
    <t>TO.03</t>
  </si>
  <si>
    <t>TC.03.1</t>
  </si>
  <si>
    <t>TC.03.2</t>
  </si>
  <si>
    <t>TC.03.3</t>
  </si>
  <si>
    <t>TC.03.4</t>
  </si>
  <si>
    <t>TC.05.2</t>
  </si>
  <si>
    <t>TC.05.3</t>
  </si>
  <si>
    <t>TC.08.3</t>
  </si>
  <si>
    <t>TC.08.4</t>
  </si>
  <si>
    <t>TC.15.2</t>
  </si>
  <si>
    <t>TC.15.3</t>
  </si>
  <si>
    <t>TC.28.1</t>
  </si>
  <si>
    <t>TC.28.2</t>
  </si>
  <si>
    <t>Số lượng Testcase: 38</t>
  </si>
  <si>
    <t>Số lượng testcase passed: 38 (chiếm 100%)</t>
  </si>
  <si>
    <t>Số lượng testcase failed: 0 (chiếm 0%)</t>
  </si>
  <si>
    <t>Số lượng testcase block: 0 (chiếm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</si>
</sst>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3">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4" fillId="0" borderId="1" xfId="0" applyFont="1" applyBorder="1"/>
    <xf numFmtId="0" fontId="4" fillId="0" borderId="1" xfId="1" applyFont="1" applyBorder="1"/>
    <xf numFmtId="0" fontId="4" fillId="4" borderId="1" xfId="1" applyFont="1" applyFill="1" applyBorder="1"/>
    <xf numFmtId="0" fontId="19" fillId="0" borderId="0" xfId="0" applyFont="1" applyAlignment="1">
      <alignment wrapText="1"/>
    </xf>
    <xf numFmtId="0" fontId="19" fillId="0" borderId="0" xfId="0" applyFont="1"/>
    <xf numFmtId="0" fontId="4" fillId="0" borderId="0" xfId="0" applyFont="1" applyAlignment="1">
      <alignment wrapText="1"/>
    </xf>
    <xf numFmtId="14" fontId="10" fillId="0" borderId="4" xfId="0" applyNumberFormat="1" applyFont="1" applyBorder="1" applyAlignment="1">
      <alignment vertical="top" wrapText="1"/>
    </xf>
    <xf numFmtId="164" fontId="8" fillId="0" borderId="5" xfId="0" applyNumberFormat="1" applyFont="1" applyBorder="1" applyAlignment="1">
      <alignment vertical="top" wrapText="1"/>
    </xf>
    <xf numFmtId="0" fontId="8" fillId="0" borderId="8" xfId="0" applyFont="1" applyBorder="1" applyAlignment="1">
      <alignment horizontal="center" vertical="top" wrapText="1"/>
    </xf>
    <xf numFmtId="0" fontId="8" fillId="0" borderId="5" xfId="0" applyFont="1" applyBorder="1" applyAlignment="1">
      <alignment horizontal="center" vertical="top"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cellXfs>
  <cellStyles count="3">
    <cellStyle name="Hyperlink" xfId="1" builtinId="8"/>
    <cellStyle name="Normal" xfId="0" builtinId="0"/>
    <cellStyle name="Percent" xfId="2" builtinId="5"/>
  </cellStyles>
  <dxfs count="24">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Specification-DMS'!$B$2:$B$7</c15:sqref>
                  </c15:fullRef>
                </c:ext>
              </c:extLst>
              <c:f>'Testcase Specification-DMS'!$B$5:$B$7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Specification-DMS'!$D$2:$D$7</c15:sqref>
                  </c15:fullRef>
                </c:ext>
              </c:extLst>
              <c:f>'Testcase Specification-DMS'!$D$5:$D$7</c:f>
              <c:numCache>
                <c:formatCode>General</c:formatCode>
                <c:ptCount val="3"/>
                <c:pt idx="0">
                  <c:v>35</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Specification-DMS'!$B$2:$B$7</c15:sqref>
                        </c15:fullRef>
                        <c15:formulaRef>
                          <c15:sqref>'Testcase Specification-DMS'!$B$5:$B$7</c15:sqref>
                        </c15:formulaRef>
                      </c:ext>
                    </c:extLst>
                    <c:strCache>
                      <c:ptCount val="3"/>
                      <c:pt idx="0">
                        <c:v>Passed:</c:v>
                      </c:pt>
                      <c:pt idx="1">
                        <c:v>Failed:</c:v>
                      </c:pt>
                      <c:pt idx="2">
                        <c:v>Block:</c:v>
                      </c:pt>
                    </c:strCache>
                  </c:strRef>
                </c:cat>
                <c:val>
                  <c:numRef>
                    <c:extLst>
                      <c:ext uri="{02D57815-91ED-43cb-92C2-25804820EDAC}">
                        <c15:fullRef>
                          <c15:sqref>'Testcase Specification-DMS'!$C$2:$C$7</c15:sqref>
                        </c15:fullRef>
                        <c15:formulaRef>
                          <c15:sqref>'Testcase Specification-DMS'!$C$5:$C$7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I22" sqref="I22"/>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3" t="s">
        <v>6</v>
      </c>
      <c r="C8" s="74"/>
      <c r="D8" s="75"/>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69">
        <v>41754</v>
      </c>
      <c r="C18" s="70">
        <v>1</v>
      </c>
      <c r="D18" s="71" t="s">
        <v>297</v>
      </c>
      <c r="E18" s="18"/>
      <c r="F18" s="72" t="s">
        <v>16</v>
      </c>
    </row>
    <row r="19" spans="2:6" ht="15.75" thickBot="1" x14ac:dyDescent="0.3">
      <c r="B19" s="69">
        <v>41755</v>
      </c>
      <c r="C19" s="19">
        <v>1.1000000000000001</v>
      </c>
      <c r="D19" s="71" t="s">
        <v>298</v>
      </c>
      <c r="E19" s="18"/>
      <c r="F19" s="72" t="s">
        <v>16</v>
      </c>
    </row>
    <row r="20" spans="2:6" ht="15.75" thickBot="1" x14ac:dyDescent="0.3">
      <c r="B20" s="69">
        <v>41756</v>
      </c>
      <c r="C20" s="19">
        <v>1.2</v>
      </c>
      <c r="D20" s="71" t="s">
        <v>298</v>
      </c>
      <c r="E20" s="18"/>
      <c r="F20" s="72" t="s">
        <v>16</v>
      </c>
    </row>
    <row r="21" spans="2:6" ht="15.75" thickBot="1" x14ac:dyDescent="0.3">
      <c r="B21" s="69">
        <v>41757</v>
      </c>
      <c r="C21" s="19">
        <v>1.3</v>
      </c>
      <c r="D21" s="71" t="s">
        <v>298</v>
      </c>
      <c r="E21" s="18"/>
      <c r="F21" s="72" t="s">
        <v>16</v>
      </c>
    </row>
    <row r="22" spans="2:6" ht="15.75" thickBot="1" x14ac:dyDescent="0.3">
      <c r="B22" s="69">
        <v>41758</v>
      </c>
      <c r="C22" s="19">
        <v>1.4</v>
      </c>
      <c r="D22" s="71" t="s">
        <v>298</v>
      </c>
      <c r="E22" s="18"/>
      <c r="F22" s="72" t="s">
        <v>16</v>
      </c>
    </row>
    <row r="23" spans="2:6" ht="15.75" thickBot="1" x14ac:dyDescent="0.3">
      <c r="B23" s="69">
        <v>41787</v>
      </c>
      <c r="C23" s="19">
        <v>1.5</v>
      </c>
      <c r="D23" s="71" t="s">
        <v>298</v>
      </c>
      <c r="E23" s="18"/>
      <c r="F23" s="72" t="s">
        <v>100</v>
      </c>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77</v>
      </c>
      <c r="B4" s="13" t="s">
        <v>76</v>
      </c>
      <c r="C4" s="13" t="s">
        <v>55</v>
      </c>
      <c r="D4" s="13" t="s">
        <v>0</v>
      </c>
    </row>
    <row r="5" spans="1:7" s="8" customFormat="1" ht="20.25" customHeight="1" x14ac:dyDescent="0.25">
      <c r="A5" s="6">
        <v>19</v>
      </c>
      <c r="B5" s="7" t="s">
        <v>20</v>
      </c>
      <c r="C5" s="7" t="s">
        <v>29</v>
      </c>
      <c r="D5" s="6" t="s">
        <v>32</v>
      </c>
    </row>
    <row r="6" spans="1:7" s="8" customFormat="1" ht="13.5" customHeight="1" x14ac:dyDescent="0.25">
      <c r="A6" s="6">
        <v>20</v>
      </c>
      <c r="B6" s="9" t="s">
        <v>42</v>
      </c>
      <c r="C6" s="7" t="s">
        <v>31</v>
      </c>
      <c r="D6" s="6" t="s">
        <v>33</v>
      </c>
    </row>
    <row r="7" spans="1:7" s="8" customFormat="1" ht="19.5" customHeight="1" x14ac:dyDescent="0.25">
      <c r="A7" s="6">
        <v>21</v>
      </c>
      <c r="B7" s="9" t="s">
        <v>22</v>
      </c>
      <c r="C7" s="7" t="s">
        <v>30</v>
      </c>
      <c r="D7" s="6" t="s">
        <v>34</v>
      </c>
      <c r="G7" s="34"/>
    </row>
    <row r="8" spans="1:7" s="8" customFormat="1" ht="15.75" x14ac:dyDescent="0.25">
      <c r="A8" s="6">
        <v>22</v>
      </c>
      <c r="B8" s="7" t="s">
        <v>21</v>
      </c>
      <c r="C8" s="7"/>
      <c r="D8" s="6"/>
    </row>
    <row r="9" spans="1:7" s="12" customFormat="1" ht="15.75" x14ac:dyDescent="0.25">
      <c r="A9" s="6">
        <v>23</v>
      </c>
      <c r="B9" s="24" t="s">
        <v>24</v>
      </c>
      <c r="C9" s="2"/>
      <c r="D9" s="3"/>
    </row>
    <row r="10" spans="1:7" ht="15.75" x14ac:dyDescent="0.25">
      <c r="A10" s="6">
        <v>24</v>
      </c>
      <c r="B10" s="24" t="s">
        <v>25</v>
      </c>
      <c r="C10" s="2"/>
      <c r="D10" s="3"/>
    </row>
    <row r="11" spans="1:7" ht="18.75" customHeight="1" x14ac:dyDescent="0.25">
      <c r="A11" s="6">
        <v>25</v>
      </c>
      <c r="B11" s="25" t="s">
        <v>78</v>
      </c>
      <c r="C11" s="11" t="s">
        <v>37</v>
      </c>
      <c r="D11" s="10" t="s">
        <v>39</v>
      </c>
    </row>
    <row r="12" spans="1:7" s="8" customFormat="1" ht="19.5" customHeight="1" x14ac:dyDescent="0.25">
      <c r="A12" s="6">
        <v>26</v>
      </c>
      <c r="B12" s="25" t="s">
        <v>79</v>
      </c>
      <c r="C12" s="11" t="s">
        <v>36</v>
      </c>
      <c r="D12" s="10" t="s">
        <v>40</v>
      </c>
    </row>
    <row r="13" spans="1:7" s="8" customFormat="1" ht="17.25" customHeight="1" x14ac:dyDescent="0.25">
      <c r="A13" s="6">
        <v>27</v>
      </c>
      <c r="B13" s="26" t="s">
        <v>23</v>
      </c>
      <c r="C13" s="11" t="s">
        <v>35</v>
      </c>
      <c r="D13" s="10" t="s">
        <v>38</v>
      </c>
    </row>
    <row r="14" spans="1:7" ht="15.75" x14ac:dyDescent="0.25">
      <c r="A14" s="6">
        <v>28</v>
      </c>
      <c r="B14" s="24" t="s">
        <v>26</v>
      </c>
      <c r="C14" s="3"/>
      <c r="D14" s="3"/>
    </row>
    <row r="15" spans="1:7" ht="15.75" x14ac:dyDescent="0.25">
      <c r="A15" s="6">
        <v>29</v>
      </c>
      <c r="B15" s="24" t="s">
        <v>27</v>
      </c>
      <c r="C15" s="3"/>
      <c r="D15" s="3"/>
    </row>
    <row r="16" spans="1:7" ht="15.75" x14ac:dyDescent="0.25">
      <c r="A16" s="6">
        <v>30</v>
      </c>
      <c r="B16" s="24" t="s">
        <v>28</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35"/>
  <sheetViews>
    <sheetView showGridLines="0" topLeftCell="A28" workbookViewId="0">
      <selection activeCell="A5" sqref="A5:D5"/>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6" customFormat="1" ht="27" customHeight="1" x14ac:dyDescent="0.25">
      <c r="A4" s="41" t="s">
        <v>80</v>
      </c>
      <c r="B4" s="41" t="s">
        <v>81</v>
      </c>
      <c r="C4" s="41" t="s">
        <v>55</v>
      </c>
      <c r="D4" s="41" t="s">
        <v>82</v>
      </c>
    </row>
    <row r="5" spans="1:4" x14ac:dyDescent="0.25">
      <c r="A5" s="76" t="s">
        <v>20</v>
      </c>
      <c r="B5" s="76"/>
      <c r="C5" s="76"/>
      <c r="D5" s="76"/>
    </row>
    <row r="6" spans="1:4" ht="30" x14ac:dyDescent="0.25">
      <c r="A6" s="42" t="s">
        <v>83</v>
      </c>
      <c r="B6" s="7" t="s">
        <v>152</v>
      </c>
      <c r="C6" s="33" t="s">
        <v>174</v>
      </c>
      <c r="D6" s="42"/>
    </row>
    <row r="7" spans="1:4" ht="30" x14ac:dyDescent="0.25">
      <c r="A7" s="42" t="s">
        <v>84</v>
      </c>
      <c r="B7" s="7" t="s">
        <v>105</v>
      </c>
      <c r="C7" s="33" t="s">
        <v>257</v>
      </c>
      <c r="D7" s="42"/>
    </row>
    <row r="8" spans="1:4" x14ac:dyDescent="0.25">
      <c r="A8" s="76" t="s">
        <v>42</v>
      </c>
      <c r="B8" s="76"/>
      <c r="C8" s="76"/>
      <c r="D8" s="76"/>
    </row>
    <row r="9" spans="1:4" ht="31.5" x14ac:dyDescent="0.25">
      <c r="A9" s="42" t="s">
        <v>299</v>
      </c>
      <c r="B9" s="7" t="s">
        <v>104</v>
      </c>
      <c r="C9" s="7" t="s">
        <v>149</v>
      </c>
      <c r="D9" s="42"/>
    </row>
    <row r="10" spans="1:4" x14ac:dyDescent="0.25">
      <c r="A10" s="76" t="s">
        <v>22</v>
      </c>
      <c r="B10" s="76"/>
      <c r="C10" s="76"/>
      <c r="D10" s="76"/>
    </row>
    <row r="11" spans="1:4" ht="30" x14ac:dyDescent="0.25">
      <c r="A11" s="42" t="s">
        <v>102</v>
      </c>
      <c r="B11" s="33" t="s">
        <v>115</v>
      </c>
      <c r="C11" s="33" t="s">
        <v>117</v>
      </c>
      <c r="D11" s="42"/>
    </row>
    <row r="12" spans="1:4" x14ac:dyDescent="0.25">
      <c r="A12" s="76" t="s">
        <v>21</v>
      </c>
      <c r="B12" s="76"/>
      <c r="C12" s="76"/>
      <c r="D12" s="76"/>
    </row>
    <row r="13" spans="1:4" x14ac:dyDescent="0.25">
      <c r="A13" s="42" t="s">
        <v>287</v>
      </c>
      <c r="B13" s="42" t="s">
        <v>120</v>
      </c>
      <c r="C13" s="42" t="s">
        <v>121</v>
      </c>
      <c r="D13" s="42"/>
    </row>
    <row r="14" spans="1:4" x14ac:dyDescent="0.25">
      <c r="A14" s="76" t="s">
        <v>24</v>
      </c>
      <c r="B14" s="76"/>
      <c r="C14" s="76"/>
      <c r="D14" s="76"/>
    </row>
    <row r="15" spans="1:4" x14ac:dyDescent="0.25">
      <c r="A15" s="42" t="s">
        <v>108</v>
      </c>
      <c r="B15" s="42" t="s">
        <v>131</v>
      </c>
      <c r="C15" s="42" t="s">
        <v>132</v>
      </c>
      <c r="D15" s="42"/>
    </row>
    <row r="16" spans="1:4" x14ac:dyDescent="0.25">
      <c r="A16" s="76" t="s">
        <v>25</v>
      </c>
      <c r="B16" s="76"/>
      <c r="C16" s="76"/>
      <c r="D16" s="76"/>
    </row>
    <row r="17" spans="1:4" ht="31.5" x14ac:dyDescent="0.25">
      <c r="A17" s="42" t="s">
        <v>112</v>
      </c>
      <c r="B17" s="42" t="s">
        <v>138</v>
      </c>
      <c r="C17" s="7" t="s">
        <v>139</v>
      </c>
      <c r="D17" s="42"/>
    </row>
    <row r="18" spans="1:4" x14ac:dyDescent="0.25">
      <c r="A18" s="76" t="s">
        <v>147</v>
      </c>
      <c r="B18" s="76"/>
      <c r="C18" s="76"/>
      <c r="D18" s="76"/>
    </row>
    <row r="19" spans="1:4" ht="31.5" x14ac:dyDescent="0.25">
      <c r="A19" s="42" t="s">
        <v>119</v>
      </c>
      <c r="B19" s="42" t="s">
        <v>146</v>
      </c>
      <c r="C19" s="7" t="s">
        <v>258</v>
      </c>
      <c r="D19" s="42"/>
    </row>
    <row r="20" spans="1:4" x14ac:dyDescent="0.25">
      <c r="A20" s="76" t="s">
        <v>78</v>
      </c>
      <c r="B20" s="76"/>
      <c r="C20" s="76"/>
      <c r="D20" s="76"/>
    </row>
    <row r="21" spans="1:4" ht="31.5" x14ac:dyDescent="0.25">
      <c r="A21" s="42" t="s">
        <v>130</v>
      </c>
      <c r="B21" s="42" t="s">
        <v>236</v>
      </c>
      <c r="C21" s="7" t="s">
        <v>241</v>
      </c>
      <c r="D21" s="42"/>
    </row>
    <row r="22" spans="1:4" ht="31.5" x14ac:dyDescent="0.25">
      <c r="A22" s="42" t="s">
        <v>137</v>
      </c>
      <c r="B22" s="42" t="s">
        <v>237</v>
      </c>
      <c r="C22" s="7" t="s">
        <v>228</v>
      </c>
      <c r="D22" s="42"/>
    </row>
    <row r="23" spans="1:4" x14ac:dyDescent="0.25">
      <c r="A23" s="76" t="s">
        <v>79</v>
      </c>
      <c r="B23" s="76"/>
      <c r="C23" s="76"/>
      <c r="D23" s="76"/>
    </row>
    <row r="24" spans="1:4" ht="31.5" x14ac:dyDescent="0.25">
      <c r="A24" s="42" t="s">
        <v>148</v>
      </c>
      <c r="B24" s="42" t="s">
        <v>204</v>
      </c>
      <c r="C24" s="7" t="s">
        <v>229</v>
      </c>
      <c r="D24" s="42"/>
    </row>
    <row r="25" spans="1:4" x14ac:dyDescent="0.25">
      <c r="A25" s="76" t="s">
        <v>23</v>
      </c>
      <c r="B25" s="76"/>
      <c r="C25" s="76"/>
      <c r="D25" s="76"/>
    </row>
    <row r="26" spans="1:4" ht="31.5" x14ac:dyDescent="0.25">
      <c r="A26" s="42" t="s">
        <v>154</v>
      </c>
      <c r="B26" s="42" t="s">
        <v>206</v>
      </c>
      <c r="C26" s="7" t="s">
        <v>230</v>
      </c>
      <c r="D26" s="42"/>
    </row>
    <row r="27" spans="1:4" ht="31.5" x14ac:dyDescent="0.25">
      <c r="A27" s="42" t="s">
        <v>156</v>
      </c>
      <c r="B27" s="42" t="s">
        <v>208</v>
      </c>
      <c r="C27" s="7" t="s">
        <v>231</v>
      </c>
      <c r="D27" s="42"/>
    </row>
    <row r="28" spans="1:4" ht="31.5" x14ac:dyDescent="0.25">
      <c r="A28" s="42" t="s">
        <v>158</v>
      </c>
      <c r="B28" s="42" t="s">
        <v>207</v>
      </c>
      <c r="C28" s="7" t="s">
        <v>232</v>
      </c>
      <c r="D28" s="42"/>
    </row>
    <row r="29" spans="1:4" x14ac:dyDescent="0.25">
      <c r="A29" s="76" t="s">
        <v>213</v>
      </c>
      <c r="B29" s="76"/>
      <c r="C29" s="76"/>
      <c r="D29" s="76"/>
    </row>
    <row r="30" spans="1:4" ht="31.5" x14ac:dyDescent="0.25">
      <c r="A30" s="42" t="s">
        <v>160</v>
      </c>
      <c r="B30" s="42" t="s">
        <v>214</v>
      </c>
      <c r="C30" s="7" t="s">
        <v>233</v>
      </c>
      <c r="D30" s="42"/>
    </row>
    <row r="31" spans="1:4" ht="31.5" x14ac:dyDescent="0.25">
      <c r="A31" s="42" t="s">
        <v>162</v>
      </c>
      <c r="B31" s="42" t="s">
        <v>215</v>
      </c>
      <c r="C31" s="7" t="s">
        <v>234</v>
      </c>
      <c r="D31" s="42"/>
    </row>
    <row r="32" spans="1:4" x14ac:dyDescent="0.25">
      <c r="A32" s="76" t="s">
        <v>150</v>
      </c>
      <c r="B32" s="76"/>
      <c r="C32" s="76"/>
      <c r="D32" s="76"/>
    </row>
    <row r="33" spans="1:4" ht="66" customHeight="1" x14ac:dyDescent="0.25">
      <c r="A33" s="42" t="s">
        <v>193</v>
      </c>
      <c r="B33" s="42" t="s">
        <v>197</v>
      </c>
      <c r="C33" s="7" t="s">
        <v>235</v>
      </c>
      <c r="D33" s="42"/>
    </row>
    <row r="34" spans="1:4" ht="15.75" customHeight="1" x14ac:dyDescent="0.25">
      <c r="A34" s="76" t="s">
        <v>263</v>
      </c>
      <c r="B34" s="76"/>
      <c r="C34" s="76"/>
      <c r="D34" s="76"/>
    </row>
    <row r="35" spans="1:4" ht="47.25" x14ac:dyDescent="0.25">
      <c r="A35" s="42" t="s">
        <v>196</v>
      </c>
      <c r="B35" s="42" t="s">
        <v>264</v>
      </c>
      <c r="C35" s="7" t="s">
        <v>265</v>
      </c>
      <c r="D35" s="42"/>
    </row>
  </sheetData>
  <mergeCells count="13">
    <mergeCell ref="A34:D34"/>
    <mergeCell ref="A5:D5"/>
    <mergeCell ref="A8:D8"/>
    <mergeCell ref="A10:D10"/>
    <mergeCell ref="A12:D12"/>
    <mergeCell ref="A14:D14"/>
    <mergeCell ref="A32:D32"/>
    <mergeCell ref="A16:D16"/>
    <mergeCell ref="A20:D20"/>
    <mergeCell ref="A23:D23"/>
    <mergeCell ref="A25:D25"/>
    <mergeCell ref="A18:D18"/>
    <mergeCell ref="A29:D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84"/>
  <sheetViews>
    <sheetView showGridLines="0" topLeftCell="A59" zoomScale="90" zoomScaleNormal="90" workbookViewId="0">
      <selection activeCell="D86" sqref="D8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7" t="s">
        <v>99</v>
      </c>
      <c r="B2" s="78" t="s">
        <v>92</v>
      </c>
      <c r="C2" s="78"/>
      <c r="D2" s="53">
        <f>COUNTIF(I11:I76,"&gt;a0")</f>
        <v>35</v>
      </c>
      <c r="E2" s="55" t="s">
        <v>101</v>
      </c>
    </row>
    <row r="3" spans="1:10" x14ac:dyDescent="0.25">
      <c r="A3" s="77"/>
      <c r="B3" s="78" t="s">
        <v>93</v>
      </c>
      <c r="C3" s="78"/>
      <c r="D3" s="53">
        <f>SUM(D5:D6)</f>
        <v>35</v>
      </c>
      <c r="E3" s="62" t="s">
        <v>151</v>
      </c>
    </row>
    <row r="4" spans="1:10" x14ac:dyDescent="0.25">
      <c r="A4" s="77"/>
      <c r="B4" s="78" t="s">
        <v>94</v>
      </c>
      <c r="C4" s="78"/>
      <c r="D4" s="53">
        <f>D2-D3</f>
        <v>0</v>
      </c>
    </row>
    <row r="5" spans="1:10" x14ac:dyDescent="0.25">
      <c r="A5" s="77"/>
      <c r="B5" s="79" t="s">
        <v>95</v>
      </c>
      <c r="C5" s="79"/>
      <c r="D5" s="53">
        <f>COUNTIF(H11:H76,"Passed")</f>
        <v>35</v>
      </c>
    </row>
    <row r="6" spans="1:10" x14ac:dyDescent="0.25">
      <c r="A6" s="77"/>
      <c r="B6" s="79" t="s">
        <v>96</v>
      </c>
      <c r="C6" s="79"/>
      <c r="D6" s="53">
        <f>COUNTIF(H12:H74,"Failed")</f>
        <v>0</v>
      </c>
    </row>
    <row r="7" spans="1:10" x14ac:dyDescent="0.25">
      <c r="A7" s="77"/>
      <c r="B7" s="79" t="s">
        <v>97</v>
      </c>
      <c r="C7" s="79"/>
      <c r="D7" s="53">
        <f>COUNTIF(H12:H74,"Block")</f>
        <v>0</v>
      </c>
    </row>
    <row r="8" spans="1:10" x14ac:dyDescent="0.25">
      <c r="A8" s="77"/>
      <c r="B8" s="80" t="s">
        <v>98</v>
      </c>
      <c r="C8" s="80"/>
      <c r="D8" s="54">
        <f>1-(D4/D2)</f>
        <v>1</v>
      </c>
    </row>
    <row r="10" spans="1:10" s="39" customFormat="1" ht="18.75" x14ac:dyDescent="0.25">
      <c r="B10" s="43" t="s">
        <v>85</v>
      </c>
      <c r="C10" s="43" t="s">
        <v>86</v>
      </c>
      <c r="D10" s="43" t="s">
        <v>55</v>
      </c>
      <c r="E10" s="43" t="s">
        <v>114</v>
      </c>
      <c r="F10" s="43" t="s">
        <v>88</v>
      </c>
      <c r="G10" s="43" t="s">
        <v>87</v>
      </c>
      <c r="H10" s="43" t="s">
        <v>13</v>
      </c>
      <c r="I10" s="43" t="s">
        <v>91</v>
      </c>
      <c r="J10" s="43" t="s">
        <v>82</v>
      </c>
    </row>
    <row r="11" spans="1:10" x14ac:dyDescent="0.25">
      <c r="B11" s="60" t="s">
        <v>20</v>
      </c>
      <c r="C11" s="52"/>
      <c r="D11" s="52"/>
      <c r="E11" s="52"/>
      <c r="F11" s="52"/>
      <c r="G11" s="52"/>
      <c r="H11" s="52"/>
      <c r="I11" s="52"/>
      <c r="J11" s="52"/>
    </row>
    <row r="12" spans="1:10" ht="15.75" outlineLevel="1" collapsed="1" x14ac:dyDescent="0.25">
      <c r="B12" s="48" t="s">
        <v>83</v>
      </c>
      <c r="C12" s="44" t="s">
        <v>152</v>
      </c>
      <c r="D12" s="49"/>
      <c r="E12" s="49"/>
      <c r="F12" s="49"/>
      <c r="G12" s="49"/>
      <c r="H12" s="49"/>
      <c r="I12" s="49"/>
      <c r="J12" s="50"/>
    </row>
    <row r="13" spans="1:10" ht="90" hidden="1" outlineLevel="2" x14ac:dyDescent="0.25">
      <c r="B13" s="45" t="s">
        <v>89</v>
      </c>
      <c r="C13" s="46">
        <v>44</v>
      </c>
      <c r="D13" s="33" t="s">
        <v>174</v>
      </c>
      <c r="E13" s="1" t="s">
        <v>273</v>
      </c>
      <c r="F13" s="45" t="s">
        <v>90</v>
      </c>
      <c r="G13" s="33" t="s">
        <v>173</v>
      </c>
      <c r="H13" s="40" t="s">
        <v>106</v>
      </c>
      <c r="I13" s="33" t="s">
        <v>100</v>
      </c>
      <c r="J13" s="45"/>
    </row>
    <row r="14" spans="1:10" ht="15.75" customHeight="1" outlineLevel="1" collapsed="1" x14ac:dyDescent="0.25">
      <c r="B14" s="51" t="s">
        <v>84</v>
      </c>
      <c r="C14" s="47" t="s">
        <v>105</v>
      </c>
      <c r="D14" s="49"/>
      <c r="E14" s="49"/>
      <c r="F14" s="49"/>
      <c r="G14" s="49"/>
      <c r="H14" s="49"/>
      <c r="I14" s="49"/>
      <c r="J14" s="50"/>
    </row>
    <row r="15" spans="1:10" ht="90" hidden="1" outlineLevel="2" x14ac:dyDescent="0.25">
      <c r="B15" s="45" t="s">
        <v>168</v>
      </c>
      <c r="C15" s="46">
        <v>60</v>
      </c>
      <c r="D15" s="33" t="s">
        <v>164</v>
      </c>
      <c r="E15" s="3" t="s">
        <v>274</v>
      </c>
      <c r="F15" s="45" t="s">
        <v>90</v>
      </c>
      <c r="G15" s="33" t="s">
        <v>275</v>
      </c>
      <c r="H15" s="40" t="s">
        <v>106</v>
      </c>
      <c r="I15" s="33" t="s">
        <v>100</v>
      </c>
      <c r="J15" s="45"/>
    </row>
    <row r="16" spans="1:10" ht="90" hidden="1" outlineLevel="2" x14ac:dyDescent="0.25">
      <c r="B16" s="45" t="s">
        <v>169</v>
      </c>
      <c r="C16" s="46">
        <v>61</v>
      </c>
      <c r="D16" s="33" t="s">
        <v>165</v>
      </c>
      <c r="E16" s="3" t="s">
        <v>276</v>
      </c>
      <c r="F16" s="45" t="s">
        <v>90</v>
      </c>
      <c r="G16" s="33" t="s">
        <v>277</v>
      </c>
      <c r="H16" s="40" t="s">
        <v>106</v>
      </c>
      <c r="I16" s="33" t="s">
        <v>100</v>
      </c>
      <c r="J16" s="45"/>
    </row>
    <row r="17" spans="2:10" ht="45" hidden="1" outlineLevel="2" x14ac:dyDescent="0.25">
      <c r="B17" s="45" t="s">
        <v>170</v>
      </c>
      <c r="C17" s="46">
        <v>62</v>
      </c>
      <c r="D17" s="33" t="s">
        <v>166</v>
      </c>
      <c r="E17" s="3" t="s">
        <v>278</v>
      </c>
      <c r="F17" s="45" t="s">
        <v>90</v>
      </c>
      <c r="G17" s="33" t="s">
        <v>279</v>
      </c>
      <c r="H17" s="40" t="s">
        <v>106</v>
      </c>
      <c r="I17" s="33" t="s">
        <v>100</v>
      </c>
      <c r="J17" s="45"/>
    </row>
    <row r="18" spans="2:10" ht="45" hidden="1" outlineLevel="2" x14ac:dyDescent="0.25">
      <c r="B18" s="45" t="s">
        <v>171</v>
      </c>
      <c r="C18" s="46">
        <v>63</v>
      </c>
      <c r="D18" s="33" t="s">
        <v>167</v>
      </c>
      <c r="E18" s="3" t="s">
        <v>280</v>
      </c>
      <c r="F18" s="45" t="s">
        <v>90</v>
      </c>
      <c r="G18" s="33" t="s">
        <v>281</v>
      </c>
      <c r="H18" s="40" t="s">
        <v>106</v>
      </c>
      <c r="I18" s="33" t="s">
        <v>100</v>
      </c>
      <c r="J18" s="45"/>
    </row>
    <row r="19" spans="2:10" ht="60" hidden="1" outlineLevel="2" x14ac:dyDescent="0.25">
      <c r="B19" s="45" t="s">
        <v>172</v>
      </c>
      <c r="C19" s="46">
        <v>46</v>
      </c>
      <c r="D19" s="33" t="s">
        <v>182</v>
      </c>
      <c r="E19" s="33" t="s">
        <v>282</v>
      </c>
      <c r="F19" s="45" t="s">
        <v>90</v>
      </c>
      <c r="G19" s="33" t="s">
        <v>283</v>
      </c>
      <c r="H19" s="40" t="s">
        <v>106</v>
      </c>
      <c r="I19" s="33" t="s">
        <v>100</v>
      </c>
      <c r="J19" s="45"/>
    </row>
    <row r="20" spans="2:10" x14ac:dyDescent="0.25">
      <c r="B20" s="60" t="s">
        <v>42</v>
      </c>
      <c r="C20" s="52"/>
      <c r="D20" s="52"/>
      <c r="E20" s="52"/>
      <c r="F20" s="52"/>
      <c r="G20" s="52"/>
      <c r="H20" s="52"/>
      <c r="I20" s="52"/>
      <c r="J20" s="52"/>
    </row>
    <row r="21" spans="2:10" ht="15.75" outlineLevel="1" collapsed="1" x14ac:dyDescent="0.25">
      <c r="B21" s="48" t="s">
        <v>299</v>
      </c>
      <c r="C21" s="59" t="s">
        <v>104</v>
      </c>
      <c r="D21" s="49"/>
      <c r="E21" s="49"/>
      <c r="F21" s="49"/>
      <c r="G21" s="49"/>
      <c r="H21" s="49"/>
      <c r="I21" s="49"/>
      <c r="J21" s="50"/>
    </row>
    <row r="22" spans="2:10" ht="90" hidden="1" customHeight="1" outlineLevel="2" x14ac:dyDescent="0.25">
      <c r="B22" s="45" t="s">
        <v>300</v>
      </c>
      <c r="C22" s="46">
        <v>51</v>
      </c>
      <c r="D22" s="33" t="s">
        <v>183</v>
      </c>
      <c r="E22" s="33" t="s">
        <v>109</v>
      </c>
      <c r="F22" s="45" t="s">
        <v>90</v>
      </c>
      <c r="G22" s="33" t="s">
        <v>201</v>
      </c>
      <c r="H22" s="40" t="s">
        <v>106</v>
      </c>
      <c r="I22" s="33" t="s">
        <v>100</v>
      </c>
      <c r="J22" s="45"/>
    </row>
    <row r="23" spans="2:10" ht="105" hidden="1" customHeight="1" outlineLevel="2" x14ac:dyDescent="0.25">
      <c r="B23" s="45" t="s">
        <v>301</v>
      </c>
      <c r="C23" s="46">
        <v>52</v>
      </c>
      <c r="D23" s="33" t="s">
        <v>185</v>
      </c>
      <c r="E23" s="33" t="s">
        <v>110</v>
      </c>
      <c r="F23" s="45" t="s">
        <v>90</v>
      </c>
      <c r="G23" s="33" t="s">
        <v>202</v>
      </c>
      <c r="H23" s="40" t="s">
        <v>106</v>
      </c>
      <c r="I23" s="33" t="s">
        <v>100</v>
      </c>
      <c r="J23" s="45"/>
    </row>
    <row r="24" spans="2:10" ht="105" hidden="1" customHeight="1" outlineLevel="2" x14ac:dyDescent="0.25">
      <c r="B24" s="45" t="s">
        <v>302</v>
      </c>
      <c r="C24" s="46">
        <v>53</v>
      </c>
      <c r="D24" s="33" t="s">
        <v>184</v>
      </c>
      <c r="E24" s="33" t="s">
        <v>111</v>
      </c>
      <c r="F24" s="45" t="s">
        <v>90</v>
      </c>
      <c r="G24" s="33" t="s">
        <v>202</v>
      </c>
      <c r="H24" s="40" t="s">
        <v>106</v>
      </c>
      <c r="I24" s="33" t="s">
        <v>100</v>
      </c>
      <c r="J24" s="45"/>
    </row>
    <row r="25" spans="2:10" ht="105" hidden="1" customHeight="1" outlineLevel="2" x14ac:dyDescent="0.25">
      <c r="B25" s="45" t="s">
        <v>303</v>
      </c>
      <c r="C25" s="46"/>
      <c r="D25" s="33" t="s">
        <v>191</v>
      </c>
      <c r="E25" s="33" t="s">
        <v>192</v>
      </c>
      <c r="F25" s="45" t="s">
        <v>90</v>
      </c>
      <c r="G25" s="33" t="s">
        <v>203</v>
      </c>
      <c r="H25" s="40" t="s">
        <v>106</v>
      </c>
      <c r="I25" s="33" t="s">
        <v>100</v>
      </c>
      <c r="J25" s="45"/>
    </row>
    <row r="26" spans="2:10" x14ac:dyDescent="0.25">
      <c r="B26" s="60" t="s">
        <v>22</v>
      </c>
      <c r="C26" s="52"/>
      <c r="D26" s="52"/>
      <c r="E26" s="52"/>
      <c r="F26" s="52"/>
      <c r="G26" s="52"/>
      <c r="H26" s="52"/>
      <c r="I26" s="52"/>
      <c r="J26" s="52"/>
    </row>
    <row r="27" spans="2:10" ht="15.75" outlineLevel="1" collapsed="1" x14ac:dyDescent="0.25">
      <c r="B27" s="48" t="s">
        <v>102</v>
      </c>
      <c r="C27" s="59" t="s">
        <v>113</v>
      </c>
      <c r="D27" s="49"/>
      <c r="E27" s="49"/>
      <c r="F27" s="49"/>
      <c r="G27" s="49"/>
      <c r="H27" s="49"/>
      <c r="I27" s="49"/>
      <c r="J27" s="50"/>
    </row>
    <row r="28" spans="2:10" ht="75" hidden="1" outlineLevel="2" x14ac:dyDescent="0.25">
      <c r="B28" s="45" t="s">
        <v>103</v>
      </c>
      <c r="C28" s="46">
        <v>55</v>
      </c>
      <c r="D28" s="33" t="s">
        <v>115</v>
      </c>
      <c r="E28" s="33" t="s">
        <v>116</v>
      </c>
      <c r="F28" s="45" t="s">
        <v>90</v>
      </c>
      <c r="G28" s="33" t="s">
        <v>117</v>
      </c>
      <c r="H28" s="40" t="s">
        <v>106</v>
      </c>
      <c r="I28" s="33" t="s">
        <v>100</v>
      </c>
      <c r="J28" s="45"/>
    </row>
    <row r="29" spans="2:10" ht="15.75" customHeight="1" x14ac:dyDescent="0.25">
      <c r="B29" s="60" t="s">
        <v>21</v>
      </c>
      <c r="C29" s="60"/>
      <c r="D29" s="60"/>
      <c r="E29" s="60"/>
      <c r="F29" s="60"/>
      <c r="G29" s="60"/>
      <c r="H29" s="60"/>
      <c r="I29" s="60"/>
      <c r="J29" s="60"/>
    </row>
    <row r="30" spans="2:10" ht="15.75" outlineLevel="1" collapsed="1" x14ac:dyDescent="0.25">
      <c r="B30" s="48" t="s">
        <v>287</v>
      </c>
      <c r="C30" s="59" t="s">
        <v>120</v>
      </c>
      <c r="D30" s="49"/>
      <c r="E30" s="49"/>
      <c r="F30" s="49"/>
      <c r="G30" s="49"/>
      <c r="H30" s="49"/>
      <c r="I30" s="49"/>
      <c r="J30" s="50"/>
    </row>
    <row r="31" spans="2:10" ht="120" hidden="1" outlineLevel="2" x14ac:dyDescent="0.25">
      <c r="B31" s="45" t="s">
        <v>293</v>
      </c>
      <c r="C31" s="46">
        <v>57</v>
      </c>
      <c r="D31" s="33" t="s">
        <v>122</v>
      </c>
      <c r="E31" s="33" t="s">
        <v>125</v>
      </c>
      <c r="F31" s="45" t="s">
        <v>90</v>
      </c>
      <c r="G31" s="33" t="s">
        <v>128</v>
      </c>
      <c r="H31" s="40" t="s">
        <v>106</v>
      </c>
      <c r="I31" s="33" t="s">
        <v>100</v>
      </c>
      <c r="J31" s="45"/>
    </row>
    <row r="32" spans="2:10" ht="135" hidden="1" outlineLevel="2" x14ac:dyDescent="0.25">
      <c r="B32" s="45" t="s">
        <v>304</v>
      </c>
      <c r="C32" s="46">
        <v>58</v>
      </c>
      <c r="D32" s="33" t="s">
        <v>123</v>
      </c>
      <c r="E32" s="33" t="s">
        <v>126</v>
      </c>
      <c r="F32" s="45" t="s">
        <v>90</v>
      </c>
      <c r="G32" s="33" t="s">
        <v>129</v>
      </c>
      <c r="H32" s="40" t="s">
        <v>106</v>
      </c>
      <c r="I32" s="33" t="s">
        <v>100</v>
      </c>
      <c r="J32" s="45"/>
    </row>
    <row r="33" spans="2:10" ht="135" hidden="1" outlineLevel="2" x14ac:dyDescent="0.25">
      <c r="B33" s="45" t="s">
        <v>305</v>
      </c>
      <c r="C33" s="46">
        <v>59</v>
      </c>
      <c r="D33" s="33" t="s">
        <v>124</v>
      </c>
      <c r="E33" s="33" t="s">
        <v>127</v>
      </c>
      <c r="F33" s="45" t="s">
        <v>90</v>
      </c>
      <c r="G33" s="33" t="s">
        <v>129</v>
      </c>
      <c r="H33" s="40" t="s">
        <v>106</v>
      </c>
      <c r="I33" s="33" t="s">
        <v>100</v>
      </c>
      <c r="J33" s="45"/>
    </row>
    <row r="34" spans="2:10" x14ac:dyDescent="0.25">
      <c r="B34" s="60" t="s">
        <v>24</v>
      </c>
      <c r="C34" s="60"/>
      <c r="D34" s="60"/>
      <c r="E34" s="60"/>
      <c r="F34" s="60"/>
      <c r="G34" s="60"/>
      <c r="H34" s="60"/>
      <c r="I34" s="60"/>
      <c r="J34" s="60"/>
    </row>
    <row r="35" spans="2:10" ht="15.75" outlineLevel="1" collapsed="1" x14ac:dyDescent="0.25">
      <c r="B35" s="48" t="s">
        <v>108</v>
      </c>
      <c r="C35" s="59" t="s">
        <v>131</v>
      </c>
      <c r="D35" s="49"/>
      <c r="E35" s="49"/>
      <c r="F35" s="49"/>
      <c r="G35" s="49"/>
      <c r="H35" s="49"/>
      <c r="I35" s="49"/>
      <c r="J35" s="50"/>
    </row>
    <row r="36" spans="2:10" ht="90" hidden="1" outlineLevel="2" x14ac:dyDescent="0.25">
      <c r="B36" s="45" t="s">
        <v>288</v>
      </c>
      <c r="C36" s="45"/>
      <c r="D36" s="33" t="s">
        <v>135</v>
      </c>
      <c r="E36" s="33" t="s">
        <v>209</v>
      </c>
      <c r="F36" s="45" t="s">
        <v>90</v>
      </c>
      <c r="G36" s="33" t="s">
        <v>210</v>
      </c>
      <c r="H36" s="40" t="s">
        <v>106</v>
      </c>
      <c r="I36" s="33" t="s">
        <v>100</v>
      </c>
      <c r="J36" s="45"/>
    </row>
    <row r="37" spans="2:10" ht="30" hidden="1" outlineLevel="2" x14ac:dyDescent="0.25">
      <c r="B37" s="45" t="s">
        <v>289</v>
      </c>
      <c r="C37" s="45"/>
      <c r="D37" s="33" t="s">
        <v>136</v>
      </c>
      <c r="E37" s="33" t="s">
        <v>133</v>
      </c>
      <c r="F37" s="45" t="s">
        <v>90</v>
      </c>
      <c r="G37" s="33" t="s">
        <v>134</v>
      </c>
      <c r="H37" s="40" t="s">
        <v>106</v>
      </c>
      <c r="I37" s="33" t="s">
        <v>100</v>
      </c>
      <c r="J37" s="45"/>
    </row>
    <row r="38" spans="2:10" x14ac:dyDescent="0.25">
      <c r="B38" s="60" t="s">
        <v>25</v>
      </c>
      <c r="C38" s="60"/>
      <c r="D38" s="60"/>
      <c r="E38" s="60"/>
      <c r="F38" s="60"/>
      <c r="G38" s="60"/>
      <c r="H38" s="60"/>
      <c r="I38" s="60"/>
      <c r="J38" s="60"/>
    </row>
    <row r="39" spans="2:10" ht="15.75" outlineLevel="1" collapsed="1" x14ac:dyDescent="0.25">
      <c r="B39" s="48" t="s">
        <v>112</v>
      </c>
      <c r="C39" s="59" t="s">
        <v>138</v>
      </c>
      <c r="D39" s="49"/>
      <c r="E39" s="49"/>
      <c r="F39" s="49"/>
      <c r="G39" s="49"/>
      <c r="H39" s="49"/>
      <c r="I39" s="49"/>
      <c r="J39" s="50"/>
    </row>
    <row r="40" spans="2:10" ht="45" hidden="1" outlineLevel="2" x14ac:dyDescent="0.25">
      <c r="B40" s="45" t="s">
        <v>290</v>
      </c>
      <c r="C40" s="45"/>
      <c r="D40" s="33" t="s">
        <v>141</v>
      </c>
      <c r="E40" s="33" t="s">
        <v>143</v>
      </c>
      <c r="F40" s="45" t="s">
        <v>90</v>
      </c>
      <c r="G40" s="33" t="s">
        <v>144</v>
      </c>
      <c r="H40" s="40" t="s">
        <v>106</v>
      </c>
      <c r="I40" s="33" t="s">
        <v>16</v>
      </c>
      <c r="J40" s="45"/>
    </row>
    <row r="41" spans="2:10" ht="60" hidden="1" outlineLevel="2" x14ac:dyDescent="0.25">
      <c r="B41" s="45" t="s">
        <v>291</v>
      </c>
      <c r="C41" s="45"/>
      <c r="D41" s="33" t="s">
        <v>142</v>
      </c>
      <c r="E41" s="33" t="s">
        <v>143</v>
      </c>
      <c r="F41" s="45" t="s">
        <v>90</v>
      </c>
      <c r="G41" s="61" t="s">
        <v>145</v>
      </c>
      <c r="H41" s="40" t="s">
        <v>106</v>
      </c>
      <c r="I41" s="33" t="s">
        <v>16</v>
      </c>
      <c r="J41" s="45"/>
    </row>
    <row r="42" spans="2:10" x14ac:dyDescent="0.25">
      <c r="B42" s="60" t="s">
        <v>147</v>
      </c>
      <c r="C42" s="60"/>
      <c r="D42" s="60"/>
      <c r="E42" s="60"/>
      <c r="F42" s="60"/>
      <c r="G42" s="60"/>
      <c r="H42" s="60"/>
      <c r="I42" s="60"/>
      <c r="J42" s="60"/>
    </row>
    <row r="43" spans="2:10" ht="15.75" outlineLevel="1" collapsed="1" x14ac:dyDescent="0.25">
      <c r="B43" s="48" t="s">
        <v>119</v>
      </c>
      <c r="C43" s="59" t="s">
        <v>146</v>
      </c>
      <c r="D43" s="49"/>
      <c r="E43" s="49"/>
      <c r="F43" s="49"/>
      <c r="G43" s="49"/>
      <c r="H43" s="49"/>
      <c r="I43" s="49"/>
      <c r="J43" s="50"/>
    </row>
    <row r="44" spans="2:10" ht="120" hidden="1" outlineLevel="2" x14ac:dyDescent="0.25">
      <c r="B44" s="45" t="s">
        <v>294</v>
      </c>
      <c r="C44" s="45"/>
      <c r="D44" s="33" t="s">
        <v>186</v>
      </c>
      <c r="E44" s="33" t="s">
        <v>194</v>
      </c>
      <c r="F44" s="45" t="s">
        <v>90</v>
      </c>
      <c r="G44" s="33" t="s">
        <v>201</v>
      </c>
      <c r="H44" s="40" t="s">
        <v>106</v>
      </c>
      <c r="I44" s="33" t="s">
        <v>118</v>
      </c>
      <c r="J44" s="45"/>
    </row>
    <row r="45" spans="2:10" ht="120" hidden="1" outlineLevel="2" x14ac:dyDescent="0.25">
      <c r="B45" s="45" t="s">
        <v>295</v>
      </c>
      <c r="C45" s="45"/>
      <c r="D45" s="33" t="s">
        <v>250</v>
      </c>
      <c r="E45" s="33" t="s">
        <v>251</v>
      </c>
      <c r="F45" s="45" t="s">
        <v>90</v>
      </c>
      <c r="G45" s="33" t="s">
        <v>201</v>
      </c>
      <c r="H45" s="40" t="s">
        <v>106</v>
      </c>
      <c r="I45" s="33" t="s">
        <v>118</v>
      </c>
      <c r="J45" s="45"/>
    </row>
    <row r="46" spans="2:10" ht="120" hidden="1" outlineLevel="2" x14ac:dyDescent="0.25">
      <c r="B46" s="45" t="s">
        <v>306</v>
      </c>
      <c r="C46" s="45"/>
      <c r="D46" s="33" t="s">
        <v>259</v>
      </c>
      <c r="E46" s="33" t="s">
        <v>251</v>
      </c>
      <c r="F46" s="45" t="s">
        <v>90</v>
      </c>
      <c r="G46" s="33" t="s">
        <v>201</v>
      </c>
      <c r="H46" s="40" t="s">
        <v>106</v>
      </c>
      <c r="I46" s="33" t="s">
        <v>118</v>
      </c>
      <c r="J46" s="45"/>
    </row>
    <row r="47" spans="2:10" ht="120" hidden="1" outlineLevel="2" x14ac:dyDescent="0.25">
      <c r="B47" s="45" t="s">
        <v>307</v>
      </c>
      <c r="C47" s="45"/>
      <c r="D47" s="33" t="s">
        <v>187</v>
      </c>
      <c r="E47" s="33" t="s">
        <v>195</v>
      </c>
      <c r="F47" s="45" t="s">
        <v>90</v>
      </c>
      <c r="G47" s="33" t="s">
        <v>201</v>
      </c>
      <c r="H47" s="40" t="s">
        <v>106</v>
      </c>
      <c r="I47" s="33" t="s">
        <v>118</v>
      </c>
      <c r="J47" s="45"/>
    </row>
    <row r="48" spans="2:10" x14ac:dyDescent="0.25">
      <c r="B48" s="60" t="s">
        <v>78</v>
      </c>
      <c r="C48" s="60"/>
      <c r="D48" s="60"/>
      <c r="E48" s="60"/>
      <c r="F48" s="60"/>
      <c r="G48" s="60"/>
      <c r="H48" s="60"/>
      <c r="I48" s="60"/>
      <c r="J48" s="60"/>
    </row>
    <row r="49" spans="2:10" ht="15.75" outlineLevel="1" collapsed="1" x14ac:dyDescent="0.25">
      <c r="B49" s="48" t="s">
        <v>130</v>
      </c>
      <c r="C49" s="59" t="s">
        <v>236</v>
      </c>
      <c r="D49" s="49"/>
      <c r="E49" s="49"/>
      <c r="F49" s="49"/>
      <c r="G49" s="49"/>
      <c r="H49" s="49"/>
      <c r="I49" s="49"/>
      <c r="J49" s="50"/>
    </row>
    <row r="50" spans="2:10" ht="90" hidden="1" outlineLevel="2" x14ac:dyDescent="0.25">
      <c r="B50" s="45" t="s">
        <v>292</v>
      </c>
      <c r="C50" s="45"/>
      <c r="D50" s="33" t="s">
        <v>200</v>
      </c>
      <c r="E50" s="33" t="s">
        <v>238</v>
      </c>
      <c r="F50" s="45" t="s">
        <v>90</v>
      </c>
      <c r="G50" s="33" t="s">
        <v>246</v>
      </c>
      <c r="H50" s="40" t="s">
        <v>106</v>
      </c>
      <c r="I50" s="33" t="s">
        <v>16</v>
      </c>
      <c r="J50" s="45"/>
    </row>
    <row r="51" spans="2:10" ht="15.75" outlineLevel="1" collapsed="1" x14ac:dyDescent="0.25">
      <c r="B51" s="48" t="s">
        <v>137</v>
      </c>
      <c r="C51" s="59" t="s">
        <v>237</v>
      </c>
      <c r="D51" s="49"/>
      <c r="E51" s="49"/>
      <c r="F51" s="49"/>
      <c r="G51" s="49"/>
      <c r="H51" s="49"/>
      <c r="I51" s="49"/>
      <c r="J51" s="50"/>
    </row>
    <row r="52" spans="2:10" ht="105" hidden="1" outlineLevel="2" x14ac:dyDescent="0.25">
      <c r="B52" s="45" t="s">
        <v>140</v>
      </c>
      <c r="C52" s="45"/>
      <c r="D52" s="33" t="s">
        <v>200</v>
      </c>
      <c r="E52" s="33" t="s">
        <v>239</v>
      </c>
      <c r="F52" s="45" t="s">
        <v>90</v>
      </c>
      <c r="G52" s="33" t="s">
        <v>245</v>
      </c>
      <c r="H52" s="40" t="s">
        <v>106</v>
      </c>
      <c r="I52" s="33" t="s">
        <v>16</v>
      </c>
      <c r="J52" s="45"/>
    </row>
    <row r="53" spans="2:10" x14ac:dyDescent="0.25">
      <c r="B53" s="60" t="s">
        <v>79</v>
      </c>
      <c r="C53" s="60"/>
      <c r="D53" s="60"/>
      <c r="E53" s="60"/>
      <c r="F53" s="60"/>
      <c r="G53" s="60"/>
      <c r="H53" s="60"/>
      <c r="I53" s="60"/>
      <c r="J53" s="60"/>
    </row>
    <row r="54" spans="2:10" ht="15.75" outlineLevel="1" collapsed="1" x14ac:dyDescent="0.25">
      <c r="B54" s="48" t="s">
        <v>148</v>
      </c>
      <c r="C54" s="59" t="s">
        <v>204</v>
      </c>
      <c r="D54" s="49"/>
      <c r="E54" s="49"/>
      <c r="F54" s="49"/>
      <c r="G54" s="49"/>
      <c r="H54" s="49"/>
      <c r="I54" s="49"/>
      <c r="J54" s="50"/>
    </row>
    <row r="55" spans="2:10" ht="105" hidden="1" outlineLevel="2" x14ac:dyDescent="0.25">
      <c r="B55" s="45" t="s">
        <v>153</v>
      </c>
      <c r="C55" s="45"/>
      <c r="D55" s="45" t="s">
        <v>252</v>
      </c>
      <c r="E55" s="33" t="s">
        <v>253</v>
      </c>
      <c r="F55" s="45" t="s">
        <v>90</v>
      </c>
      <c r="G55" s="33" t="s">
        <v>244</v>
      </c>
      <c r="H55" s="40" t="s">
        <v>106</v>
      </c>
      <c r="I55" s="33" t="s">
        <v>16</v>
      </c>
      <c r="J55" s="45"/>
    </row>
    <row r="56" spans="2:10" x14ac:dyDescent="0.25">
      <c r="B56" s="60" t="s">
        <v>23</v>
      </c>
      <c r="C56" s="60"/>
      <c r="D56" s="60"/>
      <c r="E56" s="60"/>
      <c r="F56" s="60"/>
      <c r="G56" s="60"/>
      <c r="H56" s="60"/>
      <c r="I56" s="60"/>
      <c r="J56" s="60"/>
    </row>
    <row r="57" spans="2:10" ht="15.75" outlineLevel="1" collapsed="1" x14ac:dyDescent="0.25">
      <c r="B57" s="48" t="s">
        <v>154</v>
      </c>
      <c r="C57" s="59" t="s">
        <v>206</v>
      </c>
      <c r="D57" s="49"/>
      <c r="E57" s="49"/>
      <c r="F57" s="49"/>
      <c r="G57" s="49"/>
      <c r="H57" s="49"/>
      <c r="I57" s="49"/>
      <c r="J57" s="50"/>
    </row>
    <row r="58" spans="2:10" ht="90" hidden="1" outlineLevel="2" x14ac:dyDescent="0.25">
      <c r="B58" s="45" t="s">
        <v>155</v>
      </c>
      <c r="C58" s="45"/>
      <c r="D58" s="33" t="s">
        <v>205</v>
      </c>
      <c r="E58" s="33" t="s">
        <v>220</v>
      </c>
      <c r="F58" s="45" t="s">
        <v>90</v>
      </c>
      <c r="G58" s="33" t="s">
        <v>211</v>
      </c>
      <c r="H58" s="40" t="s">
        <v>106</v>
      </c>
      <c r="I58" s="33" t="s">
        <v>163</v>
      </c>
      <c r="J58" s="45"/>
    </row>
    <row r="59" spans="2:10" ht="15.75" outlineLevel="1" collapsed="1" x14ac:dyDescent="0.25">
      <c r="B59" s="48" t="s">
        <v>156</v>
      </c>
      <c r="C59" s="59" t="s">
        <v>208</v>
      </c>
      <c r="D59" s="49"/>
      <c r="E59" s="49"/>
      <c r="F59" s="49"/>
      <c r="G59" s="49"/>
      <c r="H59" s="49"/>
      <c r="I59" s="49"/>
      <c r="J59" s="50"/>
    </row>
    <row r="60" spans="2:10" ht="75" hidden="1" outlineLevel="2" x14ac:dyDescent="0.25">
      <c r="B60" s="45" t="s">
        <v>157</v>
      </c>
      <c r="C60" s="45"/>
      <c r="D60" s="33" t="s">
        <v>205</v>
      </c>
      <c r="E60" s="33" t="s">
        <v>221</v>
      </c>
      <c r="F60" s="45" t="s">
        <v>90</v>
      </c>
      <c r="G60" s="33" t="s">
        <v>211</v>
      </c>
      <c r="H60" s="40" t="s">
        <v>106</v>
      </c>
      <c r="I60" s="33" t="s">
        <v>163</v>
      </c>
      <c r="J60" s="45"/>
    </row>
    <row r="61" spans="2:10" ht="15.75" outlineLevel="1" collapsed="1" x14ac:dyDescent="0.25">
      <c r="B61" s="48" t="s">
        <v>158</v>
      </c>
      <c r="C61" s="59" t="s">
        <v>207</v>
      </c>
      <c r="D61" s="49"/>
      <c r="E61" s="49"/>
      <c r="F61" s="49"/>
      <c r="G61" s="49"/>
      <c r="H61" s="49"/>
      <c r="I61" s="49"/>
      <c r="J61" s="50"/>
    </row>
    <row r="62" spans="2:10" ht="90" hidden="1" outlineLevel="2" x14ac:dyDescent="0.25">
      <c r="B62" s="45" t="s">
        <v>159</v>
      </c>
      <c r="C62" s="45"/>
      <c r="D62" s="33" t="s">
        <v>205</v>
      </c>
      <c r="E62" s="33" t="s">
        <v>222</v>
      </c>
      <c r="F62" s="45" t="s">
        <v>90</v>
      </c>
      <c r="G62" s="33" t="s">
        <v>211</v>
      </c>
      <c r="H62" s="40" t="s">
        <v>106</v>
      </c>
      <c r="I62" s="33" t="s">
        <v>163</v>
      </c>
      <c r="J62" s="45"/>
    </row>
    <row r="63" spans="2:10" x14ac:dyDescent="0.25">
      <c r="B63" s="60" t="s">
        <v>213</v>
      </c>
      <c r="C63" s="60"/>
      <c r="D63" s="60"/>
      <c r="E63" s="60"/>
      <c r="F63" s="60"/>
      <c r="G63" s="60"/>
      <c r="H63" s="60"/>
      <c r="I63" s="60"/>
      <c r="J63" s="60"/>
    </row>
    <row r="64" spans="2:10" ht="15.75" outlineLevel="1" collapsed="1" x14ac:dyDescent="0.25">
      <c r="B64" s="48" t="s">
        <v>160</v>
      </c>
      <c r="C64" s="59" t="s">
        <v>214</v>
      </c>
      <c r="D64" s="49"/>
      <c r="E64" s="49"/>
      <c r="F64" s="49"/>
      <c r="G64" s="49"/>
      <c r="H64" s="49"/>
      <c r="I64" s="49"/>
      <c r="J64" s="50"/>
    </row>
    <row r="65" spans="2:10" ht="90" hidden="1" outlineLevel="2" x14ac:dyDescent="0.25">
      <c r="B65" s="45" t="s">
        <v>161</v>
      </c>
      <c r="C65" s="45"/>
      <c r="D65" s="33" t="s">
        <v>216</v>
      </c>
      <c r="E65" s="33" t="s">
        <v>223</v>
      </c>
      <c r="F65" s="45" t="s">
        <v>90</v>
      </c>
      <c r="G65" s="33" t="s">
        <v>247</v>
      </c>
      <c r="H65" s="40" t="s">
        <v>106</v>
      </c>
      <c r="I65" s="33" t="s">
        <v>107</v>
      </c>
      <c r="J65" s="45"/>
    </row>
    <row r="66" spans="2:10" ht="90" hidden="1" outlineLevel="2" x14ac:dyDescent="0.25">
      <c r="B66" s="45" t="s">
        <v>308</v>
      </c>
      <c r="C66" s="45"/>
      <c r="D66" s="33" t="s">
        <v>217</v>
      </c>
      <c r="E66" s="33" t="s">
        <v>224</v>
      </c>
      <c r="F66" s="45" t="s">
        <v>90</v>
      </c>
      <c r="G66" s="33" t="s">
        <v>248</v>
      </c>
      <c r="H66" s="40" t="s">
        <v>106</v>
      </c>
      <c r="I66" s="33" t="s">
        <v>107</v>
      </c>
      <c r="J66" s="45"/>
    </row>
    <row r="67" spans="2:10" ht="90" hidden="1" outlineLevel="2" x14ac:dyDescent="0.25">
      <c r="B67" s="45" t="s">
        <v>309</v>
      </c>
      <c r="C67" s="45"/>
      <c r="D67" s="33" t="s">
        <v>218</v>
      </c>
      <c r="E67" s="33" t="s">
        <v>225</v>
      </c>
      <c r="F67" s="45" t="s">
        <v>90</v>
      </c>
      <c r="G67" s="33" t="s">
        <v>249</v>
      </c>
      <c r="H67" s="40" t="s">
        <v>106</v>
      </c>
      <c r="I67" s="33" t="s">
        <v>107</v>
      </c>
      <c r="J67" s="45"/>
    </row>
    <row r="68" spans="2:10" ht="15.75" outlineLevel="1" collapsed="1" x14ac:dyDescent="0.25">
      <c r="B68" s="48" t="s">
        <v>162</v>
      </c>
      <c r="C68" s="59" t="s">
        <v>215</v>
      </c>
      <c r="D68" s="49"/>
      <c r="E68" s="49"/>
      <c r="F68" s="49"/>
      <c r="G68" s="49"/>
      <c r="H68" s="49"/>
      <c r="I68" s="49"/>
      <c r="J68" s="50"/>
    </row>
    <row r="69" spans="2:10" ht="105" hidden="1" outlineLevel="2" x14ac:dyDescent="0.25">
      <c r="B69" s="45" t="s">
        <v>188</v>
      </c>
      <c r="C69" s="45"/>
      <c r="D69" s="33" t="s">
        <v>219</v>
      </c>
      <c r="E69" s="33" t="s">
        <v>227</v>
      </c>
      <c r="F69" s="45" t="s">
        <v>90</v>
      </c>
      <c r="G69" s="33" t="s">
        <v>226</v>
      </c>
      <c r="H69" s="40" t="s">
        <v>106</v>
      </c>
      <c r="I69" s="33" t="s">
        <v>107</v>
      </c>
      <c r="J69" s="45"/>
    </row>
    <row r="70" spans="2:10" ht="105" hidden="1" outlineLevel="2" x14ac:dyDescent="0.25">
      <c r="B70" s="45" t="s">
        <v>189</v>
      </c>
      <c r="C70" s="45"/>
      <c r="D70" s="33" t="s">
        <v>254</v>
      </c>
      <c r="E70" s="33" t="s">
        <v>255</v>
      </c>
      <c r="F70" s="45" t="s">
        <v>90</v>
      </c>
      <c r="G70" s="33" t="s">
        <v>256</v>
      </c>
      <c r="H70" s="40" t="s">
        <v>106</v>
      </c>
      <c r="I70" s="33" t="s">
        <v>107</v>
      </c>
      <c r="J70" s="45"/>
    </row>
    <row r="71" spans="2:10" ht="105" hidden="1" outlineLevel="2" x14ac:dyDescent="0.25">
      <c r="B71" s="45" t="s">
        <v>190</v>
      </c>
      <c r="C71" s="45"/>
      <c r="D71" s="33" t="s">
        <v>260</v>
      </c>
      <c r="E71" s="33" t="s">
        <v>261</v>
      </c>
      <c r="F71" s="45" t="s">
        <v>90</v>
      </c>
      <c r="G71" s="33" t="s">
        <v>262</v>
      </c>
      <c r="H71" s="40" t="s">
        <v>106</v>
      </c>
      <c r="I71" s="33" t="s">
        <v>107</v>
      </c>
      <c r="J71" s="45"/>
    </row>
    <row r="72" spans="2:10" x14ac:dyDescent="0.25">
      <c r="B72" s="60" t="s">
        <v>150</v>
      </c>
      <c r="C72" s="60"/>
      <c r="D72" s="60"/>
      <c r="E72" s="60"/>
      <c r="F72" s="60"/>
      <c r="G72" s="60"/>
      <c r="H72" s="60"/>
      <c r="I72" s="60"/>
      <c r="J72" s="60"/>
    </row>
    <row r="73" spans="2:10" ht="15.75" outlineLevel="1" collapsed="1" x14ac:dyDescent="0.25">
      <c r="B73" s="48" t="s">
        <v>193</v>
      </c>
      <c r="C73" s="59" t="s">
        <v>197</v>
      </c>
      <c r="D73" s="49"/>
      <c r="E73" s="49"/>
      <c r="F73" s="49"/>
      <c r="G73" s="49"/>
      <c r="H73" s="49"/>
      <c r="I73" s="49"/>
      <c r="J73" s="50"/>
    </row>
    <row r="74" spans="2:10" ht="75" hidden="1" outlineLevel="2" x14ac:dyDescent="0.25">
      <c r="B74" s="45" t="s">
        <v>296</v>
      </c>
      <c r="C74" s="45"/>
      <c r="D74" s="33" t="s">
        <v>212</v>
      </c>
      <c r="E74" s="33" t="s">
        <v>198</v>
      </c>
      <c r="F74" s="45" t="s">
        <v>90</v>
      </c>
      <c r="G74" s="33" t="s">
        <v>199</v>
      </c>
      <c r="H74" s="40" t="s">
        <v>106</v>
      </c>
      <c r="I74" s="33" t="s">
        <v>163</v>
      </c>
      <c r="J74" s="45"/>
    </row>
    <row r="75" spans="2:10" x14ac:dyDescent="0.25">
      <c r="B75" s="60" t="s">
        <v>263</v>
      </c>
      <c r="C75" s="60"/>
      <c r="D75" s="60"/>
      <c r="E75" s="60"/>
      <c r="F75" s="60"/>
      <c r="G75" s="60"/>
      <c r="H75" s="60"/>
      <c r="I75" s="60"/>
      <c r="J75" s="60"/>
    </row>
    <row r="76" spans="2:10" ht="15.75" outlineLevel="1" x14ac:dyDescent="0.25">
      <c r="B76" s="48" t="s">
        <v>196</v>
      </c>
      <c r="C76" s="59" t="s">
        <v>264</v>
      </c>
      <c r="D76" s="57"/>
      <c r="E76" s="44"/>
      <c r="F76" s="44"/>
      <c r="G76" s="44"/>
      <c r="H76" s="58"/>
      <c r="I76" s="57"/>
      <c r="J76" s="44"/>
    </row>
    <row r="77" spans="2:10" outlineLevel="2" x14ac:dyDescent="0.25">
      <c r="B77" s="87" t="s">
        <v>310</v>
      </c>
      <c r="C77" s="84"/>
      <c r="D77" s="87" t="s">
        <v>266</v>
      </c>
      <c r="E77" s="33" t="s">
        <v>284</v>
      </c>
      <c r="F77" s="84" t="s">
        <v>90</v>
      </c>
      <c r="G77" s="45"/>
      <c r="H77" s="90" t="s">
        <v>106</v>
      </c>
      <c r="I77" s="81" t="s">
        <v>163</v>
      </c>
      <c r="J77" s="45"/>
    </row>
    <row r="78" spans="2:10" outlineLevel="2" x14ac:dyDescent="0.25">
      <c r="B78" s="88"/>
      <c r="C78" s="85"/>
      <c r="D78" s="88"/>
      <c r="E78" s="33" t="s">
        <v>267</v>
      </c>
      <c r="F78" s="85"/>
      <c r="G78" s="45" t="s">
        <v>268</v>
      </c>
      <c r="H78" s="91"/>
      <c r="I78" s="82"/>
      <c r="J78" s="45"/>
    </row>
    <row r="79" spans="2:10" outlineLevel="2" x14ac:dyDescent="0.25">
      <c r="B79" s="88"/>
      <c r="C79" s="85"/>
      <c r="D79" s="88"/>
      <c r="E79" s="33" t="s">
        <v>269</v>
      </c>
      <c r="F79" s="85"/>
      <c r="G79" s="45" t="s">
        <v>268</v>
      </c>
      <c r="H79" s="91"/>
      <c r="I79" s="82"/>
      <c r="J79" s="45"/>
    </row>
    <row r="80" spans="2:10" outlineLevel="2" x14ac:dyDescent="0.25">
      <c r="B80" s="89"/>
      <c r="C80" s="86"/>
      <c r="D80" s="89"/>
      <c r="E80" s="45" t="s">
        <v>270</v>
      </c>
      <c r="F80" s="86"/>
      <c r="G80" s="45" t="s">
        <v>285</v>
      </c>
      <c r="H80" s="92"/>
      <c r="I80" s="83"/>
      <c r="J80" s="45"/>
    </row>
    <row r="81" spans="2:10" outlineLevel="2" x14ac:dyDescent="0.25">
      <c r="B81" s="87" t="s">
        <v>311</v>
      </c>
      <c r="C81" s="84"/>
      <c r="D81" s="87" t="s">
        <v>271</v>
      </c>
      <c r="E81" s="33" t="s">
        <v>284</v>
      </c>
      <c r="F81" s="84" t="s">
        <v>90</v>
      </c>
      <c r="G81" s="45"/>
      <c r="H81" s="90" t="s">
        <v>106</v>
      </c>
      <c r="I81" s="81" t="s">
        <v>163</v>
      </c>
      <c r="J81" s="45"/>
    </row>
    <row r="82" spans="2:10" outlineLevel="2" x14ac:dyDescent="0.25">
      <c r="B82" s="88"/>
      <c r="C82" s="85"/>
      <c r="D82" s="88"/>
      <c r="E82" s="33" t="s">
        <v>267</v>
      </c>
      <c r="F82" s="85"/>
      <c r="G82" s="33" t="s">
        <v>272</v>
      </c>
      <c r="H82" s="91"/>
      <c r="I82" s="82"/>
      <c r="J82" s="45"/>
    </row>
    <row r="83" spans="2:10" outlineLevel="2" x14ac:dyDescent="0.25">
      <c r="B83" s="88"/>
      <c r="C83" s="85"/>
      <c r="D83" s="88"/>
      <c r="E83" s="33" t="s">
        <v>269</v>
      </c>
      <c r="F83" s="85"/>
      <c r="G83" s="53">
        <v>123456</v>
      </c>
      <c r="H83" s="91"/>
      <c r="I83" s="82"/>
      <c r="J83" s="45"/>
    </row>
    <row r="84" spans="2:10" ht="60" outlineLevel="2" x14ac:dyDescent="0.25">
      <c r="B84" s="89"/>
      <c r="C84" s="86"/>
      <c r="D84" s="89"/>
      <c r="E84" s="45" t="s">
        <v>270</v>
      </c>
      <c r="F84" s="86"/>
      <c r="G84" s="33" t="s">
        <v>286</v>
      </c>
      <c r="H84" s="92"/>
      <c r="I84" s="83"/>
      <c r="J84" s="45"/>
    </row>
  </sheetData>
  <autoFilter ref="B10:J74"/>
  <mergeCells count="20">
    <mergeCell ref="I81:I84"/>
    <mergeCell ref="F77:F80"/>
    <mergeCell ref="F81:F84"/>
    <mergeCell ref="B81:B84"/>
    <mergeCell ref="C81:C84"/>
    <mergeCell ref="D81:D84"/>
    <mergeCell ref="H81:H84"/>
    <mergeCell ref="B77:B80"/>
    <mergeCell ref="C77:C80"/>
    <mergeCell ref="D77:D80"/>
    <mergeCell ref="H77:H80"/>
    <mergeCell ref="I77:I80"/>
    <mergeCell ref="A2:A8"/>
    <mergeCell ref="B2:C2"/>
    <mergeCell ref="B3:C3"/>
    <mergeCell ref="B4:C4"/>
    <mergeCell ref="B5:C5"/>
    <mergeCell ref="B6:C6"/>
    <mergeCell ref="B7:C7"/>
    <mergeCell ref="B8:C8"/>
  </mergeCells>
  <conditionalFormatting sqref="H22:H25 H15:H18 H55 H65:H67 H69:H71">
    <cfRule type="containsText" dxfId="23" priority="170" operator="containsText" text="Not Applicable">
      <formula>NOT(ISERROR(SEARCH("Not Applicable",H15)))</formula>
    </cfRule>
    <cfRule type="containsText" dxfId="22" priority="171" operator="containsText" text="Failed">
      <formula>NOT(ISERROR(SEARCH("Failed",H15)))</formula>
    </cfRule>
    <cfRule type="containsText" dxfId="21" priority="172" operator="containsText" text="Passed">
      <formula>NOT(ISERROR(SEARCH("Passed",H15)))</formula>
    </cfRule>
  </conditionalFormatting>
  <conditionalFormatting sqref="H22:H25 H15:H18 H55 H65:H67 H69:H71">
    <cfRule type="containsText" dxfId="20" priority="169" operator="containsText" text="Block">
      <formula>NOT(ISERROR(SEARCH("Block",H15)))</formula>
    </cfRule>
  </conditionalFormatting>
  <conditionalFormatting sqref="H13">
    <cfRule type="containsText" dxfId="19" priority="166" operator="containsText" text="Not Applicable">
      <formula>NOT(ISERROR(SEARCH("Not Applicable",H13)))</formula>
    </cfRule>
    <cfRule type="containsText" dxfId="18" priority="167" operator="containsText" text="Failed">
      <formula>NOT(ISERROR(SEARCH("Failed",H13)))</formula>
    </cfRule>
    <cfRule type="containsText" dxfId="17" priority="168" operator="containsText" text="Passed">
      <formula>NOT(ISERROR(SEARCH("Passed",H13)))</formula>
    </cfRule>
  </conditionalFormatting>
  <conditionalFormatting sqref="H13">
    <cfRule type="containsText" dxfId="16" priority="165" operator="containsText" text="Block">
      <formula>NOT(ISERROR(SEARCH("Block",H13)))</formula>
    </cfRule>
  </conditionalFormatting>
  <conditionalFormatting sqref="H19">
    <cfRule type="containsText" dxfId="15" priority="142" operator="containsText" text="Not Applicable">
      <formula>NOT(ISERROR(SEARCH("Not Applicable",H19)))</formula>
    </cfRule>
    <cfRule type="containsText" dxfId="14" priority="143" operator="containsText" text="Failed">
      <formula>NOT(ISERROR(SEARCH("Failed",H19)))</formula>
    </cfRule>
    <cfRule type="containsText" dxfId="13" priority="144" operator="containsText" text="Passed">
      <formula>NOT(ISERROR(SEARCH("Passed",H19)))</formula>
    </cfRule>
  </conditionalFormatting>
  <conditionalFormatting sqref="H19">
    <cfRule type="containsText" dxfId="12" priority="141" operator="containsText" text="Block">
      <formula>NOT(ISERROR(SEARCH("Block",H19)))</formula>
    </cfRule>
  </conditionalFormatting>
  <conditionalFormatting sqref="H36:H37 H40:H41 H28 H74 H31:H33 H58 H60 H62 H50 H52 H44:H47">
    <cfRule type="containsText" dxfId="11" priority="138" operator="containsText" text="Not Applicable">
      <formula>NOT(ISERROR(SEARCH("Not Applicable",H28)))</formula>
    </cfRule>
    <cfRule type="containsText" dxfId="10" priority="139" operator="containsText" text="Failed">
      <formula>NOT(ISERROR(SEARCH("Failed",H28)))</formula>
    </cfRule>
    <cfRule type="containsText" dxfId="9" priority="140" operator="containsText" text="Passed">
      <formula>NOT(ISERROR(SEARCH("Passed",H28)))</formula>
    </cfRule>
  </conditionalFormatting>
  <conditionalFormatting sqref="H36:H37 H40:H41 H28 H74 H31:H33 H58 H60 H62 H50 H52 H44:H47">
    <cfRule type="containsText" dxfId="8" priority="137" operator="containsText" text="Block">
      <formula>NOT(ISERROR(SEARCH("Block",H28)))</formula>
    </cfRule>
  </conditionalFormatting>
  <conditionalFormatting sqref="H76">
    <cfRule type="containsText" dxfId="7" priority="1" operator="containsText" text="Block">
      <formula>NOT(ISERROR(SEARCH("Block",H76)))</formula>
    </cfRule>
  </conditionalFormatting>
  <conditionalFormatting sqref="H77:H79 H81">
    <cfRule type="containsText" dxfId="6" priority="6" operator="containsText" text="Not Applicable">
      <formula>NOT(ISERROR(SEARCH("Not Applicable",H77)))</formula>
    </cfRule>
    <cfRule type="containsText" dxfId="5" priority="7" operator="containsText" text="Failed">
      <formula>NOT(ISERROR(SEARCH("Failed",H77)))</formula>
    </cfRule>
    <cfRule type="containsText" dxfId="4" priority="8" operator="containsText" text="Passed">
      <formula>NOT(ISERROR(SEARCH("Passed",H77)))</formula>
    </cfRule>
  </conditionalFormatting>
  <conditionalFormatting sqref="H77:H79 H81">
    <cfRule type="containsText" dxfId="3" priority="5" operator="containsText" text="Block">
      <formula>NOT(ISERROR(SEARCH("Block",H77)))</formula>
    </cfRule>
  </conditionalFormatting>
  <conditionalFormatting sqref="H76">
    <cfRule type="containsText" dxfId="2" priority="2" operator="containsText" text="Not Applicable">
      <formula>NOT(ISERROR(SEARCH("Not Applicable",H76)))</formula>
    </cfRule>
    <cfRule type="containsText" dxfId="1" priority="3" operator="containsText" text="Failed">
      <formula>NOT(ISERROR(SEARCH("Failed",H76)))</formula>
    </cfRule>
    <cfRule type="containsText" dxfId="0" priority="4" operator="containsText" text="Passed">
      <formula>NOT(ISERROR(SEARCH("Passed",H76)))</formula>
    </cfRule>
  </conditionalFormatting>
  <dataValidations count="3">
    <dataValidation type="list" allowBlank="1" showInputMessage="1" showErrorMessage="1" sqref="F13 F22:F25 F31:F33 F40:F41 F28 F36:F37 F62 F58 F60 F74 F50 F52 F15:F19 F55 F44:F47 F65:F67 F69:F71 F76:F79 F81">
      <formula1>"Automatic, Manual"</formula1>
    </dataValidation>
    <dataValidation type="list" allowBlank="1" showInputMessage="1" showErrorMessage="1" sqref="H13 H60 H31:H33 H74 H62 H40:H41 H28 H36:H37 H22:H25 H58 H50 H52 H15:H19 H55 H44:H47 H65:H67 H69:H71 H76:H79 H81">
      <formula1>"Passed, Failed, Block, Not Applicable"</formula1>
    </dataValidation>
    <dataValidation type="list" allowBlank="1" showInputMessage="1" showErrorMessage="1" sqref="I13 I22:I25 I44:I47 I40:I41 I31:I33 I28 I62 I74 I58 I60 I36:I37 I50 I15:I19 I52 I55 I65:I67 I69:I71 I76:I79 I81">
      <formula1>"Chau Le, Dao Khau, Khang Huynh, Huy Ngo, Huy Nguyen, Phu Ta"</formula1>
    </dataValidation>
  </dataValidations>
  <hyperlinks>
    <hyperlink ref="E2"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workbookViewId="0">
      <selection activeCell="L8" sqref="L8"/>
    </sheetView>
  </sheetViews>
  <sheetFormatPr defaultRowHeight="15" x14ac:dyDescent="0.25"/>
  <cols>
    <col min="12" max="12" width="47" customWidth="1"/>
  </cols>
  <sheetData>
    <row r="3" spans="12:12" ht="15.75" x14ac:dyDescent="0.25">
      <c r="L3" s="27" t="s">
        <v>312</v>
      </c>
    </row>
    <row r="4" spans="12:12" ht="15.75" x14ac:dyDescent="0.25">
      <c r="L4" s="27" t="s">
        <v>313</v>
      </c>
    </row>
    <row r="5" spans="12:12" ht="15.75" x14ac:dyDescent="0.25">
      <c r="L5" s="27" t="s">
        <v>314</v>
      </c>
    </row>
    <row r="6" spans="12:12" ht="15.75" x14ac:dyDescent="0.25">
      <c r="L6" s="27" t="s">
        <v>315</v>
      </c>
    </row>
    <row r="7" spans="12:12" ht="15.75" x14ac:dyDescent="0.25">
      <c r="L7" s="27"/>
    </row>
    <row r="8" spans="12:12" ht="31.5" x14ac:dyDescent="0.25">
      <c r="L8" s="66" t="s">
        <v>243</v>
      </c>
    </row>
    <row r="9" spans="12:12" ht="15.75" x14ac:dyDescent="0.25">
      <c r="L9" s="67"/>
    </row>
    <row r="10" spans="12:12" ht="15.75" x14ac:dyDescent="0.25">
      <c r="L10" s="67"/>
    </row>
    <row r="11" spans="12:12" ht="31.5" x14ac:dyDescent="0.25">
      <c r="L11" s="68" t="s">
        <v>242</v>
      </c>
    </row>
    <row r="12" spans="12:12" ht="15.75" x14ac:dyDescent="0.25">
      <c r="L12" s="67"/>
    </row>
    <row r="13" spans="12:12" ht="47.25" x14ac:dyDescent="0.25">
      <c r="L13" s="68" t="s">
        <v>240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60</v>
      </c>
      <c r="B3" s="30" t="s">
        <v>61</v>
      </c>
      <c r="C3" s="31" t="s">
        <v>69</v>
      </c>
    </row>
    <row r="4" spans="1:3" x14ac:dyDescent="0.25">
      <c r="A4" s="28">
        <v>1</v>
      </c>
      <c r="B4" s="28" t="s">
        <v>64</v>
      </c>
      <c r="C4" s="28" t="b">
        <v>0</v>
      </c>
    </row>
    <row r="5" spans="1:3" x14ac:dyDescent="0.25">
      <c r="A5" s="28">
        <v>2</v>
      </c>
      <c r="B5" s="28" t="s">
        <v>75</v>
      </c>
      <c r="C5" s="28" t="b">
        <v>0</v>
      </c>
    </row>
    <row r="6" spans="1:3" x14ac:dyDescent="0.25">
      <c r="A6" s="28">
        <v>3</v>
      </c>
      <c r="B6" s="28" t="s">
        <v>66</v>
      </c>
      <c r="C6" s="28" t="b">
        <v>0</v>
      </c>
    </row>
    <row r="7" spans="1:3" x14ac:dyDescent="0.25">
      <c r="A7" s="29">
        <v>4</v>
      </c>
      <c r="B7" s="29" t="s">
        <v>63</v>
      </c>
      <c r="C7" s="29" t="b">
        <v>1</v>
      </c>
    </row>
    <row r="10" spans="1:3" x14ac:dyDescent="0.25">
      <c r="A10" s="30" t="s">
        <v>60</v>
      </c>
      <c r="B10" s="30" t="s">
        <v>62</v>
      </c>
      <c r="C10" s="31" t="s">
        <v>69</v>
      </c>
    </row>
    <row r="11" spans="1:3" x14ac:dyDescent="0.25">
      <c r="A11" s="28">
        <v>1</v>
      </c>
      <c r="B11" s="28" t="s">
        <v>65</v>
      </c>
      <c r="C11" s="28" t="b">
        <v>0</v>
      </c>
    </row>
    <row r="12" spans="1:3" x14ac:dyDescent="0.25">
      <c r="A12" s="28">
        <v>2</v>
      </c>
      <c r="B12" s="28" t="s">
        <v>66</v>
      </c>
      <c r="C12" s="28" t="b">
        <v>0</v>
      </c>
    </row>
    <row r="13" spans="1:3" x14ac:dyDescent="0.25">
      <c r="A13" s="29">
        <v>3</v>
      </c>
      <c r="B13" s="29" t="s">
        <v>178</v>
      </c>
      <c r="C13" s="29" t="b">
        <v>1</v>
      </c>
    </row>
    <row r="16" spans="1:3" x14ac:dyDescent="0.25">
      <c r="A16" s="30" t="s">
        <v>60</v>
      </c>
      <c r="B16" s="30" t="s">
        <v>175</v>
      </c>
      <c r="C16" s="31" t="s">
        <v>69</v>
      </c>
    </row>
    <row r="17" spans="1:3" x14ac:dyDescent="0.25">
      <c r="A17" s="28">
        <v>1</v>
      </c>
      <c r="B17" s="28" t="s">
        <v>176</v>
      </c>
      <c r="C17" s="28" t="b">
        <v>0</v>
      </c>
    </row>
    <row r="18" spans="1:3" x14ac:dyDescent="0.25">
      <c r="A18" s="28">
        <v>2</v>
      </c>
      <c r="B18" s="63" t="s">
        <v>177</v>
      </c>
      <c r="C18" s="28" t="b">
        <v>0</v>
      </c>
    </row>
    <row r="19" spans="1:3" x14ac:dyDescent="0.25">
      <c r="A19" s="28">
        <v>3</v>
      </c>
      <c r="B19" s="64" t="s">
        <v>179</v>
      </c>
      <c r="C19" s="28" t="b">
        <v>0</v>
      </c>
    </row>
    <row r="20" spans="1:3" x14ac:dyDescent="0.25">
      <c r="A20" s="28">
        <v>4</v>
      </c>
      <c r="B20" s="64" t="s">
        <v>180</v>
      </c>
      <c r="C20" s="28" t="b">
        <v>0</v>
      </c>
    </row>
    <row r="21" spans="1:3" x14ac:dyDescent="0.25">
      <c r="A21" s="29">
        <v>5</v>
      </c>
      <c r="B21" s="65" t="s">
        <v>181</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41</v>
      </c>
      <c r="C7" s="13" t="s">
        <v>17</v>
      </c>
      <c r="D7" s="13" t="s">
        <v>18</v>
      </c>
      <c r="E7" s="13" t="s">
        <v>19</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43</v>
      </c>
      <c r="B10" s="6">
        <v>44</v>
      </c>
      <c r="C10" s="7" t="s">
        <v>56</v>
      </c>
      <c r="D10" s="7" t="s">
        <v>57</v>
      </c>
      <c r="E10" s="32" t="s">
        <v>59</v>
      </c>
      <c r="F10" s="33" t="s">
        <v>74</v>
      </c>
    </row>
    <row r="11" spans="1:6" s="8" customFormat="1" ht="60" x14ac:dyDescent="0.25">
      <c r="A11" s="6" t="s">
        <v>44</v>
      </c>
      <c r="B11" s="6">
        <v>45</v>
      </c>
      <c r="C11" s="7" t="s">
        <v>68</v>
      </c>
      <c r="D11" s="7" t="s">
        <v>58</v>
      </c>
      <c r="E11" s="33" t="s">
        <v>71</v>
      </c>
      <c r="F11" s="33" t="s">
        <v>72</v>
      </c>
    </row>
    <row r="12" spans="1:6" s="8" customFormat="1" ht="60" x14ac:dyDescent="0.25">
      <c r="A12" s="6" t="s">
        <v>45</v>
      </c>
      <c r="B12" s="6">
        <v>46</v>
      </c>
      <c r="C12" s="9" t="s">
        <v>70</v>
      </c>
      <c r="D12" s="7" t="s">
        <v>67</v>
      </c>
      <c r="E12" s="32" t="s">
        <v>59</v>
      </c>
      <c r="F12" s="33" t="s">
        <v>73</v>
      </c>
    </row>
    <row r="13" spans="1:6" s="8" customFormat="1" ht="15.75" x14ac:dyDescent="0.25">
      <c r="A13" s="6" t="s">
        <v>46</v>
      </c>
      <c r="B13" s="6"/>
      <c r="C13" s="9"/>
      <c r="D13" s="7"/>
      <c r="E13" s="6"/>
      <c r="F13" s="6"/>
    </row>
    <row r="14" spans="1:6" s="12" customFormat="1" ht="15.75" x14ac:dyDescent="0.25">
      <c r="A14" s="6" t="s">
        <v>47</v>
      </c>
      <c r="B14" s="3"/>
      <c r="C14" s="24"/>
      <c r="D14" s="2"/>
      <c r="E14" s="3"/>
      <c r="F14" s="3"/>
    </row>
    <row r="15" spans="1:6" ht="15.75" x14ac:dyDescent="0.25">
      <c r="A15" s="6" t="s">
        <v>48</v>
      </c>
      <c r="B15" s="3"/>
      <c r="C15" s="24"/>
      <c r="D15" s="2"/>
      <c r="E15" s="3"/>
      <c r="F15" s="3"/>
    </row>
    <row r="16" spans="1:6" ht="15.75" x14ac:dyDescent="0.25">
      <c r="A16" s="6" t="s">
        <v>49</v>
      </c>
      <c r="B16" s="6"/>
      <c r="C16" s="25"/>
      <c r="D16" s="11"/>
      <c r="E16" s="10"/>
      <c r="F16" s="10"/>
    </row>
    <row r="17" spans="1:6" s="8" customFormat="1" ht="15.75" x14ac:dyDescent="0.25">
      <c r="A17" s="6" t="s">
        <v>50</v>
      </c>
      <c r="B17" s="6"/>
      <c r="C17" s="25"/>
      <c r="D17" s="11"/>
      <c r="E17" s="10"/>
      <c r="F17" s="10"/>
    </row>
    <row r="18" spans="1:6" s="8" customFormat="1" ht="15.75" x14ac:dyDescent="0.25">
      <c r="A18" s="6" t="s">
        <v>51</v>
      </c>
      <c r="B18" s="23"/>
      <c r="C18" s="26"/>
      <c r="D18" s="11"/>
      <c r="E18" s="10"/>
      <c r="F18" s="10"/>
    </row>
    <row r="19" spans="1:6" ht="15.75" x14ac:dyDescent="0.25">
      <c r="A19" s="6" t="s">
        <v>52</v>
      </c>
      <c r="B19" s="3"/>
      <c r="C19" s="24"/>
      <c r="D19" s="3"/>
      <c r="E19" s="3"/>
      <c r="F19" s="3"/>
    </row>
    <row r="20" spans="1:6" ht="15.75" x14ac:dyDescent="0.25">
      <c r="A20" s="6" t="s">
        <v>53</v>
      </c>
      <c r="B20" s="3"/>
      <c r="C20" s="24"/>
      <c r="D20" s="3"/>
      <c r="E20" s="3"/>
      <c r="F20" s="3"/>
    </row>
    <row r="21" spans="1:6" ht="15.75" x14ac:dyDescent="0.25">
      <c r="A21" s="6" t="s">
        <v>54</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Objectives-DMS</vt:lpstr>
      <vt:lpstr>Testcase Specification-DMS</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2014-06-03T13:54:44Z</dcterms:modified>
</cp:coreProperties>
</file>