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\capstone\6. Test\Linh tinh\sprint 4\"/>
    </mc:Choice>
  </mc:AlternateContent>
  <bookViews>
    <workbookView xWindow="480" yWindow="60" windowWidth="14880" windowHeight="8280" firstSheet="2" activeTab="4"/>
  </bookViews>
  <sheets>
    <sheet name="Revision history" sheetId="3" r:id="rId1"/>
    <sheet name="List Feature" sheetId="4" state="hidden" r:id="rId2"/>
    <sheet name="Test Objectives" sheetId="9" r:id="rId3"/>
    <sheet name="Testcase Specification" sheetId="10" r:id="rId4"/>
    <sheet name="Report" sheetId="8" r:id="rId5"/>
    <sheet name="Parameter" sheetId="5" r:id="rId6"/>
    <sheet name="Testcase Sprint 1" sheetId="1" state="hidden" r:id="rId7"/>
  </sheets>
  <externalReferences>
    <externalReference r:id="rId8"/>
  </externalReferences>
  <definedNames>
    <definedName name="_xlnm._FilterDatabase" localSheetId="3" hidden="1">'Testcase Specification'!$B$10:$J$76</definedName>
    <definedName name="_xlnm._FilterDatabase" localSheetId="6" hidden="1">'Testcase Sprint 1'!$A$7:$F$7</definedName>
  </definedNames>
  <calcPr calcId="152511"/>
</workbook>
</file>

<file path=xl/calcChain.xml><?xml version="1.0" encoding="utf-8"?>
<calcChain xmlns="http://schemas.openxmlformats.org/spreadsheetml/2006/main">
  <c r="D5" i="10" l="1"/>
  <c r="D2" i="10"/>
  <c r="B35" i="9"/>
  <c r="A34" i="9"/>
  <c r="B33" i="9"/>
  <c r="A32" i="9"/>
  <c r="B31" i="9"/>
  <c r="B30" i="9"/>
  <c r="A29" i="9"/>
  <c r="B28" i="9"/>
  <c r="B27" i="9"/>
  <c r="B26" i="9"/>
  <c r="A25" i="9"/>
  <c r="B24" i="9"/>
  <c r="A23" i="9"/>
  <c r="B22" i="9"/>
  <c r="B21" i="9"/>
  <c r="A20" i="9"/>
  <c r="B19" i="9"/>
  <c r="A18" i="9"/>
  <c r="B17" i="9"/>
  <c r="A16" i="9"/>
  <c r="B15" i="9"/>
  <c r="A14" i="9"/>
  <c r="B13" i="9"/>
  <c r="A12" i="9"/>
  <c r="B11" i="9"/>
  <c r="A10" i="9"/>
  <c r="B9" i="9"/>
  <c r="A8" i="9"/>
  <c r="B7" i="9"/>
  <c r="B6" i="9"/>
  <c r="A5" i="9"/>
  <c r="D7" i="10" l="1"/>
  <c r="D6" i="10"/>
  <c r="D3" i="10" l="1"/>
  <c r="D4" i="10" s="1"/>
  <c r="D8" i="10" s="1"/>
</calcChain>
</file>

<file path=xl/sharedStrings.xml><?xml version="1.0" encoding="utf-8"?>
<sst xmlns="http://schemas.openxmlformats.org/spreadsheetml/2006/main" count="494" uniqueCount="322">
  <si>
    <t>Expected results</t>
  </si>
  <si>
    <t>TC ID</t>
  </si>
  <si>
    <t>Document Reviewer Information</t>
  </si>
  <si>
    <t>Reviewer Name</t>
  </si>
  <si>
    <t>Review Attendance (R/S)</t>
  </si>
  <si>
    <t>Comments</t>
  </si>
  <si>
    <t>R/S: Required or Suggested participants or functions for the document review meeting</t>
  </si>
  <si>
    <t>Document Approver Information</t>
  </si>
  <si>
    <t>Approver Name</t>
  </si>
  <si>
    <t>Approver Function</t>
  </si>
  <si>
    <t>Document Revision History</t>
  </si>
  <si>
    <t>Date</t>
  </si>
  <si>
    <t>Revision</t>
  </si>
  <si>
    <t>Status</t>
  </si>
  <si>
    <t>Change Summary</t>
  </si>
  <si>
    <t>Revised by</t>
  </si>
  <si>
    <t>Huy Nguyen</t>
  </si>
  <si>
    <t>Test case title</t>
  </si>
  <si>
    <t>Test case Description</t>
  </si>
  <si>
    <t>Steps</t>
  </si>
  <si>
    <t>Đang nhập ứng dụng quản trị bộ từ điển</t>
  </si>
  <si>
    <t>Xem nội dung câu hỏi</t>
  </si>
  <si>
    <t>Tìm kiếm</t>
  </si>
  <si>
    <t>Xóa câu hỏi</t>
  </si>
  <si>
    <t>Gửi câu trả lời</t>
  </si>
  <si>
    <t>Lưu câu trả lời</t>
  </si>
  <si>
    <t>Tạo index</t>
  </si>
  <si>
    <t>Cập nhật index</t>
  </si>
  <si>
    <t>Những tính năng khác</t>
  </si>
  <si>
    <t>Giao diện ứng dụng quản trị bộ từ điển hiển thị sau khi đăng nhập bằng tài khoản đã tồn tại trong hệ thống</t>
  </si>
  <si>
    <t>Kết quả tìm kiếm bộ câu hỏi và câu trả lời có trong từ điển được hiển thị sau khi thực hiện tìm kiếm</t>
  </si>
  <si>
    <t>Nội dung chi tiết câu hỏi hiển thị sau khi chọn một câu hỏi bất kì từ danh sách</t>
  </si>
  <si>
    <t>Giao diện ứng dụng hiển thị sau khi đăng nhập</t>
  </si>
  <si>
    <t>Nội dung chi tiết của câu hỏi hiển thị sau khi chọn</t>
  </si>
  <si>
    <t>Danh sách các câu hỏi và câu trả lời có liên quan đến thông tin tìm kiếm hiển thị trên giao diện</t>
  </si>
  <si>
    <t>Câu hỏi được xóa khỏi danh sách câu hỏi</t>
  </si>
  <si>
    <t>Câu hỏi và câu trả lời được xóa khỏi bộ từ điển</t>
  </si>
  <si>
    <t>Câu hỏi và câu trả lời được đưa vào khỏi bộ từ điển</t>
  </si>
  <si>
    <t>Câu hỏi được xóa khỏi danh sách câu hỏi sau khi ứng dụng xác nhận thực hiện xóa câu hỏi
Ứng dụng làm mới danh sách câu hỏi</t>
  </si>
  <si>
    <t>Câu hỏi và câu trả lời được đưa vào bộ từ điển sau khi ứng dụng xác nhận
Ứng dụng làm mới bộ từ điển</t>
  </si>
  <si>
    <t>Câu hỏi và câu trả lời được xóa khỏi bộ từ điển sau khi ứng dụng xác nhận
Ứng dụng làm mới bộ từ điển</t>
  </si>
  <si>
    <t>VSO ID</t>
  </si>
  <si>
    <t>Hiển thị danh sách câu hỏi</t>
  </si>
  <si>
    <t>TC.S1.01</t>
  </si>
  <si>
    <t>TC.S1.02</t>
  </si>
  <si>
    <t>TC.S1.03</t>
  </si>
  <si>
    <t>TC.S1.04</t>
  </si>
  <si>
    <t>TC.S1.05</t>
  </si>
  <si>
    <t>TC.S1.06</t>
  </si>
  <si>
    <t>TC.S1.07</t>
  </si>
  <si>
    <t>TC.S1.08</t>
  </si>
  <si>
    <t>TC.S1.09</t>
  </si>
  <si>
    <t>TC.S1.10</t>
  </si>
  <si>
    <t>TC.S1.11</t>
  </si>
  <si>
    <t>TC.S1.12</t>
  </si>
  <si>
    <t>Description</t>
  </si>
  <si>
    <t>Kiểm tra đăng nhập</t>
  </si>
  <si>
    <t>Tên đăng nhập người dùng chỉ được phép sử dụng những ký tự [a-z] / [A-Z] / [0-9]
Mật khẩu người dùng phải từ 6 ký tự trở lên, bao gồm  [a-z] / [A-Z] / [0-9] và ký tự đặc biệt</t>
  </si>
  <si>
    <t>Đăng nhập sai quá 5 lần sẽ hiển thị mã capcha</t>
  </si>
  <si>
    <t>1. Mở ứng dụng
2. Điền thông tin @Username
3. Điền thông tin @Password
4. Đăng nhập</t>
  </si>
  <si>
    <t>No.</t>
  </si>
  <si>
    <t>Username</t>
  </si>
  <si>
    <t>Password</t>
  </si>
  <si>
    <t>Admin123</t>
  </si>
  <si>
    <t>Admin123$</t>
  </si>
  <si>
    <t>Admin</t>
  </si>
  <si>
    <t>Ad min123</t>
  </si>
  <si>
    <t>Tên đăng nhập hoặc mật khẩu sai, hiển thị thông báo ngay tại chỗ sai hoặc người dùng chưa điển vào</t>
  </si>
  <si>
    <t>Kiểm tra số lần đăng nhập</t>
  </si>
  <si>
    <t>Expected Result</t>
  </si>
  <si>
    <t>Kiểm tra hiển thị thông báo đăng nhập</t>
  </si>
  <si>
    <t>1. Mở ứng dụng
2. Điền thông tin Username= '123', Password= '123'
3. Đăng nhập
4. Lặp lại bước 1 -&gt; bước 3 5 lần</t>
  </si>
  <si>
    <t>Ứng dụng hiển thị mã capcha</t>
  </si>
  <si>
    <t>Ứng dụng hiển thị thông báo tại chỗ sai</t>
  </si>
  <si>
    <t>Giao diện chính hiển thị sau khi nhập Username và Password phù hợp với điều kiện</t>
  </si>
  <si>
    <t>%Admin123</t>
  </si>
  <si>
    <t>Product Items</t>
  </si>
  <si>
    <t>Story ID</t>
  </si>
  <si>
    <t>Đưa vào từ điển</t>
  </si>
  <si>
    <t>Loại khỏi từ điển</t>
  </si>
  <si>
    <t>TO-ID</t>
  </si>
  <si>
    <t>Title</t>
  </si>
  <si>
    <t>Note</t>
  </si>
  <si>
    <t>TO.01</t>
  </si>
  <si>
    <t>TO.02</t>
  </si>
  <si>
    <t>TC-ID</t>
  </si>
  <si>
    <t>VSO-ID</t>
  </si>
  <si>
    <t>Expected Results</t>
  </si>
  <si>
    <t>Type</t>
  </si>
  <si>
    <t>TC.01.1</t>
  </si>
  <si>
    <t>Manual</t>
  </si>
  <si>
    <t>Tested By</t>
  </si>
  <si>
    <t>Tổng số Testcase:</t>
  </si>
  <si>
    <t>Đã hoàn thành:</t>
  </si>
  <si>
    <t>Còn lại:</t>
  </si>
  <si>
    <t>Passed:</t>
  </si>
  <si>
    <t>Failed:</t>
  </si>
  <si>
    <t>Block:</t>
  </si>
  <si>
    <t>%Complete:</t>
  </si>
  <si>
    <t>Monitoring</t>
  </si>
  <si>
    <t>Huy Ngo</t>
  </si>
  <si>
    <t>TO.04</t>
  </si>
  <si>
    <t>TC.04.1</t>
  </si>
  <si>
    <t>Passed</t>
  </si>
  <si>
    <t>Dao Khau</t>
  </si>
  <si>
    <t>TO.06</t>
  </si>
  <si>
    <t>TO.07</t>
  </si>
  <si>
    <t>Pre-Conditions/Steps</t>
  </si>
  <si>
    <t>Phu Ta</t>
  </si>
  <si>
    <t>TO.08</t>
  </si>
  <si>
    <t>TO.09</t>
  </si>
  <si>
    <t>TO.10</t>
  </si>
  <si>
    <t>TC.10.1</t>
  </si>
  <si>
    <t>TO.11</t>
  </si>
  <si>
    <t>TC.11.1</t>
  </si>
  <si>
    <t>TO.12</t>
  </si>
  <si>
    <t>TC.12.1</t>
  </si>
  <si>
    <t>TO.13</t>
  </si>
  <si>
    <t>TC.13.1</t>
  </si>
  <si>
    <t>TO.14</t>
  </si>
  <si>
    <t>TC.14.1</t>
  </si>
  <si>
    <t>TO.15</t>
  </si>
  <si>
    <t>TC.15.1</t>
  </si>
  <si>
    <t>TO.16</t>
  </si>
  <si>
    <t>Chau Le</t>
  </si>
  <si>
    <t>TC.02.2</t>
  </si>
  <si>
    <t>TC.02.3</t>
  </si>
  <si>
    <t>TC.02.4</t>
  </si>
  <si>
    <t>TC.02.5</t>
  </si>
  <si>
    <t>TC.02.6</t>
  </si>
  <si>
    <t>Email</t>
  </si>
  <si>
    <t>Admin$gmail.com</t>
  </si>
  <si>
    <t>Admin123yahoo.vn</t>
  </si>
  <si>
    <t>Admin12.45^</t>
  </si>
  <si>
    <t>Ad$min@rocket.com</t>
  </si>
  <si>
    <t>Admin123@@gmail.com</t>
  </si>
  <si>
    <t>Admin123@gmail.com</t>
  </si>
  <si>
    <t>TC.16.1</t>
  </si>
  <si>
    <t>TC.16.2</t>
  </si>
  <si>
    <t>TC.16.3</t>
  </si>
  <si>
    <t>TO.17</t>
  </si>
  <si>
    <t>TO.18</t>
  </si>
  <si>
    <t>TC.18.1</t>
  </si>
  <si>
    <t>Số lượng testcase passed đạt mức 76% phù hợp với chỉ tiêu đặt ra ở mức NORMAL(&lt;80%).</t>
  </si>
  <si>
    <t>Quản trị người dùng</t>
  </si>
  <si>
    <t>Đối với admin: hiển thị đầy đủ chức năng
Đối với User: Hạn chế một số chưc năng liên quan đến hệ thống</t>
  </si>
  <si>
    <t>admin123</t>
  </si>
  <si>
    <t>clone02</t>
  </si>
  <si>
    <t>TO.05</t>
  </si>
  <si>
    <t>TC.06.1</t>
  </si>
  <si>
    <t>TC.06.2</t>
  </si>
  <si>
    <t>TC.07.1</t>
  </si>
  <si>
    <t>TC.07.2</t>
  </si>
  <si>
    <t>TC.09.1</t>
  </si>
  <si>
    <t>TC.05.1</t>
  </si>
  <si>
    <t>TC.08.1</t>
  </si>
  <si>
    <t>TC.08.2</t>
  </si>
  <si>
    <t>TC.17.1</t>
  </si>
  <si>
    <t>Create Testcase</t>
  </si>
  <si>
    <t>Update</t>
  </si>
  <si>
    <t>Login successful</t>
  </si>
  <si>
    <t>Login with account name,password incorrect</t>
  </si>
  <si>
    <t>Information generalized list of 4 questions: unanswered, tempsave, answered</t>
  </si>
  <si>
    <t>Allows searching by content questions or Title</t>
  </si>
  <si>
    <t>Show details of the selected questions</t>
  </si>
  <si>
    <t>The answer is sent to the questioner</t>
  </si>
  <si>
    <t>The answer is given in advance to temp-save list compilation process</t>
  </si>
  <si>
    <t>Support web page displays a list of dictionaries, including: Available, Recent, Drop, Delete</t>
  </si>
  <si>
    <t>Lets take questions from the list of questions answered in the available list</t>
  </si>
  <si>
    <t>Lets take questions from the Available list to the list of Recent dictionary</t>
  </si>
  <si>
    <t>Lets turn the question from the list of dictionaries Delete the previous list</t>
  </si>
  <si>
    <t>Questions unanswered list are moved to the deleted list</t>
  </si>
  <si>
    <t>Questions list-tempsave are moved to the deleted list</t>
  </si>
  <si>
    <t>Questions list-saved are moved to the deleted list</t>
  </si>
  <si>
    <t>Lets turn the question from the list of dictionaries Delete the list-dictionary</t>
  </si>
  <si>
    <t>Users create questions, the answers to the dictionary. 
Questions could be transferred to the Available list of dictionaries</t>
  </si>
  <si>
    <t>Login</t>
  </si>
  <si>
    <t>Check login</t>
  </si>
  <si>
    <t>Uses an account  login into homepage</t>
  </si>
  <si>
    <t xml:space="preserve"> Homepage display after Login</t>
  </si>
  <si>
    <t>Check invalid login</t>
  </si>
  <si>
    <t>Login with your account name incorrect</t>
  </si>
  <si>
    <t>N/A</t>
  </si>
  <si>
    <t>Login with your password incorrect</t>
  </si>
  <si>
    <t>Show notification when empty accounts</t>
  </si>
  <si>
    <t>Show notification when empty password</t>
  </si>
  <si>
    <t>Help with account and password incorrect</t>
  </si>
  <si>
    <t>Displays account information, email, user name</t>
  </si>
  <si>
    <t>1. Click account name on  header
2. Check data</t>
  </si>
  <si>
    <t>Displays information stored in hip database account, the information displayed is not modified</t>
  </si>
  <si>
    <t>Show list question</t>
  </si>
  <si>
    <t>Content of List question</t>
  </si>
  <si>
    <t>Displays a list-unanswered</t>
  </si>
  <si>
    <t>Show checkbox before each question 
Information is displayed in the list include: 
  - Sender email address 
  - Post date 
  - Title 
  - Synopsis</t>
  </si>
  <si>
    <t>Displays a list-tempsave</t>
  </si>
  <si>
    <t>Displays a list-saved</t>
  </si>
  <si>
    <t>Displays a list-deleted</t>
  </si>
  <si>
    <t>Search</t>
  </si>
  <si>
    <t>Implement search</t>
  </si>
  <si>
    <t>Do a search questions by content and title</t>
  </si>
  <si>
    <t>Display List 2 questions contents and corresponding title search keywords</t>
  </si>
  <si>
    <t>view question</t>
  </si>
  <si>
    <t>Show detail question</t>
  </si>
  <si>
    <t>Show detailed information of a selected question from the list- unanswered</t>
  </si>
  <si>
    <t>1. Choose list-unanswer
2. Select a question
3. Check data</t>
  </si>
  <si>
    <t>Details of questions together with answers compiled frame selected is displayed on the interface. The information includes: 
  - Title 
  - Post date 
  - Content 
  - Sender email address</t>
  </si>
  <si>
    <t>Show detailed information of a selected question from the  list-tempsave</t>
  </si>
  <si>
    <t>1. Choose list-tempsave
2. Select a question
3. Check data</t>
  </si>
  <si>
    <t>Show detailed information of a selected question from the  list-saved</t>
  </si>
  <si>
    <t>1. Choose list-saved
2. Select a question
3. Check data</t>
  </si>
  <si>
    <t>Send mail</t>
  </si>
  <si>
    <t xml:space="preserve">Send answer </t>
  </si>
  <si>
    <t>Sending an answer to the sender via Email</t>
  </si>
  <si>
    <t>The answer is sent to the mail address of the sender. 
Show mail notification sent successfully</t>
  </si>
  <si>
    <t>Show notification error when sending error</t>
  </si>
  <si>
    <t>Display Email notifications are not sent to the questioner</t>
  </si>
  <si>
    <t>Save question</t>
  </si>
  <si>
    <t>Make note answers to questions list stored temporarily in the process of compiling</t>
  </si>
  <si>
    <t>The answer is saved, the question is converted into the corresponding list-tempsave</t>
  </si>
  <si>
    <t>Display error message when saving fails answers</t>
  </si>
  <si>
    <t>Displays informed answer without success, the question is not transferred to the corresponding cached list</t>
  </si>
  <si>
    <t>Dictionary</t>
  </si>
  <si>
    <t>Show dict</t>
  </si>
  <si>
    <t>Show list 'Available'</t>
  </si>
  <si>
    <t>TC.15.2</t>
  </si>
  <si>
    <t>Show list 'Current'</t>
  </si>
  <si>
    <t>TC.15.3</t>
  </si>
  <si>
    <t>Show list 'Drop'</t>
  </si>
  <si>
    <t>Show list 'Delete'</t>
  </si>
  <si>
    <t>Upload-dict</t>
  </si>
  <si>
    <t>put question into dict from list-save</t>
  </si>
  <si>
    <t>Put a question to the dictionary</t>
  </si>
  <si>
    <t>Pre-Conditions: In the list of questions answered 10 records available 
1. Select list-saved
2. Choose a question (no checkbox) 
4. Choose Add to dictionary 
5. Confirming Add to dictionary</t>
  </si>
  <si>
    <t>The question was transferred to the available list. Show notification Putting the question in dictionaries success</t>
  </si>
  <si>
    <t>Upload dict on internet from list-dict (available)</t>
  </si>
  <si>
    <t>Pre-Conditions: In the list of 'Available' of 10 dictionaries available records 
1. Choose dictionaries 
2. Select 'Available' 
3. Choose a question (no checkbox) 
4. Choose Add to dictionary 
5. Confirming Add to dictionary</t>
  </si>
  <si>
    <t>The question was transferred to the current list. Show notification Putting the question in dictionaries success</t>
  </si>
  <si>
    <t>Drop-dict</t>
  </si>
  <si>
    <t>drop-dict</t>
  </si>
  <si>
    <t>drop a question from list-current</t>
  </si>
  <si>
    <t>Pre-Conditions: In the list-current dictionaries available 10 records 
1. Choose dictionaries 
2. Select 'Current' 
3. Choose a questions 
4. Choose Drop
5. Confirmation Drop</t>
  </si>
  <si>
    <t>The question was transferred to the drop list. Displays notification drop success</t>
  </si>
  <si>
    <t>Delete question</t>
  </si>
  <si>
    <t>Delete question in list-unanswer</t>
  </si>
  <si>
    <t>Delete  a question</t>
  </si>
  <si>
    <t>Pre-Conditions: Available in a list of 10 unanswered questions  
1. Choose  list unanswered
2. Choose any question (do not select the check box) 
3. Choose Delete in detail interface question 
4. Confirm Deletion</t>
  </si>
  <si>
    <t xml:space="preserve">The question was transferred to the list-deleted. Show notification deleted successfully </t>
  </si>
  <si>
    <t>Delete question in list-tempsave</t>
  </si>
  <si>
    <t>Pre-Conditions: Available in a list of 10 unanswered questions  
1. Choose  list-tempsave
2. Choose any question (do not select the check box) 
3. Choose Delete in detail interface question 
4. Confirm Deletion</t>
  </si>
  <si>
    <t>Delete question in list-saved</t>
  </si>
  <si>
    <t>Pre-Conditions: Available in a list of 10 unanswered questions  
1. Choose  list-saved
2. Choose any question (do not select the check box) 
3. Choose Delete in detail interface question 
4. Confirm Deletion</t>
  </si>
  <si>
    <t>restore question</t>
  </si>
  <si>
    <t>restore question from list-deleted</t>
  </si>
  <si>
    <t>Restore a deleted question from the list-unanswered</t>
  </si>
  <si>
    <t>Pre-Conditions: In the deleted list of 4 questions were deleted from the list-unanswered
1. Choose deleted list 
2. Choose a question (do not select the check box) 
3. Choose restore questions 
4. Verify restorey</t>
  </si>
  <si>
    <t>The question was transferred to the list-unanswer. Show notification of successful restorey</t>
  </si>
  <si>
    <t>Restore a deleted question from the list-tempsave</t>
  </si>
  <si>
    <t>Pre-Conditions: In the deleted list of 4 questions were deleted from the list-tempsave
1. Choose deleted list 
2. Choose a question (do not select the check box) 
3. Choose restore questions 
4. Verify restorey</t>
  </si>
  <si>
    <t>The question was transferred to the list-tempsave . Show notification of successful restorey</t>
  </si>
  <si>
    <t>Restore a deleted question from the list-saved</t>
  </si>
  <si>
    <t>Pre-Conditions: In the deleted list of 4 questions were deleted from the list-saved
1. Choose deleted list 
2. Choose a question (do not select the check box) 
3. Choose restore questions 
4. Verify restorey</t>
  </si>
  <si>
    <t>The question was transferred to the list-saved. Show notification of successful restorey</t>
  </si>
  <si>
    <t>restore question from list-dict</t>
  </si>
  <si>
    <t>Restore a question from the list Available</t>
  </si>
  <si>
    <t xml:space="preserve">Pre-Conditions: In the list of 'Delete' dictionaries available 4 records are deleted from the list of 'Available' 
1. Choose dictionaries 
2. Select 'Deleted' 
3. Choose a question (no checkbox) 
4. Choose restore questions 
5. Verify restorey
</t>
  </si>
  <si>
    <t>The question was transferred to the Available list. Show notification successful restorey questions</t>
  </si>
  <si>
    <t>Restore a question from the list 'Current'</t>
  </si>
  <si>
    <t xml:space="preserve">Pre-Conditions: In the list of 'Delete' dictionaries available 4 records are deleted from the list of 'Current' 
1. Choose dictionaries 
2. Select 'Deleted' 
3. Choose a question (no checkbox) 
4. Choose restore questions 
5. Verify restorey
</t>
  </si>
  <si>
    <t xml:space="preserve">The question was transferred to the Current list. Show notification successful restorey questions </t>
  </si>
  <si>
    <t>Create question</t>
  </si>
  <si>
    <t>Implementation of new questions and generate answers for dictionaries</t>
  </si>
  <si>
    <t>Information questions and answers are stored in a database. List of 'Available' of the dictionary is updated</t>
  </si>
  <si>
    <t>Restore a question from the list 'Drop'</t>
  </si>
  <si>
    <t xml:space="preserve">Pre-Conditions: In the list of 'Delete' dictionaries available 4 records are deleted from the list  'Drop' 
1. Choose dictionaries 
2. Select 'Deleted' 
3. Choose a question (no checkbox) 
4. Choose restore questions 
5. Verify restorey
</t>
  </si>
  <si>
    <t xml:space="preserve">The question was transferred to the 'Drop' list. Show notification successful restorey questions </t>
  </si>
  <si>
    <t>Show Android app notice incorrect account</t>
  </si>
  <si>
    <t>Show Android app notice incorrect password</t>
  </si>
  <si>
    <t>Pre-conditions: In the database is available an account: 'Admin123', pass 'Admin123'
1. Open Android app
2. Input account: 'Admin123'
3. Input password: 'Admin123'
4. Login</t>
  </si>
  <si>
    <t>Pre-conditions: In database available account 'Admin123', pass 'Admin123'
1. Open Android app
2. Enter account: 'Ad123456'
3. Enter password: 'Admin123'
4. Login</t>
  </si>
  <si>
    <t>Pre-conditions: In database available account 'Admin123', pass 'Admin123'
1. Open Android app
2. Enter account: 'Admin123'
3. Enter password: 'Ad123456'
4. Login</t>
  </si>
  <si>
    <t>1. Open Android app
2. Enter password: '123'
3. Login</t>
  </si>
  <si>
    <t>1. Open Android app
2. Enter account: '123'
3. Login</t>
  </si>
  <si>
    <t>1. Open Android app
2. Enter account: 'Administration123'
3. Enter password: ''Admin123456'
4. Login</t>
  </si>
  <si>
    <t>The Android app displays a message not enter account</t>
  </si>
  <si>
    <t>The Android app displays a message not enter password</t>
  </si>
  <si>
    <t>The Android app displays a message account or password incorrect</t>
  </si>
  <si>
    <t>Pre-conditions: Users logged into the Android app. 
1. Choose list-unanswer
2. Check data</t>
  </si>
  <si>
    <t>Pre-conditions: Users logged into the Android app. 
1. Choose list-tempsave
2. Check data</t>
  </si>
  <si>
    <t>Pre-conditions: Users logged into the Android app. 
1. Choose list-saved
2. Check data</t>
  </si>
  <si>
    <t>Pre-conditions: Users logged into the Android app. 
1. Choose list-deleted
2. Check data</t>
  </si>
  <si>
    <t>Pre-conditions: Users logged into the Android app. 
In database available 2 questions, 1 question from content 'enrollment', title 1 sentence with the word 'admission' 
1. Choose search form 
2. Import data 'admissions' 
3. Confirmation search</t>
  </si>
  <si>
    <t>Pre-conditions: Users logged into the Android app.
In database available unanswered questions are sent from address Email: nguyenphanxuanhuy@gmail.com
1. Choose list-unanswered
2. Select a question to be sent from the email address: nguyephanxuanhuy@gmail.com 
3. Compiled answers 
4. Choose 'Send' 
5. Confirmation 'Send'</t>
  </si>
  <si>
    <t>Pre-conditions: Users logged into the Android app. 
1. Choose list-unanswered
2. Select a question  are sent from address mail: nguyephanxuanhuy@gmail.com
3. Compiled answers 
4. Choose 'Send' 
5. Confirmation 'Send'</t>
  </si>
  <si>
    <t>Pre-conditions: Users logged into the Android app.
1. Choose unanswered list 
2. Select a question any 
3. Compiled answers 
4. Choose 'Save' 
5. Confirmation 'Save'</t>
  </si>
  <si>
    <t>Pre-conditions: Users logged into the Android app. 
1. Choose dictionary
2. Select list Available
3. Check data</t>
  </si>
  <si>
    <t>Pre-conditions: Users logged into the Android app. 
1. Choose dictionary
2. Select list Current
3. Check data</t>
  </si>
  <si>
    <t>Pre-conditions: Users logged into the Android app. 
1. Choose dictionary
2. Select list Delete
3. Check data</t>
  </si>
  <si>
    <t>Pre-conditions: Users logged into the Android app. 
1. Choose create questions 
2. Complete header information 
3. Complete the questions 
4. Complete the answer 
5. Choose Save</t>
  </si>
  <si>
    <t>TO.03</t>
  </si>
  <si>
    <t>TC.03.1</t>
  </si>
  <si>
    <t>TC.03.2</t>
  </si>
  <si>
    <t>TC.03.3</t>
  </si>
  <si>
    <t>TC.03.4</t>
  </si>
  <si>
    <t>TC.05.2</t>
  </si>
  <si>
    <t>TC.05.3</t>
  </si>
  <si>
    <t>TC.08.3</t>
  </si>
  <si>
    <t>TC.08.4</t>
  </si>
  <si>
    <t>Login by admin account</t>
  </si>
  <si>
    <t>Login by user account</t>
  </si>
  <si>
    <t xml:space="preserve">1. Opens Android app </t>
  </si>
  <si>
    <t xml:space="preserve">2. Complete account information </t>
  </si>
  <si>
    <t xml:space="preserve">3. Complete password information </t>
  </si>
  <si>
    <t>4. Sign</t>
  </si>
  <si>
    <t>Android app fully functional display</t>
  </si>
  <si>
    <t xml:space="preserve">
For questions not answered that account, the account can not view, can not edit</t>
  </si>
  <si>
    <t>TC.18.2</t>
  </si>
  <si>
    <t>Total Testcase: 38</t>
  </si>
  <si>
    <t>Testcase passed: 38 (occupy 100%)</t>
  </si>
  <si>
    <t>Testcase failed: 0 (occupy 0%)</t>
  </si>
  <si>
    <t>Testcase block: 0 (occupy 0%)</t>
  </si>
  <si>
    <t>Testcase passed approximate 100% accordance with the criteria set out in level GOOD (&gt;80%).</t>
  </si>
  <si>
    <t>Testcase Failed: have solutions but not enough time, switch to Sprint next product improvements.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</si>
</sst>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Times New Roman"/>
      <family val="1"/>
    </font>
    <font>
      <b/>
      <sz val="14"/>
      <color theme="0"/>
      <name val="Times New Roman"/>
      <family val="1"/>
    </font>
    <font>
      <sz val="11"/>
      <color theme="1"/>
      <name val="Times New Roman"/>
      <family val="1"/>
    </font>
    <font>
      <b/>
      <sz val="10"/>
      <color theme="0"/>
      <name val="Times New Roman"/>
      <family val="1"/>
    </font>
    <font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rgb="FF0000FF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0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0"/>
      <name val="Times New Roman"/>
      <family val="1"/>
    </font>
    <font>
      <b/>
      <sz val="11"/>
      <color rgb="FF0070C0"/>
      <name val="Times New Roman"/>
      <family val="1"/>
    </font>
    <font>
      <sz val="12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9" fontId="15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justify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/>
    <xf numFmtId="0" fontId="7" fillId="3" borderId="2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7" fillId="3" borderId="6" xfId="0" applyFont="1" applyFill="1" applyBorder="1" applyAlignment="1">
      <alignment horizontal="center" vertical="top" wrapText="1"/>
    </xf>
    <xf numFmtId="0" fontId="10" fillId="0" borderId="4" xfId="0" applyFont="1" applyBorder="1" applyAlignment="1">
      <alignment vertical="top" wrapText="1"/>
    </xf>
    <xf numFmtId="0" fontId="8" fillId="0" borderId="8" xfId="0" applyFont="1" applyBorder="1" applyAlignment="1">
      <alignment vertical="top" wrapText="1"/>
    </xf>
    <xf numFmtId="0" fontId="0" fillId="0" borderId="1" xfId="0" applyBorder="1" applyAlignment="1">
      <alignment horizontal="right" vertical="center" wrapText="1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2" fillId="0" borderId="0" xfId="0" applyFont="1"/>
    <xf numFmtId="0" fontId="2" fillId="0" borderId="1" xfId="0" applyFont="1" applyBorder="1"/>
    <xf numFmtId="0" fontId="2" fillId="4" borderId="1" xfId="0" applyFont="1" applyFill="1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/>
    <xf numFmtId="0" fontId="13" fillId="0" borderId="1" xfId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4" fillId="2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7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5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right" vertical="center"/>
    </xf>
    <xf numFmtId="0" fontId="2" fillId="7" borderId="9" xfId="0" applyFont="1" applyFill="1" applyBorder="1" applyAlignment="1">
      <alignment vertical="center"/>
    </xf>
    <xf numFmtId="0" fontId="2" fillId="7" borderId="10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right" vertical="center" wrapText="1"/>
    </xf>
    <xf numFmtId="0" fontId="6" fillId="5" borderId="1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9" fontId="6" fillId="0" borderId="1" xfId="2" applyFont="1" applyBorder="1" applyAlignment="1">
      <alignment horizontal="left" vertical="center"/>
    </xf>
    <xf numFmtId="0" fontId="12" fillId="0" borderId="0" xfId="1" applyAlignment="1">
      <alignment vertical="center"/>
    </xf>
    <xf numFmtId="0" fontId="14" fillId="0" borderId="0" xfId="0" applyFont="1" applyAlignment="1">
      <alignment vertical="center"/>
    </xf>
    <xf numFmtId="0" fontId="6" fillId="7" borderId="1" xfId="0" applyFont="1" applyFill="1" applyBorder="1" applyAlignment="1">
      <alignment horizontal="left" vertical="center"/>
    </xf>
    <xf numFmtId="0" fontId="16" fillId="5" borderId="1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0" borderId="0" xfId="0" quotePrefix="1" applyFont="1" applyAlignment="1">
      <alignment vertical="center"/>
    </xf>
    <xf numFmtId="0" fontId="4" fillId="0" borderId="1" xfId="0" applyFont="1" applyBorder="1"/>
    <xf numFmtId="0" fontId="4" fillId="0" borderId="1" xfId="1" applyFont="1" applyBorder="1"/>
    <xf numFmtId="0" fontId="4" fillId="4" borderId="1" xfId="1" applyFont="1" applyFill="1" applyBorder="1"/>
    <xf numFmtId="0" fontId="19" fillId="0" borderId="0" xfId="0" applyFont="1" applyAlignment="1">
      <alignment wrapText="1"/>
    </xf>
    <xf numFmtId="0" fontId="19" fillId="0" borderId="0" xfId="0" applyFont="1"/>
    <xf numFmtId="0" fontId="4" fillId="0" borderId="0" xfId="0" applyFont="1" applyAlignment="1">
      <alignment wrapText="1"/>
    </xf>
    <xf numFmtId="14" fontId="10" fillId="0" borderId="4" xfId="0" applyNumberFormat="1" applyFont="1" applyBorder="1" applyAlignment="1">
      <alignment vertical="top" wrapText="1"/>
    </xf>
    <xf numFmtId="164" fontId="8" fillId="0" borderId="5" xfId="0" applyNumberFormat="1" applyFont="1" applyBorder="1" applyAlignment="1">
      <alignment vertical="top" wrapText="1"/>
    </xf>
    <xf numFmtId="0" fontId="8" fillId="0" borderId="8" xfId="0" applyFont="1" applyBorder="1" applyAlignment="1">
      <alignment horizontal="center" vertical="top" wrapText="1"/>
    </xf>
    <xf numFmtId="0" fontId="8" fillId="0" borderId="5" xfId="0" applyFont="1" applyBorder="1" applyAlignment="1">
      <alignment horizontal="center" vertical="top" wrapText="1"/>
    </xf>
    <xf numFmtId="0" fontId="6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9" fillId="0" borderId="2" xfId="0" applyFont="1" applyBorder="1" applyAlignment="1">
      <alignment vertical="top" wrapText="1"/>
    </xf>
    <xf numFmtId="0" fontId="9" fillId="0" borderId="6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2" fillId="5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textRotation="90"/>
    </xf>
    <xf numFmtId="0" fontId="18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</cellXfs>
  <cellStyles count="3">
    <cellStyle name="Hyperlink" xfId="1" builtinId="8"/>
    <cellStyle name="Normal" xfId="0" builtinId="0"/>
    <cellStyle name="Percent" xfId="2" builtinId="5"/>
  </cellStyles>
  <dxfs count="68"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  <dxf>
      <fill>
        <patternFill>
          <bgColor rgb="FFF8FB75"/>
        </patternFill>
      </fill>
    </dxf>
    <dxf>
      <fill>
        <patternFill>
          <bgColor theme="3" tint="0.59996337778862885"/>
        </patternFill>
      </fill>
    </dxf>
    <dxf>
      <fill>
        <patternFill>
          <bgColor rgb="FFFE4444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Report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'[1]Testcase Specification-DMS'!$B$2:$B$7</c15:sqref>
                  </c15:fullRef>
                </c:ext>
              </c:extLst>
              <c:f>'[1]Testcase Specification-DMS'!$B$5:$B$7</c:f>
              <c:strCache>
                <c:ptCount val="3"/>
                <c:pt idx="0">
                  <c:v>Passed:</c:v>
                </c:pt>
                <c:pt idx="1">
                  <c:v>Failed:</c:v>
                </c:pt>
                <c:pt idx="2">
                  <c:v>Block: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'[1]Testcase Specification-DMS'!$D$2:$D$7</c15:sqref>
                  </c15:fullRef>
                </c:ext>
              </c:extLst>
              <c:f>'[1]Testcase Specification-DMS'!$D$5:$D$7</c:f>
              <c:numCache>
                <c:formatCode>General</c:formatCode>
                <c:ptCount val="3"/>
                <c:pt idx="0">
                  <c:v>41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tint val="50000"/>
                            <a:satMod val="300000"/>
                          </a:schemeClr>
                        </a:gs>
                        <a:gs pos="35000">
                          <a:schemeClr val="accent1">
                            <a:tint val="37000"/>
                            <a:satMod val="300000"/>
                          </a:schemeClr>
                        </a:gs>
                        <a:gs pos="100000">
                          <a:schemeClr val="accent1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1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tint val="50000"/>
                            <a:satMod val="300000"/>
                          </a:schemeClr>
                        </a:gs>
                        <a:gs pos="35000">
                          <a:schemeClr val="accent2">
                            <a:tint val="37000"/>
                            <a:satMod val="300000"/>
                          </a:schemeClr>
                        </a:gs>
                        <a:gs pos="100000">
                          <a:schemeClr val="accent2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2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tint val="50000"/>
                            <a:satMod val="300000"/>
                          </a:schemeClr>
                        </a:gs>
                        <a:gs pos="35000">
                          <a:schemeClr val="accent3">
                            <a:tint val="37000"/>
                            <a:satMod val="300000"/>
                          </a:schemeClr>
                        </a:gs>
                        <a:gs pos="100000">
                          <a:schemeClr val="accent3">
                            <a:tint val="15000"/>
                            <a:satMod val="350000"/>
                          </a:schemeClr>
                        </a:gs>
                      </a:gsLst>
                      <a:lin ang="16200000" scaled="1"/>
                    </a:gradFill>
                    <a:ln w="9525" cap="flat" cmpd="sng" algn="ctr">
                      <a:solidFill>
                        <a:schemeClr val="accent3">
                          <a:shade val="95000"/>
                        </a:schemeClr>
                      </a:solidFill>
                      <a:round/>
                    </a:ln>
                    <a:effectLst>
                      <a:outerShdw blurRad="40000" dist="20000" dir="5400000" rotWithShape="0">
                        <a:srgbClr val="000000">
                          <a:alpha val="38000"/>
                        </a:srgbClr>
                      </a:outerShdw>
                    </a:effectLst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'[1]Testcase Specification-DMS'!$B$2:$B$7</c15:sqref>
                        </c15:fullRef>
                        <c15:formulaRef>
                          <c15:sqref>'[1]Testcase Specification-DMS'!$B$5:$B$7</c15:sqref>
                        </c15:formulaRef>
                      </c:ext>
                    </c:extLst>
                    <c:strCache>
                      <c:ptCount val="3"/>
                      <c:pt idx="0">
                        <c:v>Passed:</c:v>
                      </c:pt>
                      <c:pt idx="1">
                        <c:v>Failed:</c:v>
                      </c:pt>
                      <c:pt idx="2">
                        <c:v>Block: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'[1]Testcase Specification-DMS'!$C$2:$C$7</c15:sqref>
                        </c15:fullRef>
                        <c15:formulaRef>
                          <c15:sqref>'[1]Testcase Specification-DMS'!$C$5:$C$7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569879</xdr:colOff>
      <xdr:row>2</xdr:row>
      <xdr:rowOff>140785</xdr:rowOff>
    </xdr:from>
    <xdr:ext cx="8175701" cy="937629"/>
    <xdr:sp macro="" textlink="">
      <xdr:nvSpPr>
        <xdr:cNvPr id="2" name="Rectangle 1"/>
        <xdr:cNvSpPr/>
      </xdr:nvSpPr>
      <xdr:spPr>
        <a:xfrm>
          <a:off x="5094254" y="521785"/>
          <a:ext cx="817570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Admission</a:t>
          </a:r>
          <a:r>
            <a:rPr lang="en-US" sz="5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System - Sprint 1</a:t>
          </a:r>
          <a:endParaRPr lang="en-US" sz="5400" b="1" cap="none" spc="0">
            <a:ln w="6600">
              <a:solidFill>
                <a:schemeClr val="accent2"/>
              </a:solidFill>
              <a:prstDash val="solid"/>
            </a:ln>
            <a:solidFill>
              <a:srgbClr val="FFFF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552451</xdr:colOff>
      <xdr:row>1</xdr:row>
      <xdr:rowOff>114299</xdr:rowOff>
    </xdr:from>
    <xdr:to>
      <xdr:col>8</xdr:col>
      <xdr:colOff>457201</xdr:colOff>
      <xdr:row>20</xdr:row>
      <xdr:rowOff>104774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Microsoft%20Excel%20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stcase Specification-DMS"/>
    </sheetNames>
    <sheetDataSet>
      <sheetData sheetId="0" refreshError="1"/>
      <sheetData sheetId="1">
        <row r="2">
          <cell r="B2" t="str">
            <v>Tổng số Testcase:</v>
          </cell>
          <cell r="D2">
            <v>41</v>
          </cell>
        </row>
        <row r="3">
          <cell r="B3" t="str">
            <v>Đã hoàn thành:</v>
          </cell>
          <cell r="D3">
            <v>41</v>
          </cell>
        </row>
        <row r="4">
          <cell r="B4" t="str">
            <v>Còn lại:</v>
          </cell>
          <cell r="D4">
            <v>0</v>
          </cell>
        </row>
        <row r="5">
          <cell r="B5" t="str">
            <v>Passed:</v>
          </cell>
          <cell r="D5">
            <v>41</v>
          </cell>
        </row>
        <row r="6">
          <cell r="B6" t="str">
            <v>Failed:</v>
          </cell>
          <cell r="D6">
            <v>0</v>
          </cell>
        </row>
        <row r="7">
          <cell r="B7" t="str">
            <v>Block:</v>
          </cell>
          <cell r="D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Admin123@gmail.com" TargetMode="External"/><Relationship Id="rId1" Type="http://schemas.openxmlformats.org/officeDocument/2006/relationships/hyperlink" Target="mailto:Ad$min@rocket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topLeftCell="A9" workbookViewId="0">
      <selection activeCell="I22" sqref="I22"/>
    </sheetView>
  </sheetViews>
  <sheetFormatPr defaultRowHeight="15" x14ac:dyDescent="0.25"/>
  <cols>
    <col min="1" max="1" width="9.140625" style="15"/>
    <col min="2" max="2" width="16.28515625" style="15" customWidth="1"/>
    <col min="3" max="3" width="24.7109375" style="15" customWidth="1"/>
    <col min="4" max="4" width="21.140625" style="15" customWidth="1"/>
    <col min="5" max="5" width="17.85546875" style="15" customWidth="1"/>
    <col min="6" max="6" width="18.7109375" style="15" customWidth="1"/>
    <col min="7" max="16384" width="9.140625" style="15"/>
  </cols>
  <sheetData>
    <row r="3" spans="2:4" ht="19.5" thickBot="1" x14ac:dyDescent="0.35">
      <c r="B3" s="4" t="s">
        <v>2</v>
      </c>
    </row>
    <row r="4" spans="2:4" ht="15.75" thickBot="1" x14ac:dyDescent="0.3">
      <c r="B4" s="16" t="s">
        <v>3</v>
      </c>
      <c r="C4" s="16" t="s">
        <v>4</v>
      </c>
      <c r="D4" s="17" t="s">
        <v>5</v>
      </c>
    </row>
    <row r="5" spans="2:4" ht="15.75" thickBot="1" x14ac:dyDescent="0.3">
      <c r="B5" s="18"/>
      <c r="C5" s="18"/>
      <c r="D5" s="19"/>
    </row>
    <row r="6" spans="2:4" ht="15.75" thickBot="1" x14ac:dyDescent="0.3">
      <c r="B6" s="18"/>
      <c r="C6" s="18"/>
      <c r="D6" s="19"/>
    </row>
    <row r="7" spans="2:4" ht="15.75" thickBot="1" x14ac:dyDescent="0.3">
      <c r="B7" s="18"/>
      <c r="C7" s="18"/>
      <c r="D7" s="19"/>
    </row>
    <row r="8" spans="2:4" ht="15.75" thickBot="1" x14ac:dyDescent="0.3">
      <c r="B8" s="73" t="s">
        <v>6</v>
      </c>
      <c r="C8" s="74"/>
      <c r="D8" s="75"/>
    </row>
    <row r="9" spans="2:4" ht="15.75" x14ac:dyDescent="0.25">
      <c r="B9" s="5"/>
    </row>
    <row r="10" spans="2:4" ht="19.5" thickBot="1" x14ac:dyDescent="0.35">
      <c r="B10" s="4" t="s">
        <v>7</v>
      </c>
    </row>
    <row r="11" spans="2:4" ht="15.75" thickBot="1" x14ac:dyDescent="0.3">
      <c r="B11" s="16" t="s">
        <v>8</v>
      </c>
      <c r="C11" s="16" t="s">
        <v>9</v>
      </c>
      <c r="D11" s="17" t="s">
        <v>5</v>
      </c>
    </row>
    <row r="12" spans="2:4" ht="15.75" thickBot="1" x14ac:dyDescent="0.3">
      <c r="B12" s="18"/>
      <c r="C12" s="18"/>
      <c r="D12" s="19"/>
    </row>
    <row r="13" spans="2:4" ht="15.75" thickBot="1" x14ac:dyDescent="0.3">
      <c r="B13" s="18"/>
      <c r="C13" s="18"/>
      <c r="D13" s="19"/>
    </row>
    <row r="14" spans="2:4" ht="15.75" thickBot="1" x14ac:dyDescent="0.3">
      <c r="B14" s="18"/>
      <c r="C14" s="18"/>
      <c r="D14" s="19"/>
    </row>
    <row r="15" spans="2:4" ht="15.75" x14ac:dyDescent="0.25">
      <c r="B15" s="5"/>
    </row>
    <row r="16" spans="2:4" ht="19.5" thickBot="1" x14ac:dyDescent="0.35">
      <c r="B16" s="4" t="s">
        <v>10</v>
      </c>
    </row>
    <row r="17" spans="2:6" ht="15.75" thickBot="1" x14ac:dyDescent="0.3">
      <c r="B17" s="16" t="s">
        <v>11</v>
      </c>
      <c r="C17" s="17" t="s">
        <v>12</v>
      </c>
      <c r="D17" s="20" t="s">
        <v>13</v>
      </c>
      <c r="E17" s="16" t="s">
        <v>14</v>
      </c>
      <c r="F17" s="17" t="s">
        <v>15</v>
      </c>
    </row>
    <row r="18" spans="2:6" ht="15.75" thickBot="1" x14ac:dyDescent="0.3">
      <c r="B18" s="67">
        <v>41754</v>
      </c>
      <c r="C18" s="68">
        <v>1</v>
      </c>
      <c r="D18" s="69" t="s">
        <v>158</v>
      </c>
      <c r="E18" s="18"/>
      <c r="F18" s="70" t="s">
        <v>16</v>
      </c>
    </row>
    <row r="19" spans="2:6" ht="15.75" thickBot="1" x14ac:dyDescent="0.3">
      <c r="B19" s="67">
        <v>41755</v>
      </c>
      <c r="C19" s="19">
        <v>1.1000000000000001</v>
      </c>
      <c r="D19" s="69" t="s">
        <v>159</v>
      </c>
      <c r="E19" s="18"/>
      <c r="F19" s="70" t="s">
        <v>16</v>
      </c>
    </row>
    <row r="20" spans="2:6" ht="15.75" thickBot="1" x14ac:dyDescent="0.3">
      <c r="B20" s="67">
        <v>41756</v>
      </c>
      <c r="C20" s="19">
        <v>1.2</v>
      </c>
      <c r="D20" s="69" t="s">
        <v>159</v>
      </c>
      <c r="E20" s="18"/>
      <c r="F20" s="70" t="s">
        <v>16</v>
      </c>
    </row>
    <row r="21" spans="2:6" ht="15.75" thickBot="1" x14ac:dyDescent="0.3">
      <c r="B21" s="67">
        <v>41757</v>
      </c>
      <c r="C21" s="19">
        <v>1.3</v>
      </c>
      <c r="D21" s="69" t="s">
        <v>159</v>
      </c>
      <c r="E21" s="18"/>
      <c r="F21" s="70" t="s">
        <v>16</v>
      </c>
    </row>
    <row r="22" spans="2:6" ht="15.75" thickBot="1" x14ac:dyDescent="0.3">
      <c r="B22" s="67">
        <v>41758</v>
      </c>
      <c r="C22" s="19">
        <v>1.4</v>
      </c>
      <c r="D22" s="69" t="s">
        <v>159</v>
      </c>
      <c r="E22" s="18"/>
      <c r="F22" s="70" t="s">
        <v>16</v>
      </c>
    </row>
    <row r="23" spans="2:6" ht="15.75" thickBot="1" x14ac:dyDescent="0.3">
      <c r="B23" s="67">
        <v>41787</v>
      </c>
      <c r="C23" s="19">
        <v>1.5</v>
      </c>
      <c r="D23" s="69" t="s">
        <v>159</v>
      </c>
      <c r="E23" s="18"/>
      <c r="F23" s="70" t="s">
        <v>100</v>
      </c>
    </row>
    <row r="24" spans="2:6" ht="15.75" thickBot="1" x14ac:dyDescent="0.3">
      <c r="B24" s="21"/>
      <c r="C24" s="19"/>
      <c r="D24" s="22"/>
      <c r="E24" s="18"/>
      <c r="F24" s="19"/>
    </row>
    <row r="25" spans="2:6" ht="15.75" thickBot="1" x14ac:dyDescent="0.3">
      <c r="B25" s="21"/>
      <c r="C25" s="19"/>
      <c r="D25" s="22"/>
      <c r="E25" s="18"/>
      <c r="F25" s="19"/>
    </row>
  </sheetData>
  <mergeCells count="1"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6"/>
  <sheetViews>
    <sheetView workbookViewId="0">
      <selection activeCell="J19" sqref="J19"/>
    </sheetView>
  </sheetViews>
  <sheetFormatPr defaultRowHeight="15" x14ac:dyDescent="0.25"/>
  <cols>
    <col min="1" max="1" width="9.140625" style="1"/>
    <col min="2" max="2" width="36.140625" style="1" customWidth="1"/>
    <col min="3" max="3" width="45" style="1" hidden="1" customWidth="1"/>
    <col min="4" max="4" width="27.28515625" style="1" hidden="1" customWidth="1"/>
    <col min="5" max="16384" width="9.140625" style="1"/>
  </cols>
  <sheetData>
    <row r="4" spans="1:7" s="14" customFormat="1" ht="37.5" x14ac:dyDescent="0.25">
      <c r="A4" s="13" t="s">
        <v>77</v>
      </c>
      <c r="B4" s="13" t="s">
        <v>76</v>
      </c>
      <c r="C4" s="13" t="s">
        <v>55</v>
      </c>
      <c r="D4" s="13" t="s">
        <v>0</v>
      </c>
    </row>
    <row r="5" spans="1:7" s="8" customFormat="1" ht="20.25" customHeight="1" x14ac:dyDescent="0.25">
      <c r="A5" s="6">
        <v>19</v>
      </c>
      <c r="B5" s="7" t="s">
        <v>20</v>
      </c>
      <c r="C5" s="7" t="s">
        <v>29</v>
      </c>
      <c r="D5" s="6" t="s">
        <v>32</v>
      </c>
    </row>
    <row r="6" spans="1:7" s="8" customFormat="1" ht="13.5" customHeight="1" x14ac:dyDescent="0.25">
      <c r="A6" s="6">
        <v>20</v>
      </c>
      <c r="B6" s="9" t="s">
        <v>42</v>
      </c>
      <c r="C6" s="7" t="s">
        <v>31</v>
      </c>
      <c r="D6" s="6" t="s">
        <v>33</v>
      </c>
    </row>
    <row r="7" spans="1:7" s="8" customFormat="1" ht="19.5" customHeight="1" x14ac:dyDescent="0.25">
      <c r="A7" s="6">
        <v>21</v>
      </c>
      <c r="B7" s="9" t="s">
        <v>22</v>
      </c>
      <c r="C7" s="7" t="s">
        <v>30</v>
      </c>
      <c r="D7" s="6" t="s">
        <v>34</v>
      </c>
      <c r="G7" s="34"/>
    </row>
    <row r="8" spans="1:7" s="8" customFormat="1" ht="15.75" x14ac:dyDescent="0.25">
      <c r="A8" s="6">
        <v>22</v>
      </c>
      <c r="B8" s="7" t="s">
        <v>21</v>
      </c>
      <c r="C8" s="7"/>
      <c r="D8" s="6"/>
    </row>
    <row r="9" spans="1:7" s="12" customFormat="1" ht="15.75" x14ac:dyDescent="0.25">
      <c r="A9" s="6">
        <v>23</v>
      </c>
      <c r="B9" s="24" t="s">
        <v>24</v>
      </c>
      <c r="C9" s="2"/>
      <c r="D9" s="3"/>
    </row>
    <row r="10" spans="1:7" ht="15.75" x14ac:dyDescent="0.25">
      <c r="A10" s="6">
        <v>24</v>
      </c>
      <c r="B10" s="24" t="s">
        <v>25</v>
      </c>
      <c r="C10" s="2"/>
      <c r="D10" s="3"/>
    </row>
    <row r="11" spans="1:7" ht="18.75" customHeight="1" x14ac:dyDescent="0.25">
      <c r="A11" s="6">
        <v>25</v>
      </c>
      <c r="B11" s="25" t="s">
        <v>78</v>
      </c>
      <c r="C11" s="11" t="s">
        <v>37</v>
      </c>
      <c r="D11" s="10" t="s">
        <v>39</v>
      </c>
    </row>
    <row r="12" spans="1:7" s="8" customFormat="1" ht="19.5" customHeight="1" x14ac:dyDescent="0.25">
      <c r="A12" s="6">
        <v>26</v>
      </c>
      <c r="B12" s="25" t="s">
        <v>79</v>
      </c>
      <c r="C12" s="11" t="s">
        <v>36</v>
      </c>
      <c r="D12" s="10" t="s">
        <v>40</v>
      </c>
    </row>
    <row r="13" spans="1:7" s="8" customFormat="1" ht="17.25" customHeight="1" x14ac:dyDescent="0.25">
      <c r="A13" s="6">
        <v>27</v>
      </c>
      <c r="B13" s="26" t="s">
        <v>23</v>
      </c>
      <c r="C13" s="11" t="s">
        <v>35</v>
      </c>
      <c r="D13" s="10" t="s">
        <v>38</v>
      </c>
    </row>
    <row r="14" spans="1:7" ht="15.75" x14ac:dyDescent="0.25">
      <c r="A14" s="6">
        <v>28</v>
      </c>
      <c r="B14" s="24" t="s">
        <v>26</v>
      </c>
      <c r="C14" s="3"/>
      <c r="D14" s="3"/>
    </row>
    <row r="15" spans="1:7" ht="15.75" x14ac:dyDescent="0.25">
      <c r="A15" s="6">
        <v>29</v>
      </c>
      <c r="B15" s="24" t="s">
        <v>27</v>
      </c>
      <c r="C15" s="3"/>
      <c r="D15" s="3"/>
    </row>
    <row r="16" spans="1:7" ht="15.75" x14ac:dyDescent="0.25">
      <c r="A16" s="6">
        <v>30</v>
      </c>
      <c r="B16" s="24" t="s">
        <v>28</v>
      </c>
      <c r="C16" s="3"/>
      <c r="D1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4:D35"/>
  <sheetViews>
    <sheetView showGridLines="0" topLeftCell="A28" workbookViewId="0">
      <selection activeCell="F37" sqref="F37"/>
    </sheetView>
  </sheetViews>
  <sheetFormatPr defaultRowHeight="15.75" x14ac:dyDescent="0.25"/>
  <cols>
    <col min="1" max="1" width="11" style="35" customWidth="1"/>
    <col min="2" max="2" width="53" style="35" bestFit="1" customWidth="1"/>
    <col min="3" max="3" width="43.7109375" style="35" customWidth="1"/>
    <col min="4" max="4" width="13.28515625" style="35" customWidth="1"/>
    <col min="5" max="16384" width="9.140625" style="35"/>
  </cols>
  <sheetData>
    <row r="4" spans="1:4" s="56" customFormat="1" ht="27" customHeight="1" x14ac:dyDescent="0.25">
      <c r="A4" s="41" t="s">
        <v>80</v>
      </c>
      <c r="B4" s="41" t="s">
        <v>81</v>
      </c>
      <c r="C4" s="41" t="s">
        <v>55</v>
      </c>
      <c r="D4" s="41" t="s">
        <v>82</v>
      </c>
    </row>
    <row r="5" spans="1:4" x14ac:dyDescent="0.25">
      <c r="A5" s="76" t="str">
        <f>'Testcase Specification'!B11</f>
        <v>Login</v>
      </c>
      <c r="B5" s="76"/>
      <c r="C5" s="76"/>
      <c r="D5" s="76"/>
    </row>
    <row r="6" spans="1:4" x14ac:dyDescent="0.25">
      <c r="A6" s="42" t="s">
        <v>83</v>
      </c>
      <c r="B6" s="7" t="str">
        <f>'Testcase Specification'!C12</f>
        <v>Check login</v>
      </c>
      <c r="C6" s="7" t="s">
        <v>160</v>
      </c>
      <c r="D6" s="42"/>
    </row>
    <row r="7" spans="1:4" s="72" customFormat="1" x14ac:dyDescent="0.25">
      <c r="A7" s="7" t="s">
        <v>84</v>
      </c>
      <c r="B7" s="7" t="str">
        <f>'Testcase Specification'!C14</f>
        <v>Check invalid login</v>
      </c>
      <c r="C7" s="7" t="s">
        <v>161</v>
      </c>
      <c r="D7" s="7"/>
    </row>
    <row r="8" spans="1:4" x14ac:dyDescent="0.25">
      <c r="A8" s="76" t="str">
        <f>'Testcase Specification'!B21</f>
        <v>Show list question</v>
      </c>
      <c r="B8" s="76"/>
      <c r="C8" s="76"/>
      <c r="D8" s="76"/>
    </row>
    <row r="9" spans="1:4" ht="31.5" x14ac:dyDescent="0.25">
      <c r="A9" s="42" t="s">
        <v>298</v>
      </c>
      <c r="B9" s="7" t="str">
        <f>'Testcase Specification'!C22</f>
        <v>Content of List question</v>
      </c>
      <c r="C9" s="7" t="s">
        <v>162</v>
      </c>
      <c r="D9" s="42"/>
    </row>
    <row r="10" spans="1:4" x14ac:dyDescent="0.25">
      <c r="A10" s="76" t="str">
        <f>'Testcase Specification'!B27</f>
        <v>Search</v>
      </c>
      <c r="B10" s="76"/>
      <c r="C10" s="76"/>
      <c r="D10" s="76"/>
    </row>
    <row r="11" spans="1:4" x14ac:dyDescent="0.25">
      <c r="A11" s="42" t="s">
        <v>101</v>
      </c>
      <c r="B11" s="42" t="str">
        <f>'Testcase Specification'!C28</f>
        <v>Implement search</v>
      </c>
      <c r="C11" s="7" t="s">
        <v>163</v>
      </c>
      <c r="D11" s="42"/>
    </row>
    <row r="12" spans="1:4" x14ac:dyDescent="0.25">
      <c r="A12" s="76" t="str">
        <f>'Testcase Specification'!B30</f>
        <v>view question</v>
      </c>
      <c r="B12" s="76"/>
      <c r="C12" s="76"/>
      <c r="D12" s="76"/>
    </row>
    <row r="13" spans="1:4" x14ac:dyDescent="0.25">
      <c r="A13" s="42" t="s">
        <v>148</v>
      </c>
      <c r="B13" s="42" t="str">
        <f>'Testcase Specification'!C31</f>
        <v>Show detail question</v>
      </c>
      <c r="C13" s="42" t="s">
        <v>164</v>
      </c>
      <c r="D13" s="42"/>
    </row>
    <row r="14" spans="1:4" x14ac:dyDescent="0.25">
      <c r="A14" s="76" t="str">
        <f>'Testcase Specification'!B35</f>
        <v>Send mail</v>
      </c>
      <c r="B14" s="76"/>
      <c r="C14" s="76"/>
      <c r="D14" s="76"/>
    </row>
    <row r="15" spans="1:4" x14ac:dyDescent="0.25">
      <c r="A15" s="42" t="s">
        <v>105</v>
      </c>
      <c r="B15" s="42" t="str">
        <f>'Testcase Specification'!C36</f>
        <v xml:space="preserve">Send answer </v>
      </c>
      <c r="C15" s="42" t="s">
        <v>165</v>
      </c>
      <c r="D15" s="42"/>
    </row>
    <row r="16" spans="1:4" x14ac:dyDescent="0.25">
      <c r="A16" s="76" t="str">
        <f>'Testcase Specification'!B39</f>
        <v>Save question</v>
      </c>
      <c r="B16" s="76"/>
      <c r="C16" s="76"/>
      <c r="D16" s="76"/>
    </row>
    <row r="17" spans="1:4" ht="31.5" x14ac:dyDescent="0.25">
      <c r="A17" s="42" t="s">
        <v>106</v>
      </c>
      <c r="B17" s="42" t="str">
        <f>'Testcase Specification'!C40</f>
        <v>Save question</v>
      </c>
      <c r="C17" s="7" t="s">
        <v>166</v>
      </c>
      <c r="D17" s="42"/>
    </row>
    <row r="18" spans="1:4" x14ac:dyDescent="0.25">
      <c r="A18" s="76" t="str">
        <f>'Testcase Specification'!B43</f>
        <v>Dictionary</v>
      </c>
      <c r="B18" s="76"/>
      <c r="C18" s="76"/>
      <c r="D18" s="76"/>
    </row>
    <row r="19" spans="1:4" ht="31.5" x14ac:dyDescent="0.25">
      <c r="A19" s="42" t="s">
        <v>109</v>
      </c>
      <c r="B19" s="42" t="str">
        <f>'Testcase Specification'!C44</f>
        <v>Show dict</v>
      </c>
      <c r="C19" s="7" t="s">
        <v>167</v>
      </c>
      <c r="D19" s="42"/>
    </row>
    <row r="20" spans="1:4" x14ac:dyDescent="0.25">
      <c r="A20" s="76" t="str">
        <f>'Testcase Specification'!B49</f>
        <v>Upload-dict</v>
      </c>
      <c r="B20" s="76"/>
      <c r="C20" s="76"/>
      <c r="D20" s="76"/>
    </row>
    <row r="21" spans="1:4" ht="31.5" x14ac:dyDescent="0.25">
      <c r="A21" s="42" t="s">
        <v>110</v>
      </c>
      <c r="B21" s="42" t="str">
        <f>'Testcase Specification'!C50</f>
        <v>put question into dict from list-save</v>
      </c>
      <c r="C21" s="7" t="s">
        <v>168</v>
      </c>
      <c r="D21" s="42"/>
    </row>
    <row r="22" spans="1:4" ht="31.5" x14ac:dyDescent="0.25">
      <c r="A22" s="42" t="s">
        <v>111</v>
      </c>
      <c r="B22" s="42" t="str">
        <f>'Testcase Specification'!C52</f>
        <v>Upload dict on internet from list-dict (available)</v>
      </c>
      <c r="C22" s="7" t="s">
        <v>169</v>
      </c>
      <c r="D22" s="42"/>
    </row>
    <row r="23" spans="1:4" x14ac:dyDescent="0.25">
      <c r="A23" s="76" t="str">
        <f>'Testcase Specification'!B54</f>
        <v>Drop-dict</v>
      </c>
      <c r="B23" s="76"/>
      <c r="C23" s="76"/>
      <c r="D23" s="76"/>
    </row>
    <row r="24" spans="1:4" ht="31.5" x14ac:dyDescent="0.25">
      <c r="A24" s="42" t="s">
        <v>113</v>
      </c>
      <c r="B24" s="42" t="str">
        <f>'Testcase Specification'!C55</f>
        <v>drop-dict</v>
      </c>
      <c r="C24" s="7" t="s">
        <v>170</v>
      </c>
      <c r="D24" s="42"/>
    </row>
    <row r="25" spans="1:4" x14ac:dyDescent="0.25">
      <c r="A25" s="76" t="str">
        <f>'Testcase Specification'!B57</f>
        <v>Delete question</v>
      </c>
      <c r="B25" s="76"/>
      <c r="C25" s="76"/>
      <c r="D25" s="76"/>
    </row>
    <row r="26" spans="1:4" ht="31.5" x14ac:dyDescent="0.25">
      <c r="A26" s="42" t="s">
        <v>115</v>
      </c>
      <c r="B26" s="42" t="str">
        <f>'Testcase Specification'!C58</f>
        <v>Delete question in list-unanswer</v>
      </c>
      <c r="C26" s="7" t="s">
        <v>171</v>
      </c>
      <c r="D26" s="42"/>
    </row>
    <row r="27" spans="1:4" ht="31.5" x14ac:dyDescent="0.25">
      <c r="A27" s="42" t="s">
        <v>117</v>
      </c>
      <c r="B27" s="42" t="str">
        <f>'Testcase Specification'!C60</f>
        <v>Delete question in list-tempsave</v>
      </c>
      <c r="C27" s="7" t="s">
        <v>172</v>
      </c>
      <c r="D27" s="42"/>
    </row>
    <row r="28" spans="1:4" ht="31.5" x14ac:dyDescent="0.25">
      <c r="A28" s="42" t="s">
        <v>119</v>
      </c>
      <c r="B28" s="42" t="str">
        <f>'Testcase Specification'!C62</f>
        <v>Delete question in list-saved</v>
      </c>
      <c r="C28" s="7" t="s">
        <v>173</v>
      </c>
      <c r="D28" s="42"/>
    </row>
    <row r="29" spans="1:4" x14ac:dyDescent="0.25">
      <c r="A29" s="76" t="str">
        <f>'Testcase Specification'!B64</f>
        <v>restore question</v>
      </c>
      <c r="B29" s="76"/>
      <c r="C29" s="76"/>
      <c r="D29" s="76"/>
    </row>
    <row r="30" spans="1:4" ht="31.5" x14ac:dyDescent="0.25">
      <c r="A30" s="42" t="s">
        <v>121</v>
      </c>
      <c r="B30" s="42" t="str">
        <f>'Testcase Specification'!C65</f>
        <v>restore question from list-deleted</v>
      </c>
      <c r="C30" s="7" t="s">
        <v>170</v>
      </c>
      <c r="D30" s="42"/>
    </row>
    <row r="31" spans="1:4" ht="31.5" x14ac:dyDescent="0.25">
      <c r="A31" s="42" t="s">
        <v>123</v>
      </c>
      <c r="B31" s="42" t="str">
        <f>'Testcase Specification'!C69</f>
        <v>restore question from list-dict</v>
      </c>
      <c r="C31" s="7" t="s">
        <v>174</v>
      </c>
      <c r="D31" s="42"/>
    </row>
    <row r="32" spans="1:4" x14ac:dyDescent="0.25">
      <c r="A32" s="76" t="str">
        <f>'Testcase Specification'!B73</f>
        <v>Create question</v>
      </c>
      <c r="B32" s="76"/>
      <c r="C32" s="76"/>
      <c r="D32" s="76"/>
    </row>
    <row r="33" spans="1:4" ht="63" x14ac:dyDescent="0.25">
      <c r="A33" s="42" t="s">
        <v>140</v>
      </c>
      <c r="B33" s="42" t="str">
        <f>'Testcase Specification'!C74</f>
        <v>Create question</v>
      </c>
      <c r="C33" s="7" t="s">
        <v>175</v>
      </c>
      <c r="D33" s="42"/>
    </row>
    <row r="34" spans="1:4" x14ac:dyDescent="0.25">
      <c r="A34" s="76" t="str">
        <f>'Testcase Specification'!B76</f>
        <v>Quản trị người dùng</v>
      </c>
      <c r="B34" s="76"/>
      <c r="C34" s="76"/>
      <c r="D34" s="76"/>
    </row>
    <row r="35" spans="1:4" ht="47.25" x14ac:dyDescent="0.25">
      <c r="A35" s="42" t="s">
        <v>141</v>
      </c>
      <c r="B35" s="42">
        <f>'Testcase Specification'!C77</f>
        <v>0</v>
      </c>
      <c r="C35" s="7" t="s">
        <v>145</v>
      </c>
      <c r="D35" s="42"/>
    </row>
  </sheetData>
  <mergeCells count="13">
    <mergeCell ref="A32:D32"/>
    <mergeCell ref="A34:D34"/>
    <mergeCell ref="A12:D12"/>
    <mergeCell ref="A14:D14"/>
    <mergeCell ref="A16:D16"/>
    <mergeCell ref="A18:D18"/>
    <mergeCell ref="A20:D20"/>
    <mergeCell ref="A23:D23"/>
    <mergeCell ref="A5:D5"/>
    <mergeCell ref="A8:D8"/>
    <mergeCell ref="A10:D10"/>
    <mergeCell ref="A25:D25"/>
    <mergeCell ref="A29:D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2:J85"/>
  <sheetViews>
    <sheetView showGridLines="0" zoomScale="85" zoomScaleNormal="85" workbookViewId="0">
      <selection activeCell="D88" sqref="D88"/>
    </sheetView>
  </sheetViews>
  <sheetFormatPr defaultRowHeight="15" outlineLevelRow="2" x14ac:dyDescent="0.25"/>
  <cols>
    <col min="1" max="2" width="9.140625" style="38"/>
    <col min="3" max="3" width="10.7109375" style="38" bestFit="1" customWidth="1"/>
    <col min="4" max="4" width="38.85546875" style="38" customWidth="1"/>
    <col min="5" max="5" width="51.7109375" style="38" customWidth="1"/>
    <col min="6" max="6" width="41.140625" style="38" customWidth="1"/>
    <col min="7" max="7" width="11.28515625" style="38" customWidth="1"/>
    <col min="8" max="8" width="13.140625" style="38" bestFit="1" customWidth="1"/>
    <col min="9" max="9" width="13" style="38" bestFit="1" customWidth="1"/>
    <col min="10" max="16384" width="9.140625" style="38"/>
  </cols>
  <sheetData>
    <row r="2" spans="1:10" x14ac:dyDescent="0.25">
      <c r="A2" s="77" t="s">
        <v>99</v>
      </c>
      <c r="B2" s="78" t="s">
        <v>92</v>
      </c>
      <c r="C2" s="78"/>
      <c r="D2" s="53">
        <f>COUNTIF(I11:I85,"&gt;a0")</f>
        <v>38</v>
      </c>
      <c r="E2" s="55"/>
    </row>
    <row r="3" spans="1:10" x14ac:dyDescent="0.25">
      <c r="A3" s="77"/>
      <c r="B3" s="78" t="s">
        <v>93</v>
      </c>
      <c r="C3" s="78"/>
      <c r="D3" s="53">
        <f>SUM(D5:D6)</f>
        <v>38</v>
      </c>
      <c r="E3" s="60"/>
    </row>
    <row r="4" spans="1:10" x14ac:dyDescent="0.25">
      <c r="A4" s="77"/>
      <c r="B4" s="78" t="s">
        <v>94</v>
      </c>
      <c r="C4" s="78"/>
      <c r="D4" s="53">
        <f>D2-D3</f>
        <v>0</v>
      </c>
    </row>
    <row r="5" spans="1:10" x14ac:dyDescent="0.25">
      <c r="A5" s="77"/>
      <c r="B5" s="79" t="s">
        <v>95</v>
      </c>
      <c r="C5" s="79"/>
      <c r="D5" s="53">
        <f>COUNTIF(H11:H85,"Passed")</f>
        <v>38</v>
      </c>
    </row>
    <row r="6" spans="1:10" x14ac:dyDescent="0.25">
      <c r="A6" s="77"/>
      <c r="B6" s="79" t="s">
        <v>96</v>
      </c>
      <c r="C6" s="79"/>
      <c r="D6" s="53">
        <f>COUNTIF(H12:H76,"Failed")</f>
        <v>0</v>
      </c>
    </row>
    <row r="7" spans="1:10" x14ac:dyDescent="0.25">
      <c r="A7" s="77"/>
      <c r="B7" s="79" t="s">
        <v>97</v>
      </c>
      <c r="C7" s="79"/>
      <c r="D7" s="53">
        <f>COUNTIF(H12:H76,"Block")</f>
        <v>0</v>
      </c>
    </row>
    <row r="8" spans="1:10" x14ac:dyDescent="0.25">
      <c r="A8" s="77"/>
      <c r="B8" s="80" t="s">
        <v>98</v>
      </c>
      <c r="C8" s="80"/>
      <c r="D8" s="54">
        <f>1-(D4/D2)</f>
        <v>1</v>
      </c>
    </row>
    <row r="10" spans="1:10" s="39" customFormat="1" ht="18.75" x14ac:dyDescent="0.25">
      <c r="B10" s="43" t="s">
        <v>85</v>
      </c>
      <c r="C10" s="43" t="s">
        <v>86</v>
      </c>
      <c r="D10" s="43" t="s">
        <v>55</v>
      </c>
      <c r="E10" s="43" t="s">
        <v>107</v>
      </c>
      <c r="F10" s="43" t="s">
        <v>87</v>
      </c>
      <c r="G10" s="43" t="s">
        <v>88</v>
      </c>
      <c r="H10" s="43" t="s">
        <v>13</v>
      </c>
      <c r="I10" s="43" t="s">
        <v>91</v>
      </c>
      <c r="J10" s="43" t="s">
        <v>82</v>
      </c>
    </row>
    <row r="11" spans="1:10" x14ac:dyDescent="0.25">
      <c r="B11" s="58" t="s">
        <v>176</v>
      </c>
      <c r="C11" s="52"/>
      <c r="D11" s="52"/>
      <c r="E11" s="52"/>
      <c r="F11" s="52"/>
      <c r="G11" s="52"/>
      <c r="H11" s="52"/>
      <c r="I11" s="52"/>
      <c r="J11" s="52"/>
    </row>
    <row r="12" spans="1:10" ht="15.75" outlineLevel="1" collapsed="1" x14ac:dyDescent="0.25">
      <c r="B12" s="48" t="s">
        <v>83</v>
      </c>
      <c r="C12" s="44" t="s">
        <v>177</v>
      </c>
      <c r="D12" s="49"/>
      <c r="E12" s="49"/>
      <c r="F12" s="49"/>
      <c r="G12" s="49"/>
      <c r="H12" s="49"/>
      <c r="I12" s="49"/>
      <c r="J12" s="50"/>
    </row>
    <row r="13" spans="1:10" ht="90" hidden="1" outlineLevel="2" x14ac:dyDescent="0.25">
      <c r="B13" s="45" t="s">
        <v>89</v>
      </c>
      <c r="C13" s="46">
        <v>44</v>
      </c>
      <c r="D13" s="33" t="s">
        <v>178</v>
      </c>
      <c r="E13" s="1" t="s">
        <v>277</v>
      </c>
      <c r="F13" s="33" t="s">
        <v>179</v>
      </c>
      <c r="G13" s="45" t="s">
        <v>90</v>
      </c>
      <c r="H13" s="40" t="s">
        <v>103</v>
      </c>
      <c r="I13" s="33" t="s">
        <v>100</v>
      </c>
      <c r="J13" s="45"/>
    </row>
    <row r="14" spans="1:10" ht="15.75" customHeight="1" outlineLevel="1" collapsed="1" x14ac:dyDescent="0.25">
      <c r="B14" s="51" t="s">
        <v>84</v>
      </c>
      <c r="C14" s="47" t="s">
        <v>180</v>
      </c>
      <c r="D14" s="49"/>
      <c r="E14" s="49"/>
      <c r="F14" s="49"/>
      <c r="G14" s="49"/>
      <c r="H14" s="49"/>
      <c r="I14" s="49"/>
      <c r="J14" s="50"/>
    </row>
    <row r="15" spans="1:10" ht="90" hidden="1" outlineLevel="2" x14ac:dyDescent="0.25">
      <c r="B15" s="45" t="s">
        <v>125</v>
      </c>
      <c r="C15" s="46">
        <v>60</v>
      </c>
      <c r="D15" s="33" t="s">
        <v>181</v>
      </c>
      <c r="E15" s="3" t="s">
        <v>278</v>
      </c>
      <c r="F15" s="33" t="s">
        <v>275</v>
      </c>
      <c r="G15" s="45" t="s">
        <v>90</v>
      </c>
      <c r="H15" s="40" t="s">
        <v>103</v>
      </c>
      <c r="I15" s="33" t="s">
        <v>100</v>
      </c>
      <c r="J15" s="71" t="s">
        <v>182</v>
      </c>
    </row>
    <row r="16" spans="1:10" ht="90" hidden="1" outlineLevel="2" x14ac:dyDescent="0.25">
      <c r="B16" s="45" t="s">
        <v>126</v>
      </c>
      <c r="C16" s="46">
        <v>61</v>
      </c>
      <c r="D16" s="33" t="s">
        <v>183</v>
      </c>
      <c r="E16" s="3" t="s">
        <v>279</v>
      </c>
      <c r="F16" s="33" t="s">
        <v>276</v>
      </c>
      <c r="G16" s="45" t="s">
        <v>90</v>
      </c>
      <c r="H16" s="40" t="s">
        <v>103</v>
      </c>
      <c r="I16" s="33" t="s">
        <v>100</v>
      </c>
      <c r="J16" s="71"/>
    </row>
    <row r="17" spans="2:10" ht="75" hidden="1" customHeight="1" outlineLevel="2" x14ac:dyDescent="0.25">
      <c r="B17" s="45" t="s">
        <v>127</v>
      </c>
      <c r="C17" s="46">
        <v>62</v>
      </c>
      <c r="D17" s="33" t="s">
        <v>184</v>
      </c>
      <c r="E17" s="3" t="s">
        <v>280</v>
      </c>
      <c r="F17" s="33" t="s">
        <v>283</v>
      </c>
      <c r="G17" s="45" t="s">
        <v>90</v>
      </c>
      <c r="H17" s="40" t="s">
        <v>103</v>
      </c>
      <c r="I17" s="33" t="s">
        <v>100</v>
      </c>
      <c r="J17" s="71"/>
    </row>
    <row r="18" spans="2:10" ht="45" hidden="1" outlineLevel="2" x14ac:dyDescent="0.25">
      <c r="B18" s="45" t="s">
        <v>128</v>
      </c>
      <c r="C18" s="46">
        <v>63</v>
      </c>
      <c r="D18" s="33" t="s">
        <v>185</v>
      </c>
      <c r="E18" s="3" t="s">
        <v>281</v>
      </c>
      <c r="F18" s="33" t="s">
        <v>284</v>
      </c>
      <c r="G18" s="45" t="s">
        <v>90</v>
      </c>
      <c r="H18" s="40" t="s">
        <v>103</v>
      </c>
      <c r="I18" s="33" t="s">
        <v>100</v>
      </c>
      <c r="J18" s="71"/>
    </row>
    <row r="19" spans="2:10" ht="105" hidden="1" customHeight="1" outlineLevel="2" x14ac:dyDescent="0.25">
      <c r="B19" s="45" t="s">
        <v>129</v>
      </c>
      <c r="C19" s="46">
        <v>46</v>
      </c>
      <c r="D19" s="33" t="s">
        <v>186</v>
      </c>
      <c r="E19" s="33" t="s">
        <v>282</v>
      </c>
      <c r="F19" s="33" t="s">
        <v>285</v>
      </c>
      <c r="G19" s="45" t="s">
        <v>90</v>
      </c>
      <c r="H19" s="40" t="s">
        <v>103</v>
      </c>
      <c r="I19" s="33" t="s">
        <v>100</v>
      </c>
      <c r="J19" s="46"/>
    </row>
    <row r="20" spans="2:10" ht="45" hidden="1" outlineLevel="2" x14ac:dyDescent="0.25">
      <c r="B20" s="45" t="s">
        <v>151</v>
      </c>
      <c r="C20" s="46">
        <v>85</v>
      </c>
      <c r="D20" s="33" t="s">
        <v>187</v>
      </c>
      <c r="E20" s="33" t="s">
        <v>188</v>
      </c>
      <c r="F20" s="33" t="s">
        <v>189</v>
      </c>
      <c r="G20" s="45" t="s">
        <v>90</v>
      </c>
      <c r="H20" s="40" t="s">
        <v>103</v>
      </c>
      <c r="I20" s="33" t="s">
        <v>100</v>
      </c>
      <c r="J20" s="45"/>
    </row>
    <row r="21" spans="2:10" x14ac:dyDescent="0.25">
      <c r="B21" s="58" t="s">
        <v>190</v>
      </c>
      <c r="C21" s="52"/>
      <c r="D21" s="52"/>
      <c r="E21" s="52"/>
      <c r="F21" s="52"/>
      <c r="G21" s="52"/>
      <c r="H21" s="52"/>
      <c r="I21" s="52"/>
      <c r="J21" s="52"/>
    </row>
    <row r="22" spans="2:10" ht="15.75" outlineLevel="1" collapsed="1" x14ac:dyDescent="0.25">
      <c r="B22" s="48" t="s">
        <v>298</v>
      </c>
      <c r="C22" s="57" t="s">
        <v>191</v>
      </c>
      <c r="D22" s="49"/>
      <c r="E22" s="49"/>
      <c r="F22" s="49"/>
      <c r="G22" s="49"/>
      <c r="H22" s="49"/>
      <c r="I22" s="49"/>
      <c r="J22" s="50"/>
    </row>
    <row r="23" spans="2:10" ht="123.75" hidden="1" customHeight="1" outlineLevel="2" x14ac:dyDescent="0.25">
      <c r="B23" s="45" t="s">
        <v>299</v>
      </c>
      <c r="C23" s="46">
        <v>51</v>
      </c>
      <c r="D23" s="33" t="s">
        <v>192</v>
      </c>
      <c r="E23" s="33" t="s">
        <v>286</v>
      </c>
      <c r="F23" s="33" t="s">
        <v>193</v>
      </c>
      <c r="G23" s="45" t="s">
        <v>90</v>
      </c>
      <c r="H23" s="40" t="s">
        <v>103</v>
      </c>
      <c r="I23" s="33" t="s">
        <v>100</v>
      </c>
      <c r="J23" s="45"/>
    </row>
    <row r="24" spans="2:10" ht="105" hidden="1" customHeight="1" outlineLevel="2" x14ac:dyDescent="0.25">
      <c r="B24" s="45" t="s">
        <v>300</v>
      </c>
      <c r="C24" s="46">
        <v>52</v>
      </c>
      <c r="D24" s="33" t="s">
        <v>194</v>
      </c>
      <c r="E24" s="33" t="s">
        <v>287</v>
      </c>
      <c r="F24" s="33" t="s">
        <v>193</v>
      </c>
      <c r="G24" s="45" t="s">
        <v>90</v>
      </c>
      <c r="H24" s="40" t="s">
        <v>103</v>
      </c>
      <c r="I24" s="33" t="s">
        <v>100</v>
      </c>
      <c r="J24" s="45"/>
    </row>
    <row r="25" spans="2:10" ht="105" hidden="1" customHeight="1" outlineLevel="2" x14ac:dyDescent="0.25">
      <c r="B25" s="45" t="s">
        <v>301</v>
      </c>
      <c r="C25" s="46">
        <v>53</v>
      </c>
      <c r="D25" s="33" t="s">
        <v>195</v>
      </c>
      <c r="E25" s="33" t="s">
        <v>288</v>
      </c>
      <c r="F25" s="33" t="s">
        <v>193</v>
      </c>
      <c r="G25" s="45" t="s">
        <v>90</v>
      </c>
      <c r="H25" s="40" t="s">
        <v>103</v>
      </c>
      <c r="I25" s="33" t="s">
        <v>100</v>
      </c>
      <c r="J25" s="45"/>
    </row>
    <row r="26" spans="2:10" ht="105" hidden="1" customHeight="1" outlineLevel="2" x14ac:dyDescent="0.25">
      <c r="B26" s="45" t="s">
        <v>302</v>
      </c>
      <c r="C26" s="46">
        <v>93</v>
      </c>
      <c r="D26" s="33" t="s">
        <v>196</v>
      </c>
      <c r="E26" s="33" t="s">
        <v>289</v>
      </c>
      <c r="F26" s="33" t="s">
        <v>193</v>
      </c>
      <c r="G26" s="45" t="s">
        <v>90</v>
      </c>
      <c r="H26" s="40" t="s">
        <v>103</v>
      </c>
      <c r="I26" s="33" t="s">
        <v>100</v>
      </c>
      <c r="J26" s="45"/>
    </row>
    <row r="27" spans="2:10" x14ac:dyDescent="0.25">
      <c r="B27" s="58" t="s">
        <v>197</v>
      </c>
      <c r="C27" s="52"/>
      <c r="D27" s="52"/>
      <c r="E27" s="52"/>
      <c r="F27" s="52"/>
      <c r="G27" s="52"/>
      <c r="H27" s="52"/>
      <c r="I27" s="52"/>
      <c r="J27" s="52"/>
    </row>
    <row r="28" spans="2:10" ht="15.75" outlineLevel="1" collapsed="1" x14ac:dyDescent="0.25">
      <c r="B28" s="48" t="s">
        <v>101</v>
      </c>
      <c r="C28" s="57" t="s">
        <v>198</v>
      </c>
      <c r="D28" s="49"/>
      <c r="E28" s="49"/>
      <c r="F28" s="49"/>
      <c r="G28" s="49"/>
      <c r="H28" s="49"/>
      <c r="I28" s="49"/>
      <c r="J28" s="50"/>
    </row>
    <row r="29" spans="2:10" ht="90" hidden="1" outlineLevel="2" x14ac:dyDescent="0.25">
      <c r="B29" s="45" t="s">
        <v>102</v>
      </c>
      <c r="C29" s="46">
        <v>55</v>
      </c>
      <c r="D29" s="33" t="s">
        <v>199</v>
      </c>
      <c r="E29" s="33" t="s">
        <v>290</v>
      </c>
      <c r="F29" s="33" t="s">
        <v>200</v>
      </c>
      <c r="G29" s="45" t="s">
        <v>90</v>
      </c>
      <c r="H29" s="40" t="s">
        <v>103</v>
      </c>
      <c r="I29" s="33" t="s">
        <v>100</v>
      </c>
      <c r="J29" s="45"/>
    </row>
    <row r="30" spans="2:10" ht="15.75" customHeight="1" x14ac:dyDescent="0.25">
      <c r="B30" s="58" t="s">
        <v>201</v>
      </c>
      <c r="C30" s="58"/>
      <c r="D30" s="58"/>
      <c r="E30" s="58"/>
      <c r="F30" s="58"/>
      <c r="G30" s="58"/>
      <c r="H30" s="58"/>
      <c r="I30" s="58"/>
      <c r="J30" s="58"/>
    </row>
    <row r="31" spans="2:10" ht="15.75" outlineLevel="1" collapsed="1" x14ac:dyDescent="0.25">
      <c r="B31" s="48" t="s">
        <v>148</v>
      </c>
      <c r="C31" s="57" t="s">
        <v>202</v>
      </c>
      <c r="D31" s="49"/>
      <c r="E31" s="49"/>
      <c r="F31" s="49"/>
      <c r="G31" s="49"/>
      <c r="H31" s="49"/>
      <c r="I31" s="49"/>
      <c r="J31" s="50"/>
    </row>
    <row r="32" spans="2:10" ht="105" hidden="1" outlineLevel="2" x14ac:dyDescent="0.25">
      <c r="B32" s="45" t="s">
        <v>154</v>
      </c>
      <c r="C32" s="46">
        <v>57</v>
      </c>
      <c r="D32" s="33" t="s">
        <v>203</v>
      </c>
      <c r="E32" s="33" t="s">
        <v>204</v>
      </c>
      <c r="F32" s="33" t="s">
        <v>205</v>
      </c>
      <c r="G32" s="45" t="s">
        <v>90</v>
      </c>
      <c r="H32" s="40" t="s">
        <v>103</v>
      </c>
      <c r="I32" s="33" t="s">
        <v>100</v>
      </c>
      <c r="J32" s="45"/>
    </row>
    <row r="33" spans="2:10" ht="105" hidden="1" outlineLevel="2" x14ac:dyDescent="0.25">
      <c r="B33" s="45" t="s">
        <v>303</v>
      </c>
      <c r="C33" s="46">
        <v>58</v>
      </c>
      <c r="D33" s="33" t="s">
        <v>206</v>
      </c>
      <c r="E33" s="33" t="s">
        <v>207</v>
      </c>
      <c r="F33" s="33" t="s">
        <v>205</v>
      </c>
      <c r="G33" s="45" t="s">
        <v>90</v>
      </c>
      <c r="H33" s="40" t="s">
        <v>103</v>
      </c>
      <c r="I33" s="33" t="s">
        <v>100</v>
      </c>
      <c r="J33" s="45"/>
    </row>
    <row r="34" spans="2:10" ht="105" hidden="1" outlineLevel="2" x14ac:dyDescent="0.25">
      <c r="B34" s="45" t="s">
        <v>304</v>
      </c>
      <c r="C34" s="46">
        <v>59</v>
      </c>
      <c r="D34" s="33" t="s">
        <v>208</v>
      </c>
      <c r="E34" s="33" t="s">
        <v>209</v>
      </c>
      <c r="F34" s="33" t="s">
        <v>205</v>
      </c>
      <c r="G34" s="45" t="s">
        <v>90</v>
      </c>
      <c r="H34" s="40" t="s">
        <v>103</v>
      </c>
      <c r="I34" s="33" t="s">
        <v>100</v>
      </c>
      <c r="J34" s="45"/>
    </row>
    <row r="35" spans="2:10" x14ac:dyDescent="0.25">
      <c r="B35" s="58" t="s">
        <v>210</v>
      </c>
      <c r="C35" s="58"/>
      <c r="D35" s="58"/>
      <c r="E35" s="58"/>
      <c r="F35" s="58"/>
      <c r="G35" s="58"/>
      <c r="H35" s="58"/>
      <c r="I35" s="58"/>
      <c r="J35" s="58"/>
    </row>
    <row r="36" spans="2:10" ht="15.75" outlineLevel="1" collapsed="1" x14ac:dyDescent="0.25">
      <c r="B36" s="48" t="s">
        <v>105</v>
      </c>
      <c r="C36" s="57" t="s">
        <v>211</v>
      </c>
      <c r="D36" s="49"/>
      <c r="E36" s="49"/>
      <c r="F36" s="49"/>
      <c r="G36" s="49"/>
      <c r="H36" s="49"/>
      <c r="I36" s="49"/>
      <c r="J36" s="50"/>
    </row>
    <row r="37" spans="2:10" ht="135" hidden="1" outlineLevel="2" x14ac:dyDescent="0.25">
      <c r="B37" s="45" t="s">
        <v>149</v>
      </c>
      <c r="C37" s="46">
        <v>95</v>
      </c>
      <c r="D37" s="33" t="s">
        <v>212</v>
      </c>
      <c r="E37" s="33" t="s">
        <v>291</v>
      </c>
      <c r="F37" s="33" t="s">
        <v>213</v>
      </c>
      <c r="G37" s="45" t="s">
        <v>90</v>
      </c>
      <c r="H37" s="40" t="s">
        <v>103</v>
      </c>
      <c r="I37" s="33" t="s">
        <v>100</v>
      </c>
      <c r="J37" s="45"/>
    </row>
    <row r="38" spans="2:10" ht="105" hidden="1" outlineLevel="2" x14ac:dyDescent="0.25">
      <c r="B38" s="45" t="s">
        <v>150</v>
      </c>
      <c r="C38" s="46">
        <v>96</v>
      </c>
      <c r="D38" s="33" t="s">
        <v>214</v>
      </c>
      <c r="E38" s="33" t="s">
        <v>292</v>
      </c>
      <c r="F38" s="33" t="s">
        <v>215</v>
      </c>
      <c r="G38" s="45" t="s">
        <v>90</v>
      </c>
      <c r="H38" s="40" t="s">
        <v>103</v>
      </c>
      <c r="I38" s="33" t="s">
        <v>100</v>
      </c>
      <c r="J38" s="45"/>
    </row>
    <row r="39" spans="2:10" x14ac:dyDescent="0.25">
      <c r="B39" s="58" t="s">
        <v>216</v>
      </c>
      <c r="C39" s="58"/>
      <c r="D39" s="58"/>
      <c r="E39" s="58"/>
      <c r="F39" s="58"/>
      <c r="G39" s="58"/>
      <c r="H39" s="58"/>
      <c r="I39" s="58"/>
      <c r="J39" s="58"/>
    </row>
    <row r="40" spans="2:10" ht="15.75" outlineLevel="1" collapsed="1" x14ac:dyDescent="0.25">
      <c r="B40" s="48" t="s">
        <v>106</v>
      </c>
      <c r="C40" s="57" t="s">
        <v>216</v>
      </c>
      <c r="D40" s="49"/>
      <c r="E40" s="49"/>
      <c r="F40" s="49"/>
      <c r="G40" s="49"/>
      <c r="H40" s="49"/>
      <c r="I40" s="49"/>
      <c r="J40" s="50"/>
    </row>
    <row r="41" spans="2:10" ht="90" hidden="1" outlineLevel="2" x14ac:dyDescent="0.25">
      <c r="B41" s="45" t="s">
        <v>151</v>
      </c>
      <c r="C41" s="46">
        <v>97</v>
      </c>
      <c r="D41" s="33" t="s">
        <v>217</v>
      </c>
      <c r="E41" s="33" t="s">
        <v>293</v>
      </c>
      <c r="F41" s="33" t="s">
        <v>218</v>
      </c>
      <c r="G41" s="45" t="s">
        <v>90</v>
      </c>
      <c r="H41" s="40" t="s">
        <v>103</v>
      </c>
      <c r="I41" s="33" t="s">
        <v>16</v>
      </c>
      <c r="J41" s="45"/>
    </row>
    <row r="42" spans="2:10" ht="90" hidden="1" outlineLevel="2" x14ac:dyDescent="0.25">
      <c r="B42" s="45" t="s">
        <v>152</v>
      </c>
      <c r="C42" s="46">
        <v>98</v>
      </c>
      <c r="D42" s="33" t="s">
        <v>219</v>
      </c>
      <c r="E42" s="33" t="s">
        <v>293</v>
      </c>
      <c r="F42" s="59" t="s">
        <v>220</v>
      </c>
      <c r="G42" s="45" t="s">
        <v>90</v>
      </c>
      <c r="H42" s="40" t="s">
        <v>103</v>
      </c>
      <c r="I42" s="33" t="s">
        <v>16</v>
      </c>
      <c r="J42" s="45"/>
    </row>
    <row r="43" spans="2:10" x14ac:dyDescent="0.25">
      <c r="B43" s="58" t="s">
        <v>221</v>
      </c>
      <c r="C43" s="58"/>
      <c r="D43" s="58"/>
      <c r="E43" s="58"/>
      <c r="F43" s="58"/>
      <c r="G43" s="58"/>
      <c r="H43" s="58"/>
      <c r="I43" s="58"/>
      <c r="J43" s="58"/>
    </row>
    <row r="44" spans="2:10" ht="15.75" outlineLevel="1" collapsed="1" x14ac:dyDescent="0.25">
      <c r="B44" s="48" t="s">
        <v>109</v>
      </c>
      <c r="C44" s="57" t="s">
        <v>222</v>
      </c>
      <c r="D44" s="49"/>
      <c r="E44" s="49"/>
      <c r="F44" s="49"/>
      <c r="G44" s="49"/>
      <c r="H44" s="49"/>
      <c r="I44" s="49"/>
      <c r="J44" s="50"/>
    </row>
    <row r="45" spans="2:10" ht="90" hidden="1" outlineLevel="2" x14ac:dyDescent="0.25">
      <c r="B45" s="45" t="s">
        <v>155</v>
      </c>
      <c r="C45" s="46">
        <v>99</v>
      </c>
      <c r="D45" s="33" t="s">
        <v>223</v>
      </c>
      <c r="E45" s="33" t="s">
        <v>294</v>
      </c>
      <c r="F45" s="33" t="s">
        <v>193</v>
      </c>
      <c r="G45" s="45" t="s">
        <v>90</v>
      </c>
      <c r="H45" s="40" t="s">
        <v>103</v>
      </c>
      <c r="I45" s="33" t="s">
        <v>108</v>
      </c>
      <c r="J45" s="45"/>
    </row>
    <row r="46" spans="2:10" ht="90" hidden="1" outlineLevel="2" x14ac:dyDescent="0.25">
      <c r="B46" s="45" t="s">
        <v>156</v>
      </c>
      <c r="C46" s="46">
        <v>100</v>
      </c>
      <c r="D46" s="33" t="s">
        <v>225</v>
      </c>
      <c r="E46" s="33" t="s">
        <v>295</v>
      </c>
      <c r="F46" s="33" t="s">
        <v>193</v>
      </c>
      <c r="G46" s="45" t="s">
        <v>90</v>
      </c>
      <c r="H46" s="40" t="s">
        <v>103</v>
      </c>
      <c r="I46" s="33" t="s">
        <v>108</v>
      </c>
      <c r="J46" s="45"/>
    </row>
    <row r="47" spans="2:10" ht="90" hidden="1" outlineLevel="2" x14ac:dyDescent="0.25">
      <c r="B47" s="45" t="s">
        <v>305</v>
      </c>
      <c r="C47" s="46">
        <v>100</v>
      </c>
      <c r="D47" s="33" t="s">
        <v>227</v>
      </c>
      <c r="E47" s="33" t="s">
        <v>295</v>
      </c>
      <c r="F47" s="33" t="s">
        <v>193</v>
      </c>
      <c r="G47" s="45" t="s">
        <v>90</v>
      </c>
      <c r="H47" s="40" t="s">
        <v>103</v>
      </c>
      <c r="I47" s="33" t="s">
        <v>108</v>
      </c>
      <c r="J47" s="45"/>
    </row>
    <row r="48" spans="2:10" ht="90" hidden="1" outlineLevel="2" x14ac:dyDescent="0.25">
      <c r="B48" s="45" t="s">
        <v>306</v>
      </c>
      <c r="C48" s="46">
        <v>101</v>
      </c>
      <c r="D48" s="33" t="s">
        <v>228</v>
      </c>
      <c r="E48" s="33" t="s">
        <v>296</v>
      </c>
      <c r="F48" s="33" t="s">
        <v>193</v>
      </c>
      <c r="G48" s="45" t="s">
        <v>90</v>
      </c>
      <c r="H48" s="40" t="s">
        <v>103</v>
      </c>
      <c r="I48" s="33" t="s">
        <v>108</v>
      </c>
      <c r="J48" s="45"/>
    </row>
    <row r="49" spans="2:10" x14ac:dyDescent="0.25">
      <c r="B49" s="58" t="s">
        <v>229</v>
      </c>
      <c r="C49" s="58"/>
      <c r="D49" s="58"/>
      <c r="E49" s="58"/>
      <c r="F49" s="58"/>
      <c r="G49" s="58"/>
      <c r="H49" s="58"/>
      <c r="I49" s="58"/>
      <c r="J49" s="58"/>
    </row>
    <row r="50" spans="2:10" ht="15.75" outlineLevel="1" collapsed="1" x14ac:dyDescent="0.25">
      <c r="B50" s="48" t="s">
        <v>110</v>
      </c>
      <c r="C50" s="57" t="s">
        <v>230</v>
      </c>
      <c r="D50" s="49"/>
      <c r="E50" s="49"/>
      <c r="F50" s="49"/>
      <c r="G50" s="49"/>
      <c r="H50" s="49"/>
      <c r="I50" s="49"/>
      <c r="J50" s="50"/>
    </row>
    <row r="51" spans="2:10" ht="98.25" hidden="1" customHeight="1" outlineLevel="2" x14ac:dyDescent="0.25">
      <c r="B51" s="45" t="s">
        <v>153</v>
      </c>
      <c r="C51" s="45"/>
      <c r="D51" s="33" t="s">
        <v>231</v>
      </c>
      <c r="E51" s="33" t="s">
        <v>232</v>
      </c>
      <c r="F51" s="33" t="s">
        <v>233</v>
      </c>
      <c r="G51" s="33" t="s">
        <v>90</v>
      </c>
      <c r="H51" s="40" t="s">
        <v>103</v>
      </c>
      <c r="I51" s="33" t="s">
        <v>16</v>
      </c>
      <c r="J51" s="45"/>
    </row>
    <row r="52" spans="2:10" ht="15.75" outlineLevel="1" collapsed="1" x14ac:dyDescent="0.25">
      <c r="B52" s="48" t="s">
        <v>111</v>
      </c>
      <c r="C52" s="57" t="s">
        <v>234</v>
      </c>
      <c r="D52" s="49"/>
      <c r="E52" s="49"/>
      <c r="F52" s="49"/>
      <c r="G52" s="49"/>
      <c r="H52" s="49"/>
      <c r="I52" s="49"/>
      <c r="J52" s="50"/>
    </row>
    <row r="53" spans="2:10" ht="111" hidden="1" customHeight="1" outlineLevel="2" x14ac:dyDescent="0.25">
      <c r="B53" s="45" t="s">
        <v>112</v>
      </c>
      <c r="C53" s="45"/>
      <c r="D53" s="33" t="s">
        <v>231</v>
      </c>
      <c r="E53" s="33" t="s">
        <v>235</v>
      </c>
      <c r="F53" s="33" t="s">
        <v>236</v>
      </c>
      <c r="G53" s="33" t="s">
        <v>90</v>
      </c>
      <c r="H53" s="40" t="s">
        <v>103</v>
      </c>
      <c r="I53" s="33" t="s">
        <v>16</v>
      </c>
      <c r="J53" s="45"/>
    </row>
    <row r="54" spans="2:10" x14ac:dyDescent="0.25">
      <c r="B54" s="58" t="s">
        <v>237</v>
      </c>
      <c r="C54" s="58"/>
      <c r="D54" s="58"/>
      <c r="E54" s="58"/>
      <c r="F54" s="58"/>
      <c r="G54" s="58"/>
      <c r="H54" s="58"/>
      <c r="I54" s="58"/>
      <c r="J54" s="58"/>
    </row>
    <row r="55" spans="2:10" ht="15.75" outlineLevel="1" collapsed="1" x14ac:dyDescent="0.25">
      <c r="B55" s="48" t="s">
        <v>113</v>
      </c>
      <c r="C55" s="57" t="s">
        <v>238</v>
      </c>
      <c r="D55" s="49"/>
      <c r="E55" s="49"/>
      <c r="F55" s="49"/>
      <c r="G55" s="49"/>
      <c r="H55" s="49"/>
      <c r="I55" s="49"/>
      <c r="J55" s="50"/>
    </row>
    <row r="56" spans="2:10" ht="106.5" hidden="1" customHeight="1" outlineLevel="2" x14ac:dyDescent="0.25">
      <c r="B56" s="45" t="s">
        <v>114</v>
      </c>
      <c r="C56" s="45"/>
      <c r="D56" s="45" t="s">
        <v>239</v>
      </c>
      <c r="E56" s="33" t="s">
        <v>240</v>
      </c>
      <c r="F56" s="33" t="s">
        <v>241</v>
      </c>
      <c r="G56" s="33" t="s">
        <v>90</v>
      </c>
      <c r="H56" s="40" t="s">
        <v>103</v>
      </c>
      <c r="I56" s="33" t="s">
        <v>16</v>
      </c>
      <c r="J56" s="45"/>
    </row>
    <row r="57" spans="2:10" x14ac:dyDescent="0.25">
      <c r="B57" s="58" t="s">
        <v>242</v>
      </c>
      <c r="C57" s="58"/>
      <c r="D57" s="58"/>
      <c r="E57" s="58"/>
      <c r="F57" s="58"/>
      <c r="G57" s="58"/>
      <c r="H57" s="58"/>
      <c r="I57" s="58"/>
      <c r="J57" s="58"/>
    </row>
    <row r="58" spans="2:10" ht="15.75" outlineLevel="1" collapsed="1" x14ac:dyDescent="0.25">
      <c r="B58" s="48" t="s">
        <v>115</v>
      </c>
      <c r="C58" s="57" t="s">
        <v>243</v>
      </c>
      <c r="D58" s="49"/>
      <c r="E58" s="49"/>
      <c r="F58" s="49"/>
      <c r="G58" s="49"/>
      <c r="H58" s="49"/>
      <c r="I58" s="49"/>
      <c r="J58" s="50"/>
    </row>
    <row r="59" spans="2:10" ht="90" hidden="1" outlineLevel="2" x14ac:dyDescent="0.25">
      <c r="B59" s="45" t="s">
        <v>116</v>
      </c>
      <c r="C59" s="45"/>
      <c r="D59" s="33" t="s">
        <v>244</v>
      </c>
      <c r="E59" s="33" t="s">
        <v>245</v>
      </c>
      <c r="F59" s="33" t="s">
        <v>246</v>
      </c>
      <c r="G59" s="45" t="s">
        <v>90</v>
      </c>
      <c r="H59" s="40" t="s">
        <v>103</v>
      </c>
      <c r="I59" s="33" t="s">
        <v>124</v>
      </c>
      <c r="J59" s="45"/>
    </row>
    <row r="60" spans="2:10" ht="15.75" outlineLevel="1" collapsed="1" x14ac:dyDescent="0.25">
      <c r="B60" s="48" t="s">
        <v>117</v>
      </c>
      <c r="C60" s="57" t="s">
        <v>247</v>
      </c>
      <c r="D60" s="49"/>
      <c r="E60" s="49"/>
      <c r="F60" s="49"/>
      <c r="G60" s="49"/>
      <c r="H60" s="49"/>
      <c r="I60" s="49"/>
      <c r="J60" s="50"/>
    </row>
    <row r="61" spans="2:10" ht="90" hidden="1" outlineLevel="2" x14ac:dyDescent="0.25">
      <c r="B61" s="45" t="s">
        <v>118</v>
      </c>
      <c r="C61" s="45"/>
      <c r="D61" s="33" t="s">
        <v>244</v>
      </c>
      <c r="E61" s="33" t="s">
        <v>248</v>
      </c>
      <c r="F61" s="33" t="s">
        <v>246</v>
      </c>
      <c r="G61" s="33" t="s">
        <v>90</v>
      </c>
      <c r="H61" s="40" t="s">
        <v>103</v>
      </c>
      <c r="I61" s="33" t="s">
        <v>124</v>
      </c>
      <c r="J61" s="45"/>
    </row>
    <row r="62" spans="2:10" ht="15.75" outlineLevel="1" collapsed="1" x14ac:dyDescent="0.25">
      <c r="B62" s="48" t="s">
        <v>119</v>
      </c>
      <c r="C62" s="57" t="s">
        <v>249</v>
      </c>
      <c r="D62" s="49"/>
      <c r="E62" s="49"/>
      <c r="F62" s="49"/>
      <c r="G62" s="49"/>
      <c r="H62" s="49"/>
      <c r="I62" s="49"/>
      <c r="J62" s="50"/>
    </row>
    <row r="63" spans="2:10" ht="90" hidden="1" outlineLevel="2" x14ac:dyDescent="0.25">
      <c r="B63" s="45" t="s">
        <v>120</v>
      </c>
      <c r="C63" s="45"/>
      <c r="D63" s="33" t="s">
        <v>244</v>
      </c>
      <c r="E63" s="33" t="s">
        <v>250</v>
      </c>
      <c r="F63" s="33" t="s">
        <v>246</v>
      </c>
      <c r="G63" s="33" t="s">
        <v>90</v>
      </c>
      <c r="H63" s="40" t="s">
        <v>103</v>
      </c>
      <c r="I63" s="33" t="s">
        <v>124</v>
      </c>
      <c r="J63" s="45"/>
    </row>
    <row r="64" spans="2:10" x14ac:dyDescent="0.25">
      <c r="B64" s="58" t="s">
        <v>251</v>
      </c>
      <c r="C64" s="58"/>
      <c r="D64" s="58"/>
      <c r="E64" s="58"/>
      <c r="F64" s="58"/>
      <c r="G64" s="58"/>
      <c r="H64" s="58"/>
      <c r="I64" s="58"/>
      <c r="J64" s="58"/>
    </row>
    <row r="65" spans="2:10" ht="15.75" outlineLevel="1" collapsed="1" x14ac:dyDescent="0.25">
      <c r="B65" s="48" t="s">
        <v>121</v>
      </c>
      <c r="C65" s="57" t="s">
        <v>252</v>
      </c>
      <c r="D65" s="49"/>
      <c r="E65" s="49"/>
      <c r="F65" s="49"/>
      <c r="G65" s="49"/>
      <c r="H65" s="49"/>
      <c r="I65" s="49"/>
      <c r="J65" s="50"/>
    </row>
    <row r="66" spans="2:10" ht="90" hidden="1" outlineLevel="2" x14ac:dyDescent="0.25">
      <c r="B66" s="45" t="s">
        <v>122</v>
      </c>
      <c r="C66" s="45"/>
      <c r="D66" s="33" t="s">
        <v>253</v>
      </c>
      <c r="E66" s="33" t="s">
        <v>254</v>
      </c>
      <c r="F66" s="33" t="s">
        <v>255</v>
      </c>
      <c r="G66" s="33" t="s">
        <v>90</v>
      </c>
      <c r="H66" s="40" t="s">
        <v>103</v>
      </c>
      <c r="I66" s="33" t="s">
        <v>104</v>
      </c>
      <c r="J66" s="45"/>
    </row>
    <row r="67" spans="2:10" ht="97.5" hidden="1" customHeight="1" outlineLevel="2" x14ac:dyDescent="0.25">
      <c r="B67" s="45" t="s">
        <v>224</v>
      </c>
      <c r="C67" s="45"/>
      <c r="D67" s="33" t="s">
        <v>256</v>
      </c>
      <c r="E67" s="33" t="s">
        <v>257</v>
      </c>
      <c r="F67" s="33" t="s">
        <v>258</v>
      </c>
      <c r="G67" s="33" t="s">
        <v>90</v>
      </c>
      <c r="H67" s="40" t="s">
        <v>103</v>
      </c>
      <c r="I67" s="33" t="s">
        <v>104</v>
      </c>
      <c r="J67" s="45"/>
    </row>
    <row r="68" spans="2:10" ht="96" hidden="1" customHeight="1" outlineLevel="2" x14ac:dyDescent="0.25">
      <c r="B68" s="45" t="s">
        <v>226</v>
      </c>
      <c r="C68" s="45"/>
      <c r="D68" s="33" t="s">
        <v>259</v>
      </c>
      <c r="E68" s="33" t="s">
        <v>260</v>
      </c>
      <c r="F68" s="33" t="s">
        <v>261</v>
      </c>
      <c r="G68" s="33" t="s">
        <v>90</v>
      </c>
      <c r="H68" s="40" t="s">
        <v>103</v>
      </c>
      <c r="I68" s="33" t="s">
        <v>104</v>
      </c>
      <c r="J68" s="45"/>
    </row>
    <row r="69" spans="2:10" ht="15.75" outlineLevel="1" collapsed="1" x14ac:dyDescent="0.25">
      <c r="B69" s="48" t="s">
        <v>123</v>
      </c>
      <c r="C69" s="57" t="s">
        <v>262</v>
      </c>
      <c r="D69" s="49"/>
      <c r="E69" s="49"/>
      <c r="F69" s="49"/>
      <c r="G69" s="49"/>
      <c r="H69" s="49"/>
      <c r="I69" s="49"/>
      <c r="J69" s="50"/>
    </row>
    <row r="70" spans="2:10" ht="120" hidden="1" outlineLevel="2" x14ac:dyDescent="0.25">
      <c r="B70" s="45" t="s">
        <v>137</v>
      </c>
      <c r="C70" s="45"/>
      <c r="D70" s="33" t="s">
        <v>263</v>
      </c>
      <c r="E70" s="33" t="s">
        <v>264</v>
      </c>
      <c r="F70" s="33" t="s">
        <v>265</v>
      </c>
      <c r="G70" s="33" t="s">
        <v>90</v>
      </c>
      <c r="H70" s="40" t="s">
        <v>103</v>
      </c>
      <c r="I70" s="33" t="s">
        <v>104</v>
      </c>
      <c r="J70" s="45"/>
    </row>
    <row r="71" spans="2:10" ht="114.75" hidden="1" customHeight="1" outlineLevel="2" x14ac:dyDescent="0.25">
      <c r="B71" s="45" t="s">
        <v>138</v>
      </c>
      <c r="C71" s="45"/>
      <c r="D71" s="33" t="s">
        <v>266</v>
      </c>
      <c r="E71" s="33" t="s">
        <v>267</v>
      </c>
      <c r="F71" s="33" t="s">
        <v>268</v>
      </c>
      <c r="G71" s="33" t="s">
        <v>90</v>
      </c>
      <c r="H71" s="40" t="s">
        <v>103</v>
      </c>
      <c r="I71" s="33" t="s">
        <v>104</v>
      </c>
      <c r="J71" s="45"/>
    </row>
    <row r="72" spans="2:10" ht="114.75" hidden="1" customHeight="1" outlineLevel="2" x14ac:dyDescent="0.25">
      <c r="B72" s="45" t="s">
        <v>139</v>
      </c>
      <c r="C72" s="45"/>
      <c r="D72" s="33" t="s">
        <v>272</v>
      </c>
      <c r="E72" s="33" t="s">
        <v>273</v>
      </c>
      <c r="F72" s="33" t="s">
        <v>274</v>
      </c>
      <c r="G72" s="33" t="s">
        <v>90</v>
      </c>
      <c r="H72" s="40" t="s">
        <v>103</v>
      </c>
      <c r="I72" s="33" t="s">
        <v>104</v>
      </c>
      <c r="J72" s="45"/>
    </row>
    <row r="73" spans="2:10" x14ac:dyDescent="0.25">
      <c r="B73" s="58" t="s">
        <v>269</v>
      </c>
      <c r="C73" s="58"/>
      <c r="D73" s="58"/>
      <c r="E73" s="58"/>
      <c r="F73" s="58"/>
      <c r="G73" s="58"/>
      <c r="H73" s="58"/>
      <c r="I73" s="58"/>
      <c r="J73" s="58"/>
    </row>
    <row r="74" spans="2:10" ht="15.75" outlineLevel="1" collapsed="1" x14ac:dyDescent="0.25">
      <c r="B74" s="48" t="s">
        <v>140</v>
      </c>
      <c r="C74" s="57" t="s">
        <v>269</v>
      </c>
      <c r="D74" s="49"/>
      <c r="E74" s="49"/>
      <c r="F74" s="49"/>
      <c r="G74" s="49"/>
      <c r="H74" s="49"/>
      <c r="I74" s="49"/>
      <c r="J74" s="50"/>
    </row>
    <row r="75" spans="2:10" ht="90" hidden="1" outlineLevel="2" x14ac:dyDescent="0.25">
      <c r="B75" s="45" t="s">
        <v>157</v>
      </c>
      <c r="C75" s="45"/>
      <c r="D75" s="33" t="s">
        <v>270</v>
      </c>
      <c r="E75" s="33" t="s">
        <v>297</v>
      </c>
      <c r="F75" s="33" t="s">
        <v>271</v>
      </c>
      <c r="G75" s="45" t="s">
        <v>90</v>
      </c>
      <c r="H75" s="40" t="s">
        <v>103</v>
      </c>
      <c r="I75" s="33" t="s">
        <v>124</v>
      </c>
      <c r="J75" s="45"/>
    </row>
    <row r="76" spans="2:10" x14ac:dyDescent="0.25">
      <c r="B76" s="58" t="s">
        <v>144</v>
      </c>
      <c r="C76" s="58"/>
      <c r="D76" s="58"/>
      <c r="E76" s="58"/>
      <c r="F76" s="58"/>
      <c r="G76" s="58"/>
      <c r="H76" s="58"/>
      <c r="I76" s="58"/>
      <c r="J76" s="58"/>
    </row>
    <row r="77" spans="2:10" ht="15.75" outlineLevel="1" collapsed="1" x14ac:dyDescent="0.25">
      <c r="B77" s="48" t="s">
        <v>141</v>
      </c>
      <c r="C77" s="48"/>
      <c r="D77" s="48"/>
      <c r="E77" s="48"/>
      <c r="F77" s="48"/>
      <c r="G77" s="48"/>
      <c r="H77" s="48"/>
      <c r="I77" s="48"/>
      <c r="J77" s="48"/>
    </row>
    <row r="78" spans="2:10" hidden="1" outlineLevel="2" x14ac:dyDescent="0.25">
      <c r="B78" s="90" t="s">
        <v>142</v>
      </c>
      <c r="C78" s="81"/>
      <c r="D78" s="90" t="s">
        <v>307</v>
      </c>
      <c r="E78" s="33" t="s">
        <v>309</v>
      </c>
      <c r="F78" s="45"/>
      <c r="G78" s="81" t="s">
        <v>90</v>
      </c>
      <c r="H78" s="84" t="s">
        <v>103</v>
      </c>
      <c r="I78" s="87" t="s">
        <v>124</v>
      </c>
      <c r="J78" s="45"/>
    </row>
    <row r="79" spans="2:10" hidden="1" outlineLevel="2" x14ac:dyDescent="0.25">
      <c r="B79" s="91"/>
      <c r="C79" s="82"/>
      <c r="D79" s="91"/>
      <c r="E79" s="33" t="s">
        <v>310</v>
      </c>
      <c r="F79" s="45" t="s">
        <v>146</v>
      </c>
      <c r="G79" s="82"/>
      <c r="H79" s="85"/>
      <c r="I79" s="88"/>
      <c r="J79" s="45"/>
    </row>
    <row r="80" spans="2:10" hidden="1" outlineLevel="2" x14ac:dyDescent="0.25">
      <c r="B80" s="91"/>
      <c r="C80" s="82"/>
      <c r="D80" s="91"/>
      <c r="E80" s="33" t="s">
        <v>311</v>
      </c>
      <c r="F80" s="45" t="s">
        <v>146</v>
      </c>
      <c r="G80" s="82"/>
      <c r="H80" s="85"/>
      <c r="I80" s="88"/>
      <c r="J80" s="45"/>
    </row>
    <row r="81" spans="2:10" hidden="1" outlineLevel="2" x14ac:dyDescent="0.25">
      <c r="B81" s="92"/>
      <c r="C81" s="83"/>
      <c r="D81" s="92"/>
      <c r="E81" s="45" t="s">
        <v>312</v>
      </c>
      <c r="F81" s="45" t="s">
        <v>313</v>
      </c>
      <c r="G81" s="83"/>
      <c r="H81" s="86"/>
      <c r="I81" s="89"/>
      <c r="J81" s="45"/>
    </row>
    <row r="82" spans="2:10" hidden="1" outlineLevel="2" x14ac:dyDescent="0.25">
      <c r="B82" s="90" t="s">
        <v>315</v>
      </c>
      <c r="C82" s="81"/>
      <c r="D82" s="90" t="s">
        <v>308</v>
      </c>
      <c r="E82" s="33" t="s">
        <v>309</v>
      </c>
      <c r="F82" s="45"/>
      <c r="G82" s="81" t="s">
        <v>90</v>
      </c>
      <c r="H82" s="84" t="s">
        <v>103</v>
      </c>
      <c r="I82" s="87" t="s">
        <v>124</v>
      </c>
      <c r="J82" s="45"/>
    </row>
    <row r="83" spans="2:10" hidden="1" outlineLevel="2" x14ac:dyDescent="0.25">
      <c r="B83" s="91"/>
      <c r="C83" s="82"/>
      <c r="D83" s="91"/>
      <c r="E83" s="33" t="s">
        <v>310</v>
      </c>
      <c r="F83" s="33" t="s">
        <v>147</v>
      </c>
      <c r="G83" s="82"/>
      <c r="H83" s="85"/>
      <c r="I83" s="88"/>
      <c r="J83" s="45"/>
    </row>
    <row r="84" spans="2:10" hidden="1" outlineLevel="2" x14ac:dyDescent="0.25">
      <c r="B84" s="91"/>
      <c r="C84" s="82"/>
      <c r="D84" s="91"/>
      <c r="E84" s="33" t="s">
        <v>311</v>
      </c>
      <c r="F84" s="53">
        <v>123456</v>
      </c>
      <c r="G84" s="82"/>
      <c r="H84" s="85"/>
      <c r="I84" s="88"/>
      <c r="J84" s="45"/>
    </row>
    <row r="85" spans="2:10" ht="45" hidden="1" outlineLevel="2" x14ac:dyDescent="0.25">
      <c r="B85" s="92"/>
      <c r="C85" s="83"/>
      <c r="D85" s="92"/>
      <c r="E85" s="45" t="s">
        <v>312</v>
      </c>
      <c r="F85" s="33" t="s">
        <v>314</v>
      </c>
      <c r="G85" s="83"/>
      <c r="H85" s="86"/>
      <c r="I85" s="89"/>
      <c r="J85" s="45"/>
    </row>
  </sheetData>
  <autoFilter ref="B10:J76"/>
  <mergeCells count="20">
    <mergeCell ref="B78:B81"/>
    <mergeCell ref="C78:C81"/>
    <mergeCell ref="D78:D81"/>
    <mergeCell ref="B82:B85"/>
    <mergeCell ref="C82:C85"/>
    <mergeCell ref="D82:D85"/>
    <mergeCell ref="G78:G81"/>
    <mergeCell ref="G82:G85"/>
    <mergeCell ref="H78:H81"/>
    <mergeCell ref="H82:H85"/>
    <mergeCell ref="I78:I81"/>
    <mergeCell ref="I82:I85"/>
    <mergeCell ref="A2:A8"/>
    <mergeCell ref="B2:C2"/>
    <mergeCell ref="B3:C3"/>
    <mergeCell ref="B4:C4"/>
    <mergeCell ref="B5:C5"/>
    <mergeCell ref="B6:C6"/>
    <mergeCell ref="B7:C7"/>
    <mergeCell ref="B8:C8"/>
  </mergeCells>
  <conditionalFormatting sqref="H56 H66:H68 H70:H72">
    <cfRule type="containsText" dxfId="67" priority="110" operator="containsText" text="Not Applicable">
      <formula>NOT(ISERROR(SEARCH("Not Applicable",H56)))</formula>
    </cfRule>
    <cfRule type="containsText" dxfId="66" priority="111" operator="containsText" text="Failed">
      <formula>NOT(ISERROR(SEARCH("Failed",H56)))</formula>
    </cfRule>
    <cfRule type="containsText" dxfId="65" priority="112" operator="containsText" text="Passed">
      <formula>NOT(ISERROR(SEARCH("Passed",H56)))</formula>
    </cfRule>
  </conditionalFormatting>
  <conditionalFormatting sqref="H56 H66:H68 H70:H72">
    <cfRule type="containsText" dxfId="64" priority="109" operator="containsText" text="Block">
      <formula>NOT(ISERROR(SEARCH("Block",H56)))</formula>
    </cfRule>
  </conditionalFormatting>
  <conditionalFormatting sqref="H13">
    <cfRule type="containsText" dxfId="63" priority="106" operator="containsText" text="Not Applicable">
      <formula>NOT(ISERROR(SEARCH("Not Applicable",H13)))</formula>
    </cfRule>
    <cfRule type="containsText" dxfId="62" priority="107" operator="containsText" text="Failed">
      <formula>NOT(ISERROR(SEARCH("Failed",H13)))</formula>
    </cfRule>
    <cfRule type="containsText" dxfId="61" priority="108" operator="containsText" text="Passed">
      <formula>NOT(ISERROR(SEARCH("Passed",H13)))</formula>
    </cfRule>
  </conditionalFormatting>
  <conditionalFormatting sqref="H13">
    <cfRule type="containsText" dxfId="60" priority="105" operator="containsText" text="Block">
      <formula>NOT(ISERROR(SEARCH("Block",H13)))</formula>
    </cfRule>
  </conditionalFormatting>
  <conditionalFormatting sqref="H20">
    <cfRule type="containsText" dxfId="59" priority="102" operator="containsText" text="Not Applicable">
      <formula>NOT(ISERROR(SEARCH("Not Applicable",H20)))</formula>
    </cfRule>
    <cfRule type="containsText" dxfId="58" priority="103" operator="containsText" text="Failed">
      <formula>NOT(ISERROR(SEARCH("Failed",H20)))</formula>
    </cfRule>
    <cfRule type="containsText" dxfId="57" priority="104" operator="containsText" text="Passed">
      <formula>NOT(ISERROR(SEARCH("Passed",H20)))</formula>
    </cfRule>
  </conditionalFormatting>
  <conditionalFormatting sqref="H20">
    <cfRule type="containsText" dxfId="56" priority="101" operator="containsText" text="Block">
      <formula>NOT(ISERROR(SEARCH("Block",H20)))</formula>
    </cfRule>
  </conditionalFormatting>
  <conditionalFormatting sqref="H29 H75">
    <cfRule type="containsText" dxfId="55" priority="98" operator="containsText" text="Not Applicable">
      <formula>NOT(ISERROR(SEARCH("Not Applicable",H29)))</formula>
    </cfRule>
    <cfRule type="containsText" dxfId="54" priority="99" operator="containsText" text="Failed">
      <formula>NOT(ISERROR(SEARCH("Failed",H29)))</formula>
    </cfRule>
    <cfRule type="containsText" dxfId="53" priority="100" operator="containsText" text="Passed">
      <formula>NOT(ISERROR(SEARCH("Passed",H29)))</formula>
    </cfRule>
  </conditionalFormatting>
  <conditionalFormatting sqref="H29 H75">
    <cfRule type="containsText" dxfId="52" priority="97" operator="containsText" text="Block">
      <formula>NOT(ISERROR(SEARCH("Block",H29)))</formula>
    </cfRule>
  </conditionalFormatting>
  <conditionalFormatting sqref="H19">
    <cfRule type="containsText" dxfId="51" priority="82" operator="containsText" text="Not Applicable">
      <formula>NOT(ISERROR(SEARCH("Not Applicable",H19)))</formula>
    </cfRule>
    <cfRule type="containsText" dxfId="50" priority="83" operator="containsText" text="Failed">
      <formula>NOT(ISERROR(SEARCH("Failed",H19)))</formula>
    </cfRule>
    <cfRule type="containsText" dxfId="49" priority="84" operator="containsText" text="Passed">
      <formula>NOT(ISERROR(SEARCH("Passed",H19)))</formula>
    </cfRule>
  </conditionalFormatting>
  <conditionalFormatting sqref="H19">
    <cfRule type="containsText" dxfId="48" priority="81" operator="containsText" text="Block">
      <formula>NOT(ISERROR(SEARCH("Block",H19)))</formula>
    </cfRule>
  </conditionalFormatting>
  <conditionalFormatting sqref="H15:H18">
    <cfRule type="containsText" dxfId="47" priority="86" operator="containsText" text="Not Applicable">
      <formula>NOT(ISERROR(SEARCH("Not Applicable",H15)))</formula>
    </cfRule>
    <cfRule type="containsText" dxfId="46" priority="87" operator="containsText" text="Failed">
      <formula>NOT(ISERROR(SEARCH("Failed",H15)))</formula>
    </cfRule>
    <cfRule type="containsText" dxfId="45" priority="88" operator="containsText" text="Passed">
      <formula>NOT(ISERROR(SEARCH("Passed",H15)))</formula>
    </cfRule>
  </conditionalFormatting>
  <conditionalFormatting sqref="H15:H18">
    <cfRule type="containsText" dxfId="44" priority="85" operator="containsText" text="Block">
      <formula>NOT(ISERROR(SEARCH("Block",H15)))</formula>
    </cfRule>
  </conditionalFormatting>
  <conditionalFormatting sqref="H23:H26">
    <cfRule type="containsText" dxfId="43" priority="58" operator="containsText" text="Not Applicable">
      <formula>NOT(ISERROR(SEARCH("Not Applicable",H23)))</formula>
    </cfRule>
    <cfRule type="containsText" dxfId="42" priority="59" operator="containsText" text="Failed">
      <formula>NOT(ISERROR(SEARCH("Failed",H23)))</formula>
    </cfRule>
    <cfRule type="containsText" dxfId="41" priority="60" operator="containsText" text="Passed">
      <formula>NOT(ISERROR(SEARCH("Passed",H23)))</formula>
    </cfRule>
  </conditionalFormatting>
  <conditionalFormatting sqref="H23:H26">
    <cfRule type="containsText" dxfId="40" priority="57" operator="containsText" text="Block">
      <formula>NOT(ISERROR(SEARCH("Block",H23)))</formula>
    </cfRule>
  </conditionalFormatting>
  <conditionalFormatting sqref="H32:H34">
    <cfRule type="containsText" dxfId="39" priority="54" operator="containsText" text="Not Applicable">
      <formula>NOT(ISERROR(SEARCH("Not Applicable",H32)))</formula>
    </cfRule>
    <cfRule type="containsText" dxfId="38" priority="55" operator="containsText" text="Failed">
      <formula>NOT(ISERROR(SEARCH("Failed",H32)))</formula>
    </cfRule>
    <cfRule type="containsText" dxfId="37" priority="56" operator="containsText" text="Passed">
      <formula>NOT(ISERROR(SEARCH("Passed",H32)))</formula>
    </cfRule>
  </conditionalFormatting>
  <conditionalFormatting sqref="H32:H34">
    <cfRule type="containsText" dxfId="36" priority="53" operator="containsText" text="Block">
      <formula>NOT(ISERROR(SEARCH("Block",H32)))</formula>
    </cfRule>
  </conditionalFormatting>
  <conditionalFormatting sqref="H37:H38">
    <cfRule type="containsText" dxfId="35" priority="50" operator="containsText" text="Not Applicable">
      <formula>NOT(ISERROR(SEARCH("Not Applicable",H37)))</formula>
    </cfRule>
    <cfRule type="containsText" dxfId="34" priority="51" operator="containsText" text="Failed">
      <formula>NOT(ISERROR(SEARCH("Failed",H37)))</formula>
    </cfRule>
    <cfRule type="containsText" dxfId="33" priority="52" operator="containsText" text="Passed">
      <formula>NOT(ISERROR(SEARCH("Passed",H37)))</formula>
    </cfRule>
  </conditionalFormatting>
  <conditionalFormatting sqref="H37:H38">
    <cfRule type="containsText" dxfId="32" priority="49" operator="containsText" text="Block">
      <formula>NOT(ISERROR(SEARCH("Block",H37)))</formula>
    </cfRule>
  </conditionalFormatting>
  <conditionalFormatting sqref="H41:H42">
    <cfRule type="containsText" dxfId="31" priority="46" operator="containsText" text="Not Applicable">
      <formula>NOT(ISERROR(SEARCH("Not Applicable",H41)))</formula>
    </cfRule>
    <cfRule type="containsText" dxfId="30" priority="47" operator="containsText" text="Failed">
      <formula>NOT(ISERROR(SEARCH("Failed",H41)))</formula>
    </cfRule>
    <cfRule type="containsText" dxfId="29" priority="48" operator="containsText" text="Passed">
      <formula>NOT(ISERROR(SEARCH("Passed",H41)))</formula>
    </cfRule>
  </conditionalFormatting>
  <conditionalFormatting sqref="H41:H42">
    <cfRule type="containsText" dxfId="28" priority="45" operator="containsText" text="Block">
      <formula>NOT(ISERROR(SEARCH("Block",H41)))</formula>
    </cfRule>
  </conditionalFormatting>
  <conditionalFormatting sqref="H45:H48">
    <cfRule type="containsText" dxfId="27" priority="42" operator="containsText" text="Not Applicable">
      <formula>NOT(ISERROR(SEARCH("Not Applicable",H45)))</formula>
    </cfRule>
    <cfRule type="containsText" dxfId="26" priority="43" operator="containsText" text="Failed">
      <formula>NOT(ISERROR(SEARCH("Failed",H45)))</formula>
    </cfRule>
    <cfRule type="containsText" dxfId="25" priority="44" operator="containsText" text="Passed">
      <formula>NOT(ISERROR(SEARCH("Passed",H45)))</formula>
    </cfRule>
  </conditionalFormatting>
  <conditionalFormatting sqref="H45:H48">
    <cfRule type="containsText" dxfId="24" priority="41" operator="containsText" text="Block">
      <formula>NOT(ISERROR(SEARCH("Block",H45)))</formula>
    </cfRule>
  </conditionalFormatting>
  <conditionalFormatting sqref="H51">
    <cfRule type="containsText" dxfId="23" priority="34" operator="containsText" text="Not Applicable">
      <formula>NOT(ISERROR(SEARCH("Not Applicable",H51)))</formula>
    </cfRule>
    <cfRule type="containsText" dxfId="22" priority="35" operator="containsText" text="Failed">
      <formula>NOT(ISERROR(SEARCH("Failed",H51)))</formula>
    </cfRule>
    <cfRule type="containsText" dxfId="21" priority="36" operator="containsText" text="Passed">
      <formula>NOT(ISERROR(SEARCH("Passed",H51)))</formula>
    </cfRule>
  </conditionalFormatting>
  <conditionalFormatting sqref="H51">
    <cfRule type="containsText" dxfId="20" priority="33" operator="containsText" text="Block">
      <formula>NOT(ISERROR(SEARCH("Block",H51)))</formula>
    </cfRule>
  </conditionalFormatting>
  <conditionalFormatting sqref="H53">
    <cfRule type="containsText" dxfId="19" priority="30" operator="containsText" text="Not Applicable">
      <formula>NOT(ISERROR(SEARCH("Not Applicable",H53)))</formula>
    </cfRule>
    <cfRule type="containsText" dxfId="18" priority="31" operator="containsText" text="Failed">
      <formula>NOT(ISERROR(SEARCH("Failed",H53)))</formula>
    </cfRule>
    <cfRule type="containsText" dxfId="17" priority="32" operator="containsText" text="Passed">
      <formula>NOT(ISERROR(SEARCH("Passed",H53)))</formula>
    </cfRule>
  </conditionalFormatting>
  <conditionalFormatting sqref="H53">
    <cfRule type="containsText" dxfId="16" priority="29" operator="containsText" text="Block">
      <formula>NOT(ISERROR(SEARCH("Block",H53)))</formula>
    </cfRule>
  </conditionalFormatting>
  <conditionalFormatting sqref="H59">
    <cfRule type="containsText" dxfId="15" priority="26" operator="containsText" text="Not Applicable">
      <formula>NOT(ISERROR(SEARCH("Not Applicable",H59)))</formula>
    </cfRule>
    <cfRule type="containsText" dxfId="14" priority="27" operator="containsText" text="Failed">
      <formula>NOT(ISERROR(SEARCH("Failed",H59)))</formula>
    </cfRule>
    <cfRule type="containsText" dxfId="13" priority="28" operator="containsText" text="Passed">
      <formula>NOT(ISERROR(SEARCH("Passed",H59)))</formula>
    </cfRule>
  </conditionalFormatting>
  <conditionalFormatting sqref="H59">
    <cfRule type="containsText" dxfId="12" priority="25" operator="containsText" text="Block">
      <formula>NOT(ISERROR(SEARCH("Block",H59)))</formula>
    </cfRule>
  </conditionalFormatting>
  <conditionalFormatting sqref="H61">
    <cfRule type="containsText" dxfId="11" priority="22" operator="containsText" text="Not Applicable">
      <formula>NOT(ISERROR(SEARCH("Not Applicable",H61)))</formula>
    </cfRule>
    <cfRule type="containsText" dxfId="10" priority="23" operator="containsText" text="Failed">
      <formula>NOT(ISERROR(SEARCH("Failed",H61)))</formula>
    </cfRule>
    <cfRule type="containsText" dxfId="9" priority="24" operator="containsText" text="Passed">
      <formula>NOT(ISERROR(SEARCH("Passed",H61)))</formula>
    </cfRule>
  </conditionalFormatting>
  <conditionalFormatting sqref="H61">
    <cfRule type="containsText" dxfId="8" priority="21" operator="containsText" text="Block">
      <formula>NOT(ISERROR(SEARCH("Block",H61)))</formula>
    </cfRule>
  </conditionalFormatting>
  <conditionalFormatting sqref="H63">
    <cfRule type="containsText" dxfId="7" priority="18" operator="containsText" text="Not Applicable">
      <formula>NOT(ISERROR(SEARCH("Not Applicable",H63)))</formula>
    </cfRule>
    <cfRule type="containsText" dxfId="6" priority="19" operator="containsText" text="Failed">
      <formula>NOT(ISERROR(SEARCH("Failed",H63)))</formula>
    </cfRule>
    <cfRule type="containsText" dxfId="5" priority="20" operator="containsText" text="Passed">
      <formula>NOT(ISERROR(SEARCH("Passed",H63)))</formula>
    </cfRule>
  </conditionalFormatting>
  <conditionalFormatting sqref="H63">
    <cfRule type="containsText" dxfId="4" priority="17" operator="containsText" text="Block">
      <formula>NOT(ISERROR(SEARCH("Block",H63)))</formula>
    </cfRule>
  </conditionalFormatting>
  <conditionalFormatting sqref="H78:H80 H82">
    <cfRule type="containsText" dxfId="3" priority="1" operator="containsText" text="Block">
      <formula>NOT(ISERROR(SEARCH("Block",H78)))</formula>
    </cfRule>
  </conditionalFormatting>
  <conditionalFormatting sqref="H78:H80 H82">
    <cfRule type="containsText" dxfId="2" priority="2" operator="containsText" text="Not Applicable">
      <formula>NOT(ISERROR(SEARCH("Not Applicable",H78)))</formula>
    </cfRule>
    <cfRule type="containsText" dxfId="1" priority="3" operator="containsText" text="Failed">
      <formula>NOT(ISERROR(SEARCH("Failed",H78)))</formula>
    </cfRule>
    <cfRule type="containsText" dxfId="0" priority="4" operator="containsText" text="Passed">
      <formula>NOT(ISERROR(SEARCH("Passed",H78)))</formula>
    </cfRule>
  </conditionalFormatting>
  <dataValidations count="3">
    <dataValidation type="list" allowBlank="1" showInputMessage="1" showErrorMessage="1" sqref="I13 I23:I26 I32:I34 I41:I42 I15:I20 I29 I59 I45:I48 I51 I75 I53 I61 I82 I63 I56 I66:I68 I70:I72 I78:I80 I37:I38">
      <formula1>"Chau Le, Dao Khau, Khang Huynh, Huy Ngo, Huy Nguyen, Phu Ta"</formula1>
    </dataValidation>
    <dataValidation type="list" allowBlank="1" showInputMessage="1" showErrorMessage="1" sqref="H13 H61 H23:H26 H41:H42 H75 H59 H37:H38 H29 H32:H34 H51 H53 H15:H20 H45:H48 H63 H56 H66:H68 H70:H72 H78:H80 H82">
      <formula1>"Passed, Failed, Block, Not Applicable"</formula1>
    </dataValidation>
    <dataValidation type="list" allowBlank="1" showInputMessage="1" showErrorMessage="1" sqref="G13 G75 G23:G26 G32:G34 G41:G42 G29 G37:G38 G15:G20 G45:G48 G59 G78:G80 G82">
      <formula1>"Automatic, Manual"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L3:L13"/>
  <sheetViews>
    <sheetView showGridLines="0" tabSelected="1" workbookViewId="0">
      <selection activeCell="L13" sqref="L13"/>
    </sheetView>
  </sheetViews>
  <sheetFormatPr defaultRowHeight="15" x14ac:dyDescent="0.25"/>
  <cols>
    <col min="12" max="12" width="47" customWidth="1"/>
  </cols>
  <sheetData>
    <row r="3" spans="12:12" ht="15.75" x14ac:dyDescent="0.25">
      <c r="L3" s="27" t="s">
        <v>316</v>
      </c>
    </row>
    <row r="4" spans="12:12" ht="15.75" x14ac:dyDescent="0.25">
      <c r="L4" s="27" t="s">
        <v>317</v>
      </c>
    </row>
    <row r="5" spans="12:12" ht="15.75" x14ac:dyDescent="0.25">
      <c r="L5" s="27" t="s">
        <v>318</v>
      </c>
    </row>
    <row r="6" spans="12:12" ht="15.75" x14ac:dyDescent="0.25">
      <c r="L6" s="27" t="s">
        <v>319</v>
      </c>
    </row>
    <row r="7" spans="12:12" ht="15.75" x14ac:dyDescent="0.25">
      <c r="L7" s="27"/>
    </row>
    <row r="8" spans="12:12" ht="31.5" x14ac:dyDescent="0.25">
      <c r="L8" s="64" t="s">
        <v>143</v>
      </c>
    </row>
    <row r="9" spans="12:12" ht="15.75" x14ac:dyDescent="0.25">
      <c r="L9" s="65"/>
    </row>
    <row r="10" spans="12:12" ht="15.75" x14ac:dyDescent="0.25">
      <c r="L10" s="65"/>
    </row>
    <row r="11" spans="12:12" ht="31.5" x14ac:dyDescent="0.25">
      <c r="L11" s="66" t="s">
        <v>320</v>
      </c>
    </row>
    <row r="12" spans="12:12" ht="15.75" x14ac:dyDescent="0.25">
      <c r="L12" s="65"/>
    </row>
    <row r="13" spans="12:12" ht="31.5" x14ac:dyDescent="0.25">
      <c r="L13" s="66" t="s">
        <v>321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showGridLines="0" workbookViewId="0">
      <selection activeCell="B7" sqref="B7"/>
    </sheetView>
  </sheetViews>
  <sheetFormatPr defaultRowHeight="15.75" x14ac:dyDescent="0.25"/>
  <cols>
    <col min="1" max="1" width="4.42578125" style="27" bestFit="1" customWidth="1"/>
    <col min="2" max="2" width="23.5703125" style="27" bestFit="1" customWidth="1"/>
    <col min="3" max="4" width="16.85546875" style="27" bestFit="1" customWidth="1"/>
    <col min="5" max="16384" width="9.140625" style="27"/>
  </cols>
  <sheetData>
    <row r="3" spans="1:3" x14ac:dyDescent="0.25">
      <c r="A3" s="30" t="s">
        <v>60</v>
      </c>
      <c r="B3" s="30" t="s">
        <v>61</v>
      </c>
      <c r="C3" s="31" t="s">
        <v>69</v>
      </c>
    </row>
    <row r="4" spans="1:3" x14ac:dyDescent="0.25">
      <c r="A4" s="28">
        <v>1</v>
      </c>
      <c r="B4" s="28" t="s">
        <v>64</v>
      </c>
      <c r="C4" s="28" t="b">
        <v>0</v>
      </c>
    </row>
    <row r="5" spans="1:3" x14ac:dyDescent="0.25">
      <c r="A5" s="28">
        <v>2</v>
      </c>
      <c r="B5" s="28" t="s">
        <v>75</v>
      </c>
      <c r="C5" s="28" t="b">
        <v>0</v>
      </c>
    </row>
    <row r="6" spans="1:3" x14ac:dyDescent="0.25">
      <c r="A6" s="28">
        <v>3</v>
      </c>
      <c r="B6" s="28" t="s">
        <v>66</v>
      </c>
      <c r="C6" s="28" t="b">
        <v>0</v>
      </c>
    </row>
    <row r="7" spans="1:3" x14ac:dyDescent="0.25">
      <c r="A7" s="29">
        <v>4</v>
      </c>
      <c r="B7" s="29" t="s">
        <v>63</v>
      </c>
      <c r="C7" s="29" t="b">
        <v>1</v>
      </c>
    </row>
    <row r="10" spans="1:3" x14ac:dyDescent="0.25">
      <c r="A10" s="30" t="s">
        <v>60</v>
      </c>
      <c r="B10" s="30" t="s">
        <v>62</v>
      </c>
      <c r="C10" s="31" t="s">
        <v>69</v>
      </c>
    </row>
    <row r="11" spans="1:3" x14ac:dyDescent="0.25">
      <c r="A11" s="28">
        <v>1</v>
      </c>
      <c r="B11" s="28" t="s">
        <v>65</v>
      </c>
      <c r="C11" s="28" t="b">
        <v>0</v>
      </c>
    </row>
    <row r="12" spans="1:3" x14ac:dyDescent="0.25">
      <c r="A12" s="28">
        <v>2</v>
      </c>
      <c r="B12" s="28" t="s">
        <v>66</v>
      </c>
      <c r="C12" s="28" t="b">
        <v>0</v>
      </c>
    </row>
    <row r="13" spans="1:3" x14ac:dyDescent="0.25">
      <c r="A13" s="29">
        <v>3</v>
      </c>
      <c r="B13" s="29" t="s">
        <v>133</v>
      </c>
      <c r="C13" s="29" t="b">
        <v>1</v>
      </c>
    </row>
    <row r="16" spans="1:3" x14ac:dyDescent="0.25">
      <c r="A16" s="30" t="s">
        <v>60</v>
      </c>
      <c r="B16" s="30" t="s">
        <v>130</v>
      </c>
      <c r="C16" s="31" t="s">
        <v>69</v>
      </c>
    </row>
    <row r="17" spans="1:3" x14ac:dyDescent="0.25">
      <c r="A17" s="28">
        <v>1</v>
      </c>
      <c r="B17" s="28" t="s">
        <v>131</v>
      </c>
      <c r="C17" s="28" t="b">
        <v>0</v>
      </c>
    </row>
    <row r="18" spans="1:3" x14ac:dyDescent="0.25">
      <c r="A18" s="28">
        <v>2</v>
      </c>
      <c r="B18" s="61" t="s">
        <v>132</v>
      </c>
      <c r="C18" s="28" t="b">
        <v>0</v>
      </c>
    </row>
    <row r="19" spans="1:3" x14ac:dyDescent="0.25">
      <c r="A19" s="28">
        <v>3</v>
      </c>
      <c r="B19" s="62" t="s">
        <v>134</v>
      </c>
      <c r="C19" s="28" t="b">
        <v>0</v>
      </c>
    </row>
    <row r="20" spans="1:3" x14ac:dyDescent="0.25">
      <c r="A20" s="28">
        <v>4</v>
      </c>
      <c r="B20" s="62" t="s">
        <v>135</v>
      </c>
      <c r="C20" s="28" t="b">
        <v>0</v>
      </c>
    </row>
    <row r="21" spans="1:3" x14ac:dyDescent="0.25">
      <c r="A21" s="29">
        <v>5</v>
      </c>
      <c r="B21" s="63" t="s">
        <v>136</v>
      </c>
      <c r="C21" s="29" t="b">
        <v>1</v>
      </c>
    </row>
  </sheetData>
  <hyperlinks>
    <hyperlink ref="B19" r:id="rId1"/>
    <hyperlink ref="B21" r:id="rId2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21"/>
  <sheetViews>
    <sheetView workbookViewId="0">
      <pane xSplit="3" ySplit="7" topLeftCell="E8" activePane="bottomRight" state="frozen"/>
      <selection pane="topRight" activeCell="D1" sqref="D1"/>
      <selection pane="bottomLeft" activeCell="A3" sqref="A3"/>
      <selection pane="bottomRight" activeCell="E36" sqref="E36"/>
    </sheetView>
  </sheetViews>
  <sheetFormatPr defaultRowHeight="15" x14ac:dyDescent="0.25"/>
  <cols>
    <col min="1" max="1" width="9.140625" style="1"/>
    <col min="2" max="2" width="8.42578125" style="1" customWidth="1"/>
    <col min="3" max="3" width="36.140625" style="1" customWidth="1"/>
    <col min="4" max="4" width="46.85546875" style="1" customWidth="1"/>
    <col min="5" max="5" width="57" style="1" customWidth="1"/>
    <col min="6" max="6" width="27.28515625" style="1" customWidth="1"/>
    <col min="7" max="16384" width="9.140625" style="1"/>
  </cols>
  <sheetData>
    <row r="7" spans="1:6" s="14" customFormat="1" ht="37.5" x14ac:dyDescent="0.25">
      <c r="A7" s="13" t="s">
        <v>1</v>
      </c>
      <c r="B7" s="13" t="s">
        <v>41</v>
      </c>
      <c r="C7" s="13" t="s">
        <v>17</v>
      </c>
      <c r="D7" s="13" t="s">
        <v>18</v>
      </c>
      <c r="E7" s="13" t="s">
        <v>19</v>
      </c>
      <c r="F7" s="13" t="s">
        <v>0</v>
      </c>
    </row>
    <row r="8" spans="1:6" s="37" customFormat="1" ht="18.75" x14ac:dyDescent="0.25">
      <c r="A8" s="36"/>
      <c r="B8" s="36"/>
      <c r="C8" s="36"/>
      <c r="D8" s="36"/>
      <c r="E8" s="36"/>
      <c r="F8" s="36"/>
    </row>
    <row r="9" spans="1:6" s="37" customFormat="1" ht="18.75" x14ac:dyDescent="0.25">
      <c r="A9" s="36"/>
      <c r="B9" s="36"/>
      <c r="C9" s="36"/>
      <c r="D9" s="36"/>
      <c r="E9" s="36"/>
      <c r="F9" s="36"/>
    </row>
    <row r="10" spans="1:6" s="8" customFormat="1" ht="63" x14ac:dyDescent="0.25">
      <c r="A10" s="6" t="s">
        <v>43</v>
      </c>
      <c r="B10" s="6">
        <v>44</v>
      </c>
      <c r="C10" s="7" t="s">
        <v>56</v>
      </c>
      <c r="D10" s="7" t="s">
        <v>57</v>
      </c>
      <c r="E10" s="32" t="s">
        <v>59</v>
      </c>
      <c r="F10" s="33" t="s">
        <v>74</v>
      </c>
    </row>
    <row r="11" spans="1:6" s="8" customFormat="1" ht="60" x14ac:dyDescent="0.25">
      <c r="A11" s="6" t="s">
        <v>44</v>
      </c>
      <c r="B11" s="6">
        <v>45</v>
      </c>
      <c r="C11" s="7" t="s">
        <v>68</v>
      </c>
      <c r="D11" s="7" t="s">
        <v>58</v>
      </c>
      <c r="E11" s="33" t="s">
        <v>71</v>
      </c>
      <c r="F11" s="33" t="s">
        <v>72</v>
      </c>
    </row>
    <row r="12" spans="1:6" s="8" customFormat="1" ht="60" x14ac:dyDescent="0.25">
      <c r="A12" s="6" t="s">
        <v>45</v>
      </c>
      <c r="B12" s="6">
        <v>46</v>
      </c>
      <c r="C12" s="9" t="s">
        <v>70</v>
      </c>
      <c r="D12" s="7" t="s">
        <v>67</v>
      </c>
      <c r="E12" s="32" t="s">
        <v>59</v>
      </c>
      <c r="F12" s="33" t="s">
        <v>73</v>
      </c>
    </row>
    <row r="13" spans="1:6" s="8" customFormat="1" ht="15.75" x14ac:dyDescent="0.25">
      <c r="A13" s="6" t="s">
        <v>46</v>
      </c>
      <c r="B13" s="6"/>
      <c r="C13" s="9"/>
      <c r="D13" s="7"/>
      <c r="E13" s="6"/>
      <c r="F13" s="6"/>
    </row>
    <row r="14" spans="1:6" s="12" customFormat="1" ht="15.75" x14ac:dyDescent="0.25">
      <c r="A14" s="6" t="s">
        <v>47</v>
      </c>
      <c r="B14" s="3"/>
      <c r="C14" s="24"/>
      <c r="D14" s="2"/>
      <c r="E14" s="3"/>
      <c r="F14" s="3"/>
    </row>
    <row r="15" spans="1:6" ht="15.75" x14ac:dyDescent="0.25">
      <c r="A15" s="6" t="s">
        <v>48</v>
      </c>
      <c r="B15" s="3"/>
      <c r="C15" s="24"/>
      <c r="D15" s="2"/>
      <c r="E15" s="3"/>
      <c r="F15" s="3"/>
    </row>
    <row r="16" spans="1:6" ht="15.75" x14ac:dyDescent="0.25">
      <c r="A16" s="6" t="s">
        <v>49</v>
      </c>
      <c r="B16" s="6"/>
      <c r="C16" s="25"/>
      <c r="D16" s="11"/>
      <c r="E16" s="10"/>
      <c r="F16" s="10"/>
    </row>
    <row r="17" spans="1:6" s="8" customFormat="1" ht="15.75" x14ac:dyDescent="0.25">
      <c r="A17" s="6" t="s">
        <v>50</v>
      </c>
      <c r="B17" s="6"/>
      <c r="C17" s="25"/>
      <c r="D17" s="11"/>
      <c r="E17" s="10"/>
      <c r="F17" s="10"/>
    </row>
    <row r="18" spans="1:6" s="8" customFormat="1" ht="15.75" x14ac:dyDescent="0.25">
      <c r="A18" s="6" t="s">
        <v>51</v>
      </c>
      <c r="B18" s="23"/>
      <c r="C18" s="26"/>
      <c r="D18" s="11"/>
      <c r="E18" s="10"/>
      <c r="F18" s="10"/>
    </row>
    <row r="19" spans="1:6" ht="15.75" x14ac:dyDescent="0.25">
      <c r="A19" s="6" t="s">
        <v>52</v>
      </c>
      <c r="B19" s="3"/>
      <c r="C19" s="24"/>
      <c r="D19" s="3"/>
      <c r="E19" s="3"/>
      <c r="F19" s="3"/>
    </row>
    <row r="20" spans="1:6" ht="15.75" x14ac:dyDescent="0.25">
      <c r="A20" s="6" t="s">
        <v>53</v>
      </c>
      <c r="B20" s="3"/>
      <c r="C20" s="24"/>
      <c r="D20" s="3"/>
      <c r="E20" s="3"/>
      <c r="F20" s="3"/>
    </row>
    <row r="21" spans="1:6" ht="15.75" x14ac:dyDescent="0.25">
      <c r="A21" s="6" t="s">
        <v>54</v>
      </c>
      <c r="B21" s="3"/>
      <c r="C21" s="24"/>
      <c r="D21" s="3"/>
      <c r="E21" s="3"/>
      <c r="F21" s="3"/>
    </row>
  </sheetData>
  <autoFilter ref="A7:F7">
    <sortState ref="A3:F14">
      <sortCondition ref="B2"/>
    </sortState>
  </autoFilter>
  <hyperlinks>
    <hyperlink ref="E10" location="'Username&amp;Password'!A1" display="'Username&amp;Password'!A1"/>
    <hyperlink ref="E12" location="'Username&amp;Password'!A1" display="'Username&amp;Password'!A1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Revision history</vt:lpstr>
      <vt:lpstr>List Feature</vt:lpstr>
      <vt:lpstr>Test Objectives</vt:lpstr>
      <vt:lpstr>Testcase Specification</vt:lpstr>
      <vt:lpstr>Report</vt:lpstr>
      <vt:lpstr>Parameter</vt:lpstr>
      <vt:lpstr>Testcase Sprint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Quoc</dc:creator>
  <cp:lastModifiedBy>huy ngo</cp:lastModifiedBy>
  <dcterms:created xsi:type="dcterms:W3CDTF">2010-07-20T13:14:34Z</dcterms:created>
  <dcterms:modified xsi:type="dcterms:W3CDTF">2014-06-03T13:53:57Z</dcterms:modified>
</cp:coreProperties>
</file>