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 name="Sheet1"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1" i="1" l="1"/>
  <c r="F218" i="1"/>
  <c r="F292" i="1" l="1"/>
  <c r="F287" i="1"/>
  <c r="H282" i="1"/>
  <c r="H276" i="1"/>
  <c r="F281" i="1"/>
  <c r="H270" i="1"/>
  <c r="F275" i="1"/>
  <c r="H264" i="1"/>
  <c r="F269" i="1"/>
  <c r="H258" i="1"/>
  <c r="F263" i="1"/>
  <c r="H252" i="1"/>
  <c r="F257" i="1"/>
  <c r="H246" i="1"/>
  <c r="F251" i="1"/>
  <c r="H240" i="1"/>
  <c r="F245" i="1"/>
  <c r="H228" i="1"/>
  <c r="H217" i="1"/>
  <c r="H200" i="1"/>
  <c r="H188" i="1"/>
  <c r="H177" i="1"/>
  <c r="H167" i="1"/>
  <c r="H162" i="1"/>
  <c r="H157" i="1"/>
  <c r="H145" i="1"/>
  <c r="H137" i="1"/>
  <c r="H123" i="1"/>
  <c r="H110" i="1"/>
  <c r="H97" i="1"/>
  <c r="H78" i="1"/>
  <c r="H65" i="1"/>
  <c r="H51" i="1"/>
  <c r="H37" i="1"/>
  <c r="H21" i="1"/>
  <c r="H12" i="1"/>
  <c r="H7" i="1"/>
  <c r="C22" i="3"/>
  <c r="C21" i="3"/>
  <c r="C20" i="3"/>
  <c r="C19" i="3"/>
  <c r="C18" i="3"/>
  <c r="C17" i="3"/>
  <c r="C16" i="3"/>
  <c r="C15" i="3"/>
  <c r="C14" i="3"/>
  <c r="C13" i="3"/>
  <c r="C12" i="3"/>
  <c r="C11" i="3"/>
  <c r="C10" i="3"/>
  <c r="C9" i="3"/>
  <c r="C8" i="3"/>
  <c r="C7" i="3"/>
  <c r="C6" i="3"/>
  <c r="C5" i="3"/>
  <c r="C4" i="3"/>
  <c r="F216" i="1"/>
  <c r="F215" i="1"/>
  <c r="F208" i="1"/>
  <c r="F205" i="1"/>
  <c r="F202" i="1"/>
  <c r="F200" i="1"/>
  <c r="F194" i="1"/>
  <c r="F192" i="1"/>
  <c r="F189" i="1"/>
  <c r="F183" i="1"/>
  <c r="F180" i="1"/>
  <c r="F178" i="1"/>
  <c r="F177" i="1"/>
  <c r="F176" i="1"/>
  <c r="F174" i="1"/>
  <c r="F171" i="1"/>
  <c r="F168" i="1"/>
  <c r="F165" i="1"/>
  <c r="F156" i="1"/>
  <c r="F154" i="1"/>
  <c r="F151" i="1"/>
  <c r="F147" i="1"/>
  <c r="F145" i="1"/>
  <c r="F144" i="1"/>
  <c r="F142" i="1"/>
  <c r="F139" i="1"/>
  <c r="F138" i="1"/>
  <c r="F137" i="1"/>
  <c r="F136" i="1"/>
  <c r="F135" i="1"/>
  <c r="F132" i="1"/>
  <c r="F130" i="1"/>
  <c r="F126" i="1"/>
  <c r="F123" i="1"/>
  <c r="F117" i="1"/>
  <c r="F116" i="1"/>
  <c r="F113" i="1"/>
  <c r="F111" i="1"/>
  <c r="F110" i="1"/>
  <c r="F109" i="1"/>
  <c r="F106" i="1"/>
  <c r="F104" i="1"/>
  <c r="F100" i="1"/>
  <c r="F98" i="1"/>
  <c r="F97" i="1"/>
  <c r="F95" i="1"/>
  <c r="F90" i="1"/>
  <c r="F88" i="1"/>
  <c r="F85" i="1"/>
  <c r="F80" i="1"/>
  <c r="F78" i="1"/>
  <c r="F73" i="1"/>
  <c r="F69" i="1"/>
  <c r="F66" i="1"/>
  <c r="F65" i="1"/>
  <c r="F60" i="1"/>
  <c r="F58" i="1"/>
  <c r="F54" i="1"/>
  <c r="F53" i="1"/>
  <c r="F51" i="1"/>
  <c r="F49" i="1"/>
  <c r="F46" i="1"/>
  <c r="F44" i="1"/>
  <c r="F40" i="1"/>
  <c r="F37" i="1"/>
  <c r="F34" i="1"/>
  <c r="F28" i="1"/>
  <c r="F26" i="1"/>
  <c r="F23" i="1"/>
  <c r="F21" i="1"/>
  <c r="F16" i="1"/>
  <c r="F19" i="1"/>
  <c r="F14" i="1"/>
  <c r="F12" i="1"/>
  <c r="F9" i="1"/>
  <c r="F7" i="1"/>
  <c r="C33" i="3"/>
  <c r="C32" i="3"/>
  <c r="C31" i="3"/>
  <c r="C30" i="3"/>
  <c r="C29" i="3"/>
  <c r="C28" i="3"/>
  <c r="C27" i="3"/>
  <c r="C26" i="3"/>
  <c r="C25" i="3"/>
  <c r="C24" i="3"/>
  <c r="C23" i="3"/>
  <c r="C1" i="3"/>
  <c r="C2" i="3" l="1"/>
  <c r="H234" i="1"/>
  <c r="F239" i="1"/>
  <c r="F233" i="1"/>
  <c r="F227" i="1"/>
  <c r="F122" i="1"/>
  <c r="H288" i="1" l="1"/>
  <c r="F293" i="1" l="1"/>
  <c r="F291" i="1"/>
  <c r="F290" i="1"/>
  <c r="F289" i="1"/>
  <c r="F288" i="1"/>
  <c r="F286" i="1"/>
  <c r="F285" i="1"/>
  <c r="F284" i="1"/>
  <c r="F283" i="1"/>
  <c r="F282" i="1"/>
  <c r="F280" i="1"/>
  <c r="F279" i="1"/>
  <c r="F278" i="1"/>
  <c r="F277" i="1"/>
  <c r="F276" i="1"/>
  <c r="F274" i="1"/>
  <c r="F273" i="1"/>
  <c r="F272" i="1"/>
  <c r="F271" i="1"/>
  <c r="F270" i="1"/>
  <c r="F268" i="1"/>
  <c r="F267" i="1"/>
  <c r="F266" i="1"/>
  <c r="F265" i="1"/>
  <c r="F264" i="1"/>
  <c r="F262" i="1"/>
  <c r="F261" i="1"/>
  <c r="F260" i="1"/>
  <c r="F259" i="1"/>
  <c r="F258" i="1"/>
  <c r="F256" i="1"/>
  <c r="F255" i="1"/>
  <c r="F254" i="1"/>
  <c r="F253" i="1"/>
  <c r="F252" i="1"/>
  <c r="F250" i="1"/>
  <c r="F249" i="1"/>
  <c r="F248" i="1"/>
  <c r="F247" i="1"/>
  <c r="F246" i="1"/>
  <c r="F244" i="1"/>
  <c r="F243" i="1"/>
  <c r="F242" i="1"/>
  <c r="F241" i="1"/>
  <c r="F240" i="1"/>
  <c r="F238" i="1"/>
  <c r="F237" i="1"/>
  <c r="F236" i="1"/>
  <c r="F235" i="1"/>
  <c r="F234" i="1"/>
  <c r="F232" i="1"/>
  <c r="F231" i="1"/>
  <c r="F230" i="1"/>
  <c r="F229" i="1"/>
  <c r="F228" i="1"/>
  <c r="F226" i="1"/>
  <c r="F225" i="1"/>
  <c r="F217" i="1"/>
  <c r="F214" i="1"/>
  <c r="F199" i="1"/>
  <c r="F188" i="1"/>
  <c r="F187" i="1"/>
  <c r="F175" i="1"/>
  <c r="F167" i="1"/>
  <c r="F166" i="1"/>
  <c r="F164" i="1"/>
  <c r="F163" i="1"/>
  <c r="F162" i="1"/>
  <c r="F161" i="1"/>
  <c r="F160" i="1"/>
  <c r="F159" i="1"/>
  <c r="F158" i="1"/>
  <c r="F157" i="1"/>
  <c r="F150" i="1"/>
</calcChain>
</file>

<file path=xl/sharedStrings.xml><?xml version="1.0" encoding="utf-8"?>
<sst xmlns="http://schemas.openxmlformats.org/spreadsheetml/2006/main" count="738" uniqueCount="315">
  <si>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</si>
  <si>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</si>
  <si>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</si>
  <si>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</si>
  <si>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</si>
  <si>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</si>
  <si>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</si>
  <si>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</si>
  <si>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</si>
  <si>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</si>
  <si>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</si>
  <si>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</si>
  <si>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</si>
  <si>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</si>
  <si>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</si>
  <si>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</si>
  <si>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</si>
  <si>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</si>
  <si>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</si>
  <si>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</si>
  <si>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</si>
  <si>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</si>
  <si>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</si>
  <si>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</si>
  <si>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</si>
  <si>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</si>
  <si>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</si>
  <si>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</si>
  <si>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</si>
  <si>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</si>
  <si>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</si>
  <si>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</si>
  <si>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</si>
  <si>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</si>
  <si>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</si>
  <si>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</si>
  <si>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</si>
  <si>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</si>
  <si>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</si>
  <si>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</si>
  <si>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</si>
  <si>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</si>
  <si>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</si>
  <si>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</si>
  <si>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</si>
  <si>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</si>
  <si>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</si>
  <si>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</si>
  <si>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</si>
  <si>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</si>
  <si>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</si>
  <si>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</si>
  <si>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</si>
  <si>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</si>
  <si>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</si>
  <si>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</si>
  <si>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</si>
  <si>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</si>
  <si>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</si>
  <si>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</si>
  <si>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</si>
  <si>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</si>
  <si>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</si>
  <si>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</si>
  <si>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</si>
  <si>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</si>
  <si>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</si>
  <si>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</si>
  <si>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</si>
  <si>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</si>
  <si>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</si>
  <si>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</si>
  <si>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</si>
  <si>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</si>
  <si>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</si>
  <si>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</si>
  <si>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</si>
  <si>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</si>
  <si>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</si>
  <si>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</si>
  <si>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</si>
  <si>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</si>
  <si>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</si>
  <si>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</si>
  <si>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</si>
  <si>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</si>
  <si>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</si>
  <si>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</si>
  <si>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</si>
  <si>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</si>
  <si>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</si>
  <si>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</si>
  <si>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</si>
  <si>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</si>
  <si>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</si>
  <si>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</si>
  <si>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</si>
  <si>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</si>
  <si>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</si>
  <si>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</si>
  <si>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</si>
  <si>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</si>
  <si>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</si>
  <si>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</si>
  <si>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</si>
  <si>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</si>
  <si>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</si>
  <si>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</si>
  <si>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</si>
  <si>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</si>
  <si>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</si>
  <si>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</si>
  <si>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</si>
  <si>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</si>
  <si>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</si>
  <si>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</si>
  <si>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</si>
  <si>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</si>
  <si>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</si>
  <si>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</si>
  <si>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</si>
  <si>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</si>
  <si>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</si>
  <si>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</si>
  <si>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</si>
  <si>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</si>
  <si>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</si>
  <si>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</si>
  <si>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</si>
  <si>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</si>
  <si>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</si>
  <si>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</si>
  <si>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</si>
  <si>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</si>
  <si>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</si>
  <si>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</si>
  <si>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</si>
  <si>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</si>
  <si>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</si>
  <si>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</si>
  <si>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</si>
  <si>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</si>
  <si>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</si>
  <si>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</si>
  <si>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</si>
  <si>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</si>
  <si>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</si>
  <si>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</si>
  <si>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</si>
  <si>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</si>
  <si>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</si>
  <si>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</si>
  <si>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</si>
  <si>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</si>
  <si>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</si>
  <si>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</si>
  <si>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</si>
  <si>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</si>
  <si>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</si>
  <si>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</si>
  <si>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</si>
  <si>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</si>
  <si>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</si>
  <si>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</si>
  <si>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</si>
  <si>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</si>
  <si>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</si>
  <si>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</si>
  <si>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</si>
  <si>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</si>
  <si>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</si>
  <si>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</si>
  <si>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</si>
  <si>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</si>
  <si>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</si>
  <si>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</si>
  <si>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</si>
  <si>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</si>
  <si>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</si>
  <si>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</si>
  <si>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</si>
  <si>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</si>
  <si>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</si>
  <si>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</si>
  <si>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</si>
  <si>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</si>
  <si>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</si>
  <si>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</si>
  <si>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</si>
  <si>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</si>
  <si>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</si>
  <si>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</si>
  <si>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</si>
  <si>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</si>
  <si>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</si>
  <si>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</si>
  <si>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</si>
  <si>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</si>
  <si>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</si>
  <si>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</si>
  <si>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</si>
  <si>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</si>
  <si>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</si>
  <si>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</si>
  <si>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</si>
  <si>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</si>
  <si>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</si>
  <si>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</si>
  <si>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</si>
  <si>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</si>
  <si>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</si>
  <si>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</si>
  <si>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</si>
  <si>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</si>
  <si>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</si>
  <si>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</si>
  <si>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</si>
  <si>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</si>
  <si>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</si>
  <si>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</si>
  <si>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</si>
  <si>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</si>
  <si>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</si>
  <si>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</si>
  <si>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</si>
  <si>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</si>
  <si>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</si>
  <si>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</si>
  <si>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</si>
  <si>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</si>
  <si>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</si>
  <si>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</si>
  <si>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</si>
  <si>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</si>
  <si>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</si>
  <si>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</si>
  <si>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</si>
  <si>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</si>
  <si>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</si>
  <si>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</si>
  <si>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</si>
  <si>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</si>
  <si>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</si>
  <si>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</si>
  <si>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</si>
  <si>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</si>
  <si>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</si>
  <si>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</si>
  <si>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</si>
  <si>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</si>
  <si>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</si>
  <si>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</si>
  <si>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</si>
  <si>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</si>
  <si>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</si>
  <si>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</si>
  <si>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</si>
  <si>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</si>
  <si>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</si>
  <si>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</si>
  <si>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</si>
  <si>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Dynamic view, Static view, interface, behavior</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</si>
  <si>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</si>
  <si>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</si>
  <si>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</si>
  <si>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</si>
  <si>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Review architect documentation</t>
  </si>
  <si>
    <t xml:space="preserve"> - Divide team work</t>
  </si>
  <si>
    <t xml:space="preserve"> - Review dynamic view</t>
  </si>
  <si>
    <t xml:space="preserve"> - Divide code</t>
  </si>
  <si>
    <t xml:space="preserve"> - Code interface</t>
  </si>
  <si>
    <t xml:space="preserve"> - Review product backlog</t>
  </si>
  <si>
    <t>Meeting with Faculty</t>
  </si>
  <si>
    <t xml:space="preserve"> - Report team work</t>
  </si>
  <si>
    <t xml:space="preserve"> - Review product backlog, interface, database</t>
  </si>
  <si>
    <t xml:space="preserve"> - Update interface</t>
  </si>
  <si>
    <t xml:space="preserve"> - Report team work in week 17</t>
  </si>
  <si>
    <t xml:space="preserve"> - Divide team work
 - Prepair for meeting with customer to get business rule</t>
  </si>
  <si>
    <t xml:space="preserve"> - Prepair for meeting with customer</t>
  </si>
  <si>
    <t xml:space="preserve"> - Get business rules for sprint 1</t>
  </si>
  <si>
    <t xml:space="preserve"> - Review behavior
 - Update timelog</t>
  </si>
  <si>
    <t xml:space="preserve"> - Update Dynamic view
 - Update timelog</t>
  </si>
  <si>
    <t xml:space="preserve"> - Update dynamic view and behavior
 - Update timelog</t>
  </si>
  <si>
    <t xml:space="preserve"> - Review dynamic view, static view, physical view, interface, mapping
 - Update timelog</t>
  </si>
  <si>
    <t xml:space="preserve"> - Code interface
 - Update timlog</t>
  </si>
  <si>
    <t xml:space="preserve"> - Review product backlog, sprint backlog
 - Divide sprint
 - Update timelog</t>
  </si>
  <si>
    <t xml:space="preserve"> - Code interface
 - Update timelog</t>
  </si>
  <si>
    <t xml:space="preserve"> - Update interface
 - Update timelog</t>
  </si>
  <si>
    <t xml:space="preserve"> - Update detail design
 - Update timelog</t>
  </si>
  <si>
    <t xml:space="preserve"> - Code interface Create dictionary
 - Update header for all interface
 - Update timelog</t>
  </si>
  <si>
    <t xml:space="preserve"> - Code interface Change password
 - Update timelog</t>
  </si>
  <si>
    <t xml:space="preserve"> - Code interface View profile
 - Update timelog</t>
  </si>
  <si>
    <t>- Collection and update driver specification document
   + Usecase diagram
   + Quality Attribute
- Pioritize risk
- Update requirement plan - schedule</t>
  </si>
  <si>
    <t xml:space="preserve"> - Review architecturals drivers specification</t>
  </si>
  <si>
    <t xml:space="preserve"> - Training validation with spring in Java</t>
  </si>
  <si>
    <t xml:space="preserve"> - Review documents for mentor meetings at 19/12</t>
  </si>
  <si>
    <t xml:space="preserve"> - Review all</t>
  </si>
  <si>
    <t xml:space="preserve"> - Review three views of Architecture Design</t>
  </si>
  <si>
    <t>Team Mettings</t>
  </si>
  <si>
    <t xml:space="preserve"> - Review architecture components and understanding views in architect design</t>
  </si>
  <si>
    <t xml:space="preserve"> - Review and update static and physical views</t>
  </si>
  <si>
    <t>Edit Dynamic view</t>
  </si>
  <si>
    <t xml:space="preserve"> - Review question for meeting with customer</t>
  </si>
  <si>
    <t xml:space="preserve"> - Review entity and dynamic view</t>
  </si>
  <si>
    <t xml:space="preserve"> - Review and update dynamic view</t>
  </si>
  <si>
    <t xml:space="preserve"> - Present and record dynamic view for Admission system (Question &amp; Anwser module)</t>
  </si>
  <si>
    <t>Bắt đầu tăng lên 48 giờ/ tuần</t>
  </si>
  <si>
    <t>Review with Customer</t>
  </si>
  <si>
    <t xml:space="preserve"> - Update template of timelog for Chau Le and Dao Khau</t>
  </si>
  <si>
    <t xml:space="preserve"> - Update template of timelog for Chau Le and Dao Khau cont</t>
  </si>
  <si>
    <t xml:space="preserve"> - Update template of timelog for Khang Huynh and Phu Ta</t>
  </si>
  <si>
    <t xml:space="preserve"> - Update template of timelog for Huy Ngo</t>
  </si>
  <si>
    <t xml:space="preserve"> - Update template of timelog for Phu Ta cont.</t>
  </si>
  <si>
    <t xml:space="preserve"> - Review daily meeting for team</t>
  </si>
  <si>
    <t>- Meeting with Mr. Thanh to present coding and raise ideas to implement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</si>
</sst>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95">
    <xf numFmtId="0" fontId="0" fillId="0" borderId="0" xfId="0"/>
    <xf numFmtId="0" fontId="2" fillId="0" borderId="0" xfId="0" applyFont="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16"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quotePrefix="1" applyFont="1" applyFill="1" applyBorder="1"/>
    <xf numFmtId="0" fontId="7" fillId="2" borderId="1" xfId="0" applyNumberFormat="1" applyFont="1" applyFill="1" applyBorder="1" applyAlignment="1">
      <alignment horizontal="left" vertical="center"/>
    </xf>
    <xf numFmtId="0" fontId="8" fillId="0" borderId="0" xfId="0" applyFont="1" applyFill="1" applyAlignment="1">
      <alignment vertical="center"/>
    </xf>
    <xf numFmtId="0" fontId="8" fillId="0" borderId="10" xfId="0" quotePrefix="1" applyFont="1" applyFill="1" applyBorder="1"/>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5" borderId="1" xfId="0" quotePrefix="1" applyFont="1" applyFill="1" applyBorder="1" applyAlignment="1">
      <alignment vertical="center" wrapText="1"/>
    </xf>
    <xf numFmtId="2" fontId="8" fillId="0" borderId="14"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0" fontId="8" fillId="2" borderId="1" xfId="0" applyFont="1" applyFill="1" applyBorder="1" applyAlignment="1">
      <alignment horizontal="center" vertical="center"/>
    </xf>
    <xf numFmtId="2" fontId="8"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8" fillId="5" borderId="0" xfId="0" applyFont="1" applyFill="1"/>
    <xf numFmtId="0" fontId="11" fillId="0" borderId="1" xfId="0" applyFont="1" applyBorder="1" applyAlignment="1">
      <alignment vertical="center"/>
    </xf>
    <xf numFmtId="0" fontId="11" fillId="0" borderId="1" xfId="0" quotePrefix="1" applyFont="1" applyBorder="1" applyAlignment="1">
      <alignment vertical="center" wrapText="1"/>
    </xf>
    <xf numFmtId="0" fontId="11" fillId="0" borderId="1" xfId="0" quotePrefix="1" applyFont="1" applyBorder="1" applyAlignment="1">
      <alignment vertical="center"/>
    </xf>
    <xf numFmtId="0" fontId="11" fillId="2" borderId="1" xfId="0" applyFont="1" applyFill="1" applyBorder="1" applyAlignment="1">
      <alignment vertical="center"/>
    </xf>
    <xf numFmtId="0" fontId="11" fillId="2" borderId="1" xfId="0" quotePrefix="1" applyFont="1" applyFill="1" applyBorder="1" applyAlignment="1">
      <alignment vertical="center"/>
    </xf>
    <xf numFmtId="0" fontId="11" fillId="2" borderId="1" xfId="0" quotePrefix="1" applyFont="1" applyFill="1" applyBorder="1" applyAlignment="1">
      <alignment vertical="center" wrapText="1"/>
    </xf>
    <xf numFmtId="0" fontId="11" fillId="0" borderId="1" xfId="0" quotePrefix="1" applyFont="1" applyFill="1" applyBorder="1" applyAlignment="1">
      <alignment horizontal="left" vertical="center"/>
    </xf>
    <xf numFmtId="2" fontId="11" fillId="2" borderId="1" xfId="0" applyNumberFormat="1" applyFont="1" applyFill="1" applyBorder="1" applyAlignment="1">
      <alignment horizontal="center" vertical="center"/>
    </xf>
    <xf numFmtId="164" fontId="6" fillId="4" borderId="1" xfId="0" applyNumberFormat="1"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164" fontId="8" fillId="0" borderId="1" xfId="0" applyNumberFormat="1" applyFont="1" applyFill="1" applyBorder="1" applyAlignment="1">
      <alignment horizontal="center" vertical="center"/>
    </xf>
    <xf numFmtId="164" fontId="8" fillId="2" borderId="1" xfId="0" applyNumberFormat="1" applyFont="1" applyFill="1" applyBorder="1" applyAlignment="1">
      <alignment horizontal="center" vertical="center"/>
    </xf>
    <xf numFmtId="164" fontId="8" fillId="5" borderId="1" xfId="0" applyNumberFormat="1" applyFont="1" applyFill="1" applyBorder="1" applyAlignment="1">
      <alignment horizontal="center" vertical="center"/>
    </xf>
    <xf numFmtId="164" fontId="11" fillId="2" borderId="1" xfId="0" applyNumberFormat="1" applyFont="1" applyFill="1" applyBorder="1" applyAlignment="1">
      <alignment horizontal="center" vertical="center"/>
    </xf>
    <xf numFmtId="2" fontId="6" fillId="4" borderId="1" xfId="0" applyNumberFormat="1" applyFont="1" applyFill="1" applyBorder="1" applyAlignment="1">
      <alignment horizontal="center" vertical="center" wrapText="1"/>
    </xf>
    <xf numFmtId="2" fontId="1" fillId="0" borderId="5" xfId="0" applyNumberFormat="1" applyFont="1" applyFill="1" applyBorder="1" applyAlignment="1">
      <alignment horizontal="center" vertical="center"/>
    </xf>
    <xf numFmtId="2" fontId="2" fillId="0" borderId="0"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2" fontId="2" fillId="0" borderId="10" xfId="0" applyNumberFormat="1" applyFont="1" applyBorder="1" applyAlignment="1">
      <alignment horizontal="center" vertical="center"/>
    </xf>
    <xf numFmtId="2" fontId="2" fillId="0" borderId="0" xfId="0" applyNumberFormat="1" applyFont="1" applyBorder="1" applyAlignment="1">
      <alignment horizontal="center" vertical="center"/>
    </xf>
    <xf numFmtId="164" fontId="2" fillId="2" borderId="1"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164" fontId="2" fillId="0" borderId="0" xfId="0" applyNumberFormat="1" applyFont="1" applyFill="1" applyAlignment="1">
      <alignment horizontal="center" vertical="center"/>
    </xf>
    <xf numFmtId="2" fontId="2" fillId="0" borderId="0" xfId="0" applyNumberFormat="1" applyFont="1" applyFill="1" applyAlignment="1">
      <alignment horizontal="center" vertical="center"/>
    </xf>
    <xf numFmtId="164" fontId="2" fillId="0" borderId="0" xfId="0" applyNumberFormat="1" applyFont="1" applyAlignment="1">
      <alignment horizontal="center" vertical="center"/>
    </xf>
    <xf numFmtId="2" fontId="2" fillId="0" borderId="0" xfId="0" applyNumberFormat="1" applyFont="1" applyAlignment="1">
      <alignment horizontal="center" vertical="center"/>
    </xf>
    <xf numFmtId="0" fontId="12" fillId="0" borderId="10" xfId="0" applyFont="1" applyFill="1" applyBorder="1" applyAlignment="1">
      <alignment horizontal="left" vertical="center"/>
    </xf>
    <xf numFmtId="16" fontId="9" fillId="0" borderId="0" xfId="0" applyNumberFormat="1" applyFont="1" applyFill="1" applyBorder="1" applyAlignment="1">
      <alignment horizontal="center" vertical="center" wrapText="1"/>
    </xf>
    <xf numFmtId="164" fontId="2" fillId="0" borderId="0" xfId="0" applyNumberFormat="1" applyFont="1" applyFill="1" applyBorder="1" applyAlignment="1">
      <alignment horizontal="center" vertical="center"/>
    </xf>
    <xf numFmtId="2" fontId="8" fillId="0" borderId="0" xfId="0" applyNumberFormat="1" applyFont="1" applyFill="1" applyBorder="1" applyAlignment="1">
      <alignment horizontal="center" vertical="center"/>
    </xf>
    <xf numFmtId="2" fontId="8" fillId="0" borderId="0" xfId="0" applyNumberFormat="1" applyFont="1" applyFill="1" applyBorder="1" applyAlignment="1" applyProtection="1">
      <alignment horizontal="center" vertical="center"/>
      <protection locked="0"/>
    </xf>
    <xf numFmtId="0" fontId="2" fillId="0" borderId="0" xfId="0" applyFont="1" applyFill="1" applyBorder="1" applyAlignment="1">
      <alignment vertical="center"/>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5" borderId="14" xfId="0" applyNumberFormat="1" applyFont="1" applyFill="1" applyBorder="1" applyAlignment="1">
      <alignment horizontal="center" vertical="center"/>
    </xf>
    <xf numFmtId="2" fontId="8" fillId="5" borderId="15" xfId="0" applyNumberFormat="1" applyFont="1" applyFill="1" applyBorder="1" applyAlignment="1">
      <alignment horizontal="center" vertical="center"/>
    </xf>
    <xf numFmtId="2" fontId="8" fillId="5" borderId="13"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16" fontId="9" fillId="2" borderId="15"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2" fontId="8" fillId="2" borderId="15" xfId="0" applyNumberFormat="1" applyFont="1" applyFill="1" applyBorder="1" applyAlignment="1" applyProtection="1">
      <alignment horizontal="center" vertical="center"/>
      <protection locked="0"/>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16" fontId="7" fillId="2" borderId="15"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16" fontId="7" fillId="0" borderId="15"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0" fontId="12" fillId="0" borderId="1" xfId="0" applyFont="1" applyFill="1" applyBorder="1" applyAlignment="1">
      <alignment horizontal="left" vertical="center" wrapText="1"/>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2" sqref="B12"/>
    </sheetView>
  </sheetViews>
  <sheetFormatPr defaultRowHeight="14.25" x14ac:dyDescent="0.2"/>
  <cols>
    <col min="1" max="1" width="3.125" bestFit="1" customWidth="1"/>
    <col min="2" max="2" width="22.5" bestFit="1" customWidth="1"/>
  </cols>
  <sheetData>
    <row r="3" spans="1:2" x14ac:dyDescent="0.2">
      <c r="A3" s="8" t="s">
        <v>28</v>
      </c>
      <c r="B3" s="8" t="s">
        <v>33</v>
      </c>
    </row>
    <row r="4" spans="1:2" x14ac:dyDescent="0.2">
      <c r="A4" s="4">
        <v>1</v>
      </c>
      <c r="B4" s="5" t="s">
        <v>21</v>
      </c>
    </row>
    <row r="5" spans="1:2" x14ac:dyDescent="0.2">
      <c r="A5" s="4">
        <v>2</v>
      </c>
      <c r="B5" s="6" t="s">
        <v>22</v>
      </c>
    </row>
    <row r="6" spans="1:2" x14ac:dyDescent="0.2">
      <c r="A6" s="4">
        <v>3</v>
      </c>
      <c r="B6" s="6" t="s">
        <v>23</v>
      </c>
    </row>
    <row r="7" spans="1:2" x14ac:dyDescent="0.2">
      <c r="A7" s="4">
        <v>4</v>
      </c>
      <c r="B7" s="6" t="s">
        <v>24</v>
      </c>
    </row>
    <row r="8" spans="1:2" x14ac:dyDescent="0.2">
      <c r="A8" s="4">
        <v>5</v>
      </c>
      <c r="B8" s="6" t="s">
        <v>26</v>
      </c>
    </row>
    <row r="9" spans="1:2" x14ac:dyDescent="0.2">
      <c r="A9" s="4">
        <v>6</v>
      </c>
      <c r="B9" s="6" t="s">
        <v>25</v>
      </c>
    </row>
    <row r="10" spans="1:2" x14ac:dyDescent="0.2">
      <c r="A10" s="4">
        <v>7</v>
      </c>
      <c r="B10" s="7" t="s">
        <v>27</v>
      </c>
    </row>
    <row r="11" spans="1:2" x14ac:dyDescent="0.2">
      <c r="A11" s="4">
        <v>8</v>
      </c>
      <c r="B11" s="7" t="s">
        <v>29</v>
      </c>
    </row>
    <row r="12" spans="1:2" x14ac:dyDescent="0.2">
      <c r="A12" s="4">
        <v>9</v>
      </c>
      <c r="B12" s="7" t="s">
        <v>30</v>
      </c>
    </row>
    <row r="13" spans="1:2" x14ac:dyDescent="0.2">
      <c r="A13" s="4">
        <v>10</v>
      </c>
      <c r="B13" s="7" t="s">
        <v>31</v>
      </c>
    </row>
    <row r="14" spans="1:2" x14ac:dyDescent="0.2">
      <c r="A14" s="4">
        <v>11</v>
      </c>
      <c r="B14" s="7"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6"/>
  <sheetViews>
    <sheetView tabSelected="1" zoomScale="85" zoomScaleNormal="85" workbookViewId="0">
      <pane xSplit="6" ySplit="6" topLeftCell="G214" activePane="bottomRight" state="frozen"/>
      <selection pane="topRight" activeCell="G1" sqref="G1"/>
      <selection pane="bottomLeft" activeCell="A7" sqref="A7"/>
      <selection pane="bottomRight" activeCell="J219" sqref="J219:J220"/>
    </sheetView>
  </sheetViews>
  <sheetFormatPr defaultColWidth="9" defaultRowHeight="15.75" x14ac:dyDescent="0.25"/>
  <cols>
    <col min="1" max="1" width="6.875" style="1" customWidth="1"/>
    <col min="2" max="2" width="6.75" style="1" customWidth="1"/>
    <col min="3" max="4" width="9.125" style="112" bestFit="1" customWidth="1"/>
    <col min="5" max="5" width="5.875" style="113" bestFit="1" customWidth="1"/>
    <col min="6" max="6" width="7.5" style="113" bestFit="1" customWidth="1"/>
    <col min="7" max="7" width="6.875" style="113"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73" bestFit="1" customWidth="1"/>
    <col min="16" max="16" width="8.375" style="1" bestFit="1" customWidth="1"/>
    <col min="17" max="16384" width="9" style="1"/>
  </cols>
  <sheetData>
    <row r="1" spans="1:17" x14ac:dyDescent="0.25">
      <c r="A1" s="152"/>
      <c r="B1" s="153"/>
      <c r="C1" s="153"/>
      <c r="D1" s="153"/>
      <c r="E1" s="153"/>
      <c r="F1" s="153"/>
      <c r="G1" s="153"/>
      <c r="H1" s="153"/>
      <c r="I1" s="153"/>
      <c r="J1" s="153"/>
      <c r="K1" s="153"/>
      <c r="L1" s="153"/>
      <c r="M1" s="153"/>
      <c r="N1" s="153"/>
      <c r="O1" s="153"/>
      <c r="P1" s="154"/>
    </row>
    <row r="2" spans="1:17" ht="15.75" customHeight="1" x14ac:dyDescent="0.25">
      <c r="A2" s="166" t="s">
        <v>59</v>
      </c>
      <c r="B2" s="167"/>
      <c r="C2" s="167"/>
      <c r="D2" s="167"/>
      <c r="E2" s="167"/>
      <c r="F2" s="168"/>
      <c r="G2" s="103"/>
      <c r="H2" s="47"/>
      <c r="I2" s="155"/>
      <c r="J2" s="156"/>
      <c r="K2" s="156"/>
      <c r="L2" s="156"/>
      <c r="M2" s="156"/>
      <c r="N2" s="156"/>
      <c r="O2" s="156"/>
      <c r="P2" s="157"/>
    </row>
    <row r="3" spans="1:17" ht="14.25" customHeight="1" x14ac:dyDescent="0.25">
      <c r="A3" s="169" t="s">
        <v>58</v>
      </c>
      <c r="B3" s="170"/>
      <c r="C3" s="170"/>
      <c r="D3" s="170"/>
      <c r="E3" s="170"/>
      <c r="F3" s="171"/>
      <c r="G3" s="104"/>
      <c r="H3" s="48"/>
      <c r="I3" s="158"/>
      <c r="J3" s="159"/>
      <c r="K3" s="159"/>
      <c r="L3" s="159"/>
      <c r="M3" s="159"/>
      <c r="N3" s="159"/>
      <c r="O3" s="159"/>
      <c r="P3" s="160"/>
    </row>
    <row r="4" spans="1:17" hidden="1" x14ac:dyDescent="0.25">
      <c r="A4" s="172"/>
      <c r="B4" s="173"/>
      <c r="C4" s="173"/>
      <c r="D4" s="173"/>
      <c r="E4" s="173"/>
      <c r="F4" s="174"/>
      <c r="G4" s="105"/>
      <c r="H4" s="49"/>
      <c r="I4" s="161"/>
      <c r="J4" s="162"/>
      <c r="K4" s="162"/>
      <c r="L4" s="162"/>
      <c r="M4" s="162"/>
      <c r="N4" s="162"/>
      <c r="O4" s="162"/>
      <c r="P4" s="163"/>
    </row>
    <row r="5" spans="1:17" ht="39" customHeight="1" x14ac:dyDescent="0.25">
      <c r="A5" s="177"/>
      <c r="B5" s="178"/>
      <c r="C5" s="178"/>
      <c r="D5" s="178"/>
      <c r="E5" s="179"/>
      <c r="F5" s="106"/>
      <c r="G5" s="107"/>
      <c r="H5" s="40"/>
      <c r="I5" s="21"/>
      <c r="J5" s="29" t="s">
        <v>72</v>
      </c>
      <c r="K5" s="29" t="s">
        <v>73</v>
      </c>
      <c r="L5" s="2"/>
      <c r="M5" s="2"/>
      <c r="N5" s="3"/>
      <c r="O5" s="70"/>
      <c r="P5" s="2"/>
    </row>
    <row r="6" spans="1:17" ht="47.25" x14ac:dyDescent="0.25">
      <c r="A6" s="20" t="s">
        <v>0</v>
      </c>
      <c r="B6" s="20" t="s">
        <v>1</v>
      </c>
      <c r="C6" s="95" t="s">
        <v>2</v>
      </c>
      <c r="D6" s="95" t="s">
        <v>3</v>
      </c>
      <c r="E6" s="102" t="s">
        <v>4</v>
      </c>
      <c r="F6" s="102" t="s">
        <v>71</v>
      </c>
      <c r="G6" s="102" t="s">
        <v>146</v>
      </c>
      <c r="H6" s="20"/>
      <c r="I6" s="20" t="s">
        <v>5</v>
      </c>
      <c r="J6" s="20" t="s">
        <v>34</v>
      </c>
      <c r="K6" s="20" t="s">
        <v>6</v>
      </c>
      <c r="L6" s="20" t="s">
        <v>7</v>
      </c>
    </row>
    <row r="7" spans="1:17" ht="38.25" x14ac:dyDescent="0.25">
      <c r="A7" s="181">
        <v>1</v>
      </c>
      <c r="B7" s="164">
        <v>41585</v>
      </c>
      <c r="C7" s="96">
        <v>0.55555555555555558</v>
      </c>
      <c r="D7" s="96">
        <v>0.60416666666666663</v>
      </c>
      <c r="E7" s="10">
        <v>1.1599999999999999</v>
      </c>
      <c r="F7" s="184">
        <f>SUM(E7:E8)</f>
        <v>1.24</v>
      </c>
      <c r="G7" s="184">
        <v>5</v>
      </c>
      <c r="H7" s="184">
        <f>SUM(G7:G11)</f>
        <v>10</v>
      </c>
      <c r="I7" s="11" t="s">
        <v>10</v>
      </c>
      <c r="J7" s="12" t="s">
        <v>54</v>
      </c>
      <c r="K7" s="13"/>
      <c r="L7" s="19"/>
    </row>
    <row r="8" spans="1:17" x14ac:dyDescent="0.25">
      <c r="A8" s="182"/>
      <c r="B8" s="165"/>
      <c r="C8" s="96">
        <v>0.60416666666666663</v>
      </c>
      <c r="D8" s="96">
        <v>0.60763888888888895</v>
      </c>
      <c r="E8" s="10">
        <v>0.08</v>
      </c>
      <c r="F8" s="186"/>
      <c r="G8" s="186"/>
      <c r="H8" s="185"/>
      <c r="I8" s="11" t="s">
        <v>24</v>
      </c>
      <c r="J8" s="12" t="s">
        <v>97</v>
      </c>
      <c r="K8" s="13"/>
      <c r="L8" s="19"/>
    </row>
    <row r="9" spans="1:17" ht="25.5" x14ac:dyDescent="0.25">
      <c r="A9" s="182"/>
      <c r="B9" s="164">
        <v>41586</v>
      </c>
      <c r="C9" s="96">
        <v>0.58333333333333337</v>
      </c>
      <c r="D9" s="96">
        <v>0.63194444444444442</v>
      </c>
      <c r="E9" s="10">
        <v>1.1599999999999999</v>
      </c>
      <c r="F9" s="184">
        <f>SUM(E9:E11)</f>
        <v>1.74</v>
      </c>
      <c r="G9" s="184">
        <v>5</v>
      </c>
      <c r="H9" s="185"/>
      <c r="I9" s="11" t="s">
        <v>20</v>
      </c>
      <c r="J9" s="12" t="s">
        <v>55</v>
      </c>
      <c r="K9" s="28"/>
      <c r="L9" s="19"/>
    </row>
    <row r="10" spans="1:17" ht="15.75" customHeight="1" x14ac:dyDescent="0.25">
      <c r="A10" s="182"/>
      <c r="B10" s="180"/>
      <c r="C10" s="96">
        <v>0.63194444444444442</v>
      </c>
      <c r="D10" s="96">
        <v>0.65277777777777779</v>
      </c>
      <c r="E10" s="10">
        <v>0.5</v>
      </c>
      <c r="F10" s="185"/>
      <c r="G10" s="185"/>
      <c r="H10" s="185"/>
      <c r="I10" s="19" t="s">
        <v>25</v>
      </c>
      <c r="J10" s="12" t="s">
        <v>56</v>
      </c>
      <c r="K10" s="28"/>
      <c r="L10" s="19"/>
    </row>
    <row r="11" spans="1:17" ht="16.5" customHeight="1" x14ac:dyDescent="0.25">
      <c r="A11" s="183"/>
      <c r="B11" s="165"/>
      <c r="C11" s="96" t="s">
        <v>96</v>
      </c>
      <c r="D11" s="96">
        <v>0.65625</v>
      </c>
      <c r="E11" s="10">
        <v>0.08</v>
      </c>
      <c r="F11" s="186"/>
      <c r="G11" s="186"/>
      <c r="H11" s="186"/>
      <c r="I11" s="19" t="s">
        <v>24</v>
      </c>
      <c r="J11" s="12" t="s">
        <v>97</v>
      </c>
      <c r="K11" s="28"/>
      <c r="L11" s="19"/>
    </row>
    <row r="12" spans="1:17" s="52" customFormat="1" ht="51" x14ac:dyDescent="0.25">
      <c r="A12" s="187">
        <v>2</v>
      </c>
      <c r="B12" s="175">
        <v>41590</v>
      </c>
      <c r="C12" s="97">
        <v>0.57291666666666663</v>
      </c>
      <c r="D12" s="97">
        <v>0.625</v>
      </c>
      <c r="E12" s="14">
        <v>1.25</v>
      </c>
      <c r="F12" s="190">
        <f>SUM(E12:E13)</f>
        <v>1.33</v>
      </c>
      <c r="G12" s="190">
        <v>5.5</v>
      </c>
      <c r="H12" s="190">
        <f>SUM(G12:G20)</f>
        <v>20.5</v>
      </c>
      <c r="I12" s="50" t="s">
        <v>21</v>
      </c>
      <c r="J12" s="15" t="s">
        <v>63</v>
      </c>
      <c r="K12" s="23" t="s">
        <v>67</v>
      </c>
      <c r="L12" s="24"/>
      <c r="Q12" s="51"/>
    </row>
    <row r="13" spans="1:17" s="52" customFormat="1" ht="15.75" customHeight="1" x14ac:dyDescent="0.25">
      <c r="A13" s="187"/>
      <c r="B13" s="176"/>
      <c r="C13" s="97">
        <v>0.625</v>
      </c>
      <c r="D13" s="97">
        <v>0.62847222222222221</v>
      </c>
      <c r="E13" s="14">
        <v>0.08</v>
      </c>
      <c r="F13" s="191"/>
      <c r="G13" s="191"/>
      <c r="H13" s="193"/>
      <c r="I13" s="50" t="s">
        <v>24</v>
      </c>
      <c r="J13" s="15" t="s">
        <v>97</v>
      </c>
      <c r="K13" s="23"/>
      <c r="L13" s="24"/>
      <c r="Q13" s="51"/>
    </row>
    <row r="14" spans="1:17" s="52" customFormat="1" ht="25.5" x14ac:dyDescent="0.25">
      <c r="A14" s="187"/>
      <c r="B14" s="175">
        <v>41591</v>
      </c>
      <c r="C14" s="98">
        <v>0.5625</v>
      </c>
      <c r="D14" s="98">
        <v>0.64583333333333337</v>
      </c>
      <c r="E14" s="18">
        <v>2</v>
      </c>
      <c r="F14" s="129">
        <f>SUM(E14:E15)</f>
        <v>3</v>
      </c>
      <c r="G14" s="129">
        <v>5</v>
      </c>
      <c r="H14" s="193"/>
      <c r="I14" s="50" t="s">
        <v>21</v>
      </c>
      <c r="J14" s="25" t="s">
        <v>53</v>
      </c>
      <c r="K14" s="23" t="s">
        <v>68</v>
      </c>
      <c r="L14" s="24"/>
    </row>
    <row r="15" spans="1:17" s="52" customFormat="1" ht="25.5" x14ac:dyDescent="0.25">
      <c r="A15" s="187"/>
      <c r="B15" s="176"/>
      <c r="C15" s="98">
        <v>0.91666666666666663</v>
      </c>
      <c r="D15" s="98">
        <v>0.95833333333333337</v>
      </c>
      <c r="E15" s="18">
        <v>1</v>
      </c>
      <c r="F15" s="131"/>
      <c r="G15" s="131"/>
      <c r="H15" s="193"/>
      <c r="I15" s="53" t="s">
        <v>24</v>
      </c>
      <c r="J15" s="22" t="s">
        <v>98</v>
      </c>
      <c r="K15" s="25" t="s">
        <v>70</v>
      </c>
      <c r="L15" s="24"/>
    </row>
    <row r="16" spans="1:17" s="52" customFormat="1" ht="25.5" x14ac:dyDescent="0.25">
      <c r="A16" s="187"/>
      <c r="B16" s="175">
        <v>41592</v>
      </c>
      <c r="C16" s="98">
        <v>0.83333333333333337</v>
      </c>
      <c r="D16" s="98">
        <v>0.86458333333333337</v>
      </c>
      <c r="E16" s="18">
        <v>0.75</v>
      </c>
      <c r="F16" s="129">
        <f>SUM(E16:E18)</f>
        <v>2.08</v>
      </c>
      <c r="G16" s="129">
        <v>5</v>
      </c>
      <c r="H16" s="193"/>
      <c r="I16" s="53" t="s">
        <v>26</v>
      </c>
      <c r="J16" s="22" t="s">
        <v>57</v>
      </c>
      <c r="K16" s="25" t="s">
        <v>70</v>
      </c>
      <c r="L16" s="24"/>
    </row>
    <row r="17" spans="1:12" s="52" customFormat="1" ht="15.75" customHeight="1" x14ac:dyDescent="0.25">
      <c r="A17" s="187"/>
      <c r="B17" s="189"/>
      <c r="C17" s="98">
        <v>0.375</v>
      </c>
      <c r="D17" s="98">
        <v>0.42708333333333331</v>
      </c>
      <c r="E17" s="18">
        <v>1.25</v>
      </c>
      <c r="F17" s="130"/>
      <c r="G17" s="130"/>
      <c r="H17" s="193"/>
      <c r="I17" s="53" t="s">
        <v>25</v>
      </c>
      <c r="J17" s="38" t="s">
        <v>243</v>
      </c>
      <c r="K17" s="25" t="s">
        <v>70</v>
      </c>
      <c r="L17" s="24"/>
    </row>
    <row r="18" spans="1:12" s="52" customFormat="1" ht="15.75" customHeight="1" x14ac:dyDescent="0.25">
      <c r="A18" s="187"/>
      <c r="B18" s="176"/>
      <c r="C18" s="98">
        <v>0.42708333333333331</v>
      </c>
      <c r="D18" s="98">
        <v>0.43055555555555558</v>
      </c>
      <c r="E18" s="18">
        <v>0.08</v>
      </c>
      <c r="F18" s="131"/>
      <c r="G18" s="131"/>
      <c r="H18" s="193"/>
      <c r="I18" s="53" t="s">
        <v>24</v>
      </c>
      <c r="J18" s="38" t="s">
        <v>97</v>
      </c>
      <c r="K18" s="25"/>
      <c r="L18" s="24"/>
    </row>
    <row r="19" spans="1:12" s="52" customFormat="1" ht="25.5" x14ac:dyDescent="0.25">
      <c r="A19" s="187"/>
      <c r="B19" s="175">
        <v>41593</v>
      </c>
      <c r="C19" s="98">
        <v>0.54166666666666663</v>
      </c>
      <c r="D19" s="98">
        <v>0.58333333333333337</v>
      </c>
      <c r="E19" s="18">
        <v>1</v>
      </c>
      <c r="F19" s="129">
        <f>SUM(E19:E20)</f>
        <v>3.33</v>
      </c>
      <c r="G19" s="129">
        <v>5</v>
      </c>
      <c r="H19" s="193"/>
      <c r="I19" s="50" t="s">
        <v>21</v>
      </c>
      <c r="J19" s="22" t="s">
        <v>60</v>
      </c>
      <c r="K19" s="22" t="s">
        <v>69</v>
      </c>
      <c r="L19" s="24"/>
    </row>
    <row r="20" spans="1:12" s="52" customFormat="1" ht="178.5" x14ac:dyDescent="0.25">
      <c r="A20" s="187"/>
      <c r="B20" s="176"/>
      <c r="C20" s="98">
        <v>0.91666666666666663</v>
      </c>
      <c r="D20" s="98">
        <v>0.51388888888888895</v>
      </c>
      <c r="E20" s="18">
        <v>2.33</v>
      </c>
      <c r="F20" s="131"/>
      <c r="G20" s="131"/>
      <c r="H20" s="191"/>
      <c r="I20" s="53" t="s">
        <v>24</v>
      </c>
      <c r="J20" s="22" t="s">
        <v>61</v>
      </c>
      <c r="K20" s="22" t="s">
        <v>64</v>
      </c>
      <c r="L20" s="24"/>
    </row>
    <row r="21" spans="1:12" s="52" customFormat="1" ht="38.25" x14ac:dyDescent="0.25">
      <c r="A21" s="188">
        <v>3</v>
      </c>
      <c r="B21" s="164">
        <v>41594</v>
      </c>
      <c r="C21" s="99">
        <v>0.33680555555555558</v>
      </c>
      <c r="D21" s="99">
        <v>0.375</v>
      </c>
      <c r="E21" s="33">
        <v>0.55000000000000004</v>
      </c>
      <c r="F21" s="120">
        <f>SUM(E21:E22)</f>
        <v>2.4699999999999998</v>
      </c>
      <c r="G21" s="120">
        <v>5</v>
      </c>
      <c r="H21" s="120">
        <f>SUM(G21:G36)</f>
        <v>25.5</v>
      </c>
      <c r="I21" s="60" t="s">
        <v>24</v>
      </c>
      <c r="J21" s="32" t="s">
        <v>62</v>
      </c>
      <c r="K21" s="32" t="s">
        <v>65</v>
      </c>
      <c r="L21" s="19"/>
    </row>
    <row r="22" spans="1:12" s="52" customFormat="1" ht="25.5" customHeight="1" x14ac:dyDescent="0.25">
      <c r="A22" s="188"/>
      <c r="B22" s="165"/>
      <c r="C22" s="99">
        <v>0.83333333333333337</v>
      </c>
      <c r="D22" s="99">
        <v>0.93055555555555547</v>
      </c>
      <c r="E22" s="33">
        <v>1.92</v>
      </c>
      <c r="F22" s="122"/>
      <c r="G22" s="122"/>
      <c r="H22" s="121"/>
      <c r="I22" s="60" t="s">
        <v>24</v>
      </c>
      <c r="J22" s="32" t="s">
        <v>99</v>
      </c>
      <c r="K22" s="32" t="s">
        <v>66</v>
      </c>
      <c r="L22" s="19"/>
    </row>
    <row r="23" spans="1:12" s="56" customFormat="1" ht="12.75" x14ac:dyDescent="0.2">
      <c r="A23" s="188"/>
      <c r="B23" s="164">
        <v>41597</v>
      </c>
      <c r="C23" s="99">
        <v>0.33333333333333331</v>
      </c>
      <c r="D23" s="99">
        <v>0.4375</v>
      </c>
      <c r="E23" s="33">
        <v>2</v>
      </c>
      <c r="F23" s="120">
        <f>SUM(E23:E25)</f>
        <v>3.08</v>
      </c>
      <c r="G23" s="120">
        <v>5.5</v>
      </c>
      <c r="H23" s="121"/>
      <c r="I23" s="19" t="s">
        <v>24</v>
      </c>
      <c r="J23" s="31" t="s">
        <v>74</v>
      </c>
      <c r="K23" s="19"/>
      <c r="L23" s="19"/>
    </row>
    <row r="24" spans="1:12" s="56" customFormat="1" ht="38.25" x14ac:dyDescent="0.2">
      <c r="A24" s="188"/>
      <c r="B24" s="180"/>
      <c r="C24" s="99">
        <v>0.5625</v>
      </c>
      <c r="D24" s="99">
        <v>0.60416666666666663</v>
      </c>
      <c r="E24" s="33">
        <v>1</v>
      </c>
      <c r="F24" s="121"/>
      <c r="G24" s="121"/>
      <c r="H24" s="121"/>
      <c r="I24" s="30" t="s">
        <v>21</v>
      </c>
      <c r="J24" s="32" t="s">
        <v>75</v>
      </c>
      <c r="K24" s="19"/>
      <c r="L24" s="19"/>
    </row>
    <row r="25" spans="1:12" s="56" customFormat="1" ht="12.75" x14ac:dyDescent="0.2">
      <c r="A25" s="188"/>
      <c r="B25" s="165"/>
      <c r="C25" s="99">
        <v>0.60416666666666663</v>
      </c>
      <c r="D25" s="99">
        <v>0.60763888888888895</v>
      </c>
      <c r="E25" s="33">
        <v>0.08</v>
      </c>
      <c r="F25" s="122"/>
      <c r="G25" s="122"/>
      <c r="H25" s="121"/>
      <c r="I25" s="30" t="s">
        <v>24</v>
      </c>
      <c r="J25" s="32" t="s">
        <v>97</v>
      </c>
      <c r="K25" s="19"/>
      <c r="L25" s="19"/>
    </row>
    <row r="26" spans="1:12" s="56" customFormat="1" ht="76.5" x14ac:dyDescent="0.2">
      <c r="A26" s="188"/>
      <c r="B26" s="164">
        <v>41598</v>
      </c>
      <c r="C26" s="99">
        <v>0.5625</v>
      </c>
      <c r="D26" s="99">
        <v>0.72916666666666663</v>
      </c>
      <c r="E26" s="33">
        <v>4</v>
      </c>
      <c r="F26" s="120">
        <f>SUM(E26:E27)</f>
        <v>4.08</v>
      </c>
      <c r="G26" s="120">
        <v>5</v>
      </c>
      <c r="H26" s="121"/>
      <c r="I26" s="19" t="s">
        <v>26</v>
      </c>
      <c r="J26" s="32" t="s">
        <v>76</v>
      </c>
      <c r="K26" s="19"/>
      <c r="L26" s="19"/>
    </row>
    <row r="27" spans="1:12" s="56" customFormat="1" ht="12.75" x14ac:dyDescent="0.2">
      <c r="A27" s="188"/>
      <c r="B27" s="165"/>
      <c r="C27" s="99">
        <v>0.72916666666666663</v>
      </c>
      <c r="D27" s="99">
        <v>0.73263888888888884</v>
      </c>
      <c r="E27" s="33">
        <v>0.08</v>
      </c>
      <c r="F27" s="122"/>
      <c r="G27" s="122"/>
      <c r="H27" s="121"/>
      <c r="I27" s="19" t="s">
        <v>24</v>
      </c>
      <c r="J27" s="32" t="s">
        <v>97</v>
      </c>
      <c r="K27" s="19"/>
      <c r="L27" s="19"/>
    </row>
    <row r="28" spans="1:12" s="56" customFormat="1" ht="12.75" x14ac:dyDescent="0.2">
      <c r="A28" s="188"/>
      <c r="B28" s="164">
        <v>41599</v>
      </c>
      <c r="C28" s="99">
        <v>0.33333333333333331</v>
      </c>
      <c r="D28" s="99">
        <v>0.375</v>
      </c>
      <c r="E28" s="33">
        <v>1</v>
      </c>
      <c r="F28" s="120">
        <f>SUM(E28:E33)</f>
        <v>11.15</v>
      </c>
      <c r="G28" s="120">
        <v>5</v>
      </c>
      <c r="H28" s="121"/>
      <c r="I28" s="19" t="s">
        <v>26</v>
      </c>
      <c r="J28" s="31" t="s">
        <v>77</v>
      </c>
      <c r="K28" s="31" t="s">
        <v>78</v>
      </c>
      <c r="L28" s="19"/>
    </row>
    <row r="29" spans="1:12" s="56" customFormat="1" ht="51" x14ac:dyDescent="0.2">
      <c r="A29" s="188"/>
      <c r="B29" s="180"/>
      <c r="C29" s="99">
        <v>0.375</v>
      </c>
      <c r="D29" s="99">
        <v>0.4236111111111111</v>
      </c>
      <c r="E29" s="33">
        <v>1.1599999999999999</v>
      </c>
      <c r="F29" s="121"/>
      <c r="G29" s="121"/>
      <c r="H29" s="121"/>
      <c r="I29" s="19" t="s">
        <v>25</v>
      </c>
      <c r="J29" s="32" t="s">
        <v>79</v>
      </c>
      <c r="K29" s="19"/>
      <c r="L29" s="19"/>
    </row>
    <row r="30" spans="1:12" s="56" customFormat="1" ht="12.75" x14ac:dyDescent="0.2">
      <c r="A30" s="188"/>
      <c r="B30" s="180"/>
      <c r="C30" s="99">
        <v>0.4236111111111111</v>
      </c>
      <c r="D30" s="99">
        <v>0.47916666666666669</v>
      </c>
      <c r="E30" s="33">
        <v>1.33</v>
      </c>
      <c r="F30" s="121"/>
      <c r="G30" s="121"/>
      <c r="H30" s="121"/>
      <c r="I30" s="30" t="s">
        <v>21</v>
      </c>
      <c r="J30" s="31" t="s">
        <v>80</v>
      </c>
      <c r="K30" s="19"/>
      <c r="L30" s="19"/>
    </row>
    <row r="31" spans="1:12" s="56" customFormat="1" ht="12.75" x14ac:dyDescent="0.2">
      <c r="A31" s="188"/>
      <c r="B31" s="180"/>
      <c r="C31" s="99">
        <v>0.5625</v>
      </c>
      <c r="D31" s="99">
        <v>0.625</v>
      </c>
      <c r="E31" s="33">
        <v>1.5</v>
      </c>
      <c r="F31" s="121"/>
      <c r="G31" s="121"/>
      <c r="H31" s="121"/>
      <c r="I31" s="19" t="s">
        <v>30</v>
      </c>
      <c r="J31" s="31" t="s">
        <v>81</v>
      </c>
      <c r="K31" s="19" t="s">
        <v>82</v>
      </c>
      <c r="L31" s="19"/>
    </row>
    <row r="32" spans="1:12" s="56" customFormat="1" ht="38.25" x14ac:dyDescent="0.2">
      <c r="A32" s="188"/>
      <c r="B32" s="180"/>
      <c r="C32" s="99">
        <v>0.625</v>
      </c>
      <c r="D32" s="99">
        <v>0.71527777777777779</v>
      </c>
      <c r="E32" s="33">
        <v>2.16</v>
      </c>
      <c r="F32" s="121"/>
      <c r="G32" s="121"/>
      <c r="H32" s="121"/>
      <c r="I32" s="19" t="s">
        <v>21</v>
      </c>
      <c r="J32" s="32" t="s">
        <v>85</v>
      </c>
      <c r="K32" s="37" t="s">
        <v>86</v>
      </c>
      <c r="L32" s="19"/>
    </row>
    <row r="33" spans="1:12" s="56" customFormat="1" ht="25.5" x14ac:dyDescent="0.2">
      <c r="A33" s="188"/>
      <c r="B33" s="165"/>
      <c r="C33" s="99">
        <v>0.83333333333333337</v>
      </c>
      <c r="D33" s="99">
        <v>0.99930555555555556</v>
      </c>
      <c r="E33" s="33">
        <v>4</v>
      </c>
      <c r="F33" s="122"/>
      <c r="G33" s="122"/>
      <c r="H33" s="121"/>
      <c r="I33" s="19" t="s">
        <v>22</v>
      </c>
      <c r="J33" s="32" t="s">
        <v>100</v>
      </c>
      <c r="K33" s="19"/>
      <c r="L33" s="19"/>
    </row>
    <row r="34" spans="1:12" s="56" customFormat="1" ht="51" x14ac:dyDescent="0.2">
      <c r="A34" s="188"/>
      <c r="B34" s="164">
        <v>41600</v>
      </c>
      <c r="C34" s="99">
        <v>0.5625</v>
      </c>
      <c r="D34" s="99">
        <v>0.61458333333333337</v>
      </c>
      <c r="E34" s="33">
        <v>1.25</v>
      </c>
      <c r="F34" s="120">
        <f>SUM(E34:E36)</f>
        <v>5</v>
      </c>
      <c r="G34" s="120">
        <v>5</v>
      </c>
      <c r="H34" s="121"/>
      <c r="I34" s="19" t="s">
        <v>21</v>
      </c>
      <c r="J34" s="32" t="s">
        <v>83</v>
      </c>
      <c r="K34" s="19" t="s">
        <v>84</v>
      </c>
      <c r="L34" s="19"/>
    </row>
    <row r="35" spans="1:12" s="56" customFormat="1" ht="38.25" x14ac:dyDescent="0.2">
      <c r="A35" s="188"/>
      <c r="B35" s="180"/>
      <c r="C35" s="99">
        <v>0.64583333333333337</v>
      </c>
      <c r="D35" s="99">
        <v>0.6875</v>
      </c>
      <c r="E35" s="33">
        <v>1</v>
      </c>
      <c r="F35" s="121"/>
      <c r="G35" s="121"/>
      <c r="H35" s="121"/>
      <c r="I35" s="19" t="s">
        <v>26</v>
      </c>
      <c r="J35" s="32" t="s">
        <v>87</v>
      </c>
      <c r="K35" s="19" t="s">
        <v>84</v>
      </c>
      <c r="L35" s="19"/>
    </row>
    <row r="36" spans="1:12" s="56" customFormat="1" ht="25.5" x14ac:dyDescent="0.2">
      <c r="A36" s="188"/>
      <c r="B36" s="165"/>
      <c r="C36" s="99">
        <v>0.90625</v>
      </c>
      <c r="D36" s="99">
        <v>0.52083333333333337</v>
      </c>
      <c r="E36" s="33">
        <v>2.75</v>
      </c>
      <c r="F36" s="122"/>
      <c r="G36" s="122"/>
      <c r="H36" s="122"/>
      <c r="I36" s="19" t="s">
        <v>22</v>
      </c>
      <c r="J36" s="32" t="s">
        <v>101</v>
      </c>
      <c r="K36" s="19"/>
      <c r="L36" s="19"/>
    </row>
    <row r="37" spans="1:12" s="56" customFormat="1" ht="14.25" customHeight="1" x14ac:dyDescent="0.2">
      <c r="A37" s="192">
        <v>4</v>
      </c>
      <c r="B37" s="175">
        <v>41601</v>
      </c>
      <c r="C37" s="98">
        <v>0.54166666666666663</v>
      </c>
      <c r="D37" s="98">
        <v>0.57291666666666663</v>
      </c>
      <c r="E37" s="18">
        <v>0.25</v>
      </c>
      <c r="F37" s="129">
        <f>SUM(E37:E39)</f>
        <v>5.25</v>
      </c>
      <c r="G37" s="129">
        <v>5</v>
      </c>
      <c r="H37" s="129">
        <f>SUM(G37:G50)</f>
        <v>25.5</v>
      </c>
      <c r="I37" s="24" t="s">
        <v>21</v>
      </c>
      <c r="J37" s="22" t="s">
        <v>88</v>
      </c>
      <c r="K37" s="24"/>
      <c r="L37" s="24"/>
    </row>
    <row r="38" spans="1:12" s="56" customFormat="1" ht="38.25" x14ac:dyDescent="0.2">
      <c r="A38" s="192"/>
      <c r="B38" s="189"/>
      <c r="C38" s="98">
        <v>0.57291666666666663</v>
      </c>
      <c r="D38" s="98">
        <v>0.61458333333333337</v>
      </c>
      <c r="E38" s="18">
        <v>1</v>
      </c>
      <c r="F38" s="130"/>
      <c r="G38" s="130"/>
      <c r="H38" s="130"/>
      <c r="I38" s="24" t="s">
        <v>26</v>
      </c>
      <c r="J38" s="22" t="s">
        <v>89</v>
      </c>
      <c r="K38" s="22" t="s">
        <v>91</v>
      </c>
      <c r="L38" s="24"/>
    </row>
    <row r="39" spans="1:12" s="56" customFormat="1" ht="51" x14ac:dyDescent="0.2">
      <c r="A39" s="192"/>
      <c r="B39" s="176"/>
      <c r="C39" s="98">
        <v>0.83333333333333337</v>
      </c>
      <c r="D39" s="98">
        <v>0.5</v>
      </c>
      <c r="E39" s="18">
        <v>4</v>
      </c>
      <c r="F39" s="131"/>
      <c r="G39" s="131"/>
      <c r="H39" s="130"/>
      <c r="I39" s="24" t="s">
        <v>24</v>
      </c>
      <c r="J39" s="22" t="s">
        <v>102</v>
      </c>
      <c r="K39" s="22" t="s">
        <v>90</v>
      </c>
      <c r="L39" s="24"/>
    </row>
    <row r="40" spans="1:12" s="56" customFormat="1" ht="12.75" x14ac:dyDescent="0.2">
      <c r="A40" s="192"/>
      <c r="B40" s="175">
        <v>41604</v>
      </c>
      <c r="C40" s="98">
        <v>0.82291666666666663</v>
      </c>
      <c r="D40" s="98">
        <v>0.875</v>
      </c>
      <c r="E40" s="18">
        <v>2.25</v>
      </c>
      <c r="F40" s="129">
        <f>SUM(E40:E43)</f>
        <v>7</v>
      </c>
      <c r="G40" s="139">
        <v>5.5</v>
      </c>
      <c r="H40" s="130"/>
      <c r="I40" s="24" t="s">
        <v>26</v>
      </c>
      <c r="J40" s="25" t="s">
        <v>92</v>
      </c>
      <c r="K40" s="24"/>
      <c r="L40" s="24"/>
    </row>
    <row r="41" spans="1:12" s="56" customFormat="1" ht="165.75" x14ac:dyDescent="0.2">
      <c r="A41" s="192"/>
      <c r="B41" s="189"/>
      <c r="C41" s="98">
        <v>0.875</v>
      </c>
      <c r="D41" s="98">
        <v>0.97916666666666663</v>
      </c>
      <c r="E41" s="18">
        <v>2.5</v>
      </c>
      <c r="F41" s="130"/>
      <c r="G41" s="140"/>
      <c r="H41" s="130"/>
      <c r="I41" s="24" t="s">
        <v>25</v>
      </c>
      <c r="J41" s="22" t="s">
        <v>93</v>
      </c>
      <c r="K41" s="24"/>
      <c r="L41" s="24"/>
    </row>
    <row r="42" spans="1:12" s="56" customFormat="1" ht="12.75" x14ac:dyDescent="0.2">
      <c r="A42" s="192"/>
      <c r="B42" s="189"/>
      <c r="C42" s="98">
        <v>0.5625</v>
      </c>
      <c r="D42" s="98">
        <v>0.60416666666666663</v>
      </c>
      <c r="E42" s="18">
        <v>1</v>
      </c>
      <c r="F42" s="130"/>
      <c r="G42" s="140"/>
      <c r="H42" s="130"/>
      <c r="I42" s="24" t="s">
        <v>21</v>
      </c>
      <c r="J42" s="22" t="s">
        <v>94</v>
      </c>
      <c r="K42" s="24"/>
      <c r="L42" s="24"/>
    </row>
    <row r="43" spans="1:12" s="56" customFormat="1" ht="25.5" x14ac:dyDescent="0.2">
      <c r="A43" s="192"/>
      <c r="B43" s="176"/>
      <c r="C43" s="98">
        <v>0.61458333333333337</v>
      </c>
      <c r="D43" s="98">
        <v>0.66666666666666663</v>
      </c>
      <c r="E43" s="18">
        <v>1.25</v>
      </c>
      <c r="F43" s="131"/>
      <c r="G43" s="141"/>
      <c r="H43" s="130"/>
      <c r="I43" s="24" t="s">
        <v>26</v>
      </c>
      <c r="J43" s="22" t="s">
        <v>95</v>
      </c>
      <c r="K43" s="24"/>
      <c r="L43" s="24"/>
    </row>
    <row r="44" spans="1:12" s="56" customFormat="1" ht="12.75" x14ac:dyDescent="0.2">
      <c r="A44" s="192"/>
      <c r="B44" s="175">
        <v>41605</v>
      </c>
      <c r="C44" s="98">
        <v>0.5625</v>
      </c>
      <c r="D44" s="98">
        <v>0.65972222222222221</v>
      </c>
      <c r="E44" s="18">
        <v>2.33</v>
      </c>
      <c r="F44" s="129">
        <f>SUM(E44:E45)</f>
        <v>5.08</v>
      </c>
      <c r="G44" s="139">
        <v>5</v>
      </c>
      <c r="H44" s="130"/>
      <c r="I44" s="24" t="s">
        <v>21</v>
      </c>
      <c r="J44" s="25" t="s">
        <v>103</v>
      </c>
      <c r="K44" s="24"/>
      <c r="L44" s="24"/>
    </row>
    <row r="45" spans="1:12" s="56" customFormat="1" ht="12.75" x14ac:dyDescent="0.2">
      <c r="A45" s="192"/>
      <c r="B45" s="176"/>
      <c r="C45" s="98">
        <v>0.91666666666666663</v>
      </c>
      <c r="D45" s="98">
        <v>0.53125</v>
      </c>
      <c r="E45" s="18">
        <v>2.75</v>
      </c>
      <c r="F45" s="131"/>
      <c r="G45" s="141"/>
      <c r="H45" s="130"/>
      <c r="I45" s="24" t="s">
        <v>24</v>
      </c>
      <c r="J45" s="25" t="s">
        <v>302</v>
      </c>
      <c r="K45" s="24"/>
      <c r="L45" s="24"/>
    </row>
    <row r="46" spans="1:12" s="56" customFormat="1" ht="25.5" x14ac:dyDescent="0.2">
      <c r="A46" s="192"/>
      <c r="B46" s="175">
        <v>41606</v>
      </c>
      <c r="C46" s="98">
        <v>0.33333333333333331</v>
      </c>
      <c r="D46" s="98">
        <v>0.38541666666666669</v>
      </c>
      <c r="E46" s="18">
        <v>1.25</v>
      </c>
      <c r="F46" s="129">
        <f>SUM(E46:E48)</f>
        <v>5.75</v>
      </c>
      <c r="G46" s="139">
        <v>5</v>
      </c>
      <c r="H46" s="130"/>
      <c r="I46" s="24" t="s">
        <v>26</v>
      </c>
      <c r="J46" s="57" t="s">
        <v>104</v>
      </c>
      <c r="K46" s="24"/>
      <c r="L46" s="24"/>
    </row>
    <row r="47" spans="1:12" s="56" customFormat="1" ht="12.75" x14ac:dyDescent="0.2">
      <c r="A47" s="192"/>
      <c r="B47" s="189"/>
      <c r="C47" s="98">
        <v>0.38541666666666669</v>
      </c>
      <c r="D47" s="98">
        <v>0.45833333333333331</v>
      </c>
      <c r="E47" s="18">
        <v>1.75</v>
      </c>
      <c r="F47" s="130"/>
      <c r="G47" s="140"/>
      <c r="H47" s="130"/>
      <c r="I47" s="53" t="s">
        <v>27</v>
      </c>
      <c r="J47" s="22" t="s">
        <v>107</v>
      </c>
      <c r="K47" s="24"/>
      <c r="L47" s="24"/>
    </row>
    <row r="48" spans="1:12" s="56" customFormat="1" ht="12.75" x14ac:dyDescent="0.2">
      <c r="A48" s="192"/>
      <c r="B48" s="176"/>
      <c r="C48" s="98">
        <v>0.5625</v>
      </c>
      <c r="D48" s="98">
        <v>0.67708333333333337</v>
      </c>
      <c r="E48" s="18">
        <v>2.75</v>
      </c>
      <c r="F48" s="131"/>
      <c r="G48" s="141"/>
      <c r="H48" s="130"/>
      <c r="I48" s="50" t="s">
        <v>21</v>
      </c>
      <c r="J48" s="57" t="s">
        <v>105</v>
      </c>
      <c r="K48" s="24"/>
      <c r="L48" s="24"/>
    </row>
    <row r="49" spans="1:16" s="56" customFormat="1" ht="12.75" x14ac:dyDescent="0.2">
      <c r="A49" s="192"/>
      <c r="B49" s="175">
        <v>41607</v>
      </c>
      <c r="C49" s="98">
        <v>0.5625</v>
      </c>
      <c r="D49" s="98">
        <v>0.70833333333333337</v>
      </c>
      <c r="E49" s="18">
        <v>3.5</v>
      </c>
      <c r="F49" s="129">
        <f>SUM(E49:E50)</f>
        <v>6.25</v>
      </c>
      <c r="G49" s="139">
        <v>5</v>
      </c>
      <c r="H49" s="130"/>
      <c r="I49" s="50" t="s">
        <v>21</v>
      </c>
      <c r="J49" s="57" t="s">
        <v>105</v>
      </c>
      <c r="K49" s="24"/>
      <c r="L49" s="24"/>
    </row>
    <row r="50" spans="1:16" s="56" customFormat="1" ht="12.75" x14ac:dyDescent="0.2">
      <c r="A50" s="192"/>
      <c r="B50" s="176"/>
      <c r="C50" s="98">
        <v>0.91666666666666663</v>
      </c>
      <c r="D50" s="98">
        <v>0.53125</v>
      </c>
      <c r="E50" s="18">
        <v>2.75</v>
      </c>
      <c r="F50" s="131"/>
      <c r="G50" s="141"/>
      <c r="H50" s="131"/>
      <c r="I50" s="50" t="s">
        <v>24</v>
      </c>
      <c r="J50" s="57" t="s">
        <v>106</v>
      </c>
      <c r="K50" s="24"/>
      <c r="L50" s="24"/>
    </row>
    <row r="51" spans="1:16" s="56" customFormat="1" ht="14.25" customHeight="1" x14ac:dyDescent="0.2">
      <c r="A51" s="188">
        <v>5</v>
      </c>
      <c r="B51" s="164">
        <v>41608</v>
      </c>
      <c r="C51" s="99">
        <v>0.30208333333333331</v>
      </c>
      <c r="D51" s="99">
        <v>0.35416666666666669</v>
      </c>
      <c r="E51" s="33">
        <v>1.25</v>
      </c>
      <c r="F51" s="120">
        <f>SUM(E51:E52)</f>
        <v>4.25</v>
      </c>
      <c r="G51" s="137">
        <v>5</v>
      </c>
      <c r="H51" s="120">
        <f>SUM(G51:G64)</f>
        <v>25.5</v>
      </c>
      <c r="I51" s="30" t="s">
        <v>24</v>
      </c>
      <c r="J51" s="32" t="s">
        <v>108</v>
      </c>
      <c r="K51" s="19"/>
      <c r="L51" s="19"/>
    </row>
    <row r="52" spans="1:16" s="56" customFormat="1" ht="25.5" x14ac:dyDescent="0.2">
      <c r="A52" s="188"/>
      <c r="B52" s="165"/>
      <c r="C52" s="99">
        <v>0.375</v>
      </c>
      <c r="D52" s="99">
        <v>0</v>
      </c>
      <c r="E52" s="33">
        <v>3</v>
      </c>
      <c r="F52" s="122"/>
      <c r="G52" s="138"/>
      <c r="H52" s="121"/>
      <c r="I52" s="30" t="s">
        <v>24</v>
      </c>
      <c r="J52" s="32" t="s">
        <v>109</v>
      </c>
      <c r="K52" s="19"/>
      <c r="L52" s="19"/>
    </row>
    <row r="53" spans="1:16" s="56" customFormat="1" ht="25.5" x14ac:dyDescent="0.2">
      <c r="A53" s="188"/>
      <c r="B53" s="9">
        <v>41610</v>
      </c>
      <c r="C53" s="99">
        <v>0.33333333333333331</v>
      </c>
      <c r="D53" s="99">
        <v>0.375</v>
      </c>
      <c r="E53" s="33">
        <v>1</v>
      </c>
      <c r="F53" s="33">
        <f>E53</f>
        <v>1</v>
      </c>
      <c r="G53" s="61">
        <v>5</v>
      </c>
      <c r="H53" s="121"/>
      <c r="I53" s="19" t="s">
        <v>24</v>
      </c>
      <c r="J53" s="32" t="s">
        <v>120</v>
      </c>
      <c r="K53" s="32" t="s">
        <v>110</v>
      </c>
      <c r="L53" s="19"/>
    </row>
    <row r="54" spans="1:16" s="56" customFormat="1" ht="12.75" x14ac:dyDescent="0.2">
      <c r="A54" s="188"/>
      <c r="B54" s="164">
        <v>41611</v>
      </c>
      <c r="C54" s="99">
        <v>0.33333333333333331</v>
      </c>
      <c r="D54" s="99">
        <v>0.375</v>
      </c>
      <c r="E54" s="33">
        <v>1</v>
      </c>
      <c r="F54" s="120">
        <f>SUM(E54:E57)</f>
        <v>5.5</v>
      </c>
      <c r="G54" s="137">
        <v>5.5</v>
      </c>
      <c r="H54" s="121"/>
      <c r="I54" s="19" t="s">
        <v>26</v>
      </c>
      <c r="J54" s="31" t="s">
        <v>111</v>
      </c>
      <c r="K54" s="19"/>
      <c r="L54" s="19"/>
    </row>
    <row r="55" spans="1:16" s="56" customFormat="1" x14ac:dyDescent="0.25">
      <c r="A55" s="188"/>
      <c r="B55" s="180"/>
      <c r="C55" s="99">
        <v>0.375</v>
      </c>
      <c r="D55" s="99">
        <v>0.4375</v>
      </c>
      <c r="E55" s="33">
        <v>1.5</v>
      </c>
      <c r="F55" s="121"/>
      <c r="G55" s="151"/>
      <c r="H55" s="121"/>
      <c r="I55" s="60" t="s">
        <v>27</v>
      </c>
      <c r="J55" s="31" t="s">
        <v>112</v>
      </c>
      <c r="K55" s="19"/>
      <c r="L55" s="19"/>
      <c r="M55" s="52"/>
      <c r="N55" s="52"/>
      <c r="O55" s="52"/>
      <c r="P55" s="52"/>
    </row>
    <row r="56" spans="1:16" s="56" customFormat="1" x14ac:dyDescent="0.25">
      <c r="A56" s="188"/>
      <c r="B56" s="180"/>
      <c r="C56" s="99">
        <v>0.4375</v>
      </c>
      <c r="D56" s="99">
        <v>0.45833333333333331</v>
      </c>
      <c r="E56" s="33">
        <v>0.5</v>
      </c>
      <c r="F56" s="121"/>
      <c r="G56" s="151"/>
      <c r="H56" s="121"/>
      <c r="I56" s="30" t="s">
        <v>21</v>
      </c>
      <c r="J56" s="31" t="s">
        <v>113</v>
      </c>
      <c r="K56" s="19"/>
      <c r="L56" s="19"/>
      <c r="M56" s="52"/>
      <c r="N56" s="52"/>
      <c r="O56" s="52"/>
      <c r="P56" s="52"/>
    </row>
    <row r="57" spans="1:16" s="56" customFormat="1" ht="63.75" x14ac:dyDescent="0.2">
      <c r="A57" s="188"/>
      <c r="B57" s="165"/>
      <c r="C57" s="99">
        <v>0.5625</v>
      </c>
      <c r="D57" s="99">
        <v>0.64583333333333337</v>
      </c>
      <c r="E57" s="33">
        <v>2.5</v>
      </c>
      <c r="F57" s="122"/>
      <c r="G57" s="138"/>
      <c r="H57" s="121"/>
      <c r="I57" s="60" t="s">
        <v>29</v>
      </c>
      <c r="J57" s="32" t="s">
        <v>119</v>
      </c>
      <c r="K57" s="19"/>
      <c r="L57" s="19"/>
    </row>
    <row r="58" spans="1:16" s="56" customFormat="1" ht="12.75" x14ac:dyDescent="0.2">
      <c r="A58" s="188"/>
      <c r="B58" s="164">
        <v>41612</v>
      </c>
      <c r="C58" s="99">
        <v>0.375</v>
      </c>
      <c r="D58" s="99" t="s">
        <v>114</v>
      </c>
      <c r="E58" s="33">
        <v>3</v>
      </c>
      <c r="F58" s="120">
        <f>SUM(E58:E59)</f>
        <v>7.5</v>
      </c>
      <c r="G58" s="137">
        <v>5</v>
      </c>
      <c r="H58" s="121"/>
      <c r="I58" s="19" t="s">
        <v>26</v>
      </c>
      <c r="J58" s="31" t="s">
        <v>115</v>
      </c>
      <c r="K58" s="31" t="s">
        <v>116</v>
      </c>
      <c r="L58" s="19"/>
    </row>
    <row r="59" spans="1:16" s="56" customFormat="1" ht="51" x14ac:dyDescent="0.2">
      <c r="A59" s="188"/>
      <c r="B59" s="165"/>
      <c r="C59" s="99">
        <v>0.5625</v>
      </c>
      <c r="D59" s="99">
        <v>0.75</v>
      </c>
      <c r="E59" s="33">
        <v>4.5</v>
      </c>
      <c r="F59" s="122"/>
      <c r="G59" s="138"/>
      <c r="H59" s="121"/>
      <c r="I59" s="30" t="s">
        <v>21</v>
      </c>
      <c r="J59" s="32" t="s">
        <v>117</v>
      </c>
      <c r="K59" s="31"/>
      <c r="L59" s="19"/>
    </row>
    <row r="60" spans="1:16" s="56" customFormat="1" ht="38.25" x14ac:dyDescent="0.2">
      <c r="A60" s="188"/>
      <c r="B60" s="164">
        <v>41613</v>
      </c>
      <c r="C60" s="99">
        <v>0.125</v>
      </c>
      <c r="D60" s="99">
        <v>0.25</v>
      </c>
      <c r="E60" s="33">
        <v>3</v>
      </c>
      <c r="F60" s="120">
        <f>SUM(E60:E64)</f>
        <v>7.82</v>
      </c>
      <c r="G60" s="137">
        <v>5</v>
      </c>
      <c r="H60" s="121"/>
      <c r="I60" s="19" t="s">
        <v>24</v>
      </c>
      <c r="J60" s="32" t="s">
        <v>118</v>
      </c>
      <c r="K60" s="19"/>
      <c r="L60" s="19"/>
    </row>
    <row r="61" spans="1:16" s="56" customFormat="1" x14ac:dyDescent="0.25">
      <c r="A61" s="188"/>
      <c r="B61" s="180"/>
      <c r="C61" s="99">
        <v>0.33333333333333331</v>
      </c>
      <c r="D61" s="99" t="s">
        <v>121</v>
      </c>
      <c r="E61" s="33">
        <v>1.1599999999999999</v>
      </c>
      <c r="F61" s="121"/>
      <c r="G61" s="151"/>
      <c r="H61" s="121"/>
      <c r="I61" s="19" t="s">
        <v>26</v>
      </c>
      <c r="J61" s="32" t="s">
        <v>122</v>
      </c>
      <c r="K61" s="19"/>
      <c r="L61" s="19"/>
      <c r="M61" s="52"/>
      <c r="N61" s="52"/>
      <c r="O61" s="52"/>
      <c r="P61" s="52"/>
    </row>
    <row r="62" spans="1:16" s="56" customFormat="1" ht="51" x14ac:dyDescent="0.25">
      <c r="A62" s="188"/>
      <c r="B62" s="180"/>
      <c r="C62" s="99" t="s">
        <v>121</v>
      </c>
      <c r="D62" s="99" t="s">
        <v>123</v>
      </c>
      <c r="E62" s="33">
        <v>1.5</v>
      </c>
      <c r="F62" s="121"/>
      <c r="G62" s="151"/>
      <c r="H62" s="121"/>
      <c r="I62" s="19" t="s">
        <v>25</v>
      </c>
      <c r="J62" s="32" t="s">
        <v>126</v>
      </c>
      <c r="K62" s="19"/>
      <c r="L62" s="19"/>
      <c r="M62" s="52"/>
      <c r="N62" s="52"/>
      <c r="O62" s="52"/>
      <c r="P62" s="52"/>
    </row>
    <row r="63" spans="1:16" s="56" customFormat="1" ht="25.5" x14ac:dyDescent="0.2">
      <c r="A63" s="188"/>
      <c r="B63" s="180"/>
      <c r="C63" s="99" t="s">
        <v>123</v>
      </c>
      <c r="D63" s="99" t="s">
        <v>124</v>
      </c>
      <c r="E63" s="33">
        <v>0.66</v>
      </c>
      <c r="F63" s="121"/>
      <c r="G63" s="151"/>
      <c r="H63" s="121"/>
      <c r="I63" s="19" t="s">
        <v>21</v>
      </c>
      <c r="J63" s="32" t="s">
        <v>127</v>
      </c>
      <c r="K63" s="19"/>
      <c r="L63" s="19"/>
    </row>
    <row r="64" spans="1:16" s="56" customFormat="1" ht="25.5" x14ac:dyDescent="0.2">
      <c r="A64" s="188"/>
      <c r="B64" s="165"/>
      <c r="C64" s="99">
        <v>0.6875</v>
      </c>
      <c r="D64" s="99" t="s">
        <v>125</v>
      </c>
      <c r="E64" s="33">
        <v>1.5</v>
      </c>
      <c r="F64" s="122"/>
      <c r="G64" s="138"/>
      <c r="H64" s="122"/>
      <c r="I64" s="19" t="s">
        <v>26</v>
      </c>
      <c r="J64" s="32" t="s">
        <v>128</v>
      </c>
      <c r="K64" s="19"/>
      <c r="L64" s="19"/>
    </row>
    <row r="65" spans="1:15" s="86" customFormat="1" ht="63.75" x14ac:dyDescent="0.2">
      <c r="A65" s="145">
        <v>6</v>
      </c>
      <c r="B65" s="80">
        <v>41617</v>
      </c>
      <c r="C65" s="100">
        <v>0.5625</v>
      </c>
      <c r="D65" s="100">
        <v>0.75</v>
      </c>
      <c r="E65" s="84">
        <v>4.5</v>
      </c>
      <c r="F65" s="78">
        <f>SUM(E65:E65)</f>
        <v>4.5</v>
      </c>
      <c r="G65" s="79">
        <v>5</v>
      </c>
      <c r="H65" s="123">
        <f>SUM(G65:G77)</f>
        <v>30</v>
      </c>
      <c r="I65" s="87" t="s">
        <v>21</v>
      </c>
      <c r="J65" s="88" t="s">
        <v>292</v>
      </c>
      <c r="K65" s="85"/>
      <c r="L65" s="85"/>
    </row>
    <row r="66" spans="1:15" s="52" customFormat="1" x14ac:dyDescent="0.25">
      <c r="A66" s="146"/>
      <c r="B66" s="142">
        <v>41618</v>
      </c>
      <c r="C66" s="98">
        <v>0.33333333333333331</v>
      </c>
      <c r="D66" s="98" t="s">
        <v>129</v>
      </c>
      <c r="E66" s="18">
        <v>1</v>
      </c>
      <c r="F66" s="129">
        <f>SUM(E66:E68)</f>
        <v>6</v>
      </c>
      <c r="G66" s="139">
        <v>9</v>
      </c>
      <c r="H66" s="124"/>
      <c r="I66" s="44" t="s">
        <v>130</v>
      </c>
      <c r="J66" s="45" t="s">
        <v>131</v>
      </c>
      <c r="K66" s="44"/>
      <c r="L66" s="44"/>
    </row>
    <row r="67" spans="1:15" s="52" customFormat="1" x14ac:dyDescent="0.25">
      <c r="A67" s="146"/>
      <c r="B67" s="143"/>
      <c r="C67" s="98" t="s">
        <v>129</v>
      </c>
      <c r="D67" s="98" t="s">
        <v>124</v>
      </c>
      <c r="E67" s="18">
        <v>2.5</v>
      </c>
      <c r="F67" s="130"/>
      <c r="G67" s="140"/>
      <c r="H67" s="124"/>
      <c r="I67" s="44" t="s">
        <v>29</v>
      </c>
      <c r="J67" s="45" t="s">
        <v>132</v>
      </c>
      <c r="K67" s="44"/>
      <c r="L67" s="44"/>
    </row>
    <row r="68" spans="1:15" s="52" customFormat="1" x14ac:dyDescent="0.25">
      <c r="A68" s="146"/>
      <c r="B68" s="144"/>
      <c r="C68" s="98" t="s">
        <v>133</v>
      </c>
      <c r="D68" s="98" t="s">
        <v>134</v>
      </c>
      <c r="E68" s="18">
        <v>2.5</v>
      </c>
      <c r="F68" s="131"/>
      <c r="G68" s="141"/>
      <c r="H68" s="124"/>
      <c r="I68" s="44" t="s">
        <v>29</v>
      </c>
      <c r="J68" s="45" t="s">
        <v>135</v>
      </c>
      <c r="K68" s="44"/>
      <c r="L68" s="44"/>
    </row>
    <row r="69" spans="1:15" s="52" customFormat="1" ht="25.5" x14ac:dyDescent="0.25">
      <c r="A69" s="146"/>
      <c r="B69" s="142">
        <v>41620</v>
      </c>
      <c r="C69" s="98" t="s">
        <v>136</v>
      </c>
      <c r="D69" s="98" t="s">
        <v>129</v>
      </c>
      <c r="E69" s="18">
        <v>1</v>
      </c>
      <c r="F69" s="129">
        <f>SUM(E69:E72)</f>
        <v>7</v>
      </c>
      <c r="G69" s="139">
        <v>8</v>
      </c>
      <c r="H69" s="124"/>
      <c r="I69" s="44" t="s">
        <v>26</v>
      </c>
      <c r="J69" s="58" t="s">
        <v>137</v>
      </c>
      <c r="K69" s="44"/>
      <c r="L69" s="44"/>
    </row>
    <row r="70" spans="1:15" s="52" customFormat="1" x14ac:dyDescent="0.25">
      <c r="A70" s="146"/>
      <c r="B70" s="143"/>
      <c r="C70" s="98" t="s">
        <v>129</v>
      </c>
      <c r="D70" s="98" t="s">
        <v>138</v>
      </c>
      <c r="E70" s="18">
        <v>2</v>
      </c>
      <c r="F70" s="130"/>
      <c r="G70" s="140"/>
      <c r="H70" s="124"/>
      <c r="I70" s="24" t="s">
        <v>25</v>
      </c>
      <c r="J70" s="58" t="s">
        <v>139</v>
      </c>
      <c r="K70" s="44"/>
      <c r="L70" s="44"/>
    </row>
    <row r="71" spans="1:15" s="52" customFormat="1" x14ac:dyDescent="0.25">
      <c r="A71" s="146"/>
      <c r="B71" s="143"/>
      <c r="C71" s="98" t="s">
        <v>138</v>
      </c>
      <c r="D71" s="98" t="s">
        <v>114</v>
      </c>
      <c r="E71" s="18">
        <v>1</v>
      </c>
      <c r="F71" s="130"/>
      <c r="G71" s="140"/>
      <c r="H71" s="124"/>
      <c r="I71" s="50" t="s">
        <v>21</v>
      </c>
      <c r="J71" s="58" t="s">
        <v>140</v>
      </c>
      <c r="K71" s="44"/>
      <c r="L71" s="44"/>
    </row>
    <row r="72" spans="1:15" s="52" customFormat="1" x14ac:dyDescent="0.25">
      <c r="A72" s="146"/>
      <c r="B72" s="144"/>
      <c r="C72" s="98">
        <v>0.58333333333333337</v>
      </c>
      <c r="D72" s="98">
        <v>0.70833333333333337</v>
      </c>
      <c r="E72" s="18">
        <v>3</v>
      </c>
      <c r="F72" s="131"/>
      <c r="G72" s="141"/>
      <c r="H72" s="124"/>
      <c r="I72" s="87" t="s">
        <v>27</v>
      </c>
      <c r="J72" s="89" t="s">
        <v>293</v>
      </c>
      <c r="K72" s="44"/>
      <c r="L72" s="44"/>
    </row>
    <row r="73" spans="1:15" s="52" customFormat="1" x14ac:dyDescent="0.25">
      <c r="A73" s="146"/>
      <c r="B73" s="142">
        <v>41621</v>
      </c>
      <c r="C73" s="98" t="s">
        <v>141</v>
      </c>
      <c r="D73" s="98" t="s">
        <v>142</v>
      </c>
      <c r="E73" s="18">
        <v>1</v>
      </c>
      <c r="F73" s="129">
        <f>SUM(E73:E77)</f>
        <v>6.25</v>
      </c>
      <c r="G73" s="139">
        <v>8</v>
      </c>
      <c r="H73" s="124"/>
      <c r="I73" s="44" t="s">
        <v>22</v>
      </c>
      <c r="J73" s="45" t="s">
        <v>143</v>
      </c>
      <c r="K73" s="44"/>
      <c r="L73" s="44"/>
    </row>
    <row r="74" spans="1:15" s="52" customFormat="1" x14ac:dyDescent="0.25">
      <c r="A74" s="146"/>
      <c r="B74" s="143"/>
      <c r="C74" s="98" t="s">
        <v>144</v>
      </c>
      <c r="D74" s="98" t="s">
        <v>145</v>
      </c>
      <c r="E74" s="18">
        <v>0.25</v>
      </c>
      <c r="F74" s="130"/>
      <c r="G74" s="140"/>
      <c r="H74" s="124"/>
      <c r="I74" s="44" t="s">
        <v>26</v>
      </c>
      <c r="J74" s="45" t="s">
        <v>97</v>
      </c>
      <c r="K74" s="44"/>
      <c r="L74" s="44"/>
      <c r="O74" s="56"/>
    </row>
    <row r="75" spans="1:15" s="52" customFormat="1" x14ac:dyDescent="0.25">
      <c r="A75" s="146"/>
      <c r="B75" s="143"/>
      <c r="C75" s="98" t="s">
        <v>149</v>
      </c>
      <c r="D75" s="98" t="s">
        <v>134</v>
      </c>
      <c r="E75" s="18">
        <v>2</v>
      </c>
      <c r="F75" s="130"/>
      <c r="G75" s="140"/>
      <c r="H75" s="124"/>
      <c r="I75" s="44" t="s">
        <v>26</v>
      </c>
      <c r="J75" s="45" t="s">
        <v>150</v>
      </c>
      <c r="K75" s="45" t="s">
        <v>153</v>
      </c>
      <c r="L75" s="44"/>
    </row>
    <row r="76" spans="1:15" s="52" customFormat="1" x14ac:dyDescent="0.25">
      <c r="A76" s="146"/>
      <c r="B76" s="143"/>
      <c r="C76" s="98" t="s">
        <v>151</v>
      </c>
      <c r="D76" s="98" t="s">
        <v>125</v>
      </c>
      <c r="E76" s="18">
        <v>1</v>
      </c>
      <c r="F76" s="130"/>
      <c r="G76" s="140"/>
      <c r="H76" s="124"/>
      <c r="I76" s="44" t="s">
        <v>26</v>
      </c>
      <c r="J76" s="45" t="s">
        <v>152</v>
      </c>
      <c r="K76" s="45" t="s">
        <v>153</v>
      </c>
      <c r="L76" s="44"/>
    </row>
    <row r="77" spans="1:15" s="52" customFormat="1" x14ac:dyDescent="0.25">
      <c r="A77" s="147"/>
      <c r="B77" s="144"/>
      <c r="C77" s="98" t="s">
        <v>147</v>
      </c>
      <c r="D77" s="98" t="s">
        <v>148</v>
      </c>
      <c r="E77" s="18">
        <v>2</v>
      </c>
      <c r="F77" s="131"/>
      <c r="G77" s="141"/>
      <c r="H77" s="125"/>
      <c r="I77" s="44" t="s">
        <v>24</v>
      </c>
      <c r="J77" s="45" t="s">
        <v>152</v>
      </c>
      <c r="K77" s="45" t="s">
        <v>153</v>
      </c>
      <c r="L77" s="44"/>
    </row>
    <row r="78" spans="1:15" s="52" customFormat="1" x14ac:dyDescent="0.25">
      <c r="A78" s="132">
        <v>7</v>
      </c>
      <c r="B78" s="135">
        <v>41622</v>
      </c>
      <c r="C78" s="99" t="s">
        <v>156</v>
      </c>
      <c r="D78" s="99" t="s">
        <v>136</v>
      </c>
      <c r="E78" s="33">
        <v>0.5</v>
      </c>
      <c r="F78" s="120">
        <f>SUM(E78:E79)</f>
        <v>4</v>
      </c>
      <c r="G78" s="137">
        <v>5</v>
      </c>
      <c r="H78" s="120">
        <f>SUM(G78:G96)</f>
        <v>25.5</v>
      </c>
      <c r="I78" s="41" t="s">
        <v>26</v>
      </c>
      <c r="J78" s="42" t="s">
        <v>154</v>
      </c>
      <c r="K78" s="42" t="s">
        <v>155</v>
      </c>
      <c r="L78" s="41"/>
    </row>
    <row r="79" spans="1:15" s="52" customFormat="1" x14ac:dyDescent="0.25">
      <c r="A79" s="133"/>
      <c r="B79" s="136"/>
      <c r="C79" s="99" t="s">
        <v>133</v>
      </c>
      <c r="D79" s="99" t="s">
        <v>151</v>
      </c>
      <c r="E79" s="33">
        <v>3.5</v>
      </c>
      <c r="F79" s="122"/>
      <c r="G79" s="138"/>
      <c r="H79" s="121"/>
      <c r="I79" s="41" t="s">
        <v>29</v>
      </c>
      <c r="J79" s="42" t="s">
        <v>171</v>
      </c>
      <c r="K79" s="42"/>
      <c r="L79" s="41"/>
    </row>
    <row r="80" spans="1:15" s="52" customFormat="1" ht="25.5" x14ac:dyDescent="0.25">
      <c r="A80" s="133"/>
      <c r="B80" s="135">
        <v>41624</v>
      </c>
      <c r="C80" s="99" t="s">
        <v>156</v>
      </c>
      <c r="D80" s="99" t="s">
        <v>136</v>
      </c>
      <c r="E80" s="33">
        <v>0.5</v>
      </c>
      <c r="F80" s="120">
        <f>SUM(E80:E84)</f>
        <v>9.33</v>
      </c>
      <c r="G80" s="137">
        <v>2</v>
      </c>
      <c r="H80" s="121"/>
      <c r="I80" s="41" t="s">
        <v>26</v>
      </c>
      <c r="J80" s="42" t="s">
        <v>162</v>
      </c>
      <c r="K80" s="46" t="s">
        <v>167</v>
      </c>
      <c r="L80" s="39"/>
    </row>
    <row r="81" spans="1:15" s="52" customFormat="1" ht="25.5" x14ac:dyDescent="0.25">
      <c r="A81" s="133"/>
      <c r="B81" s="148"/>
      <c r="C81" s="99" t="s">
        <v>159</v>
      </c>
      <c r="D81" s="99" t="s">
        <v>160</v>
      </c>
      <c r="E81" s="33">
        <v>1.33</v>
      </c>
      <c r="F81" s="121"/>
      <c r="G81" s="151"/>
      <c r="H81" s="121"/>
      <c r="I81" s="41" t="s">
        <v>26</v>
      </c>
      <c r="J81" s="42" t="s">
        <v>161</v>
      </c>
      <c r="K81" s="46" t="s">
        <v>167</v>
      </c>
      <c r="L81" s="39"/>
      <c r="O81" s="56"/>
    </row>
    <row r="82" spans="1:15" s="52" customFormat="1" ht="25.5" x14ac:dyDescent="0.25">
      <c r="A82" s="133"/>
      <c r="B82" s="148"/>
      <c r="C82" s="99" t="s">
        <v>124</v>
      </c>
      <c r="D82" s="99" t="s">
        <v>114</v>
      </c>
      <c r="E82" s="33">
        <v>0.5</v>
      </c>
      <c r="F82" s="121"/>
      <c r="G82" s="151"/>
      <c r="H82" s="121"/>
      <c r="I82" s="41" t="s">
        <v>24</v>
      </c>
      <c r="J82" s="42" t="s">
        <v>161</v>
      </c>
      <c r="K82" s="46" t="s">
        <v>167</v>
      </c>
      <c r="L82" s="39"/>
      <c r="O82" s="56"/>
    </row>
    <row r="83" spans="1:15" s="52" customFormat="1" ht="25.5" x14ac:dyDescent="0.25">
      <c r="A83" s="133"/>
      <c r="B83" s="148"/>
      <c r="C83" s="99" t="s">
        <v>163</v>
      </c>
      <c r="D83" s="99" t="s">
        <v>125</v>
      </c>
      <c r="E83" s="33">
        <v>5</v>
      </c>
      <c r="F83" s="121"/>
      <c r="G83" s="151"/>
      <c r="H83" s="121"/>
      <c r="I83" s="41" t="s">
        <v>24</v>
      </c>
      <c r="J83" s="42" t="s">
        <v>161</v>
      </c>
      <c r="K83" s="46" t="s">
        <v>167</v>
      </c>
      <c r="L83" s="39"/>
      <c r="O83" s="56"/>
    </row>
    <row r="84" spans="1:15" s="52" customFormat="1" ht="25.5" x14ac:dyDescent="0.25">
      <c r="A84" s="133"/>
      <c r="B84" s="136"/>
      <c r="C84" s="99" t="s">
        <v>147</v>
      </c>
      <c r="D84" s="99" t="s">
        <v>148</v>
      </c>
      <c r="E84" s="33">
        <v>2</v>
      </c>
      <c r="F84" s="122"/>
      <c r="G84" s="138"/>
      <c r="H84" s="121"/>
      <c r="I84" s="41" t="s">
        <v>24</v>
      </c>
      <c r="J84" s="42" t="s">
        <v>161</v>
      </c>
      <c r="K84" s="46" t="s">
        <v>167</v>
      </c>
      <c r="L84" s="39"/>
    </row>
    <row r="85" spans="1:15" s="52" customFormat="1" ht="25.5" x14ac:dyDescent="0.25">
      <c r="A85" s="133"/>
      <c r="B85" s="135">
        <v>41625</v>
      </c>
      <c r="C85" s="99" t="s">
        <v>164</v>
      </c>
      <c r="D85" s="99" t="s">
        <v>165</v>
      </c>
      <c r="E85" s="33">
        <v>1</v>
      </c>
      <c r="F85" s="120">
        <f>SUM(E85:E87)</f>
        <v>5</v>
      </c>
      <c r="G85" s="137">
        <v>5.5</v>
      </c>
      <c r="H85" s="121"/>
      <c r="I85" s="41" t="s">
        <v>24</v>
      </c>
      <c r="J85" s="46" t="s">
        <v>166</v>
      </c>
      <c r="K85" s="46" t="s">
        <v>167</v>
      </c>
      <c r="L85" s="39"/>
    </row>
    <row r="86" spans="1:15" s="52" customFormat="1" x14ac:dyDescent="0.25">
      <c r="A86" s="133"/>
      <c r="B86" s="148"/>
      <c r="C86" s="101" t="s">
        <v>133</v>
      </c>
      <c r="D86" s="101" t="s">
        <v>187</v>
      </c>
      <c r="E86" s="94">
        <v>2</v>
      </c>
      <c r="F86" s="121"/>
      <c r="G86" s="151"/>
      <c r="H86" s="121"/>
      <c r="I86" s="90" t="s">
        <v>29</v>
      </c>
      <c r="J86" s="91" t="s">
        <v>294</v>
      </c>
      <c r="K86" s="46"/>
      <c r="L86" s="83"/>
    </row>
    <row r="87" spans="1:15" s="52" customFormat="1" x14ac:dyDescent="0.25">
      <c r="A87" s="133"/>
      <c r="B87" s="136"/>
      <c r="C87" s="99" t="s">
        <v>147</v>
      </c>
      <c r="D87" s="99">
        <v>0.5</v>
      </c>
      <c r="E87" s="33">
        <v>2</v>
      </c>
      <c r="F87" s="122"/>
      <c r="G87" s="138"/>
      <c r="H87" s="121"/>
      <c r="I87" s="41" t="s">
        <v>24</v>
      </c>
      <c r="J87" s="46" t="s">
        <v>168</v>
      </c>
      <c r="K87" s="46" t="s">
        <v>180</v>
      </c>
      <c r="L87" s="39"/>
    </row>
    <row r="88" spans="1:15" s="52" customFormat="1" x14ac:dyDescent="0.25">
      <c r="A88" s="133"/>
      <c r="B88" s="135">
        <v>41626</v>
      </c>
      <c r="C88" s="99">
        <v>0.5625</v>
      </c>
      <c r="D88" s="99">
        <v>0.66666666666666663</v>
      </c>
      <c r="E88" s="33">
        <v>2.5</v>
      </c>
      <c r="F88" s="120">
        <f>SUM(E88:E89)</f>
        <v>5</v>
      </c>
      <c r="G88" s="137">
        <v>5</v>
      </c>
      <c r="H88" s="121"/>
      <c r="I88" s="90" t="s">
        <v>21</v>
      </c>
      <c r="J88" s="92" t="s">
        <v>295</v>
      </c>
      <c r="K88" s="46"/>
      <c r="L88" s="83"/>
    </row>
    <row r="89" spans="1:15" s="52" customFormat="1" ht="25.5" x14ac:dyDescent="0.25">
      <c r="A89" s="133"/>
      <c r="B89" s="136"/>
      <c r="C89" s="99" t="s">
        <v>164</v>
      </c>
      <c r="D89" s="99" t="s">
        <v>169</v>
      </c>
      <c r="E89" s="33">
        <v>2.5</v>
      </c>
      <c r="F89" s="122"/>
      <c r="G89" s="138"/>
      <c r="H89" s="121"/>
      <c r="I89" s="41" t="s">
        <v>24</v>
      </c>
      <c r="J89" s="46" t="s">
        <v>170</v>
      </c>
      <c r="K89" s="42" t="s">
        <v>180</v>
      </c>
      <c r="L89" s="39"/>
    </row>
    <row r="90" spans="1:15" s="52" customFormat="1" x14ac:dyDescent="0.25">
      <c r="A90" s="133"/>
      <c r="B90" s="135">
        <v>41627</v>
      </c>
      <c r="C90" s="99" t="s">
        <v>173</v>
      </c>
      <c r="D90" s="99" t="s">
        <v>129</v>
      </c>
      <c r="E90" s="33">
        <v>2</v>
      </c>
      <c r="F90" s="120">
        <f>SUM(E90:E94)</f>
        <v>8.33</v>
      </c>
      <c r="G90" s="137">
        <v>5</v>
      </c>
      <c r="H90" s="121"/>
      <c r="I90" s="41" t="s">
        <v>26</v>
      </c>
      <c r="J90" s="42" t="s">
        <v>174</v>
      </c>
      <c r="K90" s="42" t="s">
        <v>180</v>
      </c>
      <c r="L90" s="39"/>
    </row>
    <row r="91" spans="1:15" s="52" customFormat="1" ht="25.5" x14ac:dyDescent="0.25">
      <c r="A91" s="133"/>
      <c r="B91" s="148"/>
      <c r="C91" s="99" t="s">
        <v>121</v>
      </c>
      <c r="D91" s="99" t="s">
        <v>177</v>
      </c>
      <c r="E91" s="33">
        <v>1.33</v>
      </c>
      <c r="F91" s="121"/>
      <c r="G91" s="151"/>
      <c r="H91" s="121"/>
      <c r="I91" s="19" t="s">
        <v>25</v>
      </c>
      <c r="J91" s="46" t="s">
        <v>175</v>
      </c>
      <c r="K91" s="39"/>
      <c r="L91" s="39"/>
      <c r="O91" s="56"/>
    </row>
    <row r="92" spans="1:15" s="52" customFormat="1" ht="25.5" x14ac:dyDescent="0.25">
      <c r="A92" s="133"/>
      <c r="B92" s="148"/>
      <c r="C92" s="99" t="s">
        <v>177</v>
      </c>
      <c r="D92" s="99" t="s">
        <v>114</v>
      </c>
      <c r="E92" s="33">
        <v>1.5</v>
      </c>
      <c r="F92" s="121"/>
      <c r="G92" s="151"/>
      <c r="H92" s="121"/>
      <c r="I92" s="30" t="s">
        <v>21</v>
      </c>
      <c r="J92" s="46" t="s">
        <v>176</v>
      </c>
      <c r="K92" s="42" t="s">
        <v>180</v>
      </c>
      <c r="L92" s="39"/>
      <c r="O92" s="56"/>
    </row>
    <row r="93" spans="1:15" s="52" customFormat="1" x14ac:dyDescent="0.25">
      <c r="A93" s="133"/>
      <c r="B93" s="148"/>
      <c r="C93" s="99" t="s">
        <v>149</v>
      </c>
      <c r="D93" s="99" t="s">
        <v>178</v>
      </c>
      <c r="E93" s="33">
        <v>2.5</v>
      </c>
      <c r="F93" s="121"/>
      <c r="G93" s="151"/>
      <c r="H93" s="121"/>
      <c r="I93" s="60" t="s">
        <v>27</v>
      </c>
      <c r="J93" s="46" t="s">
        <v>179</v>
      </c>
      <c r="K93" s="39"/>
      <c r="L93" s="39"/>
      <c r="O93" s="56"/>
    </row>
    <row r="94" spans="1:15" s="52" customFormat="1" ht="25.5" x14ac:dyDescent="0.25">
      <c r="A94" s="133"/>
      <c r="B94" s="136"/>
      <c r="C94" s="99" t="s">
        <v>151</v>
      </c>
      <c r="D94" s="99" t="s">
        <v>125</v>
      </c>
      <c r="E94" s="33">
        <v>1</v>
      </c>
      <c r="F94" s="122"/>
      <c r="G94" s="138"/>
      <c r="H94" s="121"/>
      <c r="I94" s="60" t="s">
        <v>26</v>
      </c>
      <c r="J94" s="46" t="s">
        <v>128</v>
      </c>
      <c r="K94" s="42" t="s">
        <v>181</v>
      </c>
      <c r="L94" s="39"/>
      <c r="O94" s="56"/>
    </row>
    <row r="95" spans="1:15" s="52" customFormat="1" x14ac:dyDescent="0.25">
      <c r="A95" s="133"/>
      <c r="B95" s="135">
        <v>41628</v>
      </c>
      <c r="C95" s="99" t="s">
        <v>149</v>
      </c>
      <c r="D95" s="99" t="s">
        <v>125</v>
      </c>
      <c r="E95" s="33">
        <v>4</v>
      </c>
      <c r="F95" s="120">
        <f>SUM(E95:E96)</f>
        <v>5</v>
      </c>
      <c r="G95" s="137">
        <v>3</v>
      </c>
      <c r="H95" s="121"/>
      <c r="I95" s="41" t="s">
        <v>24</v>
      </c>
      <c r="J95" s="42" t="s">
        <v>182</v>
      </c>
      <c r="K95" s="39"/>
      <c r="L95" s="39"/>
      <c r="O95" s="56"/>
    </row>
    <row r="96" spans="1:15" s="52" customFormat="1" ht="25.5" x14ac:dyDescent="0.25">
      <c r="A96" s="134"/>
      <c r="B96" s="136"/>
      <c r="C96" s="99" t="s">
        <v>147</v>
      </c>
      <c r="D96" s="99" t="s">
        <v>183</v>
      </c>
      <c r="E96" s="33">
        <v>1</v>
      </c>
      <c r="F96" s="122"/>
      <c r="G96" s="138"/>
      <c r="H96" s="122"/>
      <c r="I96" s="41" t="s">
        <v>24</v>
      </c>
      <c r="J96" s="46" t="s">
        <v>206</v>
      </c>
      <c r="K96" s="59"/>
      <c r="L96" s="59"/>
      <c r="O96" s="56"/>
    </row>
    <row r="97" spans="1:15" s="52" customFormat="1" ht="25.5" x14ac:dyDescent="0.25">
      <c r="A97" s="149">
        <v>8</v>
      </c>
      <c r="B97" s="65">
        <v>41629</v>
      </c>
      <c r="C97" s="98" t="s">
        <v>163</v>
      </c>
      <c r="D97" s="98" t="s">
        <v>125</v>
      </c>
      <c r="E97" s="18">
        <v>5</v>
      </c>
      <c r="F97" s="18">
        <f>SUM(E97)</f>
        <v>5</v>
      </c>
      <c r="G97" s="62">
        <v>5</v>
      </c>
      <c r="H97" s="129">
        <f>SUM(G97:G109)</f>
        <v>25</v>
      </c>
      <c r="I97" s="44" t="s">
        <v>24</v>
      </c>
      <c r="J97" s="45" t="s">
        <v>182</v>
      </c>
      <c r="K97" s="58" t="s">
        <v>207</v>
      </c>
      <c r="L97" s="43"/>
      <c r="O97" s="56"/>
    </row>
    <row r="98" spans="1:15" s="52" customFormat="1" x14ac:dyDescent="0.25">
      <c r="A98" s="149"/>
      <c r="B98" s="143">
        <v>41631</v>
      </c>
      <c r="C98" s="98" t="s">
        <v>129</v>
      </c>
      <c r="D98" s="98" t="s">
        <v>124</v>
      </c>
      <c r="E98" s="18">
        <v>2.5</v>
      </c>
      <c r="F98" s="130">
        <f>SUM(E98:E99)</f>
        <v>5.5</v>
      </c>
      <c r="G98" s="140">
        <v>3</v>
      </c>
      <c r="H98" s="130"/>
      <c r="I98" s="44" t="s">
        <v>29</v>
      </c>
      <c r="J98" s="45" t="s">
        <v>189</v>
      </c>
      <c r="K98" s="64"/>
      <c r="L98" s="64"/>
      <c r="O98" s="56"/>
    </row>
    <row r="99" spans="1:15" s="52" customFormat="1" ht="25.5" x14ac:dyDescent="0.25">
      <c r="A99" s="149"/>
      <c r="B99" s="144"/>
      <c r="C99" s="98" t="s">
        <v>149</v>
      </c>
      <c r="D99" s="98" t="s">
        <v>151</v>
      </c>
      <c r="E99" s="18">
        <v>3</v>
      </c>
      <c r="F99" s="131"/>
      <c r="G99" s="141"/>
      <c r="H99" s="130"/>
      <c r="I99" s="44" t="s">
        <v>24</v>
      </c>
      <c r="J99" s="58" t="s">
        <v>206</v>
      </c>
      <c r="K99" s="22" t="s">
        <v>209</v>
      </c>
      <c r="L99" s="27"/>
      <c r="O99" s="56"/>
    </row>
    <row r="100" spans="1:15" s="52" customFormat="1" ht="51" x14ac:dyDescent="0.25">
      <c r="A100" s="149"/>
      <c r="B100" s="142">
        <v>41632</v>
      </c>
      <c r="C100" s="98" t="s">
        <v>136</v>
      </c>
      <c r="D100" s="98" t="s">
        <v>129</v>
      </c>
      <c r="E100" s="18">
        <v>1</v>
      </c>
      <c r="F100" s="129">
        <f>SUM(E100:E103)</f>
        <v>8</v>
      </c>
      <c r="G100" s="139">
        <v>5.5</v>
      </c>
      <c r="H100" s="130"/>
      <c r="I100" s="44" t="s">
        <v>26</v>
      </c>
      <c r="J100" s="45" t="s">
        <v>185</v>
      </c>
      <c r="K100" s="22" t="s">
        <v>210</v>
      </c>
      <c r="L100" s="27"/>
      <c r="O100" s="56"/>
    </row>
    <row r="101" spans="1:15" s="52" customFormat="1" x14ac:dyDescent="0.25">
      <c r="A101" s="149"/>
      <c r="B101" s="143"/>
      <c r="C101" s="98" t="s">
        <v>129</v>
      </c>
      <c r="D101" s="98" t="s">
        <v>138</v>
      </c>
      <c r="E101" s="18">
        <v>2</v>
      </c>
      <c r="F101" s="130"/>
      <c r="G101" s="140"/>
      <c r="H101" s="130"/>
      <c r="I101" s="44" t="s">
        <v>27</v>
      </c>
      <c r="J101" s="45" t="s">
        <v>186</v>
      </c>
      <c r="K101" s="27"/>
      <c r="L101" s="27"/>
      <c r="O101" s="56"/>
    </row>
    <row r="102" spans="1:15" s="52" customFormat="1" x14ac:dyDescent="0.25">
      <c r="A102" s="149"/>
      <c r="B102" s="143"/>
      <c r="C102" s="98" t="s">
        <v>133</v>
      </c>
      <c r="D102" s="98" t="s">
        <v>187</v>
      </c>
      <c r="E102" s="18">
        <v>2</v>
      </c>
      <c r="F102" s="130"/>
      <c r="G102" s="140"/>
      <c r="H102" s="130"/>
      <c r="I102" s="44" t="s">
        <v>29</v>
      </c>
      <c r="J102" s="93" t="s">
        <v>296</v>
      </c>
      <c r="K102" s="27"/>
      <c r="L102" s="27"/>
      <c r="O102" s="56"/>
    </row>
    <row r="103" spans="1:15" s="52" customFormat="1" ht="25.5" x14ac:dyDescent="0.25">
      <c r="A103" s="149"/>
      <c r="B103" s="144"/>
      <c r="C103" s="98" t="s">
        <v>184</v>
      </c>
      <c r="D103" s="98" t="s">
        <v>148</v>
      </c>
      <c r="E103" s="18">
        <v>3</v>
      </c>
      <c r="F103" s="131"/>
      <c r="G103" s="141"/>
      <c r="H103" s="130"/>
      <c r="I103" s="24" t="s">
        <v>24</v>
      </c>
      <c r="J103" s="22" t="s">
        <v>205</v>
      </c>
      <c r="K103" s="25" t="s">
        <v>208</v>
      </c>
      <c r="L103" s="27"/>
      <c r="O103" s="56"/>
    </row>
    <row r="104" spans="1:15" s="52" customFormat="1" ht="38.25" x14ac:dyDescent="0.25">
      <c r="A104" s="149"/>
      <c r="B104" s="142">
        <v>41633</v>
      </c>
      <c r="C104" s="98">
        <v>6.25E-2</v>
      </c>
      <c r="D104" s="98" t="s">
        <v>151</v>
      </c>
      <c r="E104" s="18">
        <v>3.5</v>
      </c>
      <c r="F104" s="129">
        <f>SUM(E104:E105)</f>
        <v>7</v>
      </c>
      <c r="G104" s="139">
        <v>3.5</v>
      </c>
      <c r="H104" s="130"/>
      <c r="I104" s="50" t="s">
        <v>21</v>
      </c>
      <c r="J104" s="22" t="s">
        <v>188</v>
      </c>
      <c r="K104" s="27"/>
      <c r="L104" s="27"/>
      <c r="O104" s="56"/>
    </row>
    <row r="105" spans="1:15" s="52" customFormat="1" ht="38.25" x14ac:dyDescent="0.25">
      <c r="A105" s="149"/>
      <c r="B105" s="144"/>
      <c r="C105" s="98" t="s">
        <v>184</v>
      </c>
      <c r="D105" s="98" t="s">
        <v>190</v>
      </c>
      <c r="E105" s="18">
        <v>3.5</v>
      </c>
      <c r="F105" s="131"/>
      <c r="G105" s="141"/>
      <c r="H105" s="130"/>
      <c r="I105" s="50" t="s">
        <v>24</v>
      </c>
      <c r="J105" s="22" t="s">
        <v>191</v>
      </c>
      <c r="K105" s="25" t="s">
        <v>211</v>
      </c>
      <c r="L105" s="27"/>
      <c r="O105" s="56"/>
    </row>
    <row r="106" spans="1:15" s="52" customFormat="1" ht="25.5" x14ac:dyDescent="0.25">
      <c r="A106" s="149"/>
      <c r="B106" s="142">
        <v>41634</v>
      </c>
      <c r="C106" s="98" t="s">
        <v>136</v>
      </c>
      <c r="D106" s="98" t="s">
        <v>129</v>
      </c>
      <c r="E106" s="18">
        <v>1</v>
      </c>
      <c r="F106" s="129">
        <f>SUM(E106:E108)</f>
        <v>3.75</v>
      </c>
      <c r="G106" s="139">
        <v>5</v>
      </c>
      <c r="H106" s="130"/>
      <c r="I106" s="68" t="s">
        <v>26</v>
      </c>
      <c r="J106" s="66" t="s">
        <v>195</v>
      </c>
      <c r="K106" s="22" t="s">
        <v>209</v>
      </c>
      <c r="L106" s="27"/>
      <c r="O106" s="56"/>
    </row>
    <row r="107" spans="1:15" s="52" customFormat="1" x14ac:dyDescent="0.25">
      <c r="A107" s="149"/>
      <c r="B107" s="143"/>
      <c r="C107" s="98" t="s">
        <v>194</v>
      </c>
      <c r="D107" s="98" t="s">
        <v>160</v>
      </c>
      <c r="E107" s="18">
        <v>0.75</v>
      </c>
      <c r="F107" s="130"/>
      <c r="G107" s="140"/>
      <c r="H107" s="130"/>
      <c r="I107" s="24" t="s">
        <v>25</v>
      </c>
      <c r="J107" s="25" t="s">
        <v>193</v>
      </c>
      <c r="K107" s="27"/>
      <c r="L107" s="27"/>
      <c r="O107" s="56"/>
    </row>
    <row r="108" spans="1:15" s="52" customFormat="1" ht="25.5" x14ac:dyDescent="0.25">
      <c r="A108" s="149"/>
      <c r="B108" s="144"/>
      <c r="C108" s="98" t="s">
        <v>160</v>
      </c>
      <c r="D108" s="98" t="s">
        <v>114</v>
      </c>
      <c r="E108" s="18">
        <v>2</v>
      </c>
      <c r="F108" s="131"/>
      <c r="G108" s="141"/>
      <c r="H108" s="130"/>
      <c r="I108" s="50" t="s">
        <v>24</v>
      </c>
      <c r="J108" s="22" t="s">
        <v>204</v>
      </c>
      <c r="K108" s="22" t="s">
        <v>209</v>
      </c>
      <c r="L108" s="27"/>
      <c r="O108" s="56"/>
    </row>
    <row r="109" spans="1:15" s="52" customFormat="1" ht="25.5" x14ac:dyDescent="0.25">
      <c r="A109" s="149"/>
      <c r="B109" s="17">
        <v>41635</v>
      </c>
      <c r="C109" s="98" t="s">
        <v>148</v>
      </c>
      <c r="D109" s="98">
        <v>0.70833333333333337</v>
      </c>
      <c r="E109" s="18">
        <v>5</v>
      </c>
      <c r="F109" s="18">
        <f>E109</f>
        <v>5</v>
      </c>
      <c r="G109" s="62">
        <v>3</v>
      </c>
      <c r="H109" s="131"/>
      <c r="I109" s="24" t="s">
        <v>21</v>
      </c>
      <c r="J109" s="22" t="s">
        <v>204</v>
      </c>
      <c r="K109" s="22" t="s">
        <v>209</v>
      </c>
      <c r="L109" s="27"/>
      <c r="O109" s="56"/>
    </row>
    <row r="110" spans="1:15" s="52" customFormat="1" ht="25.5" x14ac:dyDescent="0.25">
      <c r="A110" s="132">
        <v>9</v>
      </c>
      <c r="B110" s="16">
        <v>41636</v>
      </c>
      <c r="C110" s="99" t="s">
        <v>163</v>
      </c>
      <c r="D110" s="99" t="s">
        <v>125</v>
      </c>
      <c r="E110" s="33">
        <v>5</v>
      </c>
      <c r="F110" s="33">
        <f>E110</f>
        <v>5</v>
      </c>
      <c r="G110" s="61">
        <v>3</v>
      </c>
      <c r="H110" s="120">
        <f>SUM(G110:G122)</f>
        <v>22</v>
      </c>
      <c r="I110" s="41" t="s">
        <v>24</v>
      </c>
      <c r="J110" s="46" t="s">
        <v>203</v>
      </c>
      <c r="K110" s="31" t="s">
        <v>211</v>
      </c>
      <c r="L110" s="26"/>
      <c r="O110" s="56"/>
    </row>
    <row r="111" spans="1:15" s="52" customFormat="1" x14ac:dyDescent="0.25">
      <c r="A111" s="133"/>
      <c r="B111" s="135">
        <v>41638</v>
      </c>
      <c r="C111" s="101" t="s">
        <v>133</v>
      </c>
      <c r="D111" s="101" t="s">
        <v>198</v>
      </c>
      <c r="E111" s="94">
        <v>1.5</v>
      </c>
      <c r="F111" s="120">
        <f>SUM(E111:E112)</f>
        <v>6.5</v>
      </c>
      <c r="G111" s="137">
        <v>3</v>
      </c>
      <c r="H111" s="121"/>
      <c r="I111" s="90" t="s">
        <v>21</v>
      </c>
      <c r="J111" s="91" t="s">
        <v>297</v>
      </c>
      <c r="K111" s="31"/>
      <c r="L111" s="26"/>
      <c r="O111" s="56"/>
    </row>
    <row r="112" spans="1:15" s="52" customFormat="1" ht="25.5" x14ac:dyDescent="0.25">
      <c r="A112" s="133"/>
      <c r="B112" s="136"/>
      <c r="C112" s="99" t="s">
        <v>163</v>
      </c>
      <c r="D112" s="99" t="s">
        <v>125</v>
      </c>
      <c r="E112" s="33">
        <v>5</v>
      </c>
      <c r="F112" s="122"/>
      <c r="G112" s="138"/>
      <c r="H112" s="121"/>
      <c r="I112" s="41" t="s">
        <v>24</v>
      </c>
      <c r="J112" s="46" t="s">
        <v>203</v>
      </c>
      <c r="K112" s="31" t="s">
        <v>211</v>
      </c>
      <c r="L112" s="26"/>
      <c r="O112" s="56"/>
    </row>
    <row r="113" spans="1:15" s="52" customFormat="1" x14ac:dyDescent="0.25">
      <c r="A113" s="133"/>
      <c r="B113" s="135">
        <v>41639</v>
      </c>
      <c r="C113" s="99" t="s">
        <v>136</v>
      </c>
      <c r="D113" s="99" t="s">
        <v>129</v>
      </c>
      <c r="E113" s="33">
        <v>1</v>
      </c>
      <c r="F113" s="120">
        <f>SUM(E113:E115)</f>
        <v>5.5</v>
      </c>
      <c r="G113" s="137">
        <v>8</v>
      </c>
      <c r="H113" s="121"/>
      <c r="I113" s="41" t="s">
        <v>26</v>
      </c>
      <c r="J113" s="42" t="s">
        <v>196</v>
      </c>
      <c r="K113" s="31" t="s">
        <v>211</v>
      </c>
      <c r="L113" s="26"/>
      <c r="O113" s="56"/>
    </row>
    <row r="114" spans="1:15" s="52" customFormat="1" ht="25.5" x14ac:dyDescent="0.25">
      <c r="A114" s="133"/>
      <c r="B114" s="148"/>
      <c r="C114" s="99" t="s">
        <v>129</v>
      </c>
      <c r="D114" s="99" t="s">
        <v>148</v>
      </c>
      <c r="E114" s="33">
        <v>3</v>
      </c>
      <c r="F114" s="121"/>
      <c r="G114" s="151"/>
      <c r="H114" s="121"/>
      <c r="I114" s="67" t="s">
        <v>27</v>
      </c>
      <c r="J114" s="46" t="s">
        <v>197</v>
      </c>
      <c r="K114" s="19"/>
      <c r="L114" s="26"/>
      <c r="O114" s="56"/>
    </row>
    <row r="115" spans="1:15" s="52" customFormat="1" ht="25.5" x14ac:dyDescent="0.25">
      <c r="A115" s="133"/>
      <c r="B115" s="136"/>
      <c r="C115" s="99" t="s">
        <v>133</v>
      </c>
      <c r="D115" s="99" t="s">
        <v>198</v>
      </c>
      <c r="E115" s="33">
        <v>1.5</v>
      </c>
      <c r="F115" s="122"/>
      <c r="G115" s="138"/>
      <c r="H115" s="121"/>
      <c r="I115" s="67" t="s">
        <v>29</v>
      </c>
      <c r="J115" s="46" t="s">
        <v>202</v>
      </c>
      <c r="K115" s="19"/>
      <c r="L115" s="26"/>
      <c r="O115" s="56"/>
    </row>
    <row r="116" spans="1:15" s="52" customFormat="1" ht="25.5" x14ac:dyDescent="0.25">
      <c r="A116" s="133"/>
      <c r="B116" s="16">
        <v>41640</v>
      </c>
      <c r="C116" s="99" t="s">
        <v>184</v>
      </c>
      <c r="D116" s="99" t="s">
        <v>199</v>
      </c>
      <c r="E116" s="33">
        <v>3</v>
      </c>
      <c r="F116" s="33">
        <f>E116</f>
        <v>3</v>
      </c>
      <c r="G116" s="61">
        <v>4</v>
      </c>
      <c r="H116" s="121"/>
      <c r="I116" s="67" t="s">
        <v>24</v>
      </c>
      <c r="J116" s="46" t="s">
        <v>200</v>
      </c>
      <c r="K116" s="32" t="s">
        <v>212</v>
      </c>
      <c r="L116" s="26"/>
      <c r="O116" s="56"/>
    </row>
    <row r="117" spans="1:15" s="52" customFormat="1" ht="38.25" x14ac:dyDescent="0.25">
      <c r="A117" s="133"/>
      <c r="B117" s="135">
        <v>41641</v>
      </c>
      <c r="C117" s="99" t="s">
        <v>164</v>
      </c>
      <c r="D117" s="99" t="s">
        <v>165</v>
      </c>
      <c r="E117" s="33">
        <v>1</v>
      </c>
      <c r="F117" s="120">
        <f>SUM(E117:E121)</f>
        <v>7.75</v>
      </c>
      <c r="G117" s="137">
        <v>4</v>
      </c>
      <c r="H117" s="121"/>
      <c r="I117" s="67" t="s">
        <v>24</v>
      </c>
      <c r="J117" s="46" t="s">
        <v>201</v>
      </c>
      <c r="K117" s="32" t="s">
        <v>212</v>
      </c>
      <c r="L117" s="26"/>
      <c r="O117" s="56"/>
    </row>
    <row r="118" spans="1:15" s="52" customFormat="1" ht="25.5" x14ac:dyDescent="0.25">
      <c r="A118" s="133"/>
      <c r="B118" s="148"/>
      <c r="C118" s="99" t="s">
        <v>136</v>
      </c>
      <c r="D118" s="99" t="s">
        <v>129</v>
      </c>
      <c r="E118" s="33">
        <v>1</v>
      </c>
      <c r="F118" s="121"/>
      <c r="G118" s="151"/>
      <c r="H118" s="121"/>
      <c r="I118" s="67" t="s">
        <v>26</v>
      </c>
      <c r="J118" s="46" t="s">
        <v>223</v>
      </c>
      <c r="K118" s="32" t="s">
        <v>224</v>
      </c>
      <c r="L118" s="26"/>
      <c r="O118" s="56"/>
    </row>
    <row r="119" spans="1:15" s="52" customFormat="1" x14ac:dyDescent="0.25">
      <c r="A119" s="133"/>
      <c r="B119" s="148"/>
      <c r="C119" s="99" t="s">
        <v>194</v>
      </c>
      <c r="D119" s="99" t="s">
        <v>160</v>
      </c>
      <c r="E119" s="33">
        <v>0.75</v>
      </c>
      <c r="F119" s="121"/>
      <c r="G119" s="151"/>
      <c r="H119" s="121"/>
      <c r="I119" s="67" t="s">
        <v>25</v>
      </c>
      <c r="J119" s="46" t="s">
        <v>213</v>
      </c>
      <c r="K119" s="32"/>
      <c r="L119" s="26"/>
    </row>
    <row r="120" spans="1:15" s="52" customFormat="1" ht="25.5" x14ac:dyDescent="0.25">
      <c r="A120" s="133"/>
      <c r="B120" s="148"/>
      <c r="C120" s="99" t="s">
        <v>160</v>
      </c>
      <c r="D120" s="99" t="s">
        <v>114</v>
      </c>
      <c r="E120" s="33">
        <v>2</v>
      </c>
      <c r="F120" s="121"/>
      <c r="G120" s="151"/>
      <c r="H120" s="121"/>
      <c r="I120" s="67" t="s">
        <v>24</v>
      </c>
      <c r="J120" s="46" t="s">
        <v>214</v>
      </c>
      <c r="K120" s="32" t="s">
        <v>215</v>
      </c>
      <c r="L120" s="26"/>
    </row>
    <row r="121" spans="1:15" s="52" customFormat="1" ht="25.5" x14ac:dyDescent="0.25">
      <c r="A121" s="133"/>
      <c r="B121" s="136"/>
      <c r="C121" s="99" t="s">
        <v>216</v>
      </c>
      <c r="D121" s="99" t="s">
        <v>217</v>
      </c>
      <c r="E121" s="33">
        <v>3</v>
      </c>
      <c r="F121" s="122"/>
      <c r="G121" s="138"/>
      <c r="H121" s="121"/>
      <c r="I121" s="67" t="s">
        <v>24</v>
      </c>
      <c r="J121" s="46" t="s">
        <v>214</v>
      </c>
      <c r="K121" s="32" t="s">
        <v>215</v>
      </c>
      <c r="L121" s="26"/>
      <c r="O121" s="56"/>
    </row>
    <row r="122" spans="1:15" s="52" customFormat="1" x14ac:dyDescent="0.25">
      <c r="A122" s="134"/>
      <c r="B122" s="81">
        <v>41642</v>
      </c>
      <c r="C122" s="101" t="s">
        <v>163</v>
      </c>
      <c r="D122" s="101" t="s">
        <v>198</v>
      </c>
      <c r="E122" s="94">
        <v>2</v>
      </c>
      <c r="F122" s="33">
        <f>E122</f>
        <v>2</v>
      </c>
      <c r="G122" s="61">
        <v>0</v>
      </c>
      <c r="H122" s="121"/>
      <c r="I122" s="90" t="s">
        <v>21</v>
      </c>
      <c r="J122" s="91" t="s">
        <v>299</v>
      </c>
      <c r="K122" s="32"/>
      <c r="L122" s="26"/>
      <c r="O122" s="56"/>
    </row>
    <row r="123" spans="1:15" s="52" customFormat="1" x14ac:dyDescent="0.25">
      <c r="A123" s="126">
        <v>10</v>
      </c>
      <c r="B123" s="142">
        <v>41645</v>
      </c>
      <c r="C123" s="98" t="s">
        <v>136</v>
      </c>
      <c r="D123" s="98" t="s">
        <v>218</v>
      </c>
      <c r="E123" s="18">
        <v>1.5</v>
      </c>
      <c r="F123" s="129">
        <f>SUM(E123:E125)</f>
        <v>7.5</v>
      </c>
      <c r="G123" s="139">
        <v>2</v>
      </c>
      <c r="H123" s="130">
        <f>SUM(G123:G136)</f>
        <v>25.5</v>
      </c>
      <c r="I123" s="87" t="s">
        <v>298</v>
      </c>
      <c r="J123" s="89" t="s">
        <v>297</v>
      </c>
      <c r="K123" s="25" t="s">
        <v>211</v>
      </c>
      <c r="L123" s="27"/>
      <c r="O123" s="56"/>
    </row>
    <row r="124" spans="1:15" s="52" customFormat="1" x14ac:dyDescent="0.25">
      <c r="A124" s="127"/>
      <c r="B124" s="143"/>
      <c r="C124" s="98" t="s">
        <v>216</v>
      </c>
      <c r="D124" s="98" t="s">
        <v>220</v>
      </c>
      <c r="E124" s="18">
        <v>4</v>
      </c>
      <c r="F124" s="130"/>
      <c r="G124" s="140"/>
      <c r="H124" s="130"/>
      <c r="I124" s="24" t="s">
        <v>24</v>
      </c>
      <c r="J124" s="25" t="s">
        <v>219</v>
      </c>
      <c r="K124" s="25" t="s">
        <v>211</v>
      </c>
      <c r="L124" s="27"/>
      <c r="O124" s="56"/>
    </row>
    <row r="125" spans="1:15" s="52" customFormat="1" x14ac:dyDescent="0.25">
      <c r="A125" s="127"/>
      <c r="B125" s="144"/>
      <c r="C125" s="98" t="s">
        <v>221</v>
      </c>
      <c r="D125" s="98" t="s">
        <v>164</v>
      </c>
      <c r="E125" s="18">
        <v>2</v>
      </c>
      <c r="F125" s="131"/>
      <c r="G125" s="141"/>
      <c r="H125" s="130"/>
      <c r="I125" s="24" t="s">
        <v>24</v>
      </c>
      <c r="J125" s="25" t="s">
        <v>219</v>
      </c>
      <c r="K125" s="25" t="s">
        <v>211</v>
      </c>
      <c r="L125" s="27"/>
      <c r="O125" s="56"/>
    </row>
    <row r="126" spans="1:15" s="52" customFormat="1" x14ac:dyDescent="0.25">
      <c r="A126" s="127"/>
      <c r="B126" s="142">
        <v>41646</v>
      </c>
      <c r="C126" s="98" t="s">
        <v>164</v>
      </c>
      <c r="D126" s="98" t="s">
        <v>222</v>
      </c>
      <c r="E126" s="18">
        <v>2</v>
      </c>
      <c r="F126" s="129">
        <f>SUM(E126:E129)</f>
        <v>9.5</v>
      </c>
      <c r="G126" s="139">
        <v>5.5</v>
      </c>
      <c r="H126" s="130"/>
      <c r="I126" s="24" t="s">
        <v>24</v>
      </c>
      <c r="J126" s="25" t="s">
        <v>219</v>
      </c>
      <c r="K126" s="25" t="s">
        <v>211</v>
      </c>
      <c r="L126" s="27" t="s">
        <v>157</v>
      </c>
      <c r="O126" s="56"/>
    </row>
    <row r="127" spans="1:15" s="52" customFormat="1" ht="25.5" x14ac:dyDescent="0.25">
      <c r="A127" s="127"/>
      <c r="B127" s="143"/>
      <c r="C127" s="98" t="s">
        <v>129</v>
      </c>
      <c r="D127" s="98" t="s">
        <v>138</v>
      </c>
      <c r="E127" s="18">
        <v>2</v>
      </c>
      <c r="F127" s="130"/>
      <c r="G127" s="140"/>
      <c r="H127" s="130"/>
      <c r="I127" s="24" t="s">
        <v>26</v>
      </c>
      <c r="J127" s="22" t="s">
        <v>225</v>
      </c>
      <c r="K127" s="22" t="s">
        <v>226</v>
      </c>
      <c r="L127" s="27"/>
      <c r="O127" s="56"/>
    </row>
    <row r="128" spans="1:15" s="52" customFormat="1" ht="25.5" x14ac:dyDescent="0.25">
      <c r="A128" s="127"/>
      <c r="B128" s="143"/>
      <c r="C128" s="98" t="s">
        <v>163</v>
      </c>
      <c r="D128" s="98" t="s">
        <v>227</v>
      </c>
      <c r="E128" s="18">
        <v>1.5</v>
      </c>
      <c r="F128" s="130"/>
      <c r="G128" s="140"/>
      <c r="H128" s="130"/>
      <c r="I128" s="24" t="s">
        <v>26</v>
      </c>
      <c r="J128" s="22" t="s">
        <v>233</v>
      </c>
      <c r="K128" s="22" t="s">
        <v>228</v>
      </c>
      <c r="L128" s="27"/>
      <c r="O128" s="56"/>
    </row>
    <row r="129" spans="1:15" s="52" customFormat="1" x14ac:dyDescent="0.25">
      <c r="A129" s="127"/>
      <c r="B129" s="144"/>
      <c r="C129" s="98" t="s">
        <v>229</v>
      </c>
      <c r="D129" s="98" t="s">
        <v>199</v>
      </c>
      <c r="E129" s="18">
        <v>4</v>
      </c>
      <c r="F129" s="131"/>
      <c r="G129" s="141"/>
      <c r="H129" s="130"/>
      <c r="I129" s="24" t="s">
        <v>24</v>
      </c>
      <c r="J129" s="25" t="s">
        <v>219</v>
      </c>
      <c r="K129" s="22" t="s">
        <v>231</v>
      </c>
      <c r="L129" s="27"/>
      <c r="O129" s="56"/>
    </row>
    <row r="130" spans="1:15" s="52" customFormat="1" ht="25.5" x14ac:dyDescent="0.25">
      <c r="A130" s="127"/>
      <c r="B130" s="142">
        <v>41647</v>
      </c>
      <c r="C130" s="98" t="s">
        <v>164</v>
      </c>
      <c r="D130" s="98" t="s">
        <v>230</v>
      </c>
      <c r="E130" s="18">
        <v>3</v>
      </c>
      <c r="F130" s="129">
        <f>SUM(E130:E131)</f>
        <v>6.5</v>
      </c>
      <c r="G130" s="139">
        <v>5</v>
      </c>
      <c r="H130" s="130"/>
      <c r="I130" s="24" t="s">
        <v>24</v>
      </c>
      <c r="J130" s="22" t="s">
        <v>203</v>
      </c>
      <c r="K130" s="22" t="s">
        <v>232</v>
      </c>
      <c r="L130" s="24" t="s">
        <v>157</v>
      </c>
      <c r="O130" s="56"/>
    </row>
    <row r="131" spans="1:15" s="52" customFormat="1" x14ac:dyDescent="0.25">
      <c r="A131" s="127"/>
      <c r="B131" s="144"/>
      <c r="C131" s="98" t="s">
        <v>145</v>
      </c>
      <c r="D131" s="98" t="s">
        <v>148</v>
      </c>
      <c r="E131" s="18">
        <v>3.5</v>
      </c>
      <c r="F131" s="131"/>
      <c r="G131" s="141"/>
      <c r="H131" s="130"/>
      <c r="I131" s="24" t="s">
        <v>21</v>
      </c>
      <c r="J131" s="25" t="s">
        <v>234</v>
      </c>
      <c r="K131" s="22"/>
      <c r="L131" s="27"/>
      <c r="O131" s="56"/>
    </row>
    <row r="132" spans="1:15" s="52" customFormat="1" x14ac:dyDescent="0.25">
      <c r="A132" s="127"/>
      <c r="B132" s="142">
        <v>41648</v>
      </c>
      <c r="C132" s="98" t="s">
        <v>121</v>
      </c>
      <c r="D132" s="98" t="s">
        <v>235</v>
      </c>
      <c r="E132" s="18">
        <v>1</v>
      </c>
      <c r="F132" s="129">
        <f>SUM(E132:E134)</f>
        <v>5.5</v>
      </c>
      <c r="G132" s="139">
        <v>5</v>
      </c>
      <c r="H132" s="130"/>
      <c r="I132" s="54" t="s">
        <v>25</v>
      </c>
      <c r="J132" s="69" t="s">
        <v>236</v>
      </c>
      <c r="K132" s="24"/>
      <c r="L132" s="27"/>
      <c r="O132" s="56"/>
    </row>
    <row r="133" spans="1:15" s="52" customFormat="1" x14ac:dyDescent="0.25">
      <c r="A133" s="127"/>
      <c r="B133" s="143"/>
      <c r="C133" s="98">
        <v>0.58333333333333337</v>
      </c>
      <c r="D133" s="98">
        <v>0.6875</v>
      </c>
      <c r="E133" s="18">
        <v>2.5</v>
      </c>
      <c r="F133" s="130"/>
      <c r="G133" s="140"/>
      <c r="H133" s="130"/>
      <c r="I133" s="54" t="s">
        <v>27</v>
      </c>
      <c r="J133" s="69" t="s">
        <v>237</v>
      </c>
      <c r="K133" s="24"/>
      <c r="L133" s="27"/>
      <c r="O133" s="56"/>
    </row>
    <row r="134" spans="1:15" s="52" customFormat="1" x14ac:dyDescent="0.25">
      <c r="A134" s="127"/>
      <c r="B134" s="144"/>
      <c r="C134" s="98" t="s">
        <v>147</v>
      </c>
      <c r="D134" s="98" t="s">
        <v>164</v>
      </c>
      <c r="E134" s="18">
        <v>2</v>
      </c>
      <c r="F134" s="131"/>
      <c r="G134" s="141"/>
      <c r="H134" s="130"/>
      <c r="I134" s="54" t="s">
        <v>24</v>
      </c>
      <c r="J134" s="69" t="s">
        <v>238</v>
      </c>
      <c r="K134" s="24"/>
      <c r="L134" s="27"/>
      <c r="O134" s="56"/>
    </row>
    <row r="135" spans="1:15" s="52" customFormat="1" x14ac:dyDescent="0.25">
      <c r="A135" s="127"/>
      <c r="B135" s="17">
        <v>41649</v>
      </c>
      <c r="C135" s="98" t="s">
        <v>145</v>
      </c>
      <c r="D135" s="98" t="s">
        <v>138</v>
      </c>
      <c r="E135" s="18">
        <v>3</v>
      </c>
      <c r="F135" s="18">
        <f>E135</f>
        <v>3</v>
      </c>
      <c r="G135" s="62">
        <v>8</v>
      </c>
      <c r="H135" s="130"/>
      <c r="I135" s="24" t="s">
        <v>21</v>
      </c>
      <c r="J135" s="25" t="s">
        <v>239</v>
      </c>
      <c r="K135" s="24"/>
      <c r="L135" s="27"/>
      <c r="O135" s="56"/>
    </row>
    <row r="136" spans="1:15" s="52" customFormat="1" x14ac:dyDescent="0.25">
      <c r="A136" s="128"/>
      <c r="B136" s="17">
        <v>41650</v>
      </c>
      <c r="C136" s="98" t="s">
        <v>147</v>
      </c>
      <c r="D136" s="98" t="s">
        <v>183</v>
      </c>
      <c r="E136" s="18">
        <v>1</v>
      </c>
      <c r="F136" s="18">
        <f>E136</f>
        <v>1</v>
      </c>
      <c r="G136" s="62">
        <v>0</v>
      </c>
      <c r="H136" s="130"/>
      <c r="I136" s="24" t="s">
        <v>24</v>
      </c>
      <c r="J136" s="25" t="s">
        <v>239</v>
      </c>
      <c r="K136" s="24"/>
      <c r="L136" s="27"/>
      <c r="O136" s="56"/>
    </row>
    <row r="137" spans="1:15" s="52" customFormat="1" x14ac:dyDescent="0.25">
      <c r="A137" s="150">
        <v>11</v>
      </c>
      <c r="B137" s="16">
        <v>41652</v>
      </c>
      <c r="C137" s="99" t="s">
        <v>183</v>
      </c>
      <c r="D137" s="99" t="s">
        <v>164</v>
      </c>
      <c r="E137" s="33">
        <v>1</v>
      </c>
      <c r="F137" s="33">
        <f>E137</f>
        <v>1</v>
      </c>
      <c r="G137" s="61">
        <v>8</v>
      </c>
      <c r="H137" s="121">
        <f>SUM(G137:G144)</f>
        <v>32</v>
      </c>
      <c r="I137" s="41" t="s">
        <v>24</v>
      </c>
      <c r="J137" s="42" t="s">
        <v>219</v>
      </c>
      <c r="K137" s="26"/>
      <c r="L137" s="19" t="s">
        <v>172</v>
      </c>
    </row>
    <row r="138" spans="1:15" s="52" customFormat="1" x14ac:dyDescent="0.25">
      <c r="A138" s="150"/>
      <c r="B138" s="16">
        <v>41653</v>
      </c>
      <c r="C138" s="101" t="s">
        <v>145</v>
      </c>
      <c r="D138" s="101" t="s">
        <v>124</v>
      </c>
      <c r="E138" s="33">
        <v>3</v>
      </c>
      <c r="F138" s="33">
        <f>E138</f>
        <v>3</v>
      </c>
      <c r="G138" s="61">
        <v>0</v>
      </c>
      <c r="H138" s="121"/>
      <c r="I138" s="90" t="s">
        <v>21</v>
      </c>
      <c r="J138" s="92" t="s">
        <v>304</v>
      </c>
      <c r="K138" s="26"/>
      <c r="L138" s="19"/>
    </row>
    <row r="139" spans="1:15" s="52" customFormat="1" x14ac:dyDescent="0.25">
      <c r="A139" s="150"/>
      <c r="B139" s="135">
        <v>41654</v>
      </c>
      <c r="C139" s="101" t="s">
        <v>136</v>
      </c>
      <c r="D139" s="101" t="s">
        <v>129</v>
      </c>
      <c r="E139" s="33">
        <v>1</v>
      </c>
      <c r="F139" s="120">
        <f>SUM(E139:E141)</f>
        <v>5</v>
      </c>
      <c r="G139" s="137">
        <v>8</v>
      </c>
      <c r="H139" s="121"/>
      <c r="I139" s="90" t="s">
        <v>21</v>
      </c>
      <c r="J139" s="91" t="s">
        <v>303</v>
      </c>
      <c r="K139" s="26"/>
      <c r="L139" s="19"/>
    </row>
    <row r="140" spans="1:15" s="52" customFormat="1" x14ac:dyDescent="0.25">
      <c r="A140" s="150"/>
      <c r="B140" s="148"/>
      <c r="C140" s="101" t="s">
        <v>129</v>
      </c>
      <c r="D140" s="101" t="s">
        <v>138</v>
      </c>
      <c r="E140" s="94">
        <v>2</v>
      </c>
      <c r="F140" s="121"/>
      <c r="G140" s="151"/>
      <c r="H140" s="121"/>
      <c r="I140" s="90" t="s">
        <v>27</v>
      </c>
      <c r="J140" s="91" t="s">
        <v>305</v>
      </c>
      <c r="K140" s="26"/>
      <c r="L140" s="19"/>
    </row>
    <row r="141" spans="1:15" s="52" customFormat="1" x14ac:dyDescent="0.25">
      <c r="A141" s="150"/>
      <c r="B141" s="136"/>
      <c r="C141" s="99" t="s">
        <v>184</v>
      </c>
      <c r="D141" s="99" t="s">
        <v>183</v>
      </c>
      <c r="E141" s="33">
        <v>2</v>
      </c>
      <c r="F141" s="122"/>
      <c r="G141" s="138"/>
      <c r="H141" s="121"/>
      <c r="I141" s="41" t="s">
        <v>24</v>
      </c>
      <c r="J141" s="42" t="s">
        <v>244</v>
      </c>
      <c r="K141" s="26"/>
      <c r="L141" s="26"/>
      <c r="O141" s="56"/>
    </row>
    <row r="142" spans="1:15" s="52" customFormat="1" x14ac:dyDescent="0.25">
      <c r="A142" s="150"/>
      <c r="B142" s="135">
        <v>41655</v>
      </c>
      <c r="C142" s="99" t="s">
        <v>129</v>
      </c>
      <c r="D142" s="99" t="s">
        <v>138</v>
      </c>
      <c r="E142" s="33">
        <v>2</v>
      </c>
      <c r="F142" s="120">
        <f>SUM(E142:E143)</f>
        <v>4</v>
      </c>
      <c r="G142" s="137">
        <v>8</v>
      </c>
      <c r="H142" s="121"/>
      <c r="I142" s="41" t="s">
        <v>25</v>
      </c>
      <c r="J142" s="42" t="s">
        <v>245</v>
      </c>
      <c r="K142" s="26"/>
      <c r="L142" s="26"/>
      <c r="O142" s="56"/>
    </row>
    <row r="143" spans="1:15" s="52" customFormat="1" x14ac:dyDescent="0.25">
      <c r="A143" s="150"/>
      <c r="B143" s="136"/>
      <c r="C143" s="99" t="s">
        <v>184</v>
      </c>
      <c r="D143" s="99" t="s">
        <v>183</v>
      </c>
      <c r="E143" s="33">
        <v>2</v>
      </c>
      <c r="F143" s="122"/>
      <c r="G143" s="138"/>
      <c r="H143" s="121"/>
      <c r="I143" s="41" t="s">
        <v>24</v>
      </c>
      <c r="J143" s="42" t="s">
        <v>246</v>
      </c>
      <c r="K143" s="26"/>
      <c r="L143" s="26"/>
      <c r="O143" s="56"/>
    </row>
    <row r="144" spans="1:15" s="52" customFormat="1" x14ac:dyDescent="0.25">
      <c r="A144" s="150"/>
      <c r="B144" s="16">
        <v>41656</v>
      </c>
      <c r="C144" s="99" t="s">
        <v>129</v>
      </c>
      <c r="D144" s="99" t="s">
        <v>114</v>
      </c>
      <c r="E144" s="33">
        <v>3</v>
      </c>
      <c r="F144" s="33">
        <f>E144</f>
        <v>3</v>
      </c>
      <c r="G144" s="61">
        <v>8</v>
      </c>
      <c r="H144" s="122"/>
      <c r="I144" s="41" t="s">
        <v>21</v>
      </c>
      <c r="J144" s="91" t="s">
        <v>300</v>
      </c>
      <c r="K144" s="26"/>
      <c r="L144" s="26"/>
      <c r="O144" s="56"/>
    </row>
    <row r="145" spans="1:15" s="52" customFormat="1" x14ac:dyDescent="0.25">
      <c r="A145" s="145">
        <v>12</v>
      </c>
      <c r="B145" s="142">
        <v>41659</v>
      </c>
      <c r="C145" s="98">
        <v>0.33333333333333331</v>
      </c>
      <c r="D145" s="98">
        <v>0</v>
      </c>
      <c r="E145" s="18">
        <v>4</v>
      </c>
      <c r="F145" s="129">
        <f>SUM(E145:E146)</f>
        <v>8.5</v>
      </c>
      <c r="G145" s="139">
        <v>8</v>
      </c>
      <c r="H145" s="129">
        <f>SUM(G145:G156)</f>
        <v>40</v>
      </c>
      <c r="I145" s="24" t="s">
        <v>24</v>
      </c>
      <c r="J145" s="25" t="s">
        <v>249</v>
      </c>
      <c r="K145" s="27"/>
      <c r="L145" s="27"/>
      <c r="O145" s="56"/>
    </row>
    <row r="146" spans="1:15" s="52" customFormat="1" x14ac:dyDescent="0.25">
      <c r="A146" s="146"/>
      <c r="B146" s="144"/>
      <c r="C146" s="98">
        <v>0.79166666666666663</v>
      </c>
      <c r="D146" s="98">
        <v>0.97916666666666663</v>
      </c>
      <c r="E146" s="18">
        <v>4.5</v>
      </c>
      <c r="F146" s="131"/>
      <c r="G146" s="141"/>
      <c r="H146" s="130"/>
      <c r="I146" s="24" t="s">
        <v>24</v>
      </c>
      <c r="J146" s="25" t="s">
        <v>249</v>
      </c>
      <c r="K146" s="27"/>
      <c r="L146" s="27"/>
      <c r="O146" s="56"/>
    </row>
    <row r="147" spans="1:15" s="52" customFormat="1" x14ac:dyDescent="0.25">
      <c r="A147" s="146"/>
      <c r="B147" s="142">
        <v>41660</v>
      </c>
      <c r="C147" s="98">
        <v>0.375</v>
      </c>
      <c r="D147" s="98">
        <v>0.5</v>
      </c>
      <c r="E147" s="18">
        <v>3</v>
      </c>
      <c r="F147" s="129">
        <f>SUM(E147:E149)</f>
        <v>5.5</v>
      </c>
      <c r="G147" s="139">
        <v>8</v>
      </c>
      <c r="H147" s="130"/>
      <c r="I147" s="24" t="s">
        <v>247</v>
      </c>
      <c r="J147" s="69" t="s">
        <v>237</v>
      </c>
      <c r="K147" s="27"/>
      <c r="L147" s="27"/>
      <c r="O147" s="56"/>
    </row>
    <row r="148" spans="1:15" s="52" customFormat="1" x14ac:dyDescent="0.25">
      <c r="A148" s="146"/>
      <c r="B148" s="143"/>
      <c r="C148" s="98">
        <v>0.5</v>
      </c>
      <c r="D148" s="98">
        <v>0.52083333333333337</v>
      </c>
      <c r="E148" s="18">
        <v>0.5</v>
      </c>
      <c r="F148" s="130"/>
      <c r="G148" s="140"/>
      <c r="H148" s="130"/>
      <c r="I148" s="24" t="s">
        <v>21</v>
      </c>
      <c r="J148" s="69" t="s">
        <v>248</v>
      </c>
      <c r="K148" s="27"/>
      <c r="L148" s="27"/>
      <c r="O148" s="56"/>
    </row>
    <row r="149" spans="1:15" s="52" customFormat="1" x14ac:dyDescent="0.25">
      <c r="A149" s="146"/>
      <c r="B149" s="144"/>
      <c r="C149" s="98">
        <v>0.875</v>
      </c>
      <c r="D149" s="98">
        <v>0.95833333333333337</v>
      </c>
      <c r="E149" s="18">
        <v>2</v>
      </c>
      <c r="F149" s="131"/>
      <c r="G149" s="141"/>
      <c r="H149" s="130"/>
      <c r="I149" s="24" t="s">
        <v>24</v>
      </c>
      <c r="J149" s="69" t="s">
        <v>250</v>
      </c>
      <c r="K149" s="25" t="s">
        <v>252</v>
      </c>
      <c r="L149" s="27"/>
      <c r="O149" s="56"/>
    </row>
    <row r="150" spans="1:15" s="52" customFormat="1" x14ac:dyDescent="0.25">
      <c r="A150" s="146"/>
      <c r="B150" s="17">
        <v>41661</v>
      </c>
      <c r="C150" s="98"/>
      <c r="D150" s="98"/>
      <c r="E150" s="18"/>
      <c r="F150" s="18">
        <f>E150</f>
        <v>0</v>
      </c>
      <c r="G150" s="62">
        <v>8</v>
      </c>
      <c r="H150" s="130"/>
      <c r="I150" s="24"/>
      <c r="J150" s="24"/>
      <c r="K150" s="27"/>
      <c r="L150" s="27"/>
      <c r="O150" s="56"/>
    </row>
    <row r="151" spans="1:15" s="52" customFormat="1" x14ac:dyDescent="0.25">
      <c r="A151" s="146"/>
      <c r="B151" s="142">
        <v>41662</v>
      </c>
      <c r="C151" s="98">
        <v>0.375</v>
      </c>
      <c r="D151" s="98" t="s">
        <v>138</v>
      </c>
      <c r="E151" s="18">
        <v>2</v>
      </c>
      <c r="F151" s="129">
        <f>SUM(E151:E153)</f>
        <v>8.5</v>
      </c>
      <c r="G151" s="139">
        <v>8</v>
      </c>
      <c r="H151" s="130"/>
      <c r="I151" s="24" t="s">
        <v>24</v>
      </c>
      <c r="J151" s="25" t="s">
        <v>259</v>
      </c>
      <c r="K151" s="25" t="s">
        <v>253</v>
      </c>
      <c r="L151" s="27"/>
      <c r="O151" s="56"/>
    </row>
    <row r="152" spans="1:15" s="52" customFormat="1" x14ac:dyDescent="0.25">
      <c r="A152" s="146"/>
      <c r="B152" s="143"/>
      <c r="C152" s="98">
        <v>0.66666666666666663</v>
      </c>
      <c r="D152" s="98">
        <v>0.77083333333333337</v>
      </c>
      <c r="E152" s="18">
        <v>2.5</v>
      </c>
      <c r="F152" s="130"/>
      <c r="G152" s="140"/>
      <c r="H152" s="130"/>
      <c r="I152" s="24" t="s">
        <v>24</v>
      </c>
      <c r="J152" s="25" t="s">
        <v>259</v>
      </c>
      <c r="K152" s="25" t="s">
        <v>253</v>
      </c>
      <c r="L152" s="27"/>
      <c r="O152" s="56"/>
    </row>
    <row r="153" spans="1:15" s="52" customFormat="1" x14ac:dyDescent="0.25">
      <c r="A153" s="146"/>
      <c r="B153" s="144"/>
      <c r="C153" s="98">
        <v>0.83333333333333337</v>
      </c>
      <c r="D153" s="98">
        <v>0.5</v>
      </c>
      <c r="E153" s="18">
        <v>4</v>
      </c>
      <c r="F153" s="131"/>
      <c r="G153" s="141"/>
      <c r="H153" s="130"/>
      <c r="I153" s="24" t="s">
        <v>24</v>
      </c>
      <c r="J153" s="25" t="s">
        <v>259</v>
      </c>
      <c r="K153" s="25" t="s">
        <v>253</v>
      </c>
      <c r="L153" s="27"/>
      <c r="O153" s="56"/>
    </row>
    <row r="154" spans="1:15" s="52" customFormat="1" x14ac:dyDescent="0.25">
      <c r="A154" s="146"/>
      <c r="B154" s="142">
        <v>41663</v>
      </c>
      <c r="C154" s="98">
        <v>0.625</v>
      </c>
      <c r="D154" s="98">
        <v>0.70833333333333337</v>
      </c>
      <c r="E154" s="18">
        <v>2</v>
      </c>
      <c r="F154" s="129">
        <f>SUM(E154:E155)</f>
        <v>3.5</v>
      </c>
      <c r="G154" s="139">
        <v>8</v>
      </c>
      <c r="H154" s="130"/>
      <c r="I154" s="24" t="s">
        <v>24</v>
      </c>
      <c r="J154" s="25" t="s">
        <v>259</v>
      </c>
      <c r="K154" s="25" t="s">
        <v>253</v>
      </c>
      <c r="L154" s="27"/>
      <c r="O154" s="56"/>
    </row>
    <row r="155" spans="1:15" s="52" customFormat="1" x14ac:dyDescent="0.25">
      <c r="A155" s="146"/>
      <c r="B155" s="144"/>
      <c r="C155" s="98">
        <v>0.91666666666666663</v>
      </c>
      <c r="D155" s="98">
        <v>0.97916666666666663</v>
      </c>
      <c r="E155" s="18">
        <v>1.5</v>
      </c>
      <c r="F155" s="131"/>
      <c r="G155" s="141"/>
      <c r="H155" s="130"/>
      <c r="I155" s="24" t="s">
        <v>24</v>
      </c>
      <c r="J155" s="25" t="s">
        <v>259</v>
      </c>
      <c r="K155" s="25" t="s">
        <v>253</v>
      </c>
      <c r="L155" s="27"/>
      <c r="O155" s="56"/>
    </row>
    <row r="156" spans="1:15" s="52" customFormat="1" x14ac:dyDescent="0.25">
      <c r="A156" s="147"/>
      <c r="B156" s="17">
        <v>41664</v>
      </c>
      <c r="C156" s="98">
        <v>0.875</v>
      </c>
      <c r="D156" s="98">
        <v>0.95833333333333337</v>
      </c>
      <c r="E156" s="18">
        <v>2</v>
      </c>
      <c r="F156" s="18">
        <f t="shared" ref="F156:F167" si="0">E156</f>
        <v>2</v>
      </c>
      <c r="G156" s="62">
        <v>0</v>
      </c>
      <c r="H156" s="131"/>
      <c r="I156" s="24" t="s">
        <v>24</v>
      </c>
      <c r="J156" s="25" t="s">
        <v>259</v>
      </c>
      <c r="K156" s="25" t="s">
        <v>253</v>
      </c>
      <c r="L156" s="27"/>
      <c r="O156" s="56"/>
    </row>
    <row r="157" spans="1:15" s="52" customFormat="1" x14ac:dyDescent="0.25">
      <c r="A157" s="150">
        <v>13</v>
      </c>
      <c r="B157" s="16">
        <v>41666</v>
      </c>
      <c r="C157" s="99"/>
      <c r="D157" s="99"/>
      <c r="E157" s="33"/>
      <c r="F157" s="33">
        <f t="shared" si="0"/>
        <v>0</v>
      </c>
      <c r="G157" s="61"/>
      <c r="H157" s="120">
        <f>SUM(G157:G161)</f>
        <v>0</v>
      </c>
      <c r="I157" s="19" t="s">
        <v>35</v>
      </c>
      <c r="J157" s="19"/>
      <c r="K157" s="19"/>
      <c r="L157" s="26"/>
      <c r="O157" s="56"/>
    </row>
    <row r="158" spans="1:15" s="52" customFormat="1" x14ac:dyDescent="0.25">
      <c r="A158" s="150"/>
      <c r="B158" s="16">
        <v>41667</v>
      </c>
      <c r="C158" s="99"/>
      <c r="D158" s="99"/>
      <c r="E158" s="33"/>
      <c r="F158" s="33">
        <f t="shared" si="0"/>
        <v>0</v>
      </c>
      <c r="G158" s="61"/>
      <c r="H158" s="121"/>
      <c r="I158" s="19" t="s">
        <v>35</v>
      </c>
      <c r="J158" s="19"/>
      <c r="K158" s="19"/>
      <c r="L158" s="26"/>
      <c r="O158" s="56"/>
    </row>
    <row r="159" spans="1:15" s="52" customFormat="1" x14ac:dyDescent="0.25">
      <c r="A159" s="150"/>
      <c r="B159" s="16">
        <v>41668</v>
      </c>
      <c r="C159" s="99"/>
      <c r="D159" s="99"/>
      <c r="E159" s="33"/>
      <c r="F159" s="33">
        <f t="shared" si="0"/>
        <v>0</v>
      </c>
      <c r="G159" s="61"/>
      <c r="H159" s="121"/>
      <c r="I159" s="19" t="s">
        <v>35</v>
      </c>
      <c r="J159" s="19"/>
      <c r="K159" s="19"/>
      <c r="L159" s="26"/>
      <c r="O159" s="56"/>
    </row>
    <row r="160" spans="1:15" s="52" customFormat="1" x14ac:dyDescent="0.25">
      <c r="A160" s="150"/>
      <c r="B160" s="16">
        <v>41669</v>
      </c>
      <c r="C160" s="99"/>
      <c r="D160" s="99"/>
      <c r="E160" s="33"/>
      <c r="F160" s="33">
        <f t="shared" si="0"/>
        <v>0</v>
      </c>
      <c r="G160" s="61"/>
      <c r="H160" s="121"/>
      <c r="I160" s="19" t="s">
        <v>35</v>
      </c>
      <c r="J160" s="19"/>
      <c r="K160" s="19"/>
      <c r="L160" s="26"/>
      <c r="O160" s="56"/>
    </row>
    <row r="161" spans="1:15" s="52" customFormat="1" x14ac:dyDescent="0.25">
      <c r="A161" s="150"/>
      <c r="B161" s="16">
        <v>41670</v>
      </c>
      <c r="C161" s="99"/>
      <c r="D161" s="99"/>
      <c r="E161" s="33"/>
      <c r="F161" s="33">
        <f t="shared" si="0"/>
        <v>0</v>
      </c>
      <c r="G161" s="61"/>
      <c r="H161" s="122"/>
      <c r="I161" s="19" t="s">
        <v>35</v>
      </c>
      <c r="J161" s="19"/>
      <c r="K161" s="19"/>
      <c r="L161" s="26"/>
      <c r="O161" s="56"/>
    </row>
    <row r="162" spans="1:15" s="52" customFormat="1" x14ac:dyDescent="0.25">
      <c r="A162" s="149">
        <v>14</v>
      </c>
      <c r="B162" s="17">
        <v>41673</v>
      </c>
      <c r="C162" s="98"/>
      <c r="D162" s="98"/>
      <c r="E162" s="18"/>
      <c r="F162" s="18">
        <f t="shared" si="0"/>
        <v>0</v>
      </c>
      <c r="G162" s="62"/>
      <c r="H162" s="129">
        <f>SUM(G162:G166)</f>
        <v>0</v>
      </c>
      <c r="I162" s="24" t="s">
        <v>35</v>
      </c>
      <c r="J162" s="24"/>
      <c r="K162" s="24"/>
      <c r="L162" s="27"/>
      <c r="O162" s="56"/>
    </row>
    <row r="163" spans="1:15" s="52" customFormat="1" x14ac:dyDescent="0.25">
      <c r="A163" s="149"/>
      <c r="B163" s="17">
        <v>41674</v>
      </c>
      <c r="C163" s="98"/>
      <c r="D163" s="98"/>
      <c r="E163" s="18"/>
      <c r="F163" s="18">
        <f t="shared" si="0"/>
        <v>0</v>
      </c>
      <c r="G163" s="62"/>
      <c r="H163" s="130"/>
      <c r="I163" s="24" t="s">
        <v>35</v>
      </c>
      <c r="J163" s="24"/>
      <c r="K163" s="24"/>
      <c r="L163" s="27"/>
      <c r="O163" s="56"/>
    </row>
    <row r="164" spans="1:15" s="52" customFormat="1" x14ac:dyDescent="0.25">
      <c r="A164" s="149"/>
      <c r="B164" s="17">
        <v>41675</v>
      </c>
      <c r="C164" s="98"/>
      <c r="D164" s="98"/>
      <c r="E164" s="18"/>
      <c r="F164" s="18">
        <f t="shared" si="0"/>
        <v>0</v>
      </c>
      <c r="G164" s="62"/>
      <c r="H164" s="130"/>
      <c r="I164" s="24" t="s">
        <v>35</v>
      </c>
      <c r="J164" s="24"/>
      <c r="K164" s="24"/>
      <c r="L164" s="27"/>
      <c r="O164" s="56"/>
    </row>
    <row r="165" spans="1:15" s="52" customFormat="1" x14ac:dyDescent="0.25">
      <c r="A165" s="149"/>
      <c r="B165" s="17">
        <v>41676</v>
      </c>
      <c r="C165" s="98" t="s">
        <v>198</v>
      </c>
      <c r="D165" s="98">
        <v>0.72916666666666663</v>
      </c>
      <c r="E165" s="18">
        <v>2.5</v>
      </c>
      <c r="F165" s="18">
        <f t="shared" si="0"/>
        <v>2.5</v>
      </c>
      <c r="G165" s="62">
        <v>0</v>
      </c>
      <c r="H165" s="130"/>
      <c r="I165" s="24" t="s">
        <v>35</v>
      </c>
      <c r="J165" s="25" t="s">
        <v>251</v>
      </c>
      <c r="K165" s="24"/>
      <c r="L165" s="27"/>
      <c r="O165" s="56"/>
    </row>
    <row r="166" spans="1:15" s="52" customFormat="1" x14ac:dyDescent="0.25">
      <c r="A166" s="149"/>
      <c r="B166" s="17">
        <v>41677</v>
      </c>
      <c r="C166" s="98"/>
      <c r="D166" s="98"/>
      <c r="E166" s="18"/>
      <c r="F166" s="18">
        <f t="shared" si="0"/>
        <v>0</v>
      </c>
      <c r="G166" s="62"/>
      <c r="H166" s="131"/>
      <c r="I166" s="24" t="s">
        <v>35</v>
      </c>
      <c r="J166" s="24"/>
      <c r="K166" s="24"/>
      <c r="L166" s="27"/>
      <c r="O166" s="56"/>
    </row>
    <row r="167" spans="1:15" s="52" customFormat="1" x14ac:dyDescent="0.25">
      <c r="A167" s="132">
        <v>15</v>
      </c>
      <c r="B167" s="16">
        <v>41680</v>
      </c>
      <c r="C167" s="99"/>
      <c r="D167" s="99"/>
      <c r="E167" s="33"/>
      <c r="F167" s="33">
        <f t="shared" si="0"/>
        <v>0</v>
      </c>
      <c r="G167" s="61">
        <v>8</v>
      </c>
      <c r="H167" s="120">
        <f>SUM(G167:G176)</f>
        <v>40</v>
      </c>
      <c r="I167" s="19"/>
      <c r="J167" s="19"/>
      <c r="K167" s="26"/>
      <c r="L167" s="26"/>
      <c r="O167" s="56"/>
    </row>
    <row r="168" spans="1:15" s="52" customFormat="1" x14ac:dyDescent="0.25">
      <c r="A168" s="133"/>
      <c r="B168" s="135">
        <v>41681</v>
      </c>
      <c r="C168" s="99">
        <v>0.58333333333333337</v>
      </c>
      <c r="D168" s="99">
        <v>0.6875</v>
      </c>
      <c r="E168" s="33">
        <v>2.5</v>
      </c>
      <c r="F168" s="120">
        <f>SUM(E168:E170)</f>
        <v>5</v>
      </c>
      <c r="G168" s="137">
        <v>8</v>
      </c>
      <c r="H168" s="121"/>
      <c r="I168" s="19" t="s">
        <v>307</v>
      </c>
      <c r="J168" s="31" t="s">
        <v>254</v>
      </c>
      <c r="K168" s="26"/>
      <c r="L168" s="26"/>
      <c r="O168" s="56"/>
    </row>
    <row r="169" spans="1:15" s="52" customFormat="1" x14ac:dyDescent="0.25">
      <c r="A169" s="133"/>
      <c r="B169" s="148"/>
      <c r="C169" s="99">
        <v>0.66666666666666663</v>
      </c>
      <c r="D169" s="99" t="s">
        <v>151</v>
      </c>
      <c r="E169" s="33">
        <v>1</v>
      </c>
      <c r="F169" s="121"/>
      <c r="G169" s="151"/>
      <c r="H169" s="121"/>
      <c r="I169" s="19" t="s">
        <v>21</v>
      </c>
      <c r="J169" s="90" t="s">
        <v>301</v>
      </c>
      <c r="K169" s="26"/>
      <c r="L169" s="26"/>
      <c r="O169" s="56"/>
    </row>
    <row r="170" spans="1:15" s="52" customFormat="1" x14ac:dyDescent="0.25">
      <c r="A170" s="133"/>
      <c r="B170" s="136"/>
      <c r="C170" s="99">
        <v>0.9375</v>
      </c>
      <c r="D170" s="99">
        <v>0</v>
      </c>
      <c r="E170" s="33">
        <v>1.5</v>
      </c>
      <c r="F170" s="122"/>
      <c r="G170" s="138"/>
      <c r="H170" s="121"/>
      <c r="I170" s="19" t="s">
        <v>24</v>
      </c>
      <c r="J170" s="31" t="s">
        <v>255</v>
      </c>
      <c r="K170" s="31" t="s">
        <v>256</v>
      </c>
      <c r="L170" s="26"/>
      <c r="O170" s="56"/>
    </row>
    <row r="171" spans="1:15" s="52" customFormat="1" x14ac:dyDescent="0.25">
      <c r="A171" s="133"/>
      <c r="B171" s="135">
        <v>41682</v>
      </c>
      <c r="C171" s="99">
        <v>0.33333333333333331</v>
      </c>
      <c r="D171" s="99">
        <v>0.39583333333333331</v>
      </c>
      <c r="E171" s="33">
        <v>1.5</v>
      </c>
      <c r="F171" s="120">
        <f>SUM(E171:E173)</f>
        <v>8</v>
      </c>
      <c r="G171" s="137">
        <v>8</v>
      </c>
      <c r="H171" s="121"/>
      <c r="I171" s="19" t="s">
        <v>24</v>
      </c>
      <c r="J171" s="31" t="s">
        <v>255</v>
      </c>
      <c r="K171" s="31" t="s">
        <v>256</v>
      </c>
      <c r="L171" s="26"/>
      <c r="O171" s="56"/>
    </row>
    <row r="172" spans="1:15" s="52" customFormat="1" x14ac:dyDescent="0.25">
      <c r="A172" s="133"/>
      <c r="B172" s="148"/>
      <c r="C172" s="99">
        <v>0.60416666666666663</v>
      </c>
      <c r="D172" s="99">
        <v>0.625</v>
      </c>
      <c r="E172" s="33">
        <v>0.5</v>
      </c>
      <c r="F172" s="121"/>
      <c r="G172" s="151"/>
      <c r="H172" s="121"/>
      <c r="I172" s="19" t="s">
        <v>24</v>
      </c>
      <c r="J172" s="31" t="s">
        <v>255</v>
      </c>
      <c r="K172" s="31" t="s">
        <v>256</v>
      </c>
      <c r="L172" s="26"/>
      <c r="O172" s="56"/>
    </row>
    <row r="173" spans="1:15" s="52" customFormat="1" x14ac:dyDescent="0.25">
      <c r="A173" s="133"/>
      <c r="B173" s="136"/>
      <c r="C173" s="99">
        <v>0.75</v>
      </c>
      <c r="D173" s="99">
        <v>0</v>
      </c>
      <c r="E173" s="33">
        <v>6</v>
      </c>
      <c r="F173" s="122"/>
      <c r="G173" s="138"/>
      <c r="H173" s="121"/>
      <c r="I173" s="19" t="s">
        <v>24</v>
      </c>
      <c r="J173" s="31" t="s">
        <v>255</v>
      </c>
      <c r="K173" s="31" t="s">
        <v>256</v>
      </c>
      <c r="L173" s="26"/>
      <c r="O173" s="56"/>
    </row>
    <row r="174" spans="1:15" s="52" customFormat="1" ht="25.5" x14ac:dyDescent="0.25">
      <c r="A174" s="133"/>
      <c r="B174" s="16">
        <v>41683</v>
      </c>
      <c r="C174" s="99">
        <v>0.33333333333333331</v>
      </c>
      <c r="D174" s="99">
        <v>0.45833333333333331</v>
      </c>
      <c r="E174" s="33">
        <v>3</v>
      </c>
      <c r="F174" s="33">
        <f>E174</f>
        <v>3</v>
      </c>
      <c r="G174" s="61">
        <v>8</v>
      </c>
      <c r="H174" s="121"/>
      <c r="I174" s="19" t="s">
        <v>21</v>
      </c>
      <c r="J174" s="32" t="s">
        <v>257</v>
      </c>
      <c r="K174" s="26"/>
      <c r="L174" s="26"/>
      <c r="O174" s="56"/>
    </row>
    <row r="175" spans="1:15" s="52" customFormat="1" x14ac:dyDescent="0.25">
      <c r="A175" s="133"/>
      <c r="B175" s="16">
        <v>41684</v>
      </c>
      <c r="C175" s="99"/>
      <c r="D175" s="99"/>
      <c r="E175" s="33"/>
      <c r="F175" s="33">
        <f>E175</f>
        <v>0</v>
      </c>
      <c r="G175" s="61">
        <v>8</v>
      </c>
      <c r="H175" s="121"/>
      <c r="I175" s="19"/>
      <c r="J175" s="19"/>
      <c r="K175" s="26"/>
      <c r="L175" s="26"/>
      <c r="O175" s="56"/>
    </row>
    <row r="176" spans="1:15" s="52" customFormat="1" ht="63.75" x14ac:dyDescent="0.25">
      <c r="A176" s="134"/>
      <c r="B176" s="16">
        <v>41686</v>
      </c>
      <c r="C176" s="99">
        <v>0.79166666666666663</v>
      </c>
      <c r="D176" s="99">
        <v>0</v>
      </c>
      <c r="E176" s="33">
        <v>5</v>
      </c>
      <c r="F176" s="33">
        <f>E176</f>
        <v>5</v>
      </c>
      <c r="G176" s="61">
        <v>0</v>
      </c>
      <c r="H176" s="122"/>
      <c r="I176" s="19" t="s">
        <v>24</v>
      </c>
      <c r="J176" s="32" t="s">
        <v>260</v>
      </c>
      <c r="K176" s="32" t="s">
        <v>258</v>
      </c>
      <c r="L176" s="26"/>
      <c r="O176" s="56"/>
    </row>
    <row r="177" spans="1:15" s="52" customFormat="1" ht="63.75" x14ac:dyDescent="0.25">
      <c r="A177" s="192">
        <v>16</v>
      </c>
      <c r="B177" s="17">
        <v>41687</v>
      </c>
      <c r="C177" s="98">
        <v>0.83333333333333337</v>
      </c>
      <c r="D177" s="98">
        <v>0.95833333333333337</v>
      </c>
      <c r="E177" s="18">
        <v>3</v>
      </c>
      <c r="F177" s="18">
        <f>E177</f>
        <v>3</v>
      </c>
      <c r="G177" s="62">
        <v>8</v>
      </c>
      <c r="H177" s="129">
        <f>SUM(G177:G187)</f>
        <v>40</v>
      </c>
      <c r="I177" s="24" t="s">
        <v>24</v>
      </c>
      <c r="J177" s="22" t="s">
        <v>280</v>
      </c>
      <c r="K177" s="77" t="s">
        <v>258</v>
      </c>
      <c r="L177" s="27"/>
      <c r="O177" s="56"/>
    </row>
    <row r="178" spans="1:15" s="52" customFormat="1" x14ac:dyDescent="0.25">
      <c r="A178" s="192"/>
      <c r="B178" s="142">
        <v>41688</v>
      </c>
      <c r="C178" s="98">
        <v>0.58333333333333337</v>
      </c>
      <c r="D178" s="98">
        <v>0.66666666666666663</v>
      </c>
      <c r="E178" s="18">
        <v>2</v>
      </c>
      <c r="F178" s="129">
        <f>SUM(E178:E179)</f>
        <v>7</v>
      </c>
      <c r="G178" s="139">
        <v>8</v>
      </c>
      <c r="H178" s="130"/>
      <c r="I178" s="24" t="s">
        <v>247</v>
      </c>
      <c r="J178" s="25" t="s">
        <v>261</v>
      </c>
      <c r="K178" s="24"/>
      <c r="L178" s="27"/>
      <c r="O178" s="56"/>
    </row>
    <row r="179" spans="1:15" s="52" customFormat="1" ht="25.5" x14ac:dyDescent="0.25">
      <c r="A179" s="192"/>
      <c r="B179" s="144"/>
      <c r="C179" s="98">
        <v>0.79166666666666663</v>
      </c>
      <c r="D179" s="98">
        <v>0</v>
      </c>
      <c r="E179" s="18">
        <v>5</v>
      </c>
      <c r="F179" s="131"/>
      <c r="G179" s="141"/>
      <c r="H179" s="130"/>
      <c r="I179" s="24" t="s">
        <v>24</v>
      </c>
      <c r="J179" s="22" t="s">
        <v>281</v>
      </c>
      <c r="K179" s="25" t="s">
        <v>264</v>
      </c>
      <c r="L179" s="27"/>
      <c r="O179" s="56"/>
    </row>
    <row r="180" spans="1:15" s="52" customFormat="1" ht="51" x14ac:dyDescent="0.25">
      <c r="A180" s="192"/>
      <c r="B180" s="142">
        <v>41689</v>
      </c>
      <c r="C180" s="98">
        <v>4.1666666666666664E-2</v>
      </c>
      <c r="D180" s="98">
        <v>0.16666666666666666</v>
      </c>
      <c r="E180" s="18">
        <v>3</v>
      </c>
      <c r="F180" s="129">
        <f>SUM(E180:E182)</f>
        <v>8.5</v>
      </c>
      <c r="G180" s="139">
        <v>8</v>
      </c>
      <c r="H180" s="130"/>
      <c r="I180" s="24" t="s">
        <v>24</v>
      </c>
      <c r="J180" s="25" t="s">
        <v>262</v>
      </c>
      <c r="K180" s="22" t="s">
        <v>263</v>
      </c>
      <c r="L180" s="27"/>
      <c r="O180" s="56"/>
    </row>
    <row r="181" spans="1:15" s="52" customFormat="1" x14ac:dyDescent="0.25">
      <c r="A181" s="192"/>
      <c r="B181" s="143"/>
      <c r="C181" s="98">
        <v>0.375</v>
      </c>
      <c r="D181" s="98">
        <v>0.45833333333333331</v>
      </c>
      <c r="E181" s="18">
        <v>2</v>
      </c>
      <c r="F181" s="130"/>
      <c r="G181" s="140"/>
      <c r="H181" s="130"/>
      <c r="I181" s="24" t="s">
        <v>21</v>
      </c>
      <c r="J181" s="25" t="s">
        <v>265</v>
      </c>
      <c r="K181" s="22"/>
      <c r="L181" s="27"/>
      <c r="O181" s="56"/>
    </row>
    <row r="182" spans="1:15" s="52" customFormat="1" ht="25.5" x14ac:dyDescent="0.25">
      <c r="A182" s="192"/>
      <c r="B182" s="144"/>
      <c r="C182" s="98">
        <v>0.5625</v>
      </c>
      <c r="D182" s="98">
        <v>0.70833333333333337</v>
      </c>
      <c r="E182" s="18">
        <v>3.5</v>
      </c>
      <c r="F182" s="131"/>
      <c r="G182" s="141"/>
      <c r="H182" s="130"/>
      <c r="I182" s="24" t="s">
        <v>24</v>
      </c>
      <c r="J182" s="22" t="s">
        <v>282</v>
      </c>
      <c r="K182" s="22"/>
      <c r="L182" s="27"/>
      <c r="O182" s="56"/>
    </row>
    <row r="183" spans="1:15" s="52" customFormat="1" x14ac:dyDescent="0.25">
      <c r="A183" s="192"/>
      <c r="B183" s="142">
        <v>41690</v>
      </c>
      <c r="C183" s="98">
        <v>0.39583333333333331</v>
      </c>
      <c r="D183" s="98">
        <v>0.4375</v>
      </c>
      <c r="E183" s="18">
        <v>1</v>
      </c>
      <c r="F183" s="129">
        <f>SUM(E183:E186)</f>
        <v>5</v>
      </c>
      <c r="G183" s="139">
        <v>8</v>
      </c>
      <c r="H183" s="130"/>
      <c r="I183" s="24" t="s">
        <v>25</v>
      </c>
      <c r="J183" s="25" t="s">
        <v>266</v>
      </c>
      <c r="K183" s="24"/>
      <c r="L183" s="27"/>
      <c r="O183" s="56"/>
    </row>
    <row r="184" spans="1:15" s="52" customFormat="1" x14ac:dyDescent="0.25">
      <c r="A184" s="192"/>
      <c r="B184" s="143"/>
      <c r="C184" s="98">
        <v>0.4375</v>
      </c>
      <c r="D184" s="98">
        <v>0.47916666666666669</v>
      </c>
      <c r="E184" s="18">
        <v>1</v>
      </c>
      <c r="F184" s="130"/>
      <c r="G184" s="140"/>
      <c r="H184" s="130"/>
      <c r="I184" s="24" t="s">
        <v>21</v>
      </c>
      <c r="J184" s="25" t="s">
        <v>267</v>
      </c>
      <c r="K184" s="24"/>
      <c r="L184" s="27"/>
      <c r="O184" s="56"/>
    </row>
    <row r="185" spans="1:15" s="52" customFormat="1" x14ac:dyDescent="0.25">
      <c r="A185" s="192"/>
      <c r="B185" s="143"/>
      <c r="C185" s="98">
        <v>0.54166666666666663</v>
      </c>
      <c r="D185" s="98">
        <v>0.58333333333333337</v>
      </c>
      <c r="E185" s="18">
        <v>1</v>
      </c>
      <c r="F185" s="130"/>
      <c r="G185" s="140"/>
      <c r="H185" s="130"/>
      <c r="I185" s="24" t="s">
        <v>26</v>
      </c>
      <c r="J185" s="25" t="s">
        <v>268</v>
      </c>
      <c r="K185" s="24"/>
      <c r="L185" s="27"/>
      <c r="O185" s="56"/>
    </row>
    <row r="186" spans="1:15" s="52" customFormat="1" ht="25.5" x14ac:dyDescent="0.25">
      <c r="A186" s="192"/>
      <c r="B186" s="144"/>
      <c r="C186" s="98">
        <v>0.58333333333333337</v>
      </c>
      <c r="D186" s="98">
        <v>0.66666666666666663</v>
      </c>
      <c r="E186" s="18">
        <v>2</v>
      </c>
      <c r="F186" s="131"/>
      <c r="G186" s="141"/>
      <c r="H186" s="130"/>
      <c r="I186" s="24" t="s">
        <v>247</v>
      </c>
      <c r="J186" s="22" t="s">
        <v>283</v>
      </c>
      <c r="K186" s="24"/>
      <c r="L186" s="27"/>
      <c r="O186" s="56"/>
    </row>
    <row r="187" spans="1:15" s="52" customFormat="1" x14ac:dyDescent="0.25">
      <c r="A187" s="192"/>
      <c r="B187" s="17">
        <v>41691</v>
      </c>
      <c r="C187" s="98"/>
      <c r="D187" s="98"/>
      <c r="E187" s="18"/>
      <c r="F187" s="18">
        <f>E187</f>
        <v>0</v>
      </c>
      <c r="G187" s="62">
        <v>8</v>
      </c>
      <c r="H187" s="131"/>
      <c r="I187" s="24"/>
      <c r="J187" s="24"/>
      <c r="K187" s="24"/>
      <c r="L187" s="27"/>
      <c r="O187" s="56"/>
    </row>
    <row r="188" spans="1:15" s="52" customFormat="1" x14ac:dyDescent="0.25">
      <c r="A188" s="150">
        <v>17</v>
      </c>
      <c r="B188" s="16">
        <v>41694</v>
      </c>
      <c r="C188" s="99"/>
      <c r="D188" s="99"/>
      <c r="E188" s="33"/>
      <c r="F188" s="33">
        <f>E188</f>
        <v>0</v>
      </c>
      <c r="G188" s="61">
        <v>8</v>
      </c>
      <c r="H188" s="120">
        <f>SUM(G188:G199)</f>
        <v>40</v>
      </c>
      <c r="I188" s="19"/>
      <c r="J188" s="19"/>
      <c r="K188" s="19"/>
      <c r="L188" s="26"/>
      <c r="O188" s="56"/>
    </row>
    <row r="189" spans="1:15" s="52" customFormat="1" x14ac:dyDescent="0.25">
      <c r="A189" s="150"/>
      <c r="B189" s="135">
        <v>41695</v>
      </c>
      <c r="C189" s="99">
        <v>0.33333333333333331</v>
      </c>
      <c r="D189" s="99">
        <v>0.5</v>
      </c>
      <c r="E189" s="33">
        <v>4</v>
      </c>
      <c r="F189" s="120">
        <f>SUM(E189:E191)</f>
        <v>9</v>
      </c>
      <c r="G189" s="137">
        <v>8</v>
      </c>
      <c r="H189" s="121"/>
      <c r="I189" s="19" t="s">
        <v>21</v>
      </c>
      <c r="J189" s="31" t="s">
        <v>269</v>
      </c>
      <c r="K189" s="19"/>
      <c r="L189" s="26"/>
      <c r="O189" s="56"/>
    </row>
    <row r="190" spans="1:15" s="52" customFormat="1" ht="25.5" x14ac:dyDescent="0.25">
      <c r="A190" s="150"/>
      <c r="B190" s="148"/>
      <c r="C190" s="99">
        <v>0.54166666666666663</v>
      </c>
      <c r="D190" s="99">
        <v>0.66666666666666663</v>
      </c>
      <c r="E190" s="33">
        <v>3</v>
      </c>
      <c r="F190" s="121"/>
      <c r="G190" s="151"/>
      <c r="H190" s="121"/>
      <c r="I190" s="19" t="s">
        <v>26</v>
      </c>
      <c r="J190" s="32" t="s">
        <v>284</v>
      </c>
      <c r="K190" s="19"/>
      <c r="L190" s="26"/>
      <c r="O190" s="56"/>
    </row>
    <row r="191" spans="1:15" s="52" customFormat="1" x14ac:dyDescent="0.25">
      <c r="A191" s="150"/>
      <c r="B191" s="136"/>
      <c r="C191" s="99">
        <v>0.875</v>
      </c>
      <c r="D191" s="99">
        <v>0.95833333333333337</v>
      </c>
      <c r="E191" s="33">
        <v>2</v>
      </c>
      <c r="F191" s="122"/>
      <c r="G191" s="138"/>
      <c r="H191" s="121"/>
      <c r="I191" s="19" t="s">
        <v>24</v>
      </c>
      <c r="J191" s="32" t="s">
        <v>270</v>
      </c>
      <c r="K191" s="19"/>
      <c r="L191" s="26"/>
      <c r="O191" s="56"/>
    </row>
    <row r="192" spans="1:15" s="52" customFormat="1" x14ac:dyDescent="0.25">
      <c r="A192" s="150"/>
      <c r="B192" s="135">
        <v>41696</v>
      </c>
      <c r="C192" s="99">
        <v>0.33333333333333331</v>
      </c>
      <c r="D192" s="99">
        <v>0.5</v>
      </c>
      <c r="E192" s="33">
        <v>4</v>
      </c>
      <c r="F192" s="120">
        <f>SUM(E192:E193)</f>
        <v>7</v>
      </c>
      <c r="G192" s="137">
        <v>8</v>
      </c>
      <c r="H192" s="121"/>
      <c r="I192" s="19" t="s">
        <v>26</v>
      </c>
      <c r="J192" s="31" t="s">
        <v>270</v>
      </c>
      <c r="K192" s="19"/>
      <c r="L192" s="26"/>
      <c r="O192" s="56"/>
    </row>
    <row r="193" spans="1:15" s="52" customFormat="1" ht="38.25" x14ac:dyDescent="0.25">
      <c r="A193" s="150"/>
      <c r="B193" s="136"/>
      <c r="C193" s="99">
        <v>0.54166666666666663</v>
      </c>
      <c r="D193" s="99">
        <v>0.66666666666666663</v>
      </c>
      <c r="E193" s="33">
        <v>3</v>
      </c>
      <c r="F193" s="122"/>
      <c r="G193" s="138"/>
      <c r="H193" s="121"/>
      <c r="I193" s="19" t="s">
        <v>21</v>
      </c>
      <c r="J193" s="32" t="s">
        <v>285</v>
      </c>
      <c r="K193" s="19"/>
      <c r="L193" s="26"/>
      <c r="O193" s="56"/>
    </row>
    <row r="194" spans="1:15" s="52" customFormat="1" x14ac:dyDescent="0.25">
      <c r="A194" s="150"/>
      <c r="B194" s="135">
        <v>41697</v>
      </c>
      <c r="C194" s="99" t="s">
        <v>136</v>
      </c>
      <c r="D194" s="99">
        <v>0.375</v>
      </c>
      <c r="E194" s="33">
        <v>1</v>
      </c>
      <c r="F194" s="120">
        <f>SUM(E194:E198)</f>
        <v>9</v>
      </c>
      <c r="G194" s="137">
        <v>8</v>
      </c>
      <c r="H194" s="121"/>
      <c r="I194" s="19" t="s">
        <v>26</v>
      </c>
      <c r="J194" s="31" t="s">
        <v>271</v>
      </c>
      <c r="K194" s="19"/>
      <c r="L194" s="26"/>
      <c r="O194" s="56"/>
    </row>
    <row r="195" spans="1:15" s="52" customFormat="1" x14ac:dyDescent="0.25">
      <c r="A195" s="150"/>
      <c r="B195" s="148"/>
      <c r="C195" s="99">
        <v>0.375</v>
      </c>
      <c r="D195" s="99">
        <v>0.41666666666666669</v>
      </c>
      <c r="E195" s="33">
        <v>1</v>
      </c>
      <c r="F195" s="121"/>
      <c r="G195" s="151"/>
      <c r="H195" s="121"/>
      <c r="I195" s="19" t="s">
        <v>272</v>
      </c>
      <c r="J195" s="31" t="s">
        <v>273</v>
      </c>
      <c r="K195" s="19"/>
      <c r="L195" s="26"/>
      <c r="O195" s="56"/>
    </row>
    <row r="196" spans="1:15" s="52" customFormat="1" x14ac:dyDescent="0.25">
      <c r="A196" s="150"/>
      <c r="B196" s="148"/>
      <c r="C196" s="99">
        <v>0.41666666666666669</v>
      </c>
      <c r="D196" s="99">
        <v>0.5</v>
      </c>
      <c r="E196" s="33">
        <v>2</v>
      </c>
      <c r="F196" s="121"/>
      <c r="G196" s="151"/>
      <c r="H196" s="121"/>
      <c r="I196" s="19" t="s">
        <v>21</v>
      </c>
      <c r="J196" s="31" t="s">
        <v>267</v>
      </c>
      <c r="K196" s="19"/>
      <c r="L196" s="26"/>
      <c r="O196" s="56"/>
    </row>
    <row r="197" spans="1:15" s="52" customFormat="1" x14ac:dyDescent="0.25">
      <c r="A197" s="150"/>
      <c r="B197" s="148"/>
      <c r="C197" s="99">
        <v>0.58333333333333337</v>
      </c>
      <c r="D197" s="99">
        <v>0.66666666666666663</v>
      </c>
      <c r="E197" s="33">
        <v>2</v>
      </c>
      <c r="F197" s="121"/>
      <c r="G197" s="151"/>
      <c r="H197" s="121"/>
      <c r="I197" s="19" t="s">
        <v>24</v>
      </c>
      <c r="J197" s="31" t="s">
        <v>270</v>
      </c>
      <c r="K197" s="19"/>
      <c r="L197" s="26"/>
      <c r="O197" s="56"/>
    </row>
    <row r="198" spans="1:15" s="52" customFormat="1" ht="25.5" x14ac:dyDescent="0.25">
      <c r="A198" s="150"/>
      <c r="B198" s="136"/>
      <c r="C198" s="99">
        <v>0.79166666666666663</v>
      </c>
      <c r="D198" s="99">
        <v>0.91666666666666663</v>
      </c>
      <c r="E198" s="33">
        <v>3</v>
      </c>
      <c r="F198" s="122"/>
      <c r="G198" s="138"/>
      <c r="H198" s="121"/>
      <c r="I198" s="19" t="s">
        <v>24</v>
      </c>
      <c r="J198" s="32" t="s">
        <v>286</v>
      </c>
      <c r="K198" s="19"/>
      <c r="L198" s="26"/>
      <c r="O198" s="56"/>
    </row>
    <row r="199" spans="1:15" s="52" customFormat="1" x14ac:dyDescent="0.25">
      <c r="A199" s="150"/>
      <c r="B199" s="16">
        <v>41698</v>
      </c>
      <c r="C199" s="99"/>
      <c r="D199" s="99"/>
      <c r="E199" s="33"/>
      <c r="F199" s="33">
        <f>E199</f>
        <v>0</v>
      </c>
      <c r="G199" s="61">
        <v>8</v>
      </c>
      <c r="H199" s="122"/>
      <c r="I199" s="19"/>
      <c r="J199" s="19"/>
      <c r="K199" s="19"/>
      <c r="L199" s="26"/>
      <c r="O199" s="56"/>
    </row>
    <row r="200" spans="1:15" s="52" customFormat="1" x14ac:dyDescent="0.25">
      <c r="A200" s="145">
        <v>18</v>
      </c>
      <c r="B200" s="142">
        <v>41701</v>
      </c>
      <c r="C200" s="98">
        <v>0.54166666666666663</v>
      </c>
      <c r="D200" s="98">
        <v>0.70833333333333337</v>
      </c>
      <c r="E200" s="18">
        <v>4</v>
      </c>
      <c r="F200" s="129">
        <f>SUM(E200:E201)</f>
        <v>8</v>
      </c>
      <c r="G200" s="139">
        <v>8</v>
      </c>
      <c r="H200" s="129">
        <f>SUM(G200:G216)</f>
        <v>48</v>
      </c>
      <c r="I200" s="24" t="s">
        <v>24</v>
      </c>
      <c r="J200" s="25" t="s">
        <v>270</v>
      </c>
      <c r="K200" s="24"/>
      <c r="L200" s="24" t="s">
        <v>306</v>
      </c>
      <c r="O200" s="56"/>
    </row>
    <row r="201" spans="1:15" s="52" customFormat="1" ht="25.5" x14ac:dyDescent="0.25">
      <c r="A201" s="146"/>
      <c r="B201" s="144"/>
      <c r="C201" s="98">
        <v>0.79166666666666663</v>
      </c>
      <c r="D201" s="98">
        <v>0.91666666666666663</v>
      </c>
      <c r="E201" s="18">
        <v>4</v>
      </c>
      <c r="F201" s="131"/>
      <c r="G201" s="141"/>
      <c r="H201" s="130"/>
      <c r="I201" s="24" t="s">
        <v>24</v>
      </c>
      <c r="J201" s="22" t="s">
        <v>286</v>
      </c>
      <c r="K201" s="24"/>
      <c r="L201" s="27"/>
      <c r="O201" s="56"/>
    </row>
    <row r="202" spans="1:15" s="52" customFormat="1" x14ac:dyDescent="0.25">
      <c r="A202" s="146"/>
      <c r="B202" s="142">
        <v>41702</v>
      </c>
      <c r="C202" s="98">
        <v>0.33333333333333331</v>
      </c>
      <c r="D202" s="98">
        <v>0.5</v>
      </c>
      <c r="E202" s="18">
        <v>4</v>
      </c>
      <c r="F202" s="129">
        <f>SUM(E202:E204)</f>
        <v>8.5</v>
      </c>
      <c r="G202" s="139">
        <v>8</v>
      </c>
      <c r="H202" s="130"/>
      <c r="I202" s="24" t="s">
        <v>26</v>
      </c>
      <c r="J202" s="25" t="s">
        <v>270</v>
      </c>
      <c r="K202" s="24"/>
      <c r="L202" s="27"/>
      <c r="O202" s="56"/>
    </row>
    <row r="203" spans="1:15" s="52" customFormat="1" x14ac:dyDescent="0.25">
      <c r="A203" s="146"/>
      <c r="B203" s="143"/>
      <c r="C203" s="98">
        <v>0.54166666666666663</v>
      </c>
      <c r="D203" s="98">
        <v>0.66666666666666663</v>
      </c>
      <c r="E203" s="18">
        <v>3</v>
      </c>
      <c r="F203" s="130"/>
      <c r="G203" s="140"/>
      <c r="H203" s="130"/>
      <c r="I203" s="24" t="s">
        <v>21</v>
      </c>
      <c r="J203" s="25" t="s">
        <v>274</v>
      </c>
      <c r="K203" s="24"/>
      <c r="L203" s="27"/>
      <c r="O203" s="56"/>
    </row>
    <row r="204" spans="1:15" s="52" customFormat="1" ht="25.5" x14ac:dyDescent="0.25">
      <c r="A204" s="146"/>
      <c r="B204" s="144"/>
      <c r="C204" s="98">
        <v>0.83333333333333337</v>
      </c>
      <c r="D204" s="98">
        <v>0.89583333333333337</v>
      </c>
      <c r="E204" s="18">
        <v>1.5</v>
      </c>
      <c r="F204" s="131"/>
      <c r="G204" s="141"/>
      <c r="H204" s="130"/>
      <c r="I204" s="24" t="s">
        <v>24</v>
      </c>
      <c r="J204" s="22" t="s">
        <v>287</v>
      </c>
      <c r="K204" s="24"/>
      <c r="L204" s="27"/>
      <c r="O204" s="56"/>
    </row>
    <row r="205" spans="1:15" s="52" customFormat="1" x14ac:dyDescent="0.25">
      <c r="A205" s="146"/>
      <c r="B205" s="142">
        <v>41703</v>
      </c>
      <c r="C205" s="98">
        <v>0.33333333333333331</v>
      </c>
      <c r="D205" s="98">
        <v>0.5</v>
      </c>
      <c r="E205" s="18">
        <v>4</v>
      </c>
      <c r="F205" s="129">
        <f>SUM(E205:E207)</f>
        <v>8</v>
      </c>
      <c r="G205" s="139">
        <v>8</v>
      </c>
      <c r="H205" s="130"/>
      <c r="I205" s="24" t="s">
        <v>26</v>
      </c>
      <c r="J205" s="25" t="s">
        <v>275</v>
      </c>
      <c r="K205" s="24"/>
      <c r="L205" s="27"/>
      <c r="O205" s="56"/>
    </row>
    <row r="206" spans="1:15" s="52" customFormat="1" x14ac:dyDescent="0.25">
      <c r="A206" s="146"/>
      <c r="B206" s="143"/>
      <c r="C206" s="98">
        <v>0.54166666666666663</v>
      </c>
      <c r="D206" s="98">
        <v>0.66666666666666663</v>
      </c>
      <c r="E206" s="18">
        <v>3</v>
      </c>
      <c r="F206" s="130"/>
      <c r="G206" s="140"/>
      <c r="H206" s="130"/>
      <c r="I206" s="24" t="s">
        <v>21</v>
      </c>
      <c r="J206" s="25" t="s">
        <v>267</v>
      </c>
      <c r="K206" s="24"/>
      <c r="L206" s="27"/>
      <c r="O206" s="56"/>
    </row>
    <row r="207" spans="1:15" s="52" customFormat="1" ht="25.5" x14ac:dyDescent="0.25">
      <c r="A207" s="146"/>
      <c r="B207" s="144"/>
      <c r="C207" s="98">
        <v>0.89583333333333337</v>
      </c>
      <c r="D207" s="98">
        <v>0.9375</v>
      </c>
      <c r="E207" s="18">
        <v>1</v>
      </c>
      <c r="F207" s="131"/>
      <c r="G207" s="141"/>
      <c r="H207" s="130"/>
      <c r="I207" s="24" t="s">
        <v>24</v>
      </c>
      <c r="J207" s="22" t="s">
        <v>288</v>
      </c>
      <c r="K207" s="24"/>
      <c r="L207" s="27"/>
      <c r="O207" s="56"/>
    </row>
    <row r="208" spans="1:15" s="52" customFormat="1" x14ac:dyDescent="0.25">
      <c r="A208" s="146"/>
      <c r="B208" s="142">
        <v>41704</v>
      </c>
      <c r="C208" s="98">
        <v>0.33333333333333331</v>
      </c>
      <c r="D208" s="98">
        <v>0.375</v>
      </c>
      <c r="E208" s="18">
        <v>1</v>
      </c>
      <c r="F208" s="129">
        <f>SUM(E208:E213)</f>
        <v>10</v>
      </c>
      <c r="G208" s="139">
        <v>8</v>
      </c>
      <c r="H208" s="130"/>
      <c r="I208" s="24" t="s">
        <v>26</v>
      </c>
      <c r="J208" s="25" t="s">
        <v>271</v>
      </c>
      <c r="K208" s="24"/>
      <c r="L208" s="27"/>
      <c r="O208" s="56"/>
    </row>
    <row r="209" spans="1:15" s="52" customFormat="1" x14ac:dyDescent="0.25">
      <c r="A209" s="146"/>
      <c r="B209" s="143"/>
      <c r="C209" s="98">
        <v>0.375</v>
      </c>
      <c r="D209" s="98">
        <v>0.41666666666666669</v>
      </c>
      <c r="E209" s="18">
        <v>1</v>
      </c>
      <c r="F209" s="130"/>
      <c r="G209" s="140"/>
      <c r="H209" s="130"/>
      <c r="I209" s="24" t="s">
        <v>272</v>
      </c>
      <c r="J209" s="25" t="s">
        <v>276</v>
      </c>
      <c r="K209" s="24"/>
      <c r="L209" s="27"/>
      <c r="O209" s="56"/>
    </row>
    <row r="210" spans="1:15" s="52" customFormat="1" ht="25.5" x14ac:dyDescent="0.25">
      <c r="A210" s="146"/>
      <c r="B210" s="143"/>
      <c r="C210" s="98">
        <v>0.41666666666666669</v>
      </c>
      <c r="D210" s="98">
        <v>0.5</v>
      </c>
      <c r="E210" s="18">
        <v>2</v>
      </c>
      <c r="F210" s="130"/>
      <c r="G210" s="140"/>
      <c r="H210" s="130"/>
      <c r="I210" s="24" t="s">
        <v>21</v>
      </c>
      <c r="J210" s="22" t="s">
        <v>277</v>
      </c>
      <c r="K210" s="24"/>
      <c r="L210" s="27"/>
      <c r="O210" s="56"/>
    </row>
    <row r="211" spans="1:15" s="52" customFormat="1" x14ac:dyDescent="0.25">
      <c r="A211" s="146"/>
      <c r="B211" s="143"/>
      <c r="C211" s="98">
        <v>0.54166666666666663</v>
      </c>
      <c r="D211" s="98">
        <v>0.58333333333333337</v>
      </c>
      <c r="E211" s="18">
        <v>1</v>
      </c>
      <c r="F211" s="130"/>
      <c r="G211" s="140"/>
      <c r="H211" s="130"/>
      <c r="I211" s="24" t="s">
        <v>26</v>
      </c>
      <c r="J211" s="25" t="s">
        <v>278</v>
      </c>
      <c r="K211" s="24"/>
      <c r="L211" s="27"/>
      <c r="O211" s="56"/>
    </row>
    <row r="212" spans="1:15" s="52" customFormat="1" x14ac:dyDescent="0.25">
      <c r="A212" s="146"/>
      <c r="B212" s="143"/>
      <c r="C212" s="98">
        <v>0.58333333333333337</v>
      </c>
      <c r="D212" s="98">
        <v>0.66666666666666663</v>
      </c>
      <c r="E212" s="18">
        <v>2</v>
      </c>
      <c r="F212" s="130"/>
      <c r="G212" s="140"/>
      <c r="H212" s="130"/>
      <c r="I212" s="24" t="s">
        <v>247</v>
      </c>
      <c r="J212" s="25" t="s">
        <v>279</v>
      </c>
      <c r="K212" s="24"/>
      <c r="L212" s="27"/>
      <c r="O212" s="56"/>
    </row>
    <row r="213" spans="1:15" s="52" customFormat="1" ht="38.25" x14ac:dyDescent="0.25">
      <c r="A213" s="146"/>
      <c r="B213" s="144"/>
      <c r="C213" s="98">
        <v>0.875</v>
      </c>
      <c r="D213" s="98">
        <v>0</v>
      </c>
      <c r="E213" s="18">
        <v>3</v>
      </c>
      <c r="F213" s="131"/>
      <c r="G213" s="141"/>
      <c r="H213" s="130"/>
      <c r="I213" s="24" t="s">
        <v>24</v>
      </c>
      <c r="J213" s="22" t="s">
        <v>289</v>
      </c>
      <c r="K213" s="24"/>
      <c r="L213" s="27"/>
      <c r="O213" s="56"/>
    </row>
    <row r="214" spans="1:15" s="52" customFormat="1" x14ac:dyDescent="0.25">
      <c r="A214" s="146"/>
      <c r="B214" s="17">
        <v>41705</v>
      </c>
      <c r="C214" s="98"/>
      <c r="D214" s="98"/>
      <c r="E214" s="18"/>
      <c r="F214" s="18">
        <f t="shared" ref="F214:F240" si="1">E214</f>
        <v>0</v>
      </c>
      <c r="G214" s="62">
        <v>8</v>
      </c>
      <c r="H214" s="130"/>
      <c r="I214" s="24"/>
      <c r="J214" s="24"/>
      <c r="K214" s="24"/>
      <c r="L214" s="27"/>
      <c r="O214" s="56"/>
    </row>
    <row r="215" spans="1:15" s="52" customFormat="1" ht="25.5" x14ac:dyDescent="0.25">
      <c r="A215" s="146"/>
      <c r="B215" s="17">
        <v>41706</v>
      </c>
      <c r="C215" s="98">
        <v>0.79166666666666663</v>
      </c>
      <c r="D215" s="98">
        <v>0</v>
      </c>
      <c r="E215" s="18">
        <v>5</v>
      </c>
      <c r="F215" s="18">
        <f t="shared" si="1"/>
        <v>5</v>
      </c>
      <c r="G215" s="62">
        <v>8</v>
      </c>
      <c r="H215" s="130"/>
      <c r="I215" s="24" t="s">
        <v>24</v>
      </c>
      <c r="J215" s="22" t="s">
        <v>290</v>
      </c>
      <c r="K215" s="24"/>
      <c r="L215" s="27"/>
      <c r="O215" s="56"/>
    </row>
    <row r="216" spans="1:15" s="52" customFormat="1" ht="25.5" x14ac:dyDescent="0.25">
      <c r="A216" s="147"/>
      <c r="B216" s="17">
        <v>41707</v>
      </c>
      <c r="C216" s="98">
        <v>0.375</v>
      </c>
      <c r="D216" s="98">
        <v>0.45833333333333331</v>
      </c>
      <c r="E216" s="18">
        <v>2</v>
      </c>
      <c r="F216" s="18">
        <f t="shared" si="1"/>
        <v>2</v>
      </c>
      <c r="G216" s="62">
        <v>0</v>
      </c>
      <c r="H216" s="131"/>
      <c r="I216" s="24" t="s">
        <v>24</v>
      </c>
      <c r="J216" s="22" t="s">
        <v>291</v>
      </c>
      <c r="K216" s="24"/>
      <c r="L216" s="27"/>
      <c r="O216" s="56"/>
    </row>
    <row r="217" spans="1:15" s="52" customFormat="1" x14ac:dyDescent="0.25">
      <c r="A217" s="132">
        <v>19</v>
      </c>
      <c r="B217" s="16">
        <v>41708</v>
      </c>
      <c r="C217" s="99"/>
      <c r="D217" s="99"/>
      <c r="E217" s="33"/>
      <c r="F217" s="33">
        <f t="shared" si="1"/>
        <v>0</v>
      </c>
      <c r="G217" s="61">
        <v>8</v>
      </c>
      <c r="H217" s="120">
        <f>SUM(G217:G227)</f>
        <v>48</v>
      </c>
      <c r="I217" s="19"/>
      <c r="J217" s="19"/>
      <c r="K217" s="26"/>
      <c r="L217" s="26"/>
      <c r="O217" s="56"/>
    </row>
    <row r="218" spans="1:15" s="52" customFormat="1" x14ac:dyDescent="0.25">
      <c r="A218" s="133"/>
      <c r="B218" s="135">
        <v>41709</v>
      </c>
      <c r="C218" s="99">
        <v>0.33333333333333331</v>
      </c>
      <c r="D218" s="99">
        <v>0.5</v>
      </c>
      <c r="E218" s="33">
        <v>4</v>
      </c>
      <c r="F218" s="120">
        <f>SUM(E218:E220)</f>
        <v>10</v>
      </c>
      <c r="G218" s="137">
        <v>8</v>
      </c>
      <c r="H218" s="121"/>
      <c r="I218" s="19" t="s">
        <v>26</v>
      </c>
      <c r="J218" s="31" t="s">
        <v>308</v>
      </c>
      <c r="K218" s="26"/>
      <c r="L218" s="26"/>
      <c r="O218" s="56"/>
    </row>
    <row r="219" spans="1:15" s="52" customFormat="1" x14ac:dyDescent="0.25">
      <c r="A219" s="133"/>
      <c r="B219" s="148"/>
      <c r="C219" s="99">
        <v>0.54166666666666663</v>
      </c>
      <c r="D219" s="99">
        <v>0.70833333333333337</v>
      </c>
      <c r="E219" s="33">
        <v>4</v>
      </c>
      <c r="F219" s="121"/>
      <c r="G219" s="151"/>
      <c r="H219" s="121"/>
      <c r="I219" s="19" t="s">
        <v>26</v>
      </c>
      <c r="J219" s="31" t="s">
        <v>309</v>
      </c>
      <c r="K219" s="26"/>
      <c r="L219" s="26"/>
      <c r="O219" s="56"/>
    </row>
    <row r="220" spans="1:15" s="52" customFormat="1" x14ac:dyDescent="0.25">
      <c r="A220" s="133"/>
      <c r="B220" s="136"/>
      <c r="C220" s="99">
        <v>0.91666666666666663</v>
      </c>
      <c r="D220" s="99">
        <v>0</v>
      </c>
      <c r="E220" s="33">
        <v>2</v>
      </c>
      <c r="F220" s="122"/>
      <c r="G220" s="138"/>
      <c r="H220" s="121"/>
      <c r="I220" s="19" t="s">
        <v>26</v>
      </c>
      <c r="J220" s="31" t="s">
        <v>311</v>
      </c>
      <c r="K220" s="26"/>
      <c r="L220" s="26"/>
      <c r="O220" s="56"/>
    </row>
    <row r="221" spans="1:15" s="52" customFormat="1" x14ac:dyDescent="0.25">
      <c r="A221" s="133"/>
      <c r="B221" s="135">
        <v>41710</v>
      </c>
      <c r="C221" s="99">
        <v>0.375</v>
      </c>
      <c r="D221" s="99">
        <v>0.5</v>
      </c>
      <c r="E221" s="33">
        <v>3</v>
      </c>
      <c r="F221" s="120">
        <f>SUM(E221:E224)</f>
        <v>10</v>
      </c>
      <c r="G221" s="137">
        <v>8</v>
      </c>
      <c r="H221" s="121"/>
      <c r="I221" s="19" t="s">
        <v>26</v>
      </c>
      <c r="J221" s="31" t="s">
        <v>310</v>
      </c>
      <c r="K221" s="26"/>
      <c r="L221" s="26"/>
      <c r="O221" s="56"/>
    </row>
    <row r="222" spans="1:15" s="52" customFormat="1" x14ac:dyDescent="0.25">
      <c r="A222" s="133"/>
      <c r="B222" s="148"/>
      <c r="C222" s="99">
        <v>0.54166666666666663</v>
      </c>
      <c r="D222" s="99">
        <v>0.58333333333333337</v>
      </c>
      <c r="E222" s="33">
        <v>1</v>
      </c>
      <c r="F222" s="121"/>
      <c r="G222" s="151"/>
      <c r="H222" s="121"/>
      <c r="I222" s="19" t="s">
        <v>26</v>
      </c>
      <c r="J222" s="31" t="s">
        <v>312</v>
      </c>
      <c r="K222" s="26"/>
      <c r="L222" s="26"/>
      <c r="O222" s="56"/>
    </row>
    <row r="223" spans="1:15" s="52" customFormat="1" x14ac:dyDescent="0.25">
      <c r="A223" s="133"/>
      <c r="B223" s="148"/>
      <c r="C223" s="99">
        <v>0.58333333333333337</v>
      </c>
      <c r="D223" s="99">
        <v>0.70833333333333337</v>
      </c>
      <c r="E223" s="33">
        <v>3</v>
      </c>
      <c r="F223" s="121"/>
      <c r="G223" s="151"/>
      <c r="H223" s="121"/>
      <c r="I223" s="19" t="s">
        <v>21</v>
      </c>
      <c r="J223" s="42" t="s">
        <v>314</v>
      </c>
      <c r="K223" s="26"/>
      <c r="L223" s="26"/>
      <c r="O223" s="56"/>
    </row>
    <row r="224" spans="1:15" s="52" customFormat="1" x14ac:dyDescent="0.25">
      <c r="A224" s="133"/>
      <c r="B224" s="136"/>
      <c r="C224" s="99">
        <v>0.875</v>
      </c>
      <c r="D224" s="99">
        <v>0</v>
      </c>
      <c r="E224" s="33">
        <v>3</v>
      </c>
      <c r="F224" s="122"/>
      <c r="G224" s="138"/>
      <c r="H224" s="121"/>
      <c r="I224" s="19" t="s">
        <v>24</v>
      </c>
      <c r="J224" s="31" t="s">
        <v>313</v>
      </c>
      <c r="K224" s="26"/>
      <c r="L224" s="26"/>
      <c r="O224" s="56"/>
    </row>
    <row r="225" spans="1:15" s="52" customFormat="1" x14ac:dyDescent="0.25">
      <c r="A225" s="133"/>
      <c r="B225" s="16">
        <v>41711</v>
      </c>
      <c r="C225" s="99"/>
      <c r="D225" s="99"/>
      <c r="E225" s="33"/>
      <c r="F225" s="33">
        <f t="shared" si="1"/>
        <v>0</v>
      </c>
      <c r="G225" s="61">
        <v>8</v>
      </c>
      <c r="H225" s="121"/>
      <c r="I225" s="19"/>
      <c r="J225" s="19"/>
      <c r="K225" s="26"/>
      <c r="L225" s="26"/>
      <c r="O225" s="56"/>
    </row>
    <row r="226" spans="1:15" s="52" customFormat="1" x14ac:dyDescent="0.25">
      <c r="A226" s="133"/>
      <c r="B226" s="16">
        <v>41712</v>
      </c>
      <c r="C226" s="99"/>
      <c r="D226" s="99"/>
      <c r="E226" s="33"/>
      <c r="F226" s="33">
        <f t="shared" si="1"/>
        <v>0</v>
      </c>
      <c r="G226" s="61">
        <v>8</v>
      </c>
      <c r="H226" s="121"/>
      <c r="I226" s="19"/>
      <c r="J226" s="19"/>
      <c r="K226" s="26"/>
      <c r="L226" s="26"/>
      <c r="O226" s="56"/>
    </row>
    <row r="227" spans="1:15" s="52" customFormat="1" x14ac:dyDescent="0.25">
      <c r="A227" s="134"/>
      <c r="B227" s="16">
        <v>41713</v>
      </c>
      <c r="C227" s="99"/>
      <c r="D227" s="99"/>
      <c r="E227" s="33"/>
      <c r="F227" s="33">
        <f t="shared" si="1"/>
        <v>0</v>
      </c>
      <c r="G227" s="61">
        <v>8</v>
      </c>
      <c r="H227" s="122"/>
      <c r="I227" s="19"/>
      <c r="J227" s="19"/>
      <c r="K227" s="26"/>
      <c r="L227" s="26"/>
      <c r="O227" s="56"/>
    </row>
    <row r="228" spans="1:15" s="52" customFormat="1" x14ac:dyDescent="0.25">
      <c r="A228" s="126">
        <v>20</v>
      </c>
      <c r="B228" s="17">
        <v>41715</v>
      </c>
      <c r="C228" s="109"/>
      <c r="D228" s="109"/>
      <c r="E228" s="36"/>
      <c r="F228" s="18">
        <f t="shared" si="1"/>
        <v>0</v>
      </c>
      <c r="G228" s="62">
        <v>8</v>
      </c>
      <c r="H228" s="129">
        <f>SUM(G228:G233)</f>
        <v>48</v>
      </c>
      <c r="I228" s="27"/>
      <c r="J228" s="27"/>
      <c r="K228" s="27"/>
      <c r="L228" s="27"/>
      <c r="O228" s="56"/>
    </row>
    <row r="229" spans="1:15" s="52" customFormat="1" x14ac:dyDescent="0.25">
      <c r="A229" s="127"/>
      <c r="B229" s="17">
        <v>41716</v>
      </c>
      <c r="C229" s="109"/>
      <c r="D229" s="109"/>
      <c r="E229" s="36"/>
      <c r="F229" s="18">
        <f t="shared" si="1"/>
        <v>0</v>
      </c>
      <c r="G229" s="62">
        <v>8</v>
      </c>
      <c r="H229" s="130"/>
      <c r="I229" s="27"/>
      <c r="J229" s="27"/>
      <c r="K229" s="27"/>
      <c r="L229" s="27"/>
      <c r="O229" s="56"/>
    </row>
    <row r="230" spans="1:15" s="52" customFormat="1" x14ac:dyDescent="0.25">
      <c r="A230" s="127"/>
      <c r="B230" s="17">
        <v>41717</v>
      </c>
      <c r="C230" s="109"/>
      <c r="D230" s="109"/>
      <c r="E230" s="36"/>
      <c r="F230" s="18">
        <f t="shared" si="1"/>
        <v>0</v>
      </c>
      <c r="G230" s="62">
        <v>8</v>
      </c>
      <c r="H230" s="130"/>
      <c r="I230" s="27"/>
      <c r="J230" s="27"/>
      <c r="K230" s="27"/>
      <c r="L230" s="27"/>
      <c r="O230" s="56"/>
    </row>
    <row r="231" spans="1:15" s="52" customFormat="1" x14ac:dyDescent="0.25">
      <c r="A231" s="127"/>
      <c r="B231" s="17">
        <v>41718</v>
      </c>
      <c r="C231" s="109"/>
      <c r="D231" s="109"/>
      <c r="E231" s="36"/>
      <c r="F231" s="18">
        <f t="shared" si="1"/>
        <v>0</v>
      </c>
      <c r="G231" s="62">
        <v>8</v>
      </c>
      <c r="H231" s="130"/>
      <c r="I231" s="27"/>
      <c r="J231" s="27"/>
      <c r="K231" s="27"/>
      <c r="L231" s="27"/>
      <c r="O231" s="56"/>
    </row>
    <row r="232" spans="1:15" s="52" customFormat="1" x14ac:dyDescent="0.25">
      <c r="A232" s="127"/>
      <c r="B232" s="17">
        <v>41719</v>
      </c>
      <c r="C232" s="109"/>
      <c r="D232" s="109"/>
      <c r="E232" s="36"/>
      <c r="F232" s="18">
        <f t="shared" si="1"/>
        <v>0</v>
      </c>
      <c r="G232" s="62">
        <v>8</v>
      </c>
      <c r="H232" s="130"/>
      <c r="I232" s="27"/>
      <c r="J232" s="27"/>
      <c r="K232" s="27"/>
      <c r="L232" s="27"/>
      <c r="O232" s="56"/>
    </row>
    <row r="233" spans="1:15" s="52" customFormat="1" x14ac:dyDescent="0.25">
      <c r="A233" s="128"/>
      <c r="B233" s="17">
        <v>41720</v>
      </c>
      <c r="C233" s="109"/>
      <c r="D233" s="109"/>
      <c r="E233" s="36"/>
      <c r="F233" s="18">
        <f t="shared" si="1"/>
        <v>0</v>
      </c>
      <c r="G233" s="62">
        <v>8</v>
      </c>
      <c r="H233" s="131"/>
      <c r="I233" s="27"/>
      <c r="J233" s="27"/>
      <c r="K233" s="27"/>
      <c r="L233" s="27"/>
      <c r="O233" s="56"/>
    </row>
    <row r="234" spans="1:15" s="52" customFormat="1" x14ac:dyDescent="0.25">
      <c r="A234" s="132">
        <v>21</v>
      </c>
      <c r="B234" s="16">
        <v>41722</v>
      </c>
      <c r="C234" s="108"/>
      <c r="D234" s="108"/>
      <c r="E234" s="35"/>
      <c r="F234" s="33">
        <f t="shared" si="1"/>
        <v>0</v>
      </c>
      <c r="G234" s="61">
        <v>8</v>
      </c>
      <c r="H234" s="120">
        <f>SUM(G234:G239)</f>
        <v>48</v>
      </c>
      <c r="I234" s="26"/>
      <c r="J234" s="26"/>
      <c r="K234" s="26"/>
      <c r="L234" s="26"/>
      <c r="O234" s="56"/>
    </row>
    <row r="235" spans="1:15" s="52" customFormat="1" x14ac:dyDescent="0.25">
      <c r="A235" s="133"/>
      <c r="B235" s="16">
        <v>41723</v>
      </c>
      <c r="C235" s="108"/>
      <c r="D235" s="108"/>
      <c r="E235" s="35"/>
      <c r="F235" s="33">
        <f t="shared" si="1"/>
        <v>0</v>
      </c>
      <c r="G235" s="61">
        <v>8</v>
      </c>
      <c r="H235" s="121"/>
      <c r="I235" s="26"/>
      <c r="J235" s="26"/>
      <c r="K235" s="26"/>
      <c r="L235" s="26"/>
      <c r="O235" s="56"/>
    </row>
    <row r="236" spans="1:15" s="52" customFormat="1" x14ac:dyDescent="0.25">
      <c r="A236" s="133"/>
      <c r="B236" s="16">
        <v>41724</v>
      </c>
      <c r="C236" s="108"/>
      <c r="D236" s="108"/>
      <c r="E236" s="35"/>
      <c r="F236" s="33">
        <f t="shared" si="1"/>
        <v>0</v>
      </c>
      <c r="G236" s="61">
        <v>8</v>
      </c>
      <c r="H236" s="121"/>
      <c r="I236" s="26"/>
      <c r="J236" s="26"/>
      <c r="K236" s="26"/>
      <c r="L236" s="26"/>
      <c r="O236" s="56"/>
    </row>
    <row r="237" spans="1:15" s="52" customFormat="1" x14ac:dyDescent="0.25">
      <c r="A237" s="133"/>
      <c r="B237" s="16">
        <v>41725</v>
      </c>
      <c r="C237" s="108"/>
      <c r="D237" s="108"/>
      <c r="E237" s="35"/>
      <c r="F237" s="33">
        <f t="shared" si="1"/>
        <v>0</v>
      </c>
      <c r="G237" s="61">
        <v>8</v>
      </c>
      <c r="H237" s="121"/>
      <c r="I237" s="26"/>
      <c r="J237" s="26"/>
      <c r="K237" s="26"/>
      <c r="L237" s="26"/>
      <c r="O237" s="56"/>
    </row>
    <row r="238" spans="1:15" s="52" customFormat="1" x14ac:dyDescent="0.25">
      <c r="A238" s="133"/>
      <c r="B238" s="16">
        <v>41726</v>
      </c>
      <c r="C238" s="108"/>
      <c r="D238" s="108"/>
      <c r="E238" s="35"/>
      <c r="F238" s="33">
        <f t="shared" si="1"/>
        <v>0</v>
      </c>
      <c r="G238" s="61">
        <v>8</v>
      </c>
      <c r="H238" s="121"/>
      <c r="I238" s="26"/>
      <c r="J238" s="26"/>
      <c r="K238" s="26"/>
      <c r="L238" s="26"/>
      <c r="O238" s="56"/>
    </row>
    <row r="239" spans="1:15" s="52" customFormat="1" x14ac:dyDescent="0.25">
      <c r="A239" s="134"/>
      <c r="B239" s="16">
        <v>41727</v>
      </c>
      <c r="C239" s="108"/>
      <c r="D239" s="108"/>
      <c r="E239" s="35"/>
      <c r="F239" s="33">
        <f t="shared" si="1"/>
        <v>0</v>
      </c>
      <c r="G239" s="61">
        <v>8</v>
      </c>
      <c r="H239" s="122"/>
      <c r="I239" s="26"/>
      <c r="J239" s="26"/>
      <c r="K239" s="26"/>
      <c r="L239" s="26"/>
      <c r="O239" s="56"/>
    </row>
    <row r="240" spans="1:15" s="52" customFormat="1" x14ac:dyDescent="0.25">
      <c r="A240" s="126">
        <v>22</v>
      </c>
      <c r="B240" s="17">
        <v>41729</v>
      </c>
      <c r="C240" s="109"/>
      <c r="D240" s="109"/>
      <c r="E240" s="36"/>
      <c r="F240" s="18">
        <f t="shared" si="1"/>
        <v>0</v>
      </c>
      <c r="G240" s="62">
        <v>8</v>
      </c>
      <c r="H240" s="129">
        <f>SUM(G240:G245)</f>
        <v>48</v>
      </c>
      <c r="I240" s="27"/>
      <c r="J240" s="27"/>
      <c r="K240" s="27"/>
      <c r="L240" s="27"/>
      <c r="O240" s="56"/>
    </row>
    <row r="241" spans="1:15" s="52" customFormat="1" x14ac:dyDescent="0.25">
      <c r="A241" s="127"/>
      <c r="B241" s="17">
        <v>41730</v>
      </c>
      <c r="C241" s="109"/>
      <c r="D241" s="109"/>
      <c r="E241" s="36"/>
      <c r="F241" s="18">
        <f t="shared" ref="F241:F278" si="2">E241</f>
        <v>0</v>
      </c>
      <c r="G241" s="62">
        <v>8</v>
      </c>
      <c r="H241" s="130"/>
      <c r="I241" s="27"/>
      <c r="J241" s="27"/>
      <c r="K241" s="27"/>
      <c r="L241" s="27"/>
      <c r="O241" s="56"/>
    </row>
    <row r="242" spans="1:15" s="52" customFormat="1" x14ac:dyDescent="0.25">
      <c r="A242" s="127"/>
      <c r="B242" s="17">
        <v>41731</v>
      </c>
      <c r="C242" s="109"/>
      <c r="D242" s="109"/>
      <c r="E242" s="36"/>
      <c r="F242" s="18">
        <f t="shared" si="2"/>
        <v>0</v>
      </c>
      <c r="G242" s="62">
        <v>8</v>
      </c>
      <c r="H242" s="130"/>
      <c r="I242" s="27"/>
      <c r="J242" s="27"/>
      <c r="K242" s="27"/>
      <c r="L242" s="27"/>
      <c r="O242" s="56"/>
    </row>
    <row r="243" spans="1:15" s="52" customFormat="1" x14ac:dyDescent="0.25">
      <c r="A243" s="127"/>
      <c r="B243" s="17">
        <v>41732</v>
      </c>
      <c r="C243" s="109"/>
      <c r="D243" s="109"/>
      <c r="E243" s="36"/>
      <c r="F243" s="18">
        <f t="shared" si="2"/>
        <v>0</v>
      </c>
      <c r="G243" s="62">
        <v>8</v>
      </c>
      <c r="H243" s="130"/>
      <c r="I243" s="27"/>
      <c r="J243" s="27"/>
      <c r="K243" s="27"/>
      <c r="L243" s="27"/>
      <c r="O243" s="56"/>
    </row>
    <row r="244" spans="1:15" s="52" customFormat="1" x14ac:dyDescent="0.25">
      <c r="A244" s="127"/>
      <c r="B244" s="17">
        <v>41733</v>
      </c>
      <c r="C244" s="109"/>
      <c r="D244" s="109"/>
      <c r="E244" s="36"/>
      <c r="F244" s="18">
        <f t="shared" si="2"/>
        <v>0</v>
      </c>
      <c r="G244" s="62">
        <v>8</v>
      </c>
      <c r="H244" s="130"/>
      <c r="I244" s="27"/>
      <c r="J244" s="27"/>
      <c r="K244" s="27"/>
      <c r="L244" s="27"/>
      <c r="O244" s="56"/>
    </row>
    <row r="245" spans="1:15" s="52" customFormat="1" x14ac:dyDescent="0.25">
      <c r="A245" s="128"/>
      <c r="B245" s="17">
        <v>41734</v>
      </c>
      <c r="C245" s="109"/>
      <c r="D245" s="109"/>
      <c r="E245" s="36"/>
      <c r="F245" s="18">
        <f>E245</f>
        <v>0</v>
      </c>
      <c r="G245" s="62">
        <v>8</v>
      </c>
      <c r="H245" s="131"/>
      <c r="I245" s="27"/>
      <c r="J245" s="27"/>
      <c r="K245" s="27"/>
      <c r="L245" s="27"/>
      <c r="O245" s="56"/>
    </row>
    <row r="246" spans="1:15" s="52" customFormat="1" x14ac:dyDescent="0.25">
      <c r="A246" s="132">
        <v>23</v>
      </c>
      <c r="B246" s="16">
        <v>41736</v>
      </c>
      <c r="C246" s="108"/>
      <c r="D246" s="108"/>
      <c r="E246" s="35"/>
      <c r="F246" s="33">
        <f t="shared" si="2"/>
        <v>0</v>
      </c>
      <c r="G246" s="61">
        <v>8</v>
      </c>
      <c r="H246" s="120">
        <f>SUM(G246:G251)</f>
        <v>48</v>
      </c>
      <c r="I246" s="26"/>
      <c r="J246" s="26"/>
      <c r="K246" s="26"/>
      <c r="L246" s="26"/>
      <c r="O246" s="56"/>
    </row>
    <row r="247" spans="1:15" s="52" customFormat="1" x14ac:dyDescent="0.25">
      <c r="A247" s="133"/>
      <c r="B247" s="16">
        <v>41737</v>
      </c>
      <c r="C247" s="108"/>
      <c r="D247" s="108"/>
      <c r="E247" s="35"/>
      <c r="F247" s="33">
        <f t="shared" si="2"/>
        <v>0</v>
      </c>
      <c r="G247" s="61">
        <v>8</v>
      </c>
      <c r="H247" s="121"/>
      <c r="I247" s="26"/>
      <c r="J247" s="26"/>
      <c r="K247" s="26"/>
      <c r="L247" s="26"/>
      <c r="O247" s="56"/>
    </row>
    <row r="248" spans="1:15" s="52" customFormat="1" x14ac:dyDescent="0.25">
      <c r="A248" s="133"/>
      <c r="B248" s="16">
        <v>41738</v>
      </c>
      <c r="C248" s="108"/>
      <c r="D248" s="108"/>
      <c r="E248" s="35"/>
      <c r="F248" s="33">
        <f t="shared" si="2"/>
        <v>0</v>
      </c>
      <c r="G248" s="61">
        <v>8</v>
      </c>
      <c r="H248" s="121"/>
      <c r="I248" s="26"/>
      <c r="J248" s="26"/>
      <c r="K248" s="26"/>
      <c r="L248" s="26"/>
      <c r="O248" s="56"/>
    </row>
    <row r="249" spans="1:15" s="52" customFormat="1" x14ac:dyDescent="0.25">
      <c r="A249" s="133"/>
      <c r="B249" s="16">
        <v>41739</v>
      </c>
      <c r="C249" s="108"/>
      <c r="D249" s="108"/>
      <c r="E249" s="35"/>
      <c r="F249" s="33">
        <f t="shared" si="2"/>
        <v>0</v>
      </c>
      <c r="G249" s="61">
        <v>8</v>
      </c>
      <c r="H249" s="121"/>
      <c r="I249" s="26"/>
      <c r="J249" s="26"/>
      <c r="K249" s="26"/>
      <c r="L249" s="26"/>
      <c r="O249" s="56"/>
    </row>
    <row r="250" spans="1:15" s="52" customFormat="1" x14ac:dyDescent="0.25">
      <c r="A250" s="133"/>
      <c r="B250" s="16">
        <v>41740</v>
      </c>
      <c r="C250" s="108"/>
      <c r="D250" s="108"/>
      <c r="E250" s="35"/>
      <c r="F250" s="33">
        <f t="shared" si="2"/>
        <v>0</v>
      </c>
      <c r="G250" s="61">
        <v>8</v>
      </c>
      <c r="H250" s="121"/>
      <c r="I250" s="26"/>
      <c r="J250" s="26"/>
      <c r="K250" s="26"/>
      <c r="L250" s="26"/>
      <c r="O250" s="56"/>
    </row>
    <row r="251" spans="1:15" s="52" customFormat="1" x14ac:dyDescent="0.25">
      <c r="A251" s="134"/>
      <c r="B251" s="16">
        <v>41741</v>
      </c>
      <c r="C251" s="108"/>
      <c r="D251" s="108"/>
      <c r="E251" s="35"/>
      <c r="F251" s="33">
        <f>E251</f>
        <v>0</v>
      </c>
      <c r="G251" s="61">
        <v>8</v>
      </c>
      <c r="H251" s="122"/>
      <c r="I251" s="26"/>
      <c r="J251" s="26"/>
      <c r="K251" s="26"/>
      <c r="L251" s="26"/>
      <c r="O251" s="56"/>
    </row>
    <row r="252" spans="1:15" s="52" customFormat="1" x14ac:dyDescent="0.25">
      <c r="A252" s="126">
        <v>24</v>
      </c>
      <c r="B252" s="17">
        <v>41743</v>
      </c>
      <c r="C252" s="109"/>
      <c r="D252" s="109"/>
      <c r="E252" s="36"/>
      <c r="F252" s="18">
        <f t="shared" si="2"/>
        <v>0</v>
      </c>
      <c r="G252" s="62">
        <v>8</v>
      </c>
      <c r="H252" s="129">
        <f>SUM(G252:G257)</f>
        <v>48</v>
      </c>
      <c r="I252" s="27"/>
      <c r="J252" s="27"/>
      <c r="K252" s="27"/>
      <c r="L252" s="27"/>
      <c r="O252" s="56"/>
    </row>
    <row r="253" spans="1:15" s="52" customFormat="1" x14ac:dyDescent="0.25">
      <c r="A253" s="127"/>
      <c r="B253" s="17">
        <v>41744</v>
      </c>
      <c r="C253" s="109"/>
      <c r="D253" s="109"/>
      <c r="E253" s="36"/>
      <c r="F253" s="18">
        <f t="shared" si="2"/>
        <v>0</v>
      </c>
      <c r="G253" s="62">
        <v>8</v>
      </c>
      <c r="H253" s="130"/>
      <c r="I253" s="27"/>
      <c r="J253" s="27"/>
      <c r="K253" s="27"/>
      <c r="L253" s="27"/>
      <c r="O253" s="56"/>
    </row>
    <row r="254" spans="1:15" s="52" customFormat="1" x14ac:dyDescent="0.25">
      <c r="A254" s="127"/>
      <c r="B254" s="17">
        <v>41745</v>
      </c>
      <c r="C254" s="109"/>
      <c r="D254" s="109"/>
      <c r="E254" s="36"/>
      <c r="F254" s="18">
        <f t="shared" si="2"/>
        <v>0</v>
      </c>
      <c r="G254" s="62">
        <v>8</v>
      </c>
      <c r="H254" s="130"/>
      <c r="I254" s="27"/>
      <c r="J254" s="27"/>
      <c r="K254" s="27"/>
      <c r="L254" s="27"/>
      <c r="O254" s="56"/>
    </row>
    <row r="255" spans="1:15" s="52" customFormat="1" x14ac:dyDescent="0.25">
      <c r="A255" s="127"/>
      <c r="B255" s="17">
        <v>41746</v>
      </c>
      <c r="C255" s="109"/>
      <c r="D255" s="109"/>
      <c r="E255" s="36"/>
      <c r="F255" s="18">
        <f t="shared" si="2"/>
        <v>0</v>
      </c>
      <c r="G255" s="62">
        <v>8</v>
      </c>
      <c r="H255" s="130"/>
      <c r="I255" s="27"/>
      <c r="J255" s="27"/>
      <c r="K255" s="27"/>
      <c r="L255" s="27"/>
      <c r="O255" s="56"/>
    </row>
    <row r="256" spans="1:15" s="52" customFormat="1" x14ac:dyDescent="0.25">
      <c r="A256" s="127"/>
      <c r="B256" s="17">
        <v>41747</v>
      </c>
      <c r="C256" s="109"/>
      <c r="D256" s="109"/>
      <c r="E256" s="36"/>
      <c r="F256" s="18">
        <f t="shared" si="2"/>
        <v>0</v>
      </c>
      <c r="G256" s="62">
        <v>8</v>
      </c>
      <c r="H256" s="130"/>
      <c r="I256" s="27"/>
      <c r="J256" s="27"/>
      <c r="K256" s="27"/>
      <c r="L256" s="27"/>
      <c r="O256" s="56"/>
    </row>
    <row r="257" spans="1:15" s="52" customFormat="1" x14ac:dyDescent="0.25">
      <c r="A257" s="128"/>
      <c r="B257" s="17">
        <v>41748</v>
      </c>
      <c r="C257" s="109"/>
      <c r="D257" s="109"/>
      <c r="E257" s="36"/>
      <c r="F257" s="18">
        <f>E257</f>
        <v>0</v>
      </c>
      <c r="G257" s="62">
        <v>8</v>
      </c>
      <c r="H257" s="131"/>
      <c r="I257" s="27"/>
      <c r="J257" s="27"/>
      <c r="K257" s="27"/>
      <c r="L257" s="27"/>
      <c r="O257" s="56"/>
    </row>
    <row r="258" spans="1:15" s="52" customFormat="1" x14ac:dyDescent="0.25">
      <c r="A258" s="132">
        <v>25</v>
      </c>
      <c r="B258" s="16">
        <v>41750</v>
      </c>
      <c r="C258" s="108"/>
      <c r="D258" s="108"/>
      <c r="E258" s="35"/>
      <c r="F258" s="33">
        <f t="shared" si="2"/>
        <v>0</v>
      </c>
      <c r="G258" s="61">
        <v>8</v>
      </c>
      <c r="H258" s="120">
        <f>SUM(G258:G263)</f>
        <v>48</v>
      </c>
      <c r="I258" s="26"/>
      <c r="J258" s="26"/>
      <c r="K258" s="26"/>
      <c r="L258" s="26"/>
      <c r="O258" s="56"/>
    </row>
    <row r="259" spans="1:15" s="52" customFormat="1" x14ac:dyDescent="0.25">
      <c r="A259" s="133"/>
      <c r="B259" s="16">
        <v>41751</v>
      </c>
      <c r="C259" s="108"/>
      <c r="D259" s="108"/>
      <c r="E259" s="35"/>
      <c r="F259" s="33">
        <f t="shared" si="2"/>
        <v>0</v>
      </c>
      <c r="G259" s="61">
        <v>8</v>
      </c>
      <c r="H259" s="121"/>
      <c r="I259" s="26"/>
      <c r="J259" s="26"/>
      <c r="K259" s="26"/>
      <c r="L259" s="26"/>
      <c r="O259" s="56"/>
    </row>
    <row r="260" spans="1:15" s="52" customFormat="1" x14ac:dyDescent="0.25">
      <c r="A260" s="133"/>
      <c r="B260" s="16">
        <v>41752</v>
      </c>
      <c r="C260" s="108"/>
      <c r="D260" s="108"/>
      <c r="E260" s="35"/>
      <c r="F260" s="33">
        <f t="shared" si="2"/>
        <v>0</v>
      </c>
      <c r="G260" s="61">
        <v>8</v>
      </c>
      <c r="H260" s="121"/>
      <c r="I260" s="26"/>
      <c r="J260" s="26"/>
      <c r="K260" s="26"/>
      <c r="L260" s="26"/>
      <c r="O260" s="56"/>
    </row>
    <row r="261" spans="1:15" s="52" customFormat="1" x14ac:dyDescent="0.25">
      <c r="A261" s="133"/>
      <c r="B261" s="16">
        <v>41753</v>
      </c>
      <c r="C261" s="108"/>
      <c r="D261" s="108"/>
      <c r="E261" s="35"/>
      <c r="F261" s="33">
        <f t="shared" si="2"/>
        <v>0</v>
      </c>
      <c r="G261" s="61">
        <v>8</v>
      </c>
      <c r="H261" s="121"/>
      <c r="I261" s="26"/>
      <c r="J261" s="26"/>
      <c r="K261" s="26"/>
      <c r="L261" s="26"/>
      <c r="O261" s="56"/>
    </row>
    <row r="262" spans="1:15" s="52" customFormat="1" x14ac:dyDescent="0.25">
      <c r="A262" s="133"/>
      <c r="B262" s="16">
        <v>41754</v>
      </c>
      <c r="C262" s="108"/>
      <c r="D262" s="108"/>
      <c r="E262" s="35"/>
      <c r="F262" s="33">
        <f t="shared" si="2"/>
        <v>0</v>
      </c>
      <c r="G262" s="61">
        <v>8</v>
      </c>
      <c r="H262" s="121"/>
      <c r="I262" s="26"/>
      <c r="J262" s="26"/>
      <c r="K262" s="26"/>
      <c r="L262" s="26"/>
      <c r="O262" s="56"/>
    </row>
    <row r="263" spans="1:15" s="52" customFormat="1" x14ac:dyDescent="0.25">
      <c r="A263" s="134"/>
      <c r="B263" s="16">
        <v>41755</v>
      </c>
      <c r="C263" s="108"/>
      <c r="D263" s="108"/>
      <c r="E263" s="35"/>
      <c r="F263" s="33">
        <f>E263</f>
        <v>0</v>
      </c>
      <c r="G263" s="61">
        <v>8</v>
      </c>
      <c r="H263" s="122"/>
      <c r="I263" s="26"/>
      <c r="J263" s="26"/>
      <c r="K263" s="26"/>
      <c r="L263" s="26"/>
      <c r="O263" s="56"/>
    </row>
    <row r="264" spans="1:15" s="52" customFormat="1" x14ac:dyDescent="0.25">
      <c r="A264" s="126">
        <v>26</v>
      </c>
      <c r="B264" s="17">
        <v>41757</v>
      </c>
      <c r="C264" s="109"/>
      <c r="D264" s="109"/>
      <c r="E264" s="36"/>
      <c r="F264" s="18">
        <f t="shared" si="2"/>
        <v>0</v>
      </c>
      <c r="G264" s="62">
        <v>8</v>
      </c>
      <c r="H264" s="129">
        <f>SUM(G264:G269)</f>
        <v>48</v>
      </c>
      <c r="I264" s="27"/>
      <c r="J264" s="27"/>
      <c r="K264" s="27"/>
      <c r="L264" s="27"/>
      <c r="O264" s="56"/>
    </row>
    <row r="265" spans="1:15" s="52" customFormat="1" x14ac:dyDescent="0.25">
      <c r="A265" s="127"/>
      <c r="B265" s="17">
        <v>41758</v>
      </c>
      <c r="C265" s="109"/>
      <c r="D265" s="109"/>
      <c r="E265" s="36"/>
      <c r="F265" s="18">
        <f t="shared" si="2"/>
        <v>0</v>
      </c>
      <c r="G265" s="62">
        <v>8</v>
      </c>
      <c r="H265" s="130"/>
      <c r="I265" s="27"/>
      <c r="J265" s="27"/>
      <c r="K265" s="27"/>
      <c r="L265" s="27"/>
      <c r="O265" s="56"/>
    </row>
    <row r="266" spans="1:15" s="52" customFormat="1" x14ac:dyDescent="0.25">
      <c r="A266" s="127"/>
      <c r="B266" s="17">
        <v>41759</v>
      </c>
      <c r="C266" s="109"/>
      <c r="D266" s="109"/>
      <c r="E266" s="36"/>
      <c r="F266" s="18">
        <f t="shared" si="2"/>
        <v>0</v>
      </c>
      <c r="G266" s="62">
        <v>8</v>
      </c>
      <c r="H266" s="130"/>
      <c r="I266" s="27"/>
      <c r="J266" s="27"/>
      <c r="K266" s="27"/>
      <c r="L266" s="27"/>
      <c r="O266" s="56"/>
    </row>
    <row r="267" spans="1:15" s="52" customFormat="1" x14ac:dyDescent="0.25">
      <c r="A267" s="127"/>
      <c r="B267" s="17">
        <v>41760</v>
      </c>
      <c r="C267" s="109"/>
      <c r="D267" s="109"/>
      <c r="E267" s="36"/>
      <c r="F267" s="18">
        <f t="shared" si="2"/>
        <v>0</v>
      </c>
      <c r="G267" s="62">
        <v>8</v>
      </c>
      <c r="H267" s="130"/>
      <c r="I267" s="27"/>
      <c r="J267" s="27"/>
      <c r="K267" s="27"/>
      <c r="L267" s="27"/>
      <c r="O267" s="56"/>
    </row>
    <row r="268" spans="1:15" s="52" customFormat="1" x14ac:dyDescent="0.25">
      <c r="A268" s="127"/>
      <c r="B268" s="17">
        <v>41761</v>
      </c>
      <c r="C268" s="109"/>
      <c r="D268" s="109"/>
      <c r="E268" s="36"/>
      <c r="F268" s="18">
        <f t="shared" si="2"/>
        <v>0</v>
      </c>
      <c r="G268" s="62">
        <v>8</v>
      </c>
      <c r="H268" s="130"/>
      <c r="I268" s="27"/>
      <c r="J268" s="27"/>
      <c r="K268" s="27"/>
      <c r="L268" s="27"/>
      <c r="O268" s="56"/>
    </row>
    <row r="269" spans="1:15" s="52" customFormat="1" x14ac:dyDescent="0.25">
      <c r="A269" s="128"/>
      <c r="B269" s="17">
        <v>41762</v>
      </c>
      <c r="C269" s="109"/>
      <c r="D269" s="109"/>
      <c r="E269" s="36"/>
      <c r="F269" s="18">
        <f>E269</f>
        <v>0</v>
      </c>
      <c r="G269" s="62">
        <v>8</v>
      </c>
      <c r="H269" s="131"/>
      <c r="I269" s="27"/>
      <c r="J269" s="27"/>
      <c r="K269" s="27"/>
      <c r="L269" s="27"/>
      <c r="O269" s="56"/>
    </row>
    <row r="270" spans="1:15" s="52" customFormat="1" x14ac:dyDescent="0.25">
      <c r="A270" s="132">
        <v>27</v>
      </c>
      <c r="B270" s="16">
        <v>41764</v>
      </c>
      <c r="C270" s="108"/>
      <c r="D270" s="108"/>
      <c r="E270" s="35"/>
      <c r="F270" s="33">
        <f t="shared" si="2"/>
        <v>0</v>
      </c>
      <c r="G270" s="61">
        <v>8</v>
      </c>
      <c r="H270" s="120">
        <f>SUM(G270:G275)</f>
        <v>48</v>
      </c>
      <c r="I270" s="26"/>
      <c r="J270" s="26"/>
      <c r="K270" s="26"/>
      <c r="L270" s="26"/>
      <c r="O270" s="56"/>
    </row>
    <row r="271" spans="1:15" s="52" customFormat="1" x14ac:dyDescent="0.25">
      <c r="A271" s="133"/>
      <c r="B271" s="16">
        <v>41765</v>
      </c>
      <c r="C271" s="108"/>
      <c r="D271" s="108"/>
      <c r="E271" s="35"/>
      <c r="F271" s="33">
        <f t="shared" si="2"/>
        <v>0</v>
      </c>
      <c r="G271" s="61">
        <v>8</v>
      </c>
      <c r="H271" s="121"/>
      <c r="I271" s="26"/>
      <c r="J271" s="26"/>
      <c r="K271" s="26"/>
      <c r="L271" s="26"/>
      <c r="O271" s="56"/>
    </row>
    <row r="272" spans="1:15" s="52" customFormat="1" x14ac:dyDescent="0.25">
      <c r="A272" s="133"/>
      <c r="B272" s="16">
        <v>41766</v>
      </c>
      <c r="C272" s="108"/>
      <c r="D272" s="108"/>
      <c r="E272" s="35"/>
      <c r="F272" s="33">
        <f t="shared" si="2"/>
        <v>0</v>
      </c>
      <c r="G272" s="61">
        <v>8</v>
      </c>
      <c r="H272" s="121"/>
      <c r="I272" s="26"/>
      <c r="J272" s="26"/>
      <c r="K272" s="26"/>
      <c r="L272" s="26"/>
      <c r="O272" s="56"/>
    </row>
    <row r="273" spans="1:15" s="52" customFormat="1" x14ac:dyDescent="0.25">
      <c r="A273" s="133"/>
      <c r="B273" s="16">
        <v>41767</v>
      </c>
      <c r="C273" s="108"/>
      <c r="D273" s="108"/>
      <c r="E273" s="35"/>
      <c r="F273" s="33">
        <f t="shared" si="2"/>
        <v>0</v>
      </c>
      <c r="G273" s="61">
        <v>8</v>
      </c>
      <c r="H273" s="121"/>
      <c r="I273" s="26"/>
      <c r="J273" s="26"/>
      <c r="K273" s="26"/>
      <c r="L273" s="26"/>
      <c r="O273" s="56"/>
    </row>
    <row r="274" spans="1:15" s="52" customFormat="1" x14ac:dyDescent="0.25">
      <c r="A274" s="133"/>
      <c r="B274" s="16">
        <v>41768</v>
      </c>
      <c r="C274" s="108"/>
      <c r="D274" s="108"/>
      <c r="E274" s="35"/>
      <c r="F274" s="33">
        <f t="shared" si="2"/>
        <v>0</v>
      </c>
      <c r="G274" s="61">
        <v>8</v>
      </c>
      <c r="H274" s="121"/>
      <c r="I274" s="26"/>
      <c r="J274" s="26"/>
      <c r="K274" s="26"/>
      <c r="L274" s="26"/>
      <c r="O274" s="56"/>
    </row>
    <row r="275" spans="1:15" s="52" customFormat="1" x14ac:dyDescent="0.25">
      <c r="A275" s="134"/>
      <c r="B275" s="16">
        <v>41769</v>
      </c>
      <c r="C275" s="108"/>
      <c r="D275" s="108"/>
      <c r="E275" s="35"/>
      <c r="F275" s="33">
        <f>E275</f>
        <v>0</v>
      </c>
      <c r="G275" s="61">
        <v>8</v>
      </c>
      <c r="H275" s="122"/>
      <c r="I275" s="26"/>
      <c r="J275" s="26"/>
      <c r="K275" s="26"/>
      <c r="L275" s="26"/>
      <c r="O275" s="56"/>
    </row>
    <row r="276" spans="1:15" s="52" customFormat="1" x14ac:dyDescent="0.25">
      <c r="A276" s="126">
        <v>28</v>
      </c>
      <c r="B276" s="17">
        <v>41771</v>
      </c>
      <c r="C276" s="109"/>
      <c r="D276" s="109"/>
      <c r="E276" s="36"/>
      <c r="F276" s="18">
        <f t="shared" si="2"/>
        <v>0</v>
      </c>
      <c r="G276" s="62">
        <v>8</v>
      </c>
      <c r="H276" s="129">
        <f>SUM(G276:G281)</f>
        <v>48</v>
      </c>
      <c r="I276" s="27"/>
      <c r="J276" s="27"/>
      <c r="K276" s="27"/>
      <c r="L276" s="27"/>
      <c r="O276" s="56"/>
    </row>
    <row r="277" spans="1:15" s="52" customFormat="1" x14ac:dyDescent="0.25">
      <c r="A277" s="127"/>
      <c r="B277" s="17">
        <v>41772</v>
      </c>
      <c r="C277" s="109"/>
      <c r="D277" s="109"/>
      <c r="E277" s="36"/>
      <c r="F277" s="18">
        <f t="shared" si="2"/>
        <v>0</v>
      </c>
      <c r="G277" s="62">
        <v>8</v>
      </c>
      <c r="H277" s="130"/>
      <c r="I277" s="27"/>
      <c r="J277" s="27"/>
      <c r="K277" s="27"/>
      <c r="L277" s="27"/>
      <c r="O277" s="56"/>
    </row>
    <row r="278" spans="1:15" s="52" customFormat="1" x14ac:dyDescent="0.25">
      <c r="A278" s="127"/>
      <c r="B278" s="17">
        <v>41773</v>
      </c>
      <c r="C278" s="109"/>
      <c r="D278" s="109"/>
      <c r="E278" s="36"/>
      <c r="F278" s="18">
        <f t="shared" si="2"/>
        <v>0</v>
      </c>
      <c r="G278" s="62">
        <v>8</v>
      </c>
      <c r="H278" s="130"/>
      <c r="I278" s="27"/>
      <c r="J278" s="27"/>
      <c r="K278" s="27"/>
      <c r="L278" s="27"/>
      <c r="O278" s="56"/>
    </row>
    <row r="279" spans="1:15" s="52" customFormat="1" x14ac:dyDescent="0.25">
      <c r="A279" s="127"/>
      <c r="B279" s="17">
        <v>41774</v>
      </c>
      <c r="C279" s="109"/>
      <c r="D279" s="109"/>
      <c r="E279" s="36"/>
      <c r="F279" s="18">
        <f t="shared" ref="F279:F293" si="3">E279</f>
        <v>0</v>
      </c>
      <c r="G279" s="62">
        <v>8</v>
      </c>
      <c r="H279" s="130"/>
      <c r="I279" s="27"/>
      <c r="J279" s="27"/>
      <c r="K279" s="27"/>
      <c r="L279" s="27"/>
      <c r="O279" s="56"/>
    </row>
    <row r="280" spans="1:15" s="52" customFormat="1" x14ac:dyDescent="0.25">
      <c r="A280" s="127"/>
      <c r="B280" s="17">
        <v>41775</v>
      </c>
      <c r="C280" s="109"/>
      <c r="D280" s="109"/>
      <c r="E280" s="36"/>
      <c r="F280" s="18">
        <f t="shared" si="3"/>
        <v>0</v>
      </c>
      <c r="G280" s="62">
        <v>8</v>
      </c>
      <c r="H280" s="130"/>
      <c r="I280" s="27"/>
      <c r="J280" s="27"/>
      <c r="K280" s="27"/>
      <c r="L280" s="27"/>
      <c r="O280" s="56"/>
    </row>
    <row r="281" spans="1:15" s="52" customFormat="1" x14ac:dyDescent="0.25">
      <c r="A281" s="128"/>
      <c r="B281" s="17">
        <v>41776</v>
      </c>
      <c r="C281" s="109"/>
      <c r="D281" s="109"/>
      <c r="E281" s="36"/>
      <c r="F281" s="18">
        <f>E281</f>
        <v>0</v>
      </c>
      <c r="G281" s="62">
        <v>8</v>
      </c>
      <c r="H281" s="131"/>
      <c r="I281" s="27"/>
      <c r="J281" s="27"/>
      <c r="K281" s="27"/>
      <c r="L281" s="27"/>
      <c r="O281" s="56"/>
    </row>
    <row r="282" spans="1:15" s="52" customFormat="1" x14ac:dyDescent="0.25">
      <c r="A282" s="132">
        <v>29</v>
      </c>
      <c r="B282" s="16">
        <v>41778</v>
      </c>
      <c r="C282" s="108"/>
      <c r="D282" s="108"/>
      <c r="E282" s="35"/>
      <c r="F282" s="33">
        <f t="shared" si="3"/>
        <v>0</v>
      </c>
      <c r="G282" s="61">
        <v>8</v>
      </c>
      <c r="H282" s="120">
        <f>SUM(G282:G287)</f>
        <v>48</v>
      </c>
      <c r="I282" s="26"/>
      <c r="J282" s="26"/>
      <c r="K282" s="26"/>
      <c r="L282" s="26"/>
      <c r="O282" s="56"/>
    </row>
    <row r="283" spans="1:15" s="52" customFormat="1" x14ac:dyDescent="0.25">
      <c r="A283" s="133"/>
      <c r="B283" s="16">
        <v>41779</v>
      </c>
      <c r="C283" s="108"/>
      <c r="D283" s="108"/>
      <c r="E283" s="35"/>
      <c r="F283" s="33">
        <f t="shared" si="3"/>
        <v>0</v>
      </c>
      <c r="G283" s="61">
        <v>8</v>
      </c>
      <c r="H283" s="121"/>
      <c r="I283" s="26"/>
      <c r="J283" s="26"/>
      <c r="K283" s="26"/>
      <c r="L283" s="26"/>
      <c r="O283" s="56"/>
    </row>
    <row r="284" spans="1:15" s="52" customFormat="1" x14ac:dyDescent="0.25">
      <c r="A284" s="133"/>
      <c r="B284" s="16">
        <v>41780</v>
      </c>
      <c r="C284" s="108"/>
      <c r="D284" s="108"/>
      <c r="E284" s="35"/>
      <c r="F284" s="33">
        <f t="shared" si="3"/>
        <v>0</v>
      </c>
      <c r="G284" s="61">
        <v>8</v>
      </c>
      <c r="H284" s="121"/>
      <c r="I284" s="26"/>
      <c r="J284" s="26"/>
      <c r="K284" s="26"/>
      <c r="L284" s="26"/>
      <c r="O284" s="56"/>
    </row>
    <row r="285" spans="1:15" s="52" customFormat="1" x14ac:dyDescent="0.25">
      <c r="A285" s="133"/>
      <c r="B285" s="16">
        <v>41781</v>
      </c>
      <c r="C285" s="108"/>
      <c r="D285" s="108"/>
      <c r="E285" s="35"/>
      <c r="F285" s="33">
        <f t="shared" si="3"/>
        <v>0</v>
      </c>
      <c r="G285" s="61">
        <v>8</v>
      </c>
      <c r="H285" s="121"/>
      <c r="I285" s="26"/>
      <c r="J285" s="26"/>
      <c r="K285" s="26"/>
      <c r="L285" s="26"/>
      <c r="O285" s="56"/>
    </row>
    <row r="286" spans="1:15" s="52" customFormat="1" x14ac:dyDescent="0.25">
      <c r="A286" s="133"/>
      <c r="B286" s="16">
        <v>41782</v>
      </c>
      <c r="C286" s="108"/>
      <c r="D286" s="108"/>
      <c r="E286" s="35"/>
      <c r="F286" s="33">
        <f t="shared" si="3"/>
        <v>0</v>
      </c>
      <c r="G286" s="63">
        <v>8</v>
      </c>
      <c r="H286" s="121"/>
      <c r="I286" s="26"/>
      <c r="J286" s="26"/>
      <c r="K286" s="26"/>
      <c r="L286" s="26"/>
      <c r="O286" s="56"/>
    </row>
    <row r="287" spans="1:15" s="52" customFormat="1" x14ac:dyDescent="0.25">
      <c r="A287" s="134"/>
      <c r="B287" s="16">
        <v>41783</v>
      </c>
      <c r="C287" s="108"/>
      <c r="D287" s="108"/>
      <c r="E287" s="35"/>
      <c r="F287" s="33">
        <f>E287</f>
        <v>0</v>
      </c>
      <c r="G287" s="63">
        <v>8</v>
      </c>
      <c r="H287" s="122"/>
      <c r="I287" s="26"/>
      <c r="J287" s="26"/>
      <c r="K287" s="26"/>
      <c r="L287" s="26"/>
      <c r="O287" s="56"/>
    </row>
    <row r="288" spans="1:15" s="52" customFormat="1" x14ac:dyDescent="0.25">
      <c r="A288" s="149">
        <v>30</v>
      </c>
      <c r="B288" s="17">
        <v>41785</v>
      </c>
      <c r="C288" s="109"/>
      <c r="D288" s="109"/>
      <c r="E288" s="36"/>
      <c r="F288" s="18">
        <f t="shared" si="3"/>
        <v>0</v>
      </c>
      <c r="G288" s="62">
        <v>8</v>
      </c>
      <c r="H288" s="129">
        <f>SUM(G288:G293)</f>
        <v>48</v>
      </c>
      <c r="I288" s="27"/>
      <c r="J288" s="27"/>
      <c r="K288" s="27"/>
      <c r="L288" s="27"/>
      <c r="O288" s="56"/>
    </row>
    <row r="289" spans="1:15" s="52" customFormat="1" x14ac:dyDescent="0.25">
      <c r="A289" s="149"/>
      <c r="B289" s="17">
        <v>41786</v>
      </c>
      <c r="C289" s="109"/>
      <c r="D289" s="109"/>
      <c r="E289" s="36"/>
      <c r="F289" s="18">
        <f t="shared" si="3"/>
        <v>0</v>
      </c>
      <c r="G289" s="62">
        <v>8</v>
      </c>
      <c r="H289" s="130"/>
      <c r="I289" s="27"/>
      <c r="J289" s="27"/>
      <c r="K289" s="27"/>
      <c r="L289" s="27"/>
      <c r="O289" s="56"/>
    </row>
    <row r="290" spans="1:15" s="52" customFormat="1" x14ac:dyDescent="0.25">
      <c r="A290" s="149"/>
      <c r="B290" s="17">
        <v>41787</v>
      </c>
      <c r="C290" s="109"/>
      <c r="D290" s="109"/>
      <c r="E290" s="36"/>
      <c r="F290" s="18">
        <f t="shared" si="3"/>
        <v>0</v>
      </c>
      <c r="G290" s="62">
        <v>8</v>
      </c>
      <c r="H290" s="130"/>
      <c r="I290" s="27"/>
      <c r="J290" s="27"/>
      <c r="K290" s="27"/>
      <c r="L290" s="27"/>
      <c r="O290" s="56"/>
    </row>
    <row r="291" spans="1:15" s="52" customFormat="1" x14ac:dyDescent="0.25">
      <c r="A291" s="149"/>
      <c r="B291" s="17">
        <v>41788</v>
      </c>
      <c r="C291" s="109"/>
      <c r="D291" s="109"/>
      <c r="E291" s="36"/>
      <c r="F291" s="18">
        <f t="shared" si="3"/>
        <v>0</v>
      </c>
      <c r="G291" s="62">
        <v>8</v>
      </c>
      <c r="H291" s="130"/>
      <c r="I291" s="27"/>
      <c r="J291" s="27"/>
      <c r="K291" s="27"/>
      <c r="L291" s="27"/>
      <c r="O291" s="56"/>
    </row>
    <row r="292" spans="1:15" s="52" customFormat="1" x14ac:dyDescent="0.25">
      <c r="A292" s="149"/>
      <c r="B292" s="17">
        <v>41789</v>
      </c>
      <c r="C292" s="109"/>
      <c r="D292" s="109"/>
      <c r="E292" s="36"/>
      <c r="F292" s="18">
        <f>E292</f>
        <v>0</v>
      </c>
      <c r="G292" s="62">
        <v>8</v>
      </c>
      <c r="H292" s="130"/>
      <c r="I292" s="27"/>
      <c r="J292" s="27"/>
      <c r="K292" s="27"/>
      <c r="L292" s="27"/>
      <c r="O292" s="56"/>
    </row>
    <row r="293" spans="1:15" s="52" customFormat="1" x14ac:dyDescent="0.25">
      <c r="A293" s="149"/>
      <c r="B293" s="17">
        <v>41790</v>
      </c>
      <c r="C293" s="109"/>
      <c r="D293" s="109"/>
      <c r="E293" s="36"/>
      <c r="F293" s="18">
        <f t="shared" si="3"/>
        <v>0</v>
      </c>
      <c r="G293" s="62">
        <v>8</v>
      </c>
      <c r="H293" s="131"/>
      <c r="I293" s="27"/>
      <c r="J293" s="27"/>
      <c r="K293" s="27"/>
      <c r="L293" s="27"/>
      <c r="O293" s="56"/>
    </row>
    <row r="294" spans="1:15" s="52" customFormat="1" x14ac:dyDescent="0.25">
      <c r="A294" s="82"/>
      <c r="B294" s="115"/>
      <c r="C294" s="116"/>
      <c r="D294" s="116"/>
      <c r="E294" s="104"/>
      <c r="F294" s="117"/>
      <c r="G294" s="118"/>
      <c r="H294" s="117"/>
      <c r="I294" s="119"/>
      <c r="J294" s="119"/>
      <c r="K294" s="119"/>
      <c r="L294" s="119"/>
      <c r="O294" s="56"/>
    </row>
    <row r="295" spans="1:15" s="52" customFormat="1" x14ac:dyDescent="0.25">
      <c r="C295" s="110"/>
      <c r="D295" s="110"/>
      <c r="E295" s="111"/>
      <c r="F295" s="111"/>
      <c r="G295" s="111"/>
      <c r="O295" s="56"/>
    </row>
    <row r="296" spans="1:15" x14ac:dyDescent="0.25">
      <c r="H296" s="21"/>
    </row>
  </sheetData>
  <mergeCells count="245">
    <mergeCell ref="A252:A257"/>
    <mergeCell ref="A264:A269"/>
    <mergeCell ref="F194:F198"/>
    <mergeCell ref="G194:G198"/>
    <mergeCell ref="B194:B198"/>
    <mergeCell ref="A188:A199"/>
    <mergeCell ref="B192:B193"/>
    <mergeCell ref="F189:F191"/>
    <mergeCell ref="G189:G191"/>
    <mergeCell ref="A200:A216"/>
    <mergeCell ref="A217:A227"/>
    <mergeCell ref="A228:A233"/>
    <mergeCell ref="A234:A239"/>
    <mergeCell ref="B218:B220"/>
    <mergeCell ref="F218:F220"/>
    <mergeCell ref="G218:G220"/>
    <mergeCell ref="B221:B224"/>
    <mergeCell ref="F221:F224"/>
    <mergeCell ref="G221:G224"/>
    <mergeCell ref="A162:A166"/>
    <mergeCell ref="B168:B170"/>
    <mergeCell ref="F171:F173"/>
    <mergeCell ref="G171:G173"/>
    <mergeCell ref="F168:F170"/>
    <mergeCell ref="G168:G170"/>
    <mergeCell ref="A167:A176"/>
    <mergeCell ref="A177:A187"/>
    <mergeCell ref="F183:F186"/>
    <mergeCell ref="G183:G186"/>
    <mergeCell ref="B183:B186"/>
    <mergeCell ref="B171:B173"/>
    <mergeCell ref="B180:B182"/>
    <mergeCell ref="F180:F182"/>
    <mergeCell ref="G180:G182"/>
    <mergeCell ref="B178:B179"/>
    <mergeCell ref="G178:G179"/>
    <mergeCell ref="F178:F179"/>
    <mergeCell ref="A288:A293"/>
    <mergeCell ref="H7:H11"/>
    <mergeCell ref="H12:H20"/>
    <mergeCell ref="H21:H36"/>
    <mergeCell ref="H37:H50"/>
    <mergeCell ref="H51:H64"/>
    <mergeCell ref="H97:H109"/>
    <mergeCell ref="H137:H144"/>
    <mergeCell ref="H157:H161"/>
    <mergeCell ref="H162:H166"/>
    <mergeCell ref="H177:H187"/>
    <mergeCell ref="H288:H293"/>
    <mergeCell ref="H188:H199"/>
    <mergeCell ref="B154:B155"/>
    <mergeCell ref="F154:F155"/>
    <mergeCell ref="G154:G155"/>
    <mergeCell ref="F147:F149"/>
    <mergeCell ref="G147:G149"/>
    <mergeCell ref="B147:B149"/>
    <mergeCell ref="F145:F146"/>
    <mergeCell ref="F58:F59"/>
    <mergeCell ref="F73:F77"/>
    <mergeCell ref="F80:F84"/>
    <mergeCell ref="A157:A161"/>
    <mergeCell ref="A51:A64"/>
    <mergeCell ref="B12:B13"/>
    <mergeCell ref="F37:F39"/>
    <mergeCell ref="F40:F43"/>
    <mergeCell ref="F26:F27"/>
    <mergeCell ref="F28:F33"/>
    <mergeCell ref="B60:B64"/>
    <mergeCell ref="B26:B27"/>
    <mergeCell ref="B46:B48"/>
    <mergeCell ref="B44:B45"/>
    <mergeCell ref="B49:B50"/>
    <mergeCell ref="B16:B18"/>
    <mergeCell ref="F16:F18"/>
    <mergeCell ref="F21:F22"/>
    <mergeCell ref="B19:B20"/>
    <mergeCell ref="B23:B25"/>
    <mergeCell ref="F23:F25"/>
    <mergeCell ref="B58:B59"/>
    <mergeCell ref="B51:B52"/>
    <mergeCell ref="B54:B57"/>
    <mergeCell ref="G23:G25"/>
    <mergeCell ref="G26:G27"/>
    <mergeCell ref="F46:F48"/>
    <mergeCell ref="F44:F45"/>
    <mergeCell ref="F34:F36"/>
    <mergeCell ref="G46:G48"/>
    <mergeCell ref="G28:G33"/>
    <mergeCell ref="A37:A50"/>
    <mergeCell ref="B28:B33"/>
    <mergeCell ref="B40:B43"/>
    <mergeCell ref="G58:G59"/>
    <mergeCell ref="G34:G36"/>
    <mergeCell ref="G37:G39"/>
    <mergeCell ref="G40:G43"/>
    <mergeCell ref="G44:G45"/>
    <mergeCell ref="B106:B108"/>
    <mergeCell ref="F106:F108"/>
    <mergeCell ref="G106:G108"/>
    <mergeCell ref="F78:F79"/>
    <mergeCell ref="F54:F57"/>
    <mergeCell ref="B98:B99"/>
    <mergeCell ref="B100:B103"/>
    <mergeCell ref="F51:F52"/>
    <mergeCell ref="G51:G52"/>
    <mergeCell ref="F49:F50"/>
    <mergeCell ref="G49:G50"/>
    <mergeCell ref="B34:B36"/>
    <mergeCell ref="B37:B39"/>
    <mergeCell ref="G66:G68"/>
    <mergeCell ref="G73:G77"/>
    <mergeCell ref="G78:G79"/>
    <mergeCell ref="G80:G84"/>
    <mergeCell ref="G85:G87"/>
    <mergeCell ref="B73:B77"/>
    <mergeCell ref="A1:P1"/>
    <mergeCell ref="I2:P4"/>
    <mergeCell ref="B21:B22"/>
    <mergeCell ref="A2:F2"/>
    <mergeCell ref="A3:F4"/>
    <mergeCell ref="B14:B15"/>
    <mergeCell ref="F14:F15"/>
    <mergeCell ref="A5:E5"/>
    <mergeCell ref="B9:B11"/>
    <mergeCell ref="A7:A11"/>
    <mergeCell ref="F9:F11"/>
    <mergeCell ref="B7:B8"/>
    <mergeCell ref="F7:F8"/>
    <mergeCell ref="G19:G20"/>
    <mergeCell ref="G21:G22"/>
    <mergeCell ref="F19:F20"/>
    <mergeCell ref="A12:A20"/>
    <mergeCell ref="A21:A36"/>
    <mergeCell ref="G7:G8"/>
    <mergeCell ref="G9:G11"/>
    <mergeCell ref="G12:G13"/>
    <mergeCell ref="G14:G15"/>
    <mergeCell ref="G16:G18"/>
    <mergeCell ref="F12:F13"/>
    <mergeCell ref="F90:F94"/>
    <mergeCell ref="G90:G94"/>
    <mergeCell ref="F85:F87"/>
    <mergeCell ref="G54:G57"/>
    <mergeCell ref="B132:B134"/>
    <mergeCell ref="G132:G134"/>
    <mergeCell ref="A145:A156"/>
    <mergeCell ref="F104:F105"/>
    <mergeCell ref="G104:G105"/>
    <mergeCell ref="G60:G64"/>
    <mergeCell ref="F66:F68"/>
    <mergeCell ref="F60:F64"/>
    <mergeCell ref="F95:F96"/>
    <mergeCell ref="G95:G96"/>
    <mergeCell ref="F117:F121"/>
    <mergeCell ref="F123:F125"/>
    <mergeCell ref="F126:F129"/>
    <mergeCell ref="F132:F134"/>
    <mergeCell ref="F98:F99"/>
    <mergeCell ref="G98:G99"/>
    <mergeCell ref="F100:F103"/>
    <mergeCell ref="G100:G103"/>
    <mergeCell ref="G113:G115"/>
    <mergeCell ref="B113:B115"/>
    <mergeCell ref="G117:G121"/>
    <mergeCell ref="B151:B153"/>
    <mergeCell ref="F151:F153"/>
    <mergeCell ref="G151:G153"/>
    <mergeCell ref="B142:B143"/>
    <mergeCell ref="G126:G129"/>
    <mergeCell ref="G142:G143"/>
    <mergeCell ref="F142:F143"/>
    <mergeCell ref="B130:B131"/>
    <mergeCell ref="B145:B146"/>
    <mergeCell ref="A65:A77"/>
    <mergeCell ref="B69:B72"/>
    <mergeCell ref="B66:B68"/>
    <mergeCell ref="G145:G146"/>
    <mergeCell ref="B88:B89"/>
    <mergeCell ref="F88:F89"/>
    <mergeCell ref="G88:G89"/>
    <mergeCell ref="B80:B84"/>
    <mergeCell ref="B90:B94"/>
    <mergeCell ref="B85:B87"/>
    <mergeCell ref="A78:A96"/>
    <mergeCell ref="B95:B96"/>
    <mergeCell ref="B78:B79"/>
    <mergeCell ref="A97:A109"/>
    <mergeCell ref="B104:B105"/>
    <mergeCell ref="F69:F72"/>
    <mergeCell ref="G69:G72"/>
    <mergeCell ref="A137:A144"/>
    <mergeCell ref="A123:A136"/>
    <mergeCell ref="A110:A122"/>
    <mergeCell ref="B139:B141"/>
    <mergeCell ref="F139:F141"/>
    <mergeCell ref="G139:G141"/>
    <mergeCell ref="B126:B129"/>
    <mergeCell ref="B111:B112"/>
    <mergeCell ref="F111:F112"/>
    <mergeCell ref="G111:G112"/>
    <mergeCell ref="F208:F213"/>
    <mergeCell ref="G208:G213"/>
    <mergeCell ref="B208:B213"/>
    <mergeCell ref="B202:B204"/>
    <mergeCell ref="F205:F207"/>
    <mergeCell ref="G205:G207"/>
    <mergeCell ref="B205:B207"/>
    <mergeCell ref="B200:B201"/>
    <mergeCell ref="F200:F201"/>
    <mergeCell ref="G200:G201"/>
    <mergeCell ref="F130:F131"/>
    <mergeCell ref="G130:G131"/>
    <mergeCell ref="F192:F193"/>
    <mergeCell ref="G192:G193"/>
    <mergeCell ref="B189:B191"/>
    <mergeCell ref="F202:F204"/>
    <mergeCell ref="G202:G204"/>
    <mergeCell ref="F113:F115"/>
    <mergeCell ref="B117:B121"/>
    <mergeCell ref="B123:B125"/>
    <mergeCell ref="G123:G125"/>
    <mergeCell ref="H78:H96"/>
    <mergeCell ref="H234:H239"/>
    <mergeCell ref="H65:H77"/>
    <mergeCell ref="A276:A281"/>
    <mergeCell ref="H276:H281"/>
    <mergeCell ref="H282:H287"/>
    <mergeCell ref="A282:A287"/>
    <mergeCell ref="A240:A245"/>
    <mergeCell ref="H240:H245"/>
    <mergeCell ref="A246:A251"/>
    <mergeCell ref="H246:H251"/>
    <mergeCell ref="H252:H257"/>
    <mergeCell ref="A258:A263"/>
    <mergeCell ref="H258:H263"/>
    <mergeCell ref="H264:H269"/>
    <mergeCell ref="H270:H275"/>
    <mergeCell ref="A270:A275"/>
    <mergeCell ref="H110:H122"/>
    <mergeCell ref="H123:H136"/>
    <mergeCell ref="H145:H156"/>
    <mergeCell ref="H167:H176"/>
    <mergeCell ref="H200:H216"/>
    <mergeCell ref="H217:H227"/>
    <mergeCell ref="H228:H233"/>
  </mergeCells>
  <conditionalFormatting sqref="H240 H1:H65 H97:H110 H78 H123 H137:H145 H157:H167 H177:H200 H217:H218 H228 H234 H246 H252 H258 H264 H270 H276 H282 H288:H1048576">
    <cfRule type="iconSet" priority="4">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H288 F168:F171 H234 F9 F7 F66 F69 F73 F78 F80 F85 F88 F90 F95 F98 F100 F104 F106 F111 F113 F117 F123 F126 F130 F132 F139 F142 F145 F147 F151 F154 F178 F180 F183 F189 F192 F194 F200 F202 F205 F208 F12 F14 F16 F19 F21 F23 F26 F28 F34 F37 F40 F44 F46 F49 F51 F54 F58 F60 F221 F218" formulaRange="1"/>
  </ignoredErrors>
  <extLst>
    <ext xmlns:x14="http://schemas.microsoft.com/office/spreadsheetml/2009/9/main" uri="{78C0D931-6437-407d-A8EE-F0AAD7539E65}">
      <x14:conditionalFormattings>
        <x14:conditionalFormatting xmlns:xm="http://schemas.microsoft.com/office/excel/2006/main">
          <x14:cfRule type="iconSet" priority="9"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8"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7"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F78:G78</xm:sqref>
        </x14:conditionalFormatting>
        <x14:conditionalFormatting xmlns:xm="http://schemas.microsoft.com/office/excel/2006/main">
          <x14:cfRule type="iconSet" priority="77"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F69:G69 F40:G40 F7:G7 F12:G12 F16:G16 F19:G19 F23:G23 F26:G26 F34:G34 F37:G37 F9:G9 F14:G14 F28:G28 F44:G44 F49:G49 F46:G46 F53:G54 F58:G58 F60:G60 F73:G73 F80:G80 F85:G86 F90:G90 F88:G88 F95:G95 F104:G104 F106:G106 F100:G100 F97:G98 F116:G117 F126:G126 F123:G123 F130:G130 F132:G132 F144:G145 F147:G147 F150:G152 F156:G168 F154:G154 F171:G171 F174:G178 F180:G180 F183:G183 F187:G189 F192:G192 F194:G194 F199:G200 F202:G202 F205:G205 F208:G208 F65:G66 F113:G113 F109:G111 F135:G140 F142:G142 F293:G294 F225:G291 F221:G221 F214:G218</xm:sqref>
        </x14:conditionalFormatting>
        <x14:conditionalFormatting xmlns:xm="http://schemas.microsoft.com/office/excel/2006/main">
          <x14:cfRule type="iconSet" priority="3" id="{1D59E139-004F-41ED-A47C-94FEB51AF213}">
            <x14:iconSet custom="1">
              <x14:cfvo type="percent">
                <xm:f>0</xm:f>
              </x14:cfvo>
              <x14:cfvo type="num">
                <xm:f>5</xm:f>
              </x14:cfvo>
              <x14:cfvo type="num" gte="0">
                <xm:f>24</xm:f>
              </x14:cfvo>
              <x14:cfIcon iconSet="3Symbols" iconId="1"/>
              <x14:cfIcon iconSet="3Symbols" iconId="2"/>
              <x14:cfIcon iconSet="3Symbols" iconId="0"/>
            </x14:iconSet>
          </x14:cfRule>
          <xm:sqref>F122</xm:sqref>
        </x14:conditionalFormatting>
        <x14:conditionalFormatting xmlns:xm="http://schemas.microsoft.com/office/excel/2006/main">
          <x14:cfRule type="iconSet" priority="2" id="{6CADC1DE-FBF5-4D9E-B91B-DD1F0C555C05}">
            <x14:iconSet custom="1">
              <x14:cfvo type="percent">
                <xm:f>0</xm:f>
              </x14:cfvo>
              <x14:cfvo type="num">
                <xm:f>5</xm:f>
              </x14:cfvo>
              <x14:cfvo type="num" gte="0">
                <xm:f>24</xm:f>
              </x14:cfvo>
              <x14:cfIcon iconSet="3Symbols" iconId="1"/>
              <x14:cfIcon iconSet="3Symbols" iconId="2"/>
              <x14:cfIcon iconSet="3Symbols" iconId="0"/>
            </x14:iconSet>
          </x14:cfRule>
          <xm:sqref>G122</xm:sqref>
        </x14:conditionalFormatting>
        <x14:conditionalFormatting xmlns:xm="http://schemas.microsoft.com/office/excel/2006/main">
          <x14:cfRule type="iconSet" priority="1" id="{E749AA76-5463-491A-AA7A-38699BC482E7}">
            <x14:iconSet custom="1">
              <x14:cfvo type="percent">
                <xm:f>0</xm:f>
              </x14:cfvo>
              <x14:cfvo type="num">
                <xm:f>5</xm:f>
              </x14:cfvo>
              <x14:cfvo type="num" gte="0">
                <xm:f>24</xm:f>
              </x14:cfvo>
              <x14:cfIcon iconSet="3Symbols" iconId="1"/>
              <x14:cfIcon iconSet="3Symbols" iconId="2"/>
              <x14:cfIcon iconSet="3Symbols" iconId="0"/>
            </x14:iconSet>
          </x14:cfRule>
          <xm:sqref>F292:G292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4" workbookViewId="0">
      <selection activeCell="C21" sqref="C21"/>
    </sheetView>
  </sheetViews>
  <sheetFormatPr defaultRowHeight="14.25" x14ac:dyDescent="0.2"/>
  <cols>
    <col min="2" max="2" width="15.375" customWidth="1"/>
  </cols>
  <sheetData>
    <row r="1" spans="1:4" ht="27" customHeight="1" x14ac:dyDescent="0.2">
      <c r="A1" s="194" t="s">
        <v>158</v>
      </c>
      <c r="B1" s="194"/>
      <c r="C1" s="71">
        <f>SUM('SEP-PROJECT'!G7:G293)</f>
        <v>1051</v>
      </c>
      <c r="D1" s="74"/>
    </row>
    <row r="2" spans="1:4" ht="24" customHeight="1" x14ac:dyDescent="0.2">
      <c r="A2" s="194" t="s">
        <v>8</v>
      </c>
      <c r="B2" s="194"/>
      <c r="C2" s="71">
        <f>SUM(C4:C33)</f>
        <v>428.81</v>
      </c>
      <c r="D2" s="34" t="s">
        <v>9</v>
      </c>
    </row>
    <row r="3" spans="1:4" x14ac:dyDescent="0.2">
      <c r="A3" s="75"/>
      <c r="B3" s="76"/>
      <c r="C3" s="71"/>
      <c r="D3" s="34"/>
    </row>
    <row r="4" spans="1:4" x14ac:dyDescent="0.2">
      <c r="A4" s="114" t="s">
        <v>11</v>
      </c>
      <c r="B4" s="76"/>
      <c r="C4" s="72">
        <f>SUM('SEP-PROJECT'!E7:E11)</f>
        <v>2.98</v>
      </c>
      <c r="D4" s="34" t="s">
        <v>9</v>
      </c>
    </row>
    <row r="5" spans="1:4" x14ac:dyDescent="0.2">
      <c r="A5" s="114" t="s">
        <v>12</v>
      </c>
      <c r="B5" s="54"/>
      <c r="C5" s="55">
        <f>SUM('SEP-PROJECT'!E12:E20)</f>
        <v>9.74</v>
      </c>
      <c r="D5" s="34" t="s">
        <v>9</v>
      </c>
    </row>
    <row r="6" spans="1:4" x14ac:dyDescent="0.2">
      <c r="A6" s="114" t="s">
        <v>13</v>
      </c>
      <c r="B6" s="54"/>
      <c r="C6" s="55">
        <f>SUM('SEP-PROJECT'!E21:E36)</f>
        <v>25.78</v>
      </c>
      <c r="D6" s="34" t="s">
        <v>9</v>
      </c>
    </row>
    <row r="7" spans="1:4" x14ac:dyDescent="0.2">
      <c r="A7" s="114" t="s">
        <v>14</v>
      </c>
      <c r="B7" s="54"/>
      <c r="C7" s="55">
        <f>SUM('SEP-PROJECT'!E37:E50)</f>
        <v>29.33</v>
      </c>
      <c r="D7" s="34" t="s">
        <v>9</v>
      </c>
    </row>
    <row r="8" spans="1:4" x14ac:dyDescent="0.2">
      <c r="A8" s="114" t="s">
        <v>15</v>
      </c>
      <c r="B8" s="54"/>
      <c r="C8" s="55">
        <f>SUM('SEP-PROJECT'!E51:E64)</f>
        <v>26.07</v>
      </c>
      <c r="D8" s="34" t="s">
        <v>9</v>
      </c>
    </row>
    <row r="9" spans="1:4" x14ac:dyDescent="0.2">
      <c r="A9" s="114" t="s">
        <v>16</v>
      </c>
      <c r="B9" s="54"/>
      <c r="C9" s="55">
        <f>SUM('SEP-PROJECT'!E65:E77)</f>
        <v>23.75</v>
      </c>
      <c r="D9" s="34" t="s">
        <v>9</v>
      </c>
    </row>
    <row r="10" spans="1:4" x14ac:dyDescent="0.2">
      <c r="A10" s="114" t="s">
        <v>17</v>
      </c>
      <c r="B10" s="54"/>
      <c r="C10" s="55">
        <f>SUM('SEP-PROJECT'!E78:E96)</f>
        <v>36.659999999999997</v>
      </c>
      <c r="D10" s="34" t="s">
        <v>9</v>
      </c>
    </row>
    <row r="11" spans="1:4" x14ac:dyDescent="0.2">
      <c r="A11" s="114" t="s">
        <v>192</v>
      </c>
      <c r="B11" s="54"/>
      <c r="C11" s="55">
        <f>SUM('SEP-PROJECT'!E97:E109)</f>
        <v>34.25</v>
      </c>
      <c r="D11" s="34" t="s">
        <v>9</v>
      </c>
    </row>
    <row r="12" spans="1:4" x14ac:dyDescent="0.2">
      <c r="A12" s="114" t="s">
        <v>18</v>
      </c>
      <c r="B12" s="54"/>
      <c r="C12" s="55">
        <f>SUM('SEP-PROJECT'!E110:E122)</f>
        <v>29.75</v>
      </c>
      <c r="D12" s="34" t="s">
        <v>9</v>
      </c>
    </row>
    <row r="13" spans="1:4" x14ac:dyDescent="0.2">
      <c r="A13" s="114" t="s">
        <v>19</v>
      </c>
      <c r="B13" s="54"/>
      <c r="C13" s="55">
        <f>SUM('SEP-PROJECT'!E123:E136)</f>
        <v>33</v>
      </c>
      <c r="D13" s="34" t="s">
        <v>9</v>
      </c>
    </row>
    <row r="14" spans="1:4" x14ac:dyDescent="0.2">
      <c r="A14" s="114" t="s">
        <v>36</v>
      </c>
      <c r="B14" s="54"/>
      <c r="C14" s="55">
        <f>SUM('SEP-PROJECT'!E137:E144)</f>
        <v>16</v>
      </c>
      <c r="D14" s="34" t="s">
        <v>9</v>
      </c>
    </row>
    <row r="15" spans="1:4" x14ac:dyDescent="0.2">
      <c r="A15" s="114" t="s">
        <v>37</v>
      </c>
      <c r="B15" s="54"/>
      <c r="C15" s="55">
        <f>SUM('SEP-PROJECT'!E145:E156)</f>
        <v>28</v>
      </c>
      <c r="D15" s="34" t="s">
        <v>9</v>
      </c>
    </row>
    <row r="16" spans="1:4" x14ac:dyDescent="0.2">
      <c r="A16" s="114" t="s">
        <v>38</v>
      </c>
      <c r="B16" s="54"/>
      <c r="C16" s="55">
        <f>SUM('SEP-PROJECT'!E157:E161)</f>
        <v>0</v>
      </c>
      <c r="D16" s="34" t="s">
        <v>9</v>
      </c>
    </row>
    <row r="17" spans="1:4" x14ac:dyDescent="0.2">
      <c r="A17" s="114" t="s">
        <v>39</v>
      </c>
      <c r="B17" s="54"/>
      <c r="C17" s="55">
        <f>SUM('SEP-PROJECT'!E162:E166)</f>
        <v>2.5</v>
      </c>
      <c r="D17" s="34" t="s">
        <v>9</v>
      </c>
    </row>
    <row r="18" spans="1:4" x14ac:dyDescent="0.2">
      <c r="A18" s="114" t="s">
        <v>40</v>
      </c>
      <c r="B18" s="54"/>
      <c r="C18" s="55">
        <f>SUM('SEP-PROJECT'!E167:E176)</f>
        <v>21</v>
      </c>
      <c r="D18" s="34" t="s">
        <v>9</v>
      </c>
    </row>
    <row r="19" spans="1:4" x14ac:dyDescent="0.2">
      <c r="A19" s="114" t="s">
        <v>41</v>
      </c>
      <c r="B19" s="54"/>
      <c r="C19" s="55">
        <f>SUM('SEP-PROJECT'!E177:E187)</f>
        <v>23.5</v>
      </c>
      <c r="D19" s="34" t="s">
        <v>9</v>
      </c>
    </row>
    <row r="20" spans="1:4" x14ac:dyDescent="0.2">
      <c r="A20" s="114" t="s">
        <v>42</v>
      </c>
      <c r="B20" s="54"/>
      <c r="C20" s="55">
        <f>SUM('SEP-PROJECT'!E188:E199)</f>
        <v>25</v>
      </c>
      <c r="D20" s="34" t="s">
        <v>9</v>
      </c>
    </row>
    <row r="21" spans="1:4" x14ac:dyDescent="0.2">
      <c r="A21" s="114" t="s">
        <v>43</v>
      </c>
      <c r="B21" s="54"/>
      <c r="C21" s="55">
        <f>SUM('SEP-PROJECT'!E200:E216)</f>
        <v>41.5</v>
      </c>
      <c r="D21" s="34" t="s">
        <v>9</v>
      </c>
    </row>
    <row r="22" spans="1:4" x14ac:dyDescent="0.2">
      <c r="A22" s="114" t="s">
        <v>44</v>
      </c>
      <c r="B22" s="54"/>
      <c r="C22" s="55">
        <f>SUM('SEP-PROJECT'!E217:E227)</f>
        <v>20</v>
      </c>
      <c r="D22" s="34" t="s">
        <v>9</v>
      </c>
    </row>
    <row r="23" spans="1:4" x14ac:dyDescent="0.2">
      <c r="A23" s="114" t="s">
        <v>45</v>
      </c>
      <c r="B23" s="54"/>
      <c r="C23" s="55">
        <f>SUM('SEP-PROJECT'!E228:E232)</f>
        <v>0</v>
      </c>
      <c r="D23" s="34" t="s">
        <v>9</v>
      </c>
    </row>
    <row r="24" spans="1:4" x14ac:dyDescent="0.2">
      <c r="A24" s="114" t="s">
        <v>46</v>
      </c>
      <c r="B24" s="54"/>
      <c r="C24" s="55">
        <f>SUM('SEP-PROJECT'!E234:E238)</f>
        <v>0</v>
      </c>
      <c r="D24" s="34" t="s">
        <v>9</v>
      </c>
    </row>
    <row r="25" spans="1:4" x14ac:dyDescent="0.2">
      <c r="A25" s="114" t="s">
        <v>240</v>
      </c>
      <c r="B25" s="56"/>
      <c r="C25" s="55">
        <f>SUM('SEP-PROJECT'!E235:E240)</f>
        <v>0</v>
      </c>
      <c r="D25" s="34" t="s">
        <v>9</v>
      </c>
    </row>
    <row r="26" spans="1:4" x14ac:dyDescent="0.2">
      <c r="A26" s="114" t="s">
        <v>241</v>
      </c>
      <c r="B26" s="54"/>
      <c r="C26" s="55">
        <f>SUM('SEP-PROJECT'!E236:E241)</f>
        <v>0</v>
      </c>
      <c r="D26" s="34" t="s">
        <v>9</v>
      </c>
    </row>
    <row r="27" spans="1:4" x14ac:dyDescent="0.2">
      <c r="A27" s="114" t="s">
        <v>47</v>
      </c>
      <c r="B27" s="54"/>
      <c r="C27" s="55">
        <f>SUM('SEP-PROJECT'!E252:E256)</f>
        <v>0</v>
      </c>
      <c r="D27" s="34" t="s">
        <v>9</v>
      </c>
    </row>
    <row r="28" spans="1:4" x14ac:dyDescent="0.2">
      <c r="A28" s="114" t="s">
        <v>242</v>
      </c>
      <c r="B28" s="54"/>
      <c r="C28" s="55">
        <f>SUM('SEP-PROJECT'!E253:E258)</f>
        <v>0</v>
      </c>
      <c r="D28" s="34" t="s">
        <v>9</v>
      </c>
    </row>
    <row r="29" spans="1:4" x14ac:dyDescent="0.2">
      <c r="A29" s="114" t="s">
        <v>48</v>
      </c>
      <c r="B29" s="54"/>
      <c r="C29" s="55">
        <f>SUM('SEP-PROJECT'!E264:E268)</f>
        <v>0</v>
      </c>
      <c r="D29" s="34" t="s">
        <v>9</v>
      </c>
    </row>
    <row r="30" spans="1:4" x14ac:dyDescent="0.2">
      <c r="A30" s="114" t="s">
        <v>49</v>
      </c>
      <c r="B30" s="54"/>
      <c r="C30" s="55">
        <f>SUM('SEP-PROJECT'!E270:E274)</f>
        <v>0</v>
      </c>
      <c r="D30" s="34" t="s">
        <v>9</v>
      </c>
    </row>
    <row r="31" spans="1:4" x14ac:dyDescent="0.2">
      <c r="A31" s="114" t="s">
        <v>50</v>
      </c>
      <c r="B31" s="54"/>
      <c r="C31" s="55">
        <f>SUM('SEP-PROJECT'!E276:E280)</f>
        <v>0</v>
      </c>
      <c r="D31" s="34" t="s">
        <v>9</v>
      </c>
    </row>
    <row r="32" spans="1:4" x14ac:dyDescent="0.2">
      <c r="A32" s="114" t="s">
        <v>51</v>
      </c>
      <c r="B32" s="54"/>
      <c r="C32" s="55">
        <f>SUM('SEP-PROJECT'!E282:E286)</f>
        <v>0</v>
      </c>
      <c r="D32" s="34" t="s">
        <v>9</v>
      </c>
    </row>
    <row r="33" spans="1:4" x14ac:dyDescent="0.2">
      <c r="A33" s="114" t="s">
        <v>52</v>
      </c>
      <c r="B33" s="54"/>
      <c r="C33" s="55">
        <f>SUM('SEP-PROJECT'!E288:E293)</f>
        <v>0</v>
      </c>
      <c r="D33" s="34" t="s">
        <v>9</v>
      </c>
    </row>
    <row r="34" spans="1:4" x14ac:dyDescent="0.2">
      <c r="A34" s="56"/>
      <c r="B34" s="56"/>
      <c r="C34" s="56"/>
      <c r="D34" s="56"/>
    </row>
  </sheetData>
  <mergeCells count="2">
    <mergeCell ref="A2:B2"/>
    <mergeCell ref="A1:B1"/>
  </mergeCells>
  <conditionalFormatting sqref="C1:C3">
    <cfRule type="cellIs" dxfId="2" priority="1" operator="lessThan">
      <formula>700</formula>
    </cfRule>
    <cfRule type="cellIs" dxfId="1" priority="2" operator="greaterThan">
      <formula>4704</formula>
    </cfRule>
    <cfRule type="cellIs" dxfId="0" priority="3" operator="between">
      <formula>700</formula>
      <formula>4704</formula>
    </cfRule>
  </conditionalFormatting>
  <pageMargins left="0.7" right="0.7" top="0.75" bottom="0.75" header="0.3" footer="0.3"/>
  <ignoredErrors>
    <ignoredError sqref="C4:C16 C18:C19 C20 C22" formulaRange="1"/>
  </ignoredErrors>
  <extLst>
    <ext xmlns:x14="http://schemas.microsoft.com/office/spreadsheetml/2009/9/main" uri="{78C0D931-6437-407d-A8EE-F0AAD7539E65}">
      <x14:conditionalFormattings>
        <x14:conditionalFormatting xmlns:xm="http://schemas.microsoft.com/office/excel/2006/main">
          <x14:cfRule type="iconSet" priority="25" id="{9E9C7FBA-9AC5-4A7F-AF46-56AE4BA808F2}">
            <x14:iconSet iconSet="3Symbols" custom="1">
              <x14:cfvo type="percent">
                <xm:f>0</xm:f>
              </x14:cfvo>
              <x14:cfvo type="num">
                <xm:f>25</xm:f>
              </x14:cfvo>
              <x14:cfvo type="num" gte="0">
                <xm:f>168</xm:f>
              </x14:cfvo>
              <x14:cfIcon iconSet="3Symbols" iconId="1"/>
              <x14:cfIcon iconSet="3Symbols" iconId="2"/>
              <x14:cfIcon iconSet="3Symbols" iconId="0"/>
            </x14:iconSet>
          </x14:cfRule>
          <xm:sqref>C5</xm:sqref>
        </x14:conditionalFormatting>
        <x14:conditionalFormatting xmlns:xm="http://schemas.microsoft.com/office/excel/2006/main">
          <x14:cfRule type="iconSet" priority="24" id="{2E203E67-7EC2-4D54-9236-325A131315AA}">
            <x14:iconSet iconSet="3Symbols" custom="1">
              <x14:cfvo type="percent">
                <xm:f>0</xm:f>
              </x14:cfvo>
              <x14:cfvo type="num">
                <xm:f>25</xm:f>
              </x14:cfvo>
              <x14:cfvo type="num" gte="0">
                <xm:f>168</xm:f>
              </x14:cfvo>
              <x14:cfIcon iconSet="3Symbols" iconId="1"/>
              <x14:cfIcon iconSet="3Symbols" iconId="2"/>
              <x14:cfIcon iconSet="3Symbols" iconId="0"/>
            </x14:iconSet>
          </x14:cfRule>
          <xm:sqref>C6</xm:sqref>
        </x14:conditionalFormatting>
        <x14:conditionalFormatting xmlns:xm="http://schemas.microsoft.com/office/excel/2006/main">
          <x14:cfRule type="iconSet" priority="23" id="{13133DFA-8740-4E44-90B9-1F24D484760A}">
            <x14:iconSet custom="1">
              <x14:cfvo type="percent">
                <xm:f>0</xm:f>
              </x14:cfvo>
              <x14:cfvo type="num">
                <xm:f>25</xm:f>
              </x14:cfvo>
              <x14:cfvo type="num" gte="0">
                <xm:f>168</xm:f>
              </x14:cfvo>
              <x14:cfIcon iconSet="3Symbols" iconId="1"/>
              <x14:cfIcon iconSet="3Symbols" iconId="2"/>
              <x14:cfIcon iconSet="3Symbols" iconId="0"/>
            </x14:iconSet>
          </x14:cfRule>
          <xm:sqref>C7</xm:sqref>
        </x14:conditionalFormatting>
        <x14:conditionalFormatting xmlns:xm="http://schemas.microsoft.com/office/excel/2006/main">
          <x14:cfRule type="iconSet" priority="22" id="{4C882B89-1B11-49F9-9346-A5BFD8E1DBB8}">
            <x14:iconSet custom="1">
              <x14:cfvo type="percent">
                <xm:f>0</xm:f>
              </x14:cfvo>
              <x14:cfvo type="num">
                <xm:f>25</xm:f>
              </x14:cfvo>
              <x14:cfvo type="num" gte="0">
                <xm:f>168</xm:f>
              </x14:cfvo>
              <x14:cfIcon iconSet="3Symbols" iconId="1"/>
              <x14:cfIcon iconSet="3Symbols" iconId="2"/>
              <x14:cfIcon iconSet="3Symbols" iconId="0"/>
            </x14:iconSet>
          </x14:cfRule>
          <xm:sqref>C8</xm:sqref>
        </x14:conditionalFormatting>
        <x14:conditionalFormatting xmlns:xm="http://schemas.microsoft.com/office/excel/2006/main">
          <x14:cfRule type="iconSet" priority="21" id="{29A4D00A-F790-4557-B66C-82CFD8C271D0}">
            <x14:iconSet custom="1">
              <x14:cfvo type="percent">
                <xm:f>0</xm:f>
              </x14:cfvo>
              <x14:cfvo type="num">
                <xm:f>25</xm:f>
              </x14:cfvo>
              <x14:cfvo type="num" gte="0">
                <xm:f>168</xm:f>
              </x14:cfvo>
              <x14:cfIcon iconSet="3Symbols" iconId="1"/>
              <x14:cfIcon iconSet="3Symbols" iconId="2"/>
              <x14:cfIcon iconSet="3Symbols" iconId="0"/>
            </x14:iconSet>
          </x14:cfRule>
          <xm:sqref>C9</xm:sqref>
        </x14:conditionalFormatting>
        <x14:conditionalFormatting xmlns:xm="http://schemas.microsoft.com/office/excel/2006/main">
          <x14:cfRule type="iconSet" priority="20" id="{A5222818-514E-496E-A24F-E307976DC025}">
            <x14:iconSet custom="1">
              <x14:cfvo type="percent">
                <xm:f>0</xm:f>
              </x14:cfvo>
              <x14:cfvo type="num">
                <xm:f>25</xm:f>
              </x14:cfvo>
              <x14:cfvo type="num" gte="0">
                <xm:f>168</xm:f>
              </x14:cfvo>
              <x14:cfIcon iconSet="3Symbols" iconId="1"/>
              <x14:cfIcon iconSet="3Symbols" iconId="2"/>
              <x14:cfIcon iconSet="3Symbols" iconId="0"/>
            </x14:iconSet>
          </x14:cfRule>
          <xm:sqref>C10:C11</xm:sqref>
        </x14:conditionalFormatting>
        <x14:conditionalFormatting xmlns:xm="http://schemas.microsoft.com/office/excel/2006/main">
          <x14:cfRule type="iconSet" priority="19" id="{4E139C9A-7B69-4112-A9A2-77EDAB2993E4}">
            <x14:iconSet custom="1">
              <x14:cfvo type="percent">
                <xm:f>0</xm:f>
              </x14:cfvo>
              <x14:cfvo type="num">
                <xm:f>25</xm:f>
              </x14:cfvo>
              <x14:cfvo type="num" gte="0">
                <xm:f>168</xm:f>
              </x14:cfvo>
              <x14:cfIcon iconSet="3Symbols" iconId="1"/>
              <x14:cfIcon iconSet="3Symbols" iconId="2"/>
              <x14:cfIcon iconSet="3Symbols" iconId="0"/>
            </x14:iconSet>
          </x14:cfRule>
          <xm:sqref>C12</xm:sqref>
        </x14:conditionalFormatting>
        <x14:conditionalFormatting xmlns:xm="http://schemas.microsoft.com/office/excel/2006/main">
          <x14:cfRule type="iconSet" priority="18" id="{C561365E-FDC0-4344-A229-EB273F85FD30}">
            <x14:iconSet custom="1">
              <x14:cfvo type="percent">
                <xm:f>0</xm:f>
              </x14:cfvo>
              <x14:cfvo type="num">
                <xm:f>25</xm:f>
              </x14:cfvo>
              <x14:cfvo type="num" gte="0">
                <xm:f>168</xm:f>
              </x14:cfvo>
              <x14:cfIcon iconSet="3Symbols" iconId="1"/>
              <x14:cfIcon iconSet="3Symbols" iconId="2"/>
              <x14:cfIcon iconSet="3Symbols" iconId="0"/>
            </x14:iconSet>
          </x14:cfRule>
          <xm:sqref>C13</xm:sqref>
        </x14:conditionalFormatting>
        <x14:conditionalFormatting xmlns:xm="http://schemas.microsoft.com/office/excel/2006/main">
          <x14:cfRule type="iconSet" priority="17" id="{F29EF305-A723-4D7E-B674-C2F5E7450DC1}">
            <x14:iconSet custom="1">
              <x14:cfvo type="percent">
                <xm:f>0</xm:f>
              </x14:cfvo>
              <x14:cfvo type="num">
                <xm:f>40</xm:f>
              </x14:cfvo>
              <x14:cfvo type="num" gte="0">
                <xm:f>168</xm:f>
              </x14:cfvo>
              <x14:cfIcon iconSet="3Symbols" iconId="1"/>
              <x14:cfIcon iconSet="3Symbols" iconId="2"/>
              <x14:cfIcon iconSet="3Symbols" iconId="0"/>
            </x14:iconSet>
          </x14:cfRule>
          <xm:sqref>C14</xm:sqref>
        </x14:conditionalFormatting>
        <x14:conditionalFormatting xmlns:xm="http://schemas.microsoft.com/office/excel/2006/main">
          <x14:cfRule type="iconSet" priority="16" id="{81CD971B-7BFD-43E2-A27C-08450A6A6390}">
            <x14:iconSet custom="1">
              <x14:cfvo type="percent">
                <xm:f>0</xm:f>
              </x14:cfvo>
              <x14:cfvo type="num">
                <xm:f>40</xm:f>
              </x14:cfvo>
              <x14:cfvo type="num" gte="0">
                <xm:f>168</xm:f>
              </x14:cfvo>
              <x14:cfIcon iconSet="3Symbols" iconId="1"/>
              <x14:cfIcon iconSet="3Symbols" iconId="2"/>
              <x14:cfIcon iconSet="3Symbols" iconId="0"/>
            </x14:iconSet>
          </x14:cfRule>
          <xm:sqref>C16</xm:sqref>
        </x14:conditionalFormatting>
        <x14:conditionalFormatting xmlns:xm="http://schemas.microsoft.com/office/excel/2006/main">
          <x14:cfRule type="iconSet" priority="15" id="{0E9ACE25-83D8-4C27-8AD9-0B7F19DF8F54}">
            <x14:iconSet custom="1">
              <x14:cfvo type="percent">
                <xm:f>0</xm:f>
              </x14:cfvo>
              <x14:cfvo type="num">
                <xm:f>40</xm:f>
              </x14:cfvo>
              <x14:cfvo type="num" gte="0">
                <xm:f>168</xm:f>
              </x14:cfvo>
              <x14:cfIcon iconSet="3Symbols" iconId="1"/>
              <x14:cfIcon iconSet="3Symbols" iconId="2"/>
              <x14:cfIcon iconSet="3Symbols" iconId="0"/>
            </x14:iconSet>
          </x14:cfRule>
          <xm:sqref>C17</xm:sqref>
        </x14:conditionalFormatting>
        <x14:conditionalFormatting xmlns:xm="http://schemas.microsoft.com/office/excel/2006/main">
          <x14:cfRule type="iconSet" priority="14" id="{77A70744-2B82-4478-AD3C-2F6D3A36C1BD}">
            <x14:iconSet custom="1">
              <x14:cfvo type="percent">
                <xm:f>0</xm:f>
              </x14:cfvo>
              <x14:cfvo type="num">
                <xm:f>40</xm:f>
              </x14:cfvo>
              <x14:cfvo type="num" gte="0">
                <xm:f>168</xm:f>
              </x14:cfvo>
              <x14:cfIcon iconSet="3Symbols" iconId="1"/>
              <x14:cfIcon iconSet="3Symbols" iconId="2"/>
              <x14:cfIcon iconSet="3Symbols" iconId="0"/>
            </x14:iconSet>
          </x14:cfRule>
          <xm:sqref>C18</xm:sqref>
        </x14:conditionalFormatting>
        <x14:conditionalFormatting xmlns:xm="http://schemas.microsoft.com/office/excel/2006/main">
          <x14:cfRule type="iconSet" priority="13" id="{55C5CA20-FCCD-420C-8C0A-E836B30F4FC1}">
            <x14:iconSet custom="1">
              <x14:cfvo type="percent">
                <xm:f>0</xm:f>
              </x14:cfvo>
              <x14:cfvo type="num">
                <xm:f>40</xm:f>
              </x14:cfvo>
              <x14:cfvo type="num" gte="0">
                <xm:f>168</xm:f>
              </x14:cfvo>
              <x14:cfIcon iconSet="3Symbols" iconId="1"/>
              <x14:cfIcon iconSet="3Symbols" iconId="2"/>
              <x14:cfIcon iconSet="3Symbols" iconId="0"/>
            </x14:iconSet>
          </x14:cfRule>
          <xm:sqref>C19</xm:sqref>
        </x14:conditionalFormatting>
        <x14:conditionalFormatting xmlns:xm="http://schemas.microsoft.com/office/excel/2006/main">
          <x14:cfRule type="iconSet" priority="12" id="{7FF2F25C-E076-4E31-8F46-CFC69456D9A7}">
            <x14:iconSet custom="1">
              <x14:cfvo type="percent">
                <xm:f>0</xm:f>
              </x14:cfvo>
              <x14:cfvo type="num">
                <xm:f>40</xm:f>
              </x14:cfvo>
              <x14:cfvo type="num" gte="0">
                <xm:f>168</xm:f>
              </x14:cfvo>
              <x14:cfIcon iconSet="3Symbols" iconId="1"/>
              <x14:cfIcon iconSet="3Symbols" iconId="2"/>
              <x14:cfIcon iconSet="3Symbols" iconId="0"/>
            </x14:iconSet>
          </x14:cfRule>
          <xm:sqref>C20</xm:sqref>
        </x14:conditionalFormatting>
        <x14:conditionalFormatting xmlns:xm="http://schemas.microsoft.com/office/excel/2006/main">
          <x14:cfRule type="iconSet" priority="11" id="{D04AE62E-A8D0-4948-BB53-45E48C0916B1}">
            <x14:iconSet custom="1">
              <x14:cfvo type="percent">
                <xm:f>0</xm:f>
              </x14:cfvo>
              <x14:cfvo type="num">
                <xm:f>40</xm:f>
              </x14:cfvo>
              <x14:cfvo type="num" gte="0">
                <xm:f>168</xm:f>
              </x14:cfvo>
              <x14:cfIcon iconSet="3Symbols" iconId="1"/>
              <x14:cfIcon iconSet="3Symbols" iconId="2"/>
              <x14:cfIcon iconSet="3Symbols" iconId="0"/>
            </x14:iconSet>
          </x14:cfRule>
          <xm:sqref>C21</xm:sqref>
        </x14:conditionalFormatting>
        <x14:conditionalFormatting xmlns:xm="http://schemas.microsoft.com/office/excel/2006/main">
          <x14:cfRule type="iconSet" priority="10" id="{96DCE958-6D0E-4362-B68B-D4F0110003B4}">
            <x14:iconSet custom="1">
              <x14:cfvo type="percent">
                <xm:f>0</xm:f>
              </x14:cfvo>
              <x14:cfvo type="num">
                <xm:f>40</xm:f>
              </x14:cfvo>
              <x14:cfvo type="num" gte="0">
                <xm:f>168</xm:f>
              </x14:cfvo>
              <x14:cfIcon iconSet="3Symbols" iconId="1"/>
              <x14:cfIcon iconSet="3Symbols" iconId="2"/>
              <x14:cfIcon iconSet="3Symbols" iconId="0"/>
            </x14:iconSet>
          </x14:cfRule>
          <xm:sqref>C22</xm:sqref>
        </x14:conditionalFormatting>
        <x14:conditionalFormatting xmlns:xm="http://schemas.microsoft.com/office/excel/2006/main">
          <x14:cfRule type="iconSet" priority="9" id="{80D9786E-6DC2-479D-A51F-1D6B14402289}">
            <x14:iconSet custom="1">
              <x14:cfvo type="percent">
                <xm:f>0</xm:f>
              </x14:cfvo>
              <x14:cfvo type="num">
                <xm:f>40</xm:f>
              </x14:cfvo>
              <x14:cfvo type="num" gte="0">
                <xm:f>168</xm:f>
              </x14:cfvo>
              <x14:cfIcon iconSet="3Symbols" iconId="1"/>
              <x14:cfIcon iconSet="3Symbols" iconId="2"/>
              <x14:cfIcon iconSet="3Symbols" iconId="0"/>
            </x14:iconSet>
          </x14:cfRule>
          <xm:sqref>C23</xm:sqref>
        </x14:conditionalFormatting>
        <x14:conditionalFormatting xmlns:xm="http://schemas.microsoft.com/office/excel/2006/main">
          <x14:cfRule type="iconSet" priority="8" id="{C4F784D7-863E-4647-A57A-B0B3F0F9E6B3}">
            <x14:iconSet custom="1">
              <x14:cfvo type="percent">
                <xm:f>0</xm:f>
              </x14:cfvo>
              <x14:cfvo type="num">
                <xm:f>40</xm:f>
              </x14:cfvo>
              <x14:cfvo type="num" gte="0">
                <xm:f>168</xm:f>
              </x14:cfvo>
              <x14:cfIcon iconSet="3Symbols" iconId="1"/>
              <x14:cfIcon iconSet="3Symbols" iconId="2"/>
              <x14:cfIcon iconSet="3Symbols" iconId="0"/>
            </x14:iconSet>
          </x14:cfRule>
          <xm:sqref>C30</xm:sqref>
        </x14:conditionalFormatting>
        <x14:conditionalFormatting xmlns:xm="http://schemas.microsoft.com/office/excel/2006/main">
          <x14:cfRule type="iconSet" priority="7" id="{1CC6380D-31DC-4AB8-B5BF-0D235EB79054}">
            <x14:iconSet custom="1">
              <x14:cfvo type="percent">
                <xm:f>0</xm:f>
              </x14:cfvo>
              <x14:cfvo type="num">
                <xm:f>40</xm:f>
              </x14:cfvo>
              <x14:cfvo type="num" gte="0">
                <xm:f>168</xm:f>
              </x14:cfvo>
              <x14:cfIcon iconSet="3Symbols" iconId="1"/>
              <x14:cfIcon iconSet="3Symbols" iconId="2"/>
              <x14:cfIcon iconSet="3Symbols" iconId="0"/>
            </x14:iconSet>
          </x14:cfRule>
          <xm:sqref>C31</xm:sqref>
        </x14:conditionalFormatting>
        <x14:conditionalFormatting xmlns:xm="http://schemas.microsoft.com/office/excel/2006/main">
          <x14:cfRule type="iconSet" priority="6" id="{AC9988F5-6D29-4923-888E-99F20436F725}">
            <x14:iconSet custom="1">
              <x14:cfvo type="percent">
                <xm:f>0</xm:f>
              </x14:cfvo>
              <x14:cfvo type="num">
                <xm:f>40</xm:f>
              </x14:cfvo>
              <x14:cfvo type="num" gte="0">
                <xm:f>168</xm:f>
              </x14:cfvo>
              <x14:cfIcon iconSet="3Symbols" iconId="1"/>
              <x14:cfIcon iconSet="3Symbols" iconId="2"/>
              <x14:cfIcon iconSet="3Symbols" iconId="0"/>
            </x14:iconSet>
          </x14:cfRule>
          <xm:sqref>C32</xm:sqref>
        </x14:conditionalFormatting>
        <x14:conditionalFormatting xmlns:xm="http://schemas.microsoft.com/office/excel/2006/main">
          <x14:cfRule type="iconSet" priority="5" id="{BFE7752E-D45F-428B-A404-2610842B1D6D}">
            <x14:iconSet custom="1">
              <x14:cfvo type="percent">
                <xm:f>0</xm:f>
              </x14:cfvo>
              <x14:cfvo type="num">
                <xm:f>40</xm:f>
              </x14:cfvo>
              <x14:cfvo type="num" gte="0">
                <xm:f>168</xm:f>
              </x14:cfvo>
              <x14:cfIcon iconSet="3Symbols" iconId="1"/>
              <x14:cfIcon iconSet="3Symbols" iconId="2"/>
              <x14:cfIcon iconSet="3Symbols" iconId="0"/>
            </x14:iconSet>
          </x14:cfRule>
          <xm:sqref>C33</xm:sqref>
        </x14:conditionalFormatting>
        <x14:conditionalFormatting xmlns:xm="http://schemas.microsoft.com/office/excel/2006/main">
          <x14:cfRule type="iconSet" priority="4" id="{03BBD53A-EB59-4298-86CA-3AB334386F4A}">
            <x14:iconSet custom="1">
              <x14:cfvo type="percent">
                <xm:f>0</xm:f>
              </x14:cfvo>
              <x14:cfvo type="num">
                <xm:f>25</xm:f>
              </x14:cfvo>
              <x14:cfvo type="num" gte="0">
                <xm:f>168</xm:f>
              </x14:cfvo>
              <x14:cfIcon iconSet="3Symbols" iconId="1"/>
              <x14:cfIcon iconSet="3Symbols" iconId="2"/>
              <x14:cfIcon iconSet="3Symbols" iconId="0"/>
            </x14:iconSet>
          </x14:cfRule>
          <xm:sqref>C4</xm:sqref>
        </x14:conditionalFormatting>
        <x14:conditionalFormatting xmlns:xm="http://schemas.microsoft.com/office/excel/2006/main">
          <x14:cfRule type="iconSet" priority="26" id="{0E754F53-628E-4956-AAFD-D2E4CDE69A25}">
            <x14:iconSet custom="1">
              <x14:cfvo type="percent">
                <xm:f>0</xm:f>
              </x14:cfvo>
              <x14:cfvo type="num">
                <xm:f>40</xm:f>
              </x14:cfvo>
              <x14:cfvo type="num" gte="0">
                <xm:f>168</xm:f>
              </x14:cfvo>
              <x14:cfIcon iconSet="3Symbols" iconId="1"/>
              <x14:cfIcon iconSet="3Symbols" iconId="2"/>
              <x14:cfIcon iconSet="3Symbols" iconId="0"/>
            </x14:iconSet>
          </x14:cfRule>
          <xm:sqref>C15</xm:sqref>
        </x14:conditionalFormatting>
        <x14:conditionalFormatting xmlns:xm="http://schemas.microsoft.com/office/excel/2006/main">
          <x14:cfRule type="iconSet" priority="27" id="{0DEBCB12-DF5C-49B1-94BB-83465FCE69DD}">
            <x14:iconSet custom="1">
              <x14:cfvo type="percent">
                <xm:f>0</xm:f>
              </x14:cfvo>
              <x14:cfvo type="num">
                <xm:f>40</xm:f>
              </x14:cfvo>
              <x14:cfvo type="num" gte="0">
                <xm:f>168</xm:f>
              </x14:cfvo>
              <x14:cfIcon iconSet="3Symbols" iconId="1"/>
              <x14:cfIcon iconSet="3Symbols" iconId="2"/>
              <x14:cfIcon iconSet="3Symbols" iconId="0"/>
            </x14:iconSet>
          </x14:cfRule>
          <xm:sqref>C24:C26</xm:sqref>
        </x14:conditionalFormatting>
        <x14:conditionalFormatting xmlns:xm="http://schemas.microsoft.com/office/excel/2006/main">
          <x14:cfRule type="iconSet" priority="28" id="{F57B0235-8A33-4BCE-A69E-B632C30755D8}">
            <x14:iconSet custom="1">
              <x14:cfvo type="percent">
                <xm:f>0</xm:f>
              </x14:cfvo>
              <x14:cfvo type="num">
                <xm:f>40</xm:f>
              </x14:cfvo>
              <x14:cfvo type="num" gte="0">
                <xm:f>168</xm:f>
              </x14:cfvo>
              <x14:cfIcon iconSet="3Symbols" iconId="1"/>
              <x14:cfIcon iconSet="3Symbols" iconId="2"/>
              <x14:cfIcon iconSet="3Symbols" iconId="0"/>
            </x14:iconSet>
          </x14:cfRule>
          <xm:sqref>C27:C28</xm:sqref>
        </x14:conditionalFormatting>
        <x14:conditionalFormatting xmlns:xm="http://schemas.microsoft.com/office/excel/2006/main">
          <x14:cfRule type="iconSet" priority="29" id="{8FA1DF2F-7541-41DA-ABCD-D7D10920EC78}">
            <x14:iconSet custom="1">
              <x14:cfvo type="percent">
                <xm:f>0</xm:f>
              </x14:cfvo>
              <x14:cfvo type="num">
                <xm:f>40</xm:f>
              </x14:cfvo>
              <x14:cfvo type="num" gte="0">
                <xm:f>168</xm:f>
              </x14:cfvo>
              <x14:cfIcon iconSet="3Symbols" iconId="1"/>
              <x14:cfIcon iconSet="3Symbols" iconId="2"/>
              <x14:cfIcon iconSet="3Symbols" iconId="0"/>
            </x14:iconSet>
          </x14:cfRule>
          <xm:sqref>C29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main task</vt:lpstr>
      <vt:lpstr>SEP-PROJECT</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2014-03-12T08:58:04Z</dcterms:modified>
</cp:coreProperties>
</file>