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50" windowWidth="20115" windowHeight="7230" activeTab="3"/>
  </bookViews>
  <sheets>
    <sheet name="Cover(Tổng Quan)" sheetId="4" r:id="rId1"/>
    <sheet name="History(Lich Su)" sheetId="5" r:id="rId2"/>
    <sheet name="SPECIFY(Đặc Tả)(1)" sheetId="1" r:id="rId3"/>
    <sheet name="SPECIFY(Chi Tiết)(2)" sheetId="6" r:id="rId4"/>
    <sheet name="Sô Đồ DB" sheetId="7" r:id="rId5"/>
  </sheets>
  <definedNames>
    <definedName name="_xlnm.Print_Area" localSheetId="3">'SPECIFY(Chi Tiết)(2)'!$A$1:$BA$266</definedName>
    <definedName name="_xlnm.Print_Area" localSheetId="2">'SPECIFY(Đặc Tả)(1)'!$A$1:$BA$16</definedName>
  </definedNames>
  <calcPr calcId="144525"/>
</workbook>
</file>

<file path=xl/calcChain.xml><?xml version="1.0" encoding="utf-8"?>
<calcChain xmlns="http://schemas.openxmlformats.org/spreadsheetml/2006/main">
  <c r="Q241" i="6" l="1"/>
  <c r="Q216" i="6"/>
  <c r="Q191" i="6"/>
  <c r="Q166" i="6"/>
  <c r="Q141" i="6"/>
  <c r="Q116" i="6"/>
  <c r="Q91" i="6"/>
  <c r="Q65" i="6"/>
  <c r="Q40" i="6"/>
  <c r="Q26" i="6"/>
  <c r="I3" i="6" l="1"/>
  <c r="Q4" i="6"/>
  <c r="A16" i="1"/>
  <c r="A15" i="1"/>
  <c r="A14" i="1"/>
  <c r="A13" i="1"/>
  <c r="A12" i="1"/>
  <c r="A5" i="1"/>
  <c r="A6" i="1"/>
  <c r="H3" i="1"/>
  <c r="P1" i="1"/>
  <c r="A11" i="1"/>
  <c r="A10" i="1"/>
  <c r="A9" i="1"/>
  <c r="A8" i="1"/>
  <c r="A7" i="1"/>
  <c r="AN2" i="6"/>
  <c r="AN1" i="6"/>
  <c r="P1" i="6"/>
  <c r="AN1" i="1"/>
  <c r="AN2" i="1"/>
</calcChain>
</file>

<file path=xl/comments1.xml><?xml version="1.0" encoding="utf-8"?>
<comments xmlns="http://schemas.openxmlformats.org/spreadsheetml/2006/main">
  <authors>
    <author>HaiPM</author>
  </authors>
  <commentList>
    <comment ref="AO6" authorId="0">
      <text>
        <r>
          <rPr>
            <b/>
            <sz val="9"/>
            <color indexed="81"/>
            <rFont val="Tahoma"/>
            <family val="2"/>
          </rPr>
          <t>HaiPM:</t>
        </r>
        <r>
          <rPr>
            <sz val="9"/>
            <color indexed="81"/>
            <rFont val="Tahoma"/>
            <family val="2"/>
          </rPr>
          <t xml:space="preserve">
Chỗ này cần xem lại có nên liệt kê vào đây hay không?</t>
        </r>
      </text>
    </comment>
  </commentList>
</comments>
</file>

<file path=xl/sharedStrings.xml><?xml version="1.0" encoding="utf-8"?>
<sst xmlns="http://schemas.openxmlformats.org/spreadsheetml/2006/main" count="197" uniqueCount="71">
  <si>
    <t>ID</t>
  </si>
  <si>
    <t>Date</t>
  </si>
  <si>
    <t>Author</t>
  </si>
  <si>
    <t>HaiPM</t>
  </si>
  <si>
    <t>Name Project:</t>
  </si>
  <si>
    <t>Description:</t>
  </si>
  <si>
    <t>●</t>
  </si>
  <si>
    <t>Cover</t>
  </si>
  <si>
    <t>History</t>
  </si>
  <si>
    <t>Sheet Description</t>
  </si>
  <si>
    <t>Option</t>
  </si>
  <si>
    <t>Tạo Mới</t>
  </si>
  <si>
    <t>Type</t>
  </si>
  <si>
    <t>Quản Lý Giải Vô Địch Bóng Đá Quốc Gia</t>
  </si>
  <si>
    <t>Name</t>
  </si>
  <si>
    <t>Description</t>
  </si>
  <si>
    <t>Object Function</t>
  </si>
  <si>
    <t>Type 1</t>
  </si>
  <si>
    <t>Tiếp nhận HS các đội đăng ký mới</t>
  </si>
  <si>
    <t>Tiếp nhận DS các cầu thủ</t>
  </si>
  <si>
    <t>Lập lịch thi đấu</t>
  </si>
  <si>
    <t>Ghi nhận KQ trận đấu</t>
  </si>
  <si>
    <t>Tra cứu cầu thủ</t>
  </si>
  <si>
    <t>Tra cứu đội bóng</t>
  </si>
  <si>
    <t>Lập báo cáo giải</t>
  </si>
  <si>
    <t>Lập DS các đội ở các hạng đấu</t>
  </si>
  <si>
    <t>Lập DS các đội dự cup quốc gia</t>
  </si>
  <si>
    <t>Lập DS các đội dự cup châu lục</t>
  </si>
  <si>
    <t>Thay đổi quy định</t>
  </si>
  <si>
    <t xml:space="preserve">Description: </t>
  </si>
  <si>
    <t>Use Case</t>
  </si>
  <si>
    <t>Brief Descriptions</t>
  </si>
  <si>
    <t>Main Flow</t>
  </si>
  <si>
    <t>Alternative Flows</t>
  </si>
  <si>
    <t>Pre-Conditions</t>
  </si>
  <si>
    <t>Special Requirements</t>
  </si>
  <si>
    <t xml:space="preserve">Liên đoàn quốc gia sẽ chấp nhận hồ sơ các đội đăng ký mới với các thông tin(Logo, Tên đội, </t>
  </si>
  <si>
    <t xml:space="preserve">Ngày thành lập, Màu áo sân nhà, Sân nhà(có thể có sân nhà với đội khác trong cùng TP), </t>
  </si>
  <si>
    <t>Sức chứa, Đơn vị chủ quản, Chủ tịch, Vốn điều lệ ban đầu, Địa chỉ, Tel/Fax, Website).</t>
  </si>
  <si>
    <t>2. Người dùng cung cấp các thông tin cần thiết.</t>
  </si>
  <si>
    <t>5. Hệ thống đưa ra thông tin cho biết hồ sơ đã được đăng ký</t>
  </si>
  <si>
    <t>HuyNP</t>
  </si>
  <si>
    <t>XuanNTT</t>
  </si>
  <si>
    <t>Normal</t>
  </si>
  <si>
    <t>Important</t>
  </si>
  <si>
    <t>2. Thời gian phản hồi việc xử lý đăng ký không quá 1 phút</t>
  </si>
  <si>
    <t>1. Giao diện cho việc thành lập đội bóng phải dễ dàng sử dụng đối với người dùng lần đầu tiên sử dụng.</t>
  </si>
  <si>
    <t>3. Các chức năng phụ trong chương trình yêu cầu trực quan, khả dụng, thích ứng với giao diện.</t>
  </si>
  <si>
    <t>. Người dùng phải đăng nhập thành công vào hệ thống.</t>
  </si>
  <si>
    <t>Là một chủ tịch của đội bóng, tôi có nhu cầu đăng ký thông tin thành lập đội bóng cho các mùa giải bóng đá.</t>
  </si>
  <si>
    <t>1. Hệ thống yêu cầu cung cấp các thông tin sau: Logo, Tên đội, Ngày thành lập, Màu áo sân</t>
  </si>
  <si>
    <t>nhà, Sân nhà, Sức chứa, Đơn vị chủ quản, Chủ tịch, Vốn điều lệ ban đầu, Địa chỉ, Tel/Fax, Website).</t>
  </si>
  <si>
    <t>3. Người dùng đề nghị tiếp nhận hồ sơ các đội đăng ký mới(Cụ thể là nhấn nút resgister trên màn hình)</t>
  </si>
  <si>
    <t>4. Hệ thống thưc hiện đăng ký hồ sơ đội bóng xuống DB theo thông tin người dùng cung cấp</t>
  </si>
  <si>
    <t>3a. Thông tin người dùng cung cấp không hợp lệ.</t>
  </si>
  <si>
    <t>1. Hệ thống thông báo những thông tin nào không hợp lệ.</t>
  </si>
  <si>
    <t>2. Hệ thống đề nghị cung cấp lại thông tin.</t>
  </si>
  <si>
    <t>4a. Không thể đăng ký được hồ sơ đội bóng</t>
  </si>
  <si>
    <t>1. Hệ thống thông báo không thể đăng ký được hồ sơ đội bóng theo thông tin cung cấp.</t>
  </si>
  <si>
    <t>1. Là một người dùng, tôi có nhu cầu xem danh sách các cầu thủ trong đội bóng của mình</t>
  </si>
  <si>
    <t>1. Người dùng đề nghị tiếp nhận danh sách các cầu thủ</t>
  </si>
  <si>
    <t>3. Hệ thống đưa ra thông tin cho biết đã tiếp nhận DS các cầu thủ thành công.</t>
  </si>
  <si>
    <t>2. Hệ thống thục hiện hiển thị danh sách các cầu thủ theo yêu cầu người dùng đề cập</t>
  </si>
  <si>
    <t xml:space="preserve">1a. Danh sách các cầu thủ không tìm thấy </t>
  </si>
  <si>
    <t>1. Hệ thống thông báo không thể hiển thị được DS các cầu thủ đội bóng.</t>
  </si>
  <si>
    <t>2. Hệ thống đề nghị truy xuất DS các cầu thủ đội bóng theo phương án khác.</t>
  </si>
  <si>
    <t>1. Giao diện cho việc tiếp nhận DS các đội bóng phải dễ dàng sử dụng đối với người dùng lần đầu tiên sử dụng.</t>
  </si>
  <si>
    <t>2. Thời gian phản hồi việc xử lý tiếp nhận DS không quá 1 phút</t>
  </si>
  <si>
    <t>3. Các chức năng phụ trong chương trình(nếu có) yêu cầu trực quan, khả dụng, thích ứng với giao diện.</t>
  </si>
  <si>
    <t>Là một người đảm nhận việc sắp xếp lịch thi đấu cho các đội ở các mùa giải, tôi muốn lập một lịch thi</t>
  </si>
  <si>
    <t>đấu nhằm đưa ra phương án hợp lý nhất cho việc sắp xếp thời gian cũng như địa điểm thi đấu cho các đội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</si>
</sst>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-#,##0;&quot;-&quot;"/>
    <numFmt numFmtId="165" formatCode="&quot;｣&quot;#,##0.00;\-&quot;｣&quot;#,##0.00"/>
  </numFmts>
  <fonts count="20">
    <font>
      <sz val="11"/>
      <color theme="1"/>
      <name val="Arial"/>
      <family val="2"/>
      <scheme val="minor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10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Bookman Old Style"/>
      <family val="1"/>
    </font>
    <font>
      <sz val="11"/>
      <color theme="1"/>
      <name val="Bookman Old Style"/>
      <family val="1"/>
    </font>
    <font>
      <sz val="11"/>
      <color rgb="FFFF0000"/>
      <name val="Bookman Old Style"/>
      <family val="1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ＭＳ Ｐゴシック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0" borderId="0"/>
    <xf numFmtId="0" fontId="5" fillId="0" borderId="0">
      <alignment horizontal="center" wrapText="1"/>
      <protection locked="0"/>
    </xf>
    <xf numFmtId="164" fontId="2" fillId="0" borderId="0" applyFill="0" applyBorder="0" applyAlignment="0"/>
    <xf numFmtId="38" fontId="6" fillId="2" borderId="0" applyNumberFormat="0" applyBorder="0" applyAlignment="0" applyProtection="0"/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10" fontId="6" fillId="3" borderId="3" applyNumberFormat="0" applyBorder="0" applyAlignment="0" applyProtection="0"/>
    <xf numFmtId="165" fontId="7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14" fontId="5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0" fontId="8" fillId="0" borderId="0" applyNumberFormat="0" applyFont="0" applyFill="0" applyBorder="0" applyAlignment="0" applyProtection="0">
      <alignment horizontal="left"/>
    </xf>
    <xf numFmtId="0" fontId="9" fillId="0" borderId="4">
      <alignment horizontal="center"/>
    </xf>
    <xf numFmtId="0" fontId="1" fillId="0" borderId="0">
      <alignment vertical="center"/>
    </xf>
    <xf numFmtId="0" fontId="7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1" fillId="2" borderId="13" xfId="19" applyFont="1" applyFill="1" applyBorder="1" applyAlignment="1">
      <alignment vertical="center"/>
    </xf>
    <xf numFmtId="0" fontId="1" fillId="5" borderId="2" xfId="18" applyFont="1" applyFill="1" applyBorder="1" applyAlignment="1">
      <alignment vertical="top"/>
    </xf>
    <xf numFmtId="0" fontId="1" fillId="5" borderId="11" xfId="18" applyFont="1" applyFill="1" applyBorder="1" applyAlignment="1">
      <alignment vertical="top"/>
    </xf>
    <xf numFmtId="0" fontId="1" fillId="5" borderId="6" xfId="18" applyFont="1" applyFill="1" applyBorder="1" applyAlignment="1">
      <alignment vertical="center"/>
    </xf>
    <xf numFmtId="0" fontId="1" fillId="5" borderId="7" xfId="18" applyFont="1" applyFill="1" applyBorder="1" applyAlignment="1">
      <alignment vertical="center"/>
    </xf>
    <xf numFmtId="0" fontId="1" fillId="5" borderId="8" xfId="18" applyFont="1" applyFill="1" applyBorder="1" applyAlignment="1">
      <alignment vertical="center"/>
    </xf>
    <xf numFmtId="0" fontId="1" fillId="5" borderId="0" xfId="18" applyFont="1" applyFill="1" applyBorder="1" applyAlignment="1">
      <alignment vertical="center"/>
    </xf>
    <xf numFmtId="0" fontId="1" fillId="5" borderId="8" xfId="18" applyFont="1" applyFill="1" applyBorder="1" applyAlignment="1">
      <alignment vertical="top"/>
    </xf>
    <xf numFmtId="0" fontId="1" fillId="5" borderId="0" xfId="18" applyFont="1" applyFill="1" applyBorder="1" applyAlignment="1">
      <alignment vertical="top"/>
    </xf>
    <xf numFmtId="0" fontId="1" fillId="5" borderId="0" xfId="18" applyFont="1" applyFill="1" applyAlignment="1">
      <alignment vertical="top"/>
    </xf>
    <xf numFmtId="0" fontId="1" fillId="5" borderId="3" xfId="18" applyFont="1" applyFill="1" applyBorder="1" applyAlignment="1">
      <alignment horizontal="center" vertical="top"/>
    </xf>
    <xf numFmtId="0" fontId="1" fillId="5" borderId="3" xfId="18" applyFont="1" applyFill="1" applyBorder="1" applyAlignment="1">
      <alignment horizontal="center" vertical="center"/>
    </xf>
    <xf numFmtId="0" fontId="1" fillId="0" borderId="0" xfId="18" applyFont="1" applyBorder="1" applyAlignment="1">
      <alignment vertical="center"/>
    </xf>
    <xf numFmtId="0" fontId="1" fillId="5" borderId="0" xfId="26" applyFont="1" applyFill="1"/>
    <xf numFmtId="0" fontId="1" fillId="5" borderId="0" xfId="18" applyFont="1" applyFill="1" applyBorder="1" applyAlignment="1">
      <alignment vertical="top"/>
    </xf>
    <xf numFmtId="0" fontId="1" fillId="2" borderId="20" xfId="19" applyFont="1" applyFill="1" applyBorder="1">
      <alignment vertical="center"/>
    </xf>
    <xf numFmtId="0" fontId="1" fillId="4" borderId="3" xfId="19" applyFont="1" applyFill="1" applyBorder="1">
      <alignment vertical="center"/>
    </xf>
    <xf numFmtId="0" fontId="1" fillId="2" borderId="2" xfId="19" applyFont="1" applyFill="1" applyBorder="1" applyAlignment="1">
      <alignment vertical="center"/>
    </xf>
    <xf numFmtId="0" fontId="1" fillId="2" borderId="9" xfId="19" applyFont="1" applyFill="1" applyBorder="1" applyAlignment="1">
      <alignment vertical="center"/>
    </xf>
    <xf numFmtId="0" fontId="1" fillId="2" borderId="10" xfId="19" applyFont="1" applyFill="1" applyBorder="1" applyAlignment="1">
      <alignment vertical="center"/>
    </xf>
    <xf numFmtId="0" fontId="13" fillId="0" borderId="0" xfId="0" applyFont="1"/>
    <xf numFmtId="0" fontId="12" fillId="2" borderId="9" xfId="19" applyFont="1" applyFill="1" applyBorder="1" applyAlignment="1">
      <alignment vertical="center"/>
    </xf>
    <xf numFmtId="0" fontId="12" fillId="2" borderId="2" xfId="19" applyFont="1" applyFill="1" applyBorder="1" applyAlignment="1">
      <alignment vertical="center"/>
    </xf>
    <xf numFmtId="0" fontId="12" fillId="2" borderId="10" xfId="19" applyFont="1" applyFill="1" applyBorder="1" applyAlignment="1">
      <alignment vertical="center"/>
    </xf>
    <xf numFmtId="0" fontId="12" fillId="2" borderId="13" xfId="19" applyFont="1" applyFill="1" applyBorder="1" applyAlignment="1">
      <alignment vertical="center"/>
    </xf>
    <xf numFmtId="0" fontId="12" fillId="2" borderId="20" xfId="19" applyFont="1" applyFill="1" applyBorder="1">
      <alignment vertical="center"/>
    </xf>
    <xf numFmtId="0" fontId="12" fillId="5" borderId="20" xfId="19" applyFont="1" applyFill="1" applyBorder="1">
      <alignment vertical="center"/>
    </xf>
    <xf numFmtId="0" fontId="12" fillId="5" borderId="11" xfId="19" applyFont="1" applyFill="1" applyBorder="1">
      <alignment vertical="center"/>
    </xf>
    <xf numFmtId="0" fontId="12" fillId="5" borderId="2" xfId="19" applyFont="1" applyFill="1" applyBorder="1">
      <alignment vertical="center"/>
    </xf>
    <xf numFmtId="0" fontId="12" fillId="5" borderId="10" xfId="19" applyFont="1" applyFill="1" applyBorder="1">
      <alignment vertical="center"/>
    </xf>
    <xf numFmtId="0" fontId="12" fillId="5" borderId="11" xfId="19" applyFont="1" applyFill="1" applyBorder="1" applyAlignment="1">
      <alignment vertical="center"/>
    </xf>
    <xf numFmtId="0" fontId="12" fillId="5" borderId="2" xfId="19" applyFont="1" applyFill="1" applyBorder="1" applyAlignment="1">
      <alignment vertical="center"/>
    </xf>
    <xf numFmtId="0" fontId="12" fillId="5" borderId="10" xfId="19" applyFont="1" applyFill="1" applyBorder="1" applyAlignment="1">
      <alignment vertical="center"/>
    </xf>
    <xf numFmtId="0" fontId="12" fillId="5" borderId="13" xfId="19" applyFont="1" applyFill="1" applyBorder="1" applyAlignment="1">
      <alignment vertical="center"/>
    </xf>
    <xf numFmtId="0" fontId="0" fillId="6" borderId="12" xfId="0" applyFill="1" applyBorder="1"/>
    <xf numFmtId="0" fontId="0" fillId="6" borderId="15" xfId="0" applyFill="1" applyBorder="1"/>
    <xf numFmtId="0" fontId="0" fillId="5" borderId="14" xfId="0" applyFill="1" applyBorder="1"/>
    <xf numFmtId="0" fontId="0" fillId="5" borderId="12" xfId="0" applyFill="1" applyBorder="1"/>
    <xf numFmtId="0" fontId="0" fillId="6" borderId="5" xfId="0" applyFill="1" applyBorder="1"/>
    <xf numFmtId="0" fontId="0" fillId="6" borderId="19" xfId="0" applyFill="1" applyBorder="1"/>
    <xf numFmtId="0" fontId="0" fillId="5" borderId="18" xfId="0" applyFill="1" applyBorder="1"/>
    <xf numFmtId="0" fontId="0" fillId="5" borderId="5" xfId="0" applyFill="1" applyBorder="1"/>
    <xf numFmtId="0" fontId="0" fillId="6" borderId="0" xfId="0" applyFill="1" applyBorder="1"/>
    <xf numFmtId="0" fontId="0" fillId="6" borderId="17" xfId="0" applyFill="1" applyBorder="1"/>
    <xf numFmtId="0" fontId="0" fillId="5" borderId="0" xfId="0" applyFill="1"/>
    <xf numFmtId="0" fontId="0" fillId="5" borderId="16" xfId="0" applyFill="1" applyBorder="1"/>
    <xf numFmtId="0" fontId="0" fillId="5" borderId="0" xfId="0" applyFill="1" applyBorder="1"/>
    <xf numFmtId="0" fontId="0" fillId="0" borderId="2" xfId="0" applyBorder="1"/>
    <xf numFmtId="0" fontId="13" fillId="7" borderId="0" xfId="0" applyFont="1" applyFill="1"/>
    <xf numFmtId="0" fontId="14" fillId="7" borderId="0" xfId="0" applyFont="1" applyFill="1"/>
    <xf numFmtId="0" fontId="16" fillId="6" borderId="14" xfId="0" applyFont="1" applyFill="1" applyBorder="1"/>
    <xf numFmtId="0" fontId="16" fillId="6" borderId="12" xfId="0" applyFont="1" applyFill="1" applyBorder="1"/>
    <xf numFmtId="0" fontId="0" fillId="0" borderId="0" xfId="0" applyBorder="1"/>
    <xf numFmtId="0" fontId="15" fillId="5" borderId="0" xfId="0" applyFont="1" applyFill="1"/>
    <xf numFmtId="0" fontId="15" fillId="5" borderId="18" xfId="0" applyFont="1" applyFill="1" applyBorder="1"/>
    <xf numFmtId="0" fontId="1" fillId="5" borderId="0" xfId="26" applyFont="1" applyFill="1" applyAlignment="1">
      <alignment horizontal="center" vertical="center"/>
    </xf>
    <xf numFmtId="0" fontId="1" fillId="2" borderId="32" xfId="26" applyFont="1" applyFill="1" applyBorder="1" applyAlignment="1">
      <alignment horizontal="center" vertical="center"/>
    </xf>
    <xf numFmtId="0" fontId="1" fillId="2" borderId="31" xfId="26" applyFont="1" applyFill="1" applyBorder="1" applyAlignment="1">
      <alignment horizontal="center" vertical="center"/>
    </xf>
    <xf numFmtId="0" fontId="1" fillId="0" borderId="21" xfId="26" applyFont="1" applyBorder="1" applyAlignment="1">
      <alignment horizontal="center" vertical="center"/>
    </xf>
    <xf numFmtId="0" fontId="1" fillId="0" borderId="22" xfId="26" applyFont="1" applyBorder="1" applyAlignment="1">
      <alignment horizontal="center" vertical="center"/>
    </xf>
    <xf numFmtId="14" fontId="1" fillId="0" borderId="23" xfId="26" applyNumberFormat="1" applyFont="1" applyBorder="1" applyAlignment="1">
      <alignment horizontal="center" vertical="center"/>
    </xf>
    <xf numFmtId="14" fontId="1" fillId="0" borderId="24" xfId="26" applyNumberFormat="1" applyFont="1" applyBorder="1" applyAlignment="1">
      <alignment horizontal="center" vertical="center"/>
    </xf>
    <xf numFmtId="14" fontId="1" fillId="0" borderId="25" xfId="26" applyNumberFormat="1" applyFont="1" applyBorder="1" applyAlignment="1">
      <alignment horizontal="center" vertical="center"/>
    </xf>
    <xf numFmtId="0" fontId="1" fillId="0" borderId="21" xfId="26" applyFont="1" applyBorder="1" applyAlignment="1">
      <alignment vertical="center"/>
    </xf>
    <xf numFmtId="0" fontId="11" fillId="0" borderId="26" xfId="26" applyFont="1" applyBorder="1" applyAlignment="1">
      <alignment horizontal="center" vertical="center"/>
    </xf>
    <xf numFmtId="0" fontId="1" fillId="0" borderId="27" xfId="26" applyFont="1" applyBorder="1" applyAlignment="1">
      <alignment horizontal="center" vertical="center"/>
    </xf>
    <xf numFmtId="0" fontId="1" fillId="0" borderId="26" xfId="26" applyFont="1" applyBorder="1" applyAlignment="1">
      <alignment horizontal="center" vertical="center"/>
    </xf>
    <xf numFmtId="14" fontId="11" fillId="0" borderId="28" xfId="26" applyNumberFormat="1" applyFont="1" applyBorder="1" applyAlignment="1">
      <alignment horizontal="center" vertical="center"/>
    </xf>
    <xf numFmtId="14" fontId="11" fillId="0" borderId="29" xfId="26" applyNumberFormat="1" applyFont="1" applyBorder="1" applyAlignment="1">
      <alignment horizontal="center" vertical="center"/>
    </xf>
    <xf numFmtId="14" fontId="11" fillId="0" borderId="30" xfId="26" applyNumberFormat="1" applyFont="1" applyBorder="1" applyAlignment="1">
      <alignment horizontal="center" vertical="center"/>
    </xf>
    <xf numFmtId="0" fontId="1" fillId="0" borderId="26" xfId="26" applyFont="1" applyBorder="1" applyAlignment="1">
      <alignment vertical="center"/>
    </xf>
    <xf numFmtId="0" fontId="12" fillId="5" borderId="11" xfId="19" applyFont="1" applyFill="1" applyBorder="1">
      <alignment vertical="center"/>
    </xf>
    <xf numFmtId="0" fontId="12" fillId="5" borderId="2" xfId="19" applyFont="1" applyFill="1" applyBorder="1">
      <alignment vertical="center"/>
    </xf>
    <xf numFmtId="0" fontId="12" fillId="5" borderId="10" xfId="19" applyFont="1" applyFill="1" applyBorder="1">
      <alignment vertical="center"/>
    </xf>
    <xf numFmtId="0" fontId="12" fillId="2" borderId="11" xfId="19" applyFont="1" applyFill="1" applyBorder="1" applyAlignment="1">
      <alignment horizontal="center" vertical="center"/>
    </xf>
    <xf numFmtId="0" fontId="12" fillId="2" borderId="2" xfId="19" applyFont="1" applyFill="1" applyBorder="1" applyAlignment="1">
      <alignment horizontal="center" vertical="center"/>
    </xf>
    <xf numFmtId="0" fontId="12" fillId="2" borderId="13" xfId="19" applyFont="1" applyFill="1" applyBorder="1" applyAlignment="1">
      <alignment horizontal="center" vertical="center"/>
    </xf>
    <xf numFmtId="0" fontId="12" fillId="2" borderId="9" xfId="19" applyFont="1" applyFill="1" applyBorder="1" applyAlignment="1">
      <alignment horizontal="center" vertical="center"/>
    </xf>
    <xf numFmtId="0" fontId="13" fillId="2" borderId="3" xfId="19" applyFont="1" applyFill="1" applyBorder="1">
      <alignment vertical="center"/>
    </xf>
    <xf numFmtId="0" fontId="12" fillId="2" borderId="3" xfId="19" applyFont="1" applyFill="1" applyBorder="1">
      <alignment vertical="center"/>
    </xf>
    <xf numFmtId="0" fontId="12" fillId="2" borderId="11" xfId="19" applyFont="1" applyFill="1" applyBorder="1">
      <alignment vertical="center"/>
    </xf>
    <xf numFmtId="0" fontId="12" fillId="2" borderId="2" xfId="19" applyFont="1" applyFill="1" applyBorder="1">
      <alignment vertical="center"/>
    </xf>
    <xf numFmtId="0" fontId="12" fillId="2" borderId="10" xfId="19" applyFont="1" applyFill="1" applyBorder="1">
      <alignment vertical="center"/>
    </xf>
    <xf numFmtId="0" fontId="12" fillId="2" borderId="18" xfId="19" applyFont="1" applyFill="1" applyBorder="1" applyAlignment="1">
      <alignment horizontal="center" vertical="center"/>
    </xf>
    <xf numFmtId="0" fontId="12" fillId="2" borderId="5" xfId="19" applyFont="1" applyFill="1" applyBorder="1" applyAlignment="1">
      <alignment horizontal="center" vertical="center"/>
    </xf>
    <xf numFmtId="0" fontId="12" fillId="2" borderId="19" xfId="19" applyFont="1" applyFill="1" applyBorder="1" applyAlignment="1">
      <alignment horizontal="center" vertical="center"/>
    </xf>
    <xf numFmtId="0" fontId="12" fillId="2" borderId="10" xfId="19" applyFont="1" applyFill="1" applyBorder="1" applyAlignment="1">
      <alignment horizontal="center" vertical="center"/>
    </xf>
    <xf numFmtId="14" fontId="12" fillId="0" borderId="11" xfId="19" quotePrefix="1" applyNumberFormat="1" applyFont="1" applyBorder="1" applyAlignment="1">
      <alignment horizontal="center" vertical="center"/>
    </xf>
    <xf numFmtId="0" fontId="12" fillId="0" borderId="2" xfId="19" applyFont="1" applyBorder="1" applyAlignment="1">
      <alignment horizontal="center" vertical="center"/>
    </xf>
    <xf numFmtId="0" fontId="12" fillId="0" borderId="13" xfId="19" applyFont="1" applyBorder="1" applyAlignment="1">
      <alignment horizontal="center" vertical="center"/>
    </xf>
    <xf numFmtId="0" fontId="12" fillId="0" borderId="11" xfId="19" quotePrefix="1" applyFont="1" applyBorder="1" applyAlignment="1">
      <alignment horizontal="center" vertical="center"/>
    </xf>
    <xf numFmtId="0" fontId="12" fillId="0" borderId="5" xfId="19" applyFont="1" applyBorder="1" applyAlignment="1">
      <alignment horizontal="center" vertical="center"/>
    </xf>
    <xf numFmtId="0" fontId="12" fillId="0" borderId="19" xfId="19" applyFont="1" applyBorder="1" applyAlignment="1">
      <alignment horizontal="center" vertical="center"/>
    </xf>
    <xf numFmtId="0" fontId="17" fillId="2" borderId="11" xfId="19" applyFont="1" applyFill="1" applyBorder="1" applyAlignment="1">
      <alignment horizontal="center" vertical="center"/>
    </xf>
    <xf numFmtId="0" fontId="17" fillId="2" borderId="2" xfId="19" applyFont="1" applyFill="1" applyBorder="1" applyAlignment="1">
      <alignment horizontal="center" vertical="center"/>
    </xf>
    <xf numFmtId="0" fontId="17" fillId="2" borderId="10" xfId="19" applyFont="1" applyFill="1" applyBorder="1" applyAlignment="1">
      <alignment horizontal="center" vertical="center"/>
    </xf>
    <xf numFmtId="0" fontId="17" fillId="0" borderId="11" xfId="19" applyFont="1" applyBorder="1" applyAlignment="1">
      <alignment horizontal="center" vertical="center"/>
    </xf>
    <xf numFmtId="0" fontId="17" fillId="0" borderId="2" xfId="19" applyFont="1" applyBorder="1" applyAlignment="1">
      <alignment horizontal="center" vertical="center"/>
    </xf>
    <xf numFmtId="0" fontId="1" fillId="2" borderId="9" xfId="19" applyFont="1" applyFill="1" applyBorder="1" applyAlignment="1">
      <alignment vertical="center"/>
    </xf>
    <xf numFmtId="0" fontId="1" fillId="2" borderId="2" xfId="19" applyFont="1" applyFill="1" applyBorder="1" applyAlignment="1">
      <alignment vertical="center"/>
    </xf>
    <xf numFmtId="0" fontId="1" fillId="2" borderId="10" xfId="19" applyFont="1" applyFill="1" applyBorder="1" applyAlignment="1">
      <alignment vertical="center"/>
    </xf>
    <xf numFmtId="0" fontId="1" fillId="2" borderId="11" xfId="19" applyFont="1" applyFill="1" applyBorder="1" applyAlignment="1">
      <alignment horizontal="center" vertical="center"/>
    </xf>
    <xf numFmtId="0" fontId="1" fillId="2" borderId="2" xfId="19" applyFont="1" applyFill="1" applyBorder="1" applyAlignment="1">
      <alignment horizontal="center" vertical="center"/>
    </xf>
    <xf numFmtId="0" fontId="1" fillId="2" borderId="10" xfId="19" applyFont="1" applyFill="1" applyBorder="1" applyAlignment="1">
      <alignment horizontal="center" vertical="center"/>
    </xf>
    <xf numFmtId="0" fontId="1" fillId="0" borderId="5" xfId="19" applyFont="1" applyBorder="1" applyAlignment="1">
      <alignment horizontal="center" vertical="center"/>
    </xf>
    <xf numFmtId="0" fontId="1" fillId="0" borderId="19" xfId="19" applyFont="1" applyBorder="1" applyAlignment="1">
      <alignment horizontal="center" vertical="center"/>
    </xf>
    <xf numFmtId="0" fontId="1" fillId="2" borderId="18" xfId="19" applyFont="1" applyFill="1" applyBorder="1" applyAlignment="1">
      <alignment horizontal="center" vertical="center"/>
    </xf>
    <xf numFmtId="0" fontId="1" fillId="2" borderId="5" xfId="19" applyFont="1" applyFill="1" applyBorder="1" applyAlignment="1">
      <alignment horizontal="center" vertical="center"/>
    </xf>
    <xf numFmtId="0" fontId="1" fillId="2" borderId="19" xfId="19" applyFont="1" applyFill="1" applyBorder="1" applyAlignment="1">
      <alignment horizontal="center" vertical="center"/>
    </xf>
    <xf numFmtId="14" fontId="1" fillId="0" borderId="11" xfId="19" quotePrefix="1" applyNumberFormat="1" applyFont="1" applyBorder="1" applyAlignment="1">
      <alignment horizontal="center" vertical="center"/>
    </xf>
    <xf numFmtId="0" fontId="1" fillId="0" borderId="2" xfId="19" applyFont="1" applyBorder="1" applyAlignment="1">
      <alignment horizontal="center" vertical="center"/>
    </xf>
    <xf numFmtId="0" fontId="1" fillId="0" borderId="13" xfId="19" applyFont="1" applyBorder="1" applyAlignment="1">
      <alignment horizontal="center" vertical="center"/>
    </xf>
    <xf numFmtId="0" fontId="1" fillId="0" borderId="11" xfId="19" quotePrefix="1" applyFont="1" applyBorder="1" applyAlignment="1">
      <alignment horizontal="center" vertical="center"/>
    </xf>
  </cellXfs>
  <cellStyles count="27">
    <cellStyle name="args.style" xfId="2"/>
    <cellStyle name="Calc Currency (0)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Normal 10" xfId="26"/>
    <cellStyle name="Normal 11 3" xfId="9"/>
    <cellStyle name="Normal 2" xfId="10"/>
    <cellStyle name="Normal 2 2" xfId="11"/>
    <cellStyle name="Normal 3" xfId="1"/>
    <cellStyle name="Normal 4" xfId="20"/>
    <cellStyle name="Normal 5" xfId="22"/>
    <cellStyle name="Normal 6" xfId="23"/>
    <cellStyle name="Normal 7" xfId="21"/>
    <cellStyle name="Normal 8" xfId="24"/>
    <cellStyle name="Normal 9" xfId="25"/>
    <cellStyle name="per.style" xfId="12"/>
    <cellStyle name="Percent [2]" xfId="13"/>
    <cellStyle name="PSChar" xfId="14"/>
    <cellStyle name="PSHeading" xfId="15"/>
    <cellStyle name="標準 4" xfId="16"/>
    <cellStyle name="標準_0607New_ビジネス設計_追加開発詳細設計書_フォーマット" xfId="17"/>
    <cellStyle name="標準_B1-1要員管理基準（サンプル）" xfId="18"/>
    <cellStyle name="標準_c4-1詳細設計書ワーク_XXXXX_ドキュメント名称_v00.01（Excel_A4横）_XXXXX_ドキュメント名称_v01.00（A4ヨコ_Excel）" xfId="19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4</xdr:row>
      <xdr:rowOff>123825</xdr:rowOff>
    </xdr:from>
    <xdr:to>
      <xdr:col>11</xdr:col>
      <xdr:colOff>600074</xdr:colOff>
      <xdr:row>7</xdr:row>
      <xdr:rowOff>144795</xdr:rowOff>
    </xdr:to>
    <xdr:sp macro="" textlink="">
      <xdr:nvSpPr>
        <xdr:cNvPr id="2" name="タイトル 60" descr="Large confetti"/>
        <xdr:cNvSpPr>
          <a:spLocks noGrp="1"/>
        </xdr:cNvSpPr>
      </xdr:nvSpPr>
      <xdr:spPr bwMode="auto">
        <a:xfrm>
          <a:off x="19049" y="885825"/>
          <a:ext cx="7286625" cy="592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NAME OF</a:t>
          </a:r>
          <a:r>
            <a:rPr lang="en-US" altLang="ja-JP" sz="3000" baseline="0">
              <a:solidFill>
                <a:schemeClr val="tx1"/>
              </a:solidFill>
              <a:latin typeface="+mj-ea"/>
              <a:ea typeface="+mj-ea"/>
            </a:rPr>
            <a:t> PROJECT</a:t>
          </a:r>
          <a:endParaRPr lang="en-US" altLang="ja-JP" sz="3000">
            <a:solidFill>
              <a:schemeClr val="tx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0</xdr:colOff>
      <xdr:row>8</xdr:row>
      <xdr:rowOff>133350</xdr:rowOff>
    </xdr:from>
    <xdr:to>
      <xdr:col>11</xdr:col>
      <xdr:colOff>581025</xdr:colOff>
      <xdr:row>11</xdr:row>
      <xdr:rowOff>154320</xdr:rowOff>
    </xdr:to>
    <xdr:sp macro="" textlink="">
      <xdr:nvSpPr>
        <xdr:cNvPr id="3" name="タイトル 60" descr="Large confetti"/>
        <xdr:cNvSpPr>
          <a:spLocks noGrp="1"/>
        </xdr:cNvSpPr>
      </xdr:nvSpPr>
      <xdr:spPr bwMode="auto">
        <a:xfrm>
          <a:off x="0" y="1657350"/>
          <a:ext cx="7286625" cy="592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Quản</a:t>
          </a:r>
          <a:r>
            <a:rPr lang="en-US" altLang="ja-JP" sz="3000" baseline="0">
              <a:solidFill>
                <a:schemeClr val="tx1"/>
              </a:solidFill>
              <a:latin typeface="+mj-ea"/>
              <a:ea typeface="+mj-ea"/>
            </a:rPr>
            <a:t> Lý Giải Bóng Đá Vô Địch Quốc Gia</a:t>
          </a:r>
          <a:endParaRPr lang="en-US" altLang="ja-JP" sz="3000">
            <a:solidFill>
              <a:schemeClr val="tx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9525</xdr:colOff>
      <xdr:row>14</xdr:row>
      <xdr:rowOff>9525</xdr:rowOff>
    </xdr:from>
    <xdr:to>
      <xdr:col>11</xdr:col>
      <xdr:colOff>590550</xdr:colOff>
      <xdr:row>16</xdr:row>
      <xdr:rowOff>0</xdr:rowOff>
    </xdr:to>
    <xdr:sp macro="" textlink="">
      <xdr:nvSpPr>
        <xdr:cNvPr id="4" name="タイトル 60" descr="Large confetti"/>
        <xdr:cNvSpPr>
          <a:spLocks noGrp="1"/>
        </xdr:cNvSpPr>
      </xdr:nvSpPr>
      <xdr:spPr bwMode="auto">
        <a:xfrm>
          <a:off x="9525" y="2676525"/>
          <a:ext cx="72866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29/03/2012</a:t>
          </a:r>
        </a:p>
      </xdr:txBody>
    </xdr:sp>
    <xdr:clientData/>
  </xdr:twoCellAnchor>
  <xdr:twoCellAnchor>
    <xdr:from>
      <xdr:col>0</xdr:col>
      <xdr:colOff>0</xdr:colOff>
      <xdr:row>16</xdr:row>
      <xdr:rowOff>133350</xdr:rowOff>
    </xdr:from>
    <xdr:to>
      <xdr:col>11</xdr:col>
      <xdr:colOff>581025</xdr:colOff>
      <xdr:row>18</xdr:row>
      <xdr:rowOff>123825</xdr:rowOff>
    </xdr:to>
    <xdr:sp macro="" textlink="">
      <xdr:nvSpPr>
        <xdr:cNvPr id="6" name="タイトル 60" descr="Large confetti"/>
        <xdr:cNvSpPr>
          <a:spLocks noGrp="1"/>
        </xdr:cNvSpPr>
      </xdr:nvSpPr>
      <xdr:spPr bwMode="auto">
        <a:xfrm>
          <a:off x="0" y="3181350"/>
          <a:ext cx="72866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HaiPM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0"/>
  <sheetViews>
    <sheetView view="pageBreakPreview" topLeftCell="A4" zoomScaleNormal="100" zoomScaleSheetLayoutView="100" workbookViewId="0">
      <selection activeCell="N17" sqref="N17"/>
    </sheetView>
  </sheetViews>
  <sheetFormatPr defaultRowHeight="14.25"/>
  <cols>
    <col min="12" max="12" width="9.125" customWidth="1"/>
  </cols>
  <sheetData>
    <row r="1" spans="1:13">
      <c r="A1" s="4"/>
      <c r="B1" s="5"/>
      <c r="C1" s="5"/>
      <c r="D1" s="5"/>
      <c r="E1" s="5"/>
      <c r="F1" s="5"/>
      <c r="G1" s="5"/>
      <c r="H1" s="5"/>
      <c r="I1" s="5"/>
      <c r="J1" s="9"/>
      <c r="K1" s="9"/>
      <c r="L1" s="9"/>
      <c r="M1" s="45"/>
    </row>
    <row r="2" spans="1:13">
      <c r="A2" s="6"/>
      <c r="B2" s="7"/>
      <c r="C2" s="7"/>
      <c r="D2" s="7"/>
      <c r="E2" s="7"/>
      <c r="F2" s="7"/>
      <c r="G2" s="7"/>
      <c r="H2" s="7"/>
      <c r="I2" s="7"/>
      <c r="J2" s="9"/>
      <c r="K2" s="9"/>
      <c r="L2" s="15"/>
      <c r="M2" s="45"/>
    </row>
    <row r="3" spans="1:13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45"/>
    </row>
    <row r="4" spans="1:1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45"/>
    </row>
    <row r="5" spans="1:13">
      <c r="A5" s="8"/>
      <c r="B5" s="9"/>
      <c r="C5" s="9"/>
      <c r="D5" s="9"/>
      <c r="E5" s="10"/>
      <c r="F5" s="9"/>
      <c r="G5" s="9"/>
      <c r="H5" s="9"/>
      <c r="I5" s="9"/>
      <c r="J5" s="9"/>
      <c r="K5" s="9"/>
      <c r="L5" s="9"/>
      <c r="M5" s="45"/>
    </row>
    <row r="6" spans="1:13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45"/>
    </row>
    <row r="7" spans="1:13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45"/>
    </row>
    <row r="8" spans="1:13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45"/>
    </row>
    <row r="9" spans="1:13">
      <c r="A9" s="8"/>
      <c r="B9" s="10"/>
      <c r="C9" s="9"/>
      <c r="E9" s="9"/>
      <c r="F9" s="9"/>
      <c r="G9" s="10"/>
      <c r="H9" s="9"/>
      <c r="I9" s="9"/>
      <c r="J9" s="9"/>
      <c r="K9" s="9"/>
      <c r="L9" s="9"/>
      <c r="M9" s="45"/>
    </row>
    <row r="10" spans="1:13">
      <c r="A10" s="8"/>
      <c r="B10" s="10"/>
      <c r="C10" s="9"/>
      <c r="D10" s="9"/>
      <c r="E10" s="9"/>
      <c r="F10" s="9"/>
      <c r="G10" s="10"/>
      <c r="H10" s="9"/>
      <c r="I10" s="9"/>
      <c r="J10" s="9"/>
      <c r="K10" s="9"/>
      <c r="L10" s="9"/>
      <c r="M10" s="45"/>
    </row>
    <row r="11" spans="1:13">
      <c r="A11" s="8"/>
      <c r="B11" s="10"/>
      <c r="C11" s="9"/>
      <c r="D11" s="9"/>
      <c r="E11" s="9"/>
      <c r="F11" s="9"/>
      <c r="G11" s="10"/>
      <c r="H11" s="9"/>
      <c r="I11" s="9"/>
      <c r="J11" s="9"/>
      <c r="K11" s="9"/>
      <c r="L11" s="9"/>
      <c r="M11" s="45"/>
    </row>
    <row r="12" spans="1:13">
      <c r="A12" s="8"/>
      <c r="B12" s="10"/>
      <c r="C12" s="9"/>
      <c r="D12" s="9"/>
      <c r="E12" s="9"/>
      <c r="F12" s="9"/>
      <c r="G12" s="10"/>
      <c r="H12" s="9"/>
      <c r="I12" s="10"/>
      <c r="J12" s="9"/>
      <c r="K12" s="9"/>
      <c r="L12" s="9"/>
      <c r="M12" s="45"/>
    </row>
    <row r="13" spans="1:13">
      <c r="A13" s="8"/>
      <c r="B13" s="10"/>
      <c r="C13" s="9"/>
      <c r="D13" s="9"/>
      <c r="E13" s="9"/>
      <c r="F13" s="9"/>
      <c r="G13" s="10"/>
      <c r="H13" s="9"/>
      <c r="I13" s="10"/>
      <c r="J13" s="9"/>
      <c r="K13" s="9"/>
      <c r="L13" s="9"/>
      <c r="M13" s="45"/>
    </row>
    <row r="14" spans="1:13">
      <c r="A14" s="8"/>
      <c r="B14" s="10"/>
      <c r="C14" s="9"/>
      <c r="D14" s="9"/>
      <c r="E14" s="9"/>
      <c r="F14" s="9"/>
      <c r="G14" s="10"/>
      <c r="H14" s="9"/>
      <c r="I14" s="10"/>
      <c r="J14" s="9"/>
      <c r="K14" s="9"/>
      <c r="L14" s="9"/>
      <c r="M14" s="45"/>
    </row>
    <row r="15" spans="1:13">
      <c r="A15" s="8"/>
      <c r="B15" s="10"/>
      <c r="C15" s="9"/>
      <c r="D15" s="9"/>
      <c r="E15" s="9"/>
      <c r="F15" s="9"/>
      <c r="G15" s="10"/>
      <c r="H15" s="9"/>
      <c r="I15" s="11" t="s">
        <v>10</v>
      </c>
      <c r="J15" s="3" t="s">
        <v>9</v>
      </c>
      <c r="K15" s="2"/>
      <c r="L15" s="2"/>
      <c r="M15" s="48"/>
    </row>
    <row r="16" spans="1:13">
      <c r="A16" s="8"/>
      <c r="B16" s="10"/>
      <c r="C16" s="9"/>
      <c r="D16" s="9"/>
      <c r="E16" s="9"/>
      <c r="F16" s="9"/>
      <c r="G16" s="10"/>
      <c r="H16" s="9"/>
      <c r="I16" s="12" t="s">
        <v>6</v>
      </c>
      <c r="J16" s="3" t="s">
        <v>7</v>
      </c>
      <c r="K16" s="2"/>
      <c r="L16" s="2"/>
      <c r="M16" s="2"/>
    </row>
    <row r="17" spans="1:13">
      <c r="A17" s="8"/>
      <c r="B17" s="10"/>
      <c r="C17" s="9"/>
      <c r="D17" s="9"/>
      <c r="E17" s="9"/>
      <c r="F17" s="9"/>
      <c r="G17" s="10"/>
      <c r="H17" s="9"/>
      <c r="I17" s="12" t="s">
        <v>6</v>
      </c>
      <c r="J17" s="3" t="s">
        <v>8</v>
      </c>
      <c r="K17" s="2"/>
      <c r="L17" s="2"/>
      <c r="M17" s="2"/>
    </row>
    <row r="18" spans="1:13">
      <c r="A18" s="8"/>
      <c r="B18" s="10"/>
      <c r="C18" s="9"/>
      <c r="D18" s="9"/>
      <c r="E18" s="9"/>
      <c r="F18" s="9"/>
      <c r="G18" s="10"/>
      <c r="H18" s="9"/>
      <c r="I18" s="12" t="s">
        <v>6</v>
      </c>
      <c r="J18" s="3" t="s">
        <v>18</v>
      </c>
      <c r="K18" s="2"/>
      <c r="L18" s="2"/>
      <c r="M18" s="2"/>
    </row>
    <row r="19" spans="1:13">
      <c r="A19" s="8"/>
      <c r="B19" s="10"/>
      <c r="C19" s="9"/>
      <c r="D19" s="9"/>
      <c r="E19" s="9"/>
      <c r="F19" s="9"/>
      <c r="G19" s="10"/>
      <c r="H19" s="9"/>
      <c r="I19" s="12" t="s">
        <v>6</v>
      </c>
      <c r="J19" s="3" t="s">
        <v>19</v>
      </c>
      <c r="K19" s="2"/>
      <c r="L19" s="2"/>
      <c r="M19" s="2"/>
    </row>
    <row r="20" spans="1:13">
      <c r="A20" s="8"/>
      <c r="B20" s="10"/>
      <c r="C20" s="9"/>
      <c r="D20" s="9"/>
      <c r="E20" s="9"/>
      <c r="F20" s="9"/>
      <c r="G20" s="10"/>
      <c r="H20" s="9"/>
      <c r="I20" s="12" t="s">
        <v>6</v>
      </c>
      <c r="J20" s="3" t="s">
        <v>20</v>
      </c>
      <c r="K20" s="2"/>
      <c r="L20" s="2"/>
      <c r="M20" s="2"/>
    </row>
    <row r="21" spans="1:13">
      <c r="A21" s="8"/>
      <c r="B21" s="10"/>
      <c r="C21" s="9"/>
      <c r="D21" s="9"/>
      <c r="E21" s="9"/>
      <c r="F21" s="9"/>
      <c r="G21" s="10"/>
      <c r="H21" s="9"/>
      <c r="I21" s="12" t="s">
        <v>6</v>
      </c>
      <c r="J21" s="3" t="s">
        <v>21</v>
      </c>
      <c r="K21" s="2"/>
      <c r="L21" s="2"/>
      <c r="M21" s="2"/>
    </row>
    <row r="22" spans="1:13">
      <c r="A22" s="8"/>
      <c r="B22" s="10"/>
      <c r="C22" s="9"/>
      <c r="D22" s="9"/>
      <c r="E22" s="9"/>
      <c r="F22" s="9"/>
      <c r="G22" s="10"/>
      <c r="H22" s="9"/>
      <c r="I22" s="12" t="s">
        <v>6</v>
      </c>
      <c r="J22" s="3" t="s">
        <v>22</v>
      </c>
      <c r="K22" s="2"/>
      <c r="L22" s="2"/>
      <c r="M22" s="2"/>
    </row>
    <row r="23" spans="1:13">
      <c r="A23" s="8"/>
      <c r="B23" s="10"/>
      <c r="C23" s="9"/>
      <c r="D23" s="9"/>
      <c r="E23" s="9"/>
      <c r="F23" s="9"/>
      <c r="G23" s="10"/>
      <c r="H23" s="9"/>
      <c r="I23" s="12" t="s">
        <v>6</v>
      </c>
      <c r="J23" s="3" t="s">
        <v>23</v>
      </c>
      <c r="K23" s="2"/>
      <c r="L23" s="2"/>
      <c r="M23" s="2"/>
    </row>
    <row r="24" spans="1:13">
      <c r="A24" s="8"/>
      <c r="B24" s="9"/>
      <c r="C24" s="9"/>
      <c r="D24" s="9"/>
      <c r="E24" s="9"/>
      <c r="F24" s="9"/>
      <c r="G24" s="10"/>
      <c r="H24" s="9"/>
      <c r="I24" s="12" t="s">
        <v>6</v>
      </c>
      <c r="J24" s="3" t="s">
        <v>24</v>
      </c>
      <c r="K24" s="2"/>
      <c r="L24" s="2"/>
      <c r="M24" s="2"/>
    </row>
    <row r="25" spans="1:13">
      <c r="A25" s="8"/>
      <c r="B25" s="9"/>
      <c r="C25" s="9"/>
      <c r="D25" s="9"/>
      <c r="E25" s="9"/>
      <c r="F25" s="9"/>
      <c r="G25" s="10"/>
      <c r="H25" s="9"/>
      <c r="I25" s="12" t="s">
        <v>6</v>
      </c>
      <c r="J25" s="3" t="s">
        <v>25</v>
      </c>
      <c r="K25" s="2"/>
      <c r="L25" s="2"/>
      <c r="M25" s="2"/>
    </row>
    <row r="26" spans="1:13">
      <c r="A26" s="8"/>
      <c r="B26" s="9"/>
      <c r="C26" s="9"/>
      <c r="D26" s="9"/>
      <c r="E26" s="9"/>
      <c r="F26" s="9"/>
      <c r="G26" s="10"/>
      <c r="H26" s="9"/>
      <c r="I26" s="12" t="s">
        <v>6</v>
      </c>
      <c r="J26" s="3" t="s">
        <v>26</v>
      </c>
      <c r="K26" s="2"/>
      <c r="L26" s="2"/>
      <c r="M26" s="2"/>
    </row>
    <row r="27" spans="1:13">
      <c r="A27" s="8"/>
      <c r="B27" s="9"/>
      <c r="C27" s="9"/>
      <c r="D27" s="9"/>
      <c r="E27" s="9"/>
      <c r="F27" s="9"/>
      <c r="G27" s="10"/>
      <c r="H27" s="9"/>
      <c r="I27" s="12" t="s">
        <v>6</v>
      </c>
      <c r="J27" s="3" t="s">
        <v>27</v>
      </c>
      <c r="K27" s="2"/>
      <c r="L27" s="2"/>
      <c r="M27" s="2"/>
    </row>
    <row r="28" spans="1:13">
      <c r="A28" s="8"/>
      <c r="B28" s="9"/>
      <c r="C28" s="9"/>
      <c r="D28" s="9"/>
      <c r="E28" s="9"/>
      <c r="F28" s="9"/>
      <c r="G28" s="10"/>
      <c r="H28" s="9"/>
      <c r="I28" s="12" t="s">
        <v>6</v>
      </c>
      <c r="J28" s="3" t="s">
        <v>28</v>
      </c>
      <c r="K28" s="2"/>
      <c r="L28" s="2"/>
      <c r="M28" s="2"/>
    </row>
    <row r="29" spans="1:13">
      <c r="A29" s="8"/>
      <c r="B29" s="9"/>
      <c r="C29" s="9"/>
      <c r="D29" s="9"/>
      <c r="E29" s="9"/>
      <c r="F29" s="9"/>
      <c r="G29" s="10"/>
      <c r="H29" s="9"/>
      <c r="I29" s="12"/>
      <c r="J29" s="3"/>
      <c r="K29" s="2"/>
      <c r="L29" s="2"/>
      <c r="M29" s="2"/>
    </row>
    <row r="30" spans="1:13">
      <c r="A30" s="13"/>
      <c r="B30" s="13"/>
      <c r="C30" s="13"/>
      <c r="D30" s="13"/>
      <c r="E30" s="13"/>
      <c r="F30" s="13"/>
      <c r="G30" s="13"/>
      <c r="H30" s="13"/>
      <c r="I30" s="13"/>
      <c r="J30" s="1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V8"/>
  <sheetViews>
    <sheetView view="pageBreakPreview" zoomScaleNormal="100" zoomScaleSheetLayoutView="100" workbookViewId="0">
      <selection activeCell="O6" sqref="O6:AR6"/>
    </sheetView>
  </sheetViews>
  <sheetFormatPr defaultRowHeight="14.25"/>
  <cols>
    <col min="1" max="154" width="2.375" customWidth="1"/>
  </cols>
  <sheetData>
    <row r="1" spans="1:48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</row>
    <row r="2" spans="1:48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56" t="s">
        <v>8</v>
      </c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14"/>
      <c r="AT2" s="14"/>
      <c r="AU2" s="14"/>
      <c r="AV2" s="14"/>
    </row>
    <row r="3" spans="1:48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</row>
    <row r="4" spans="1:48" ht="15" thickBot="1">
      <c r="A4" s="14" t="s">
        <v>13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</row>
    <row r="5" spans="1:48">
      <c r="A5" s="57" t="s">
        <v>0</v>
      </c>
      <c r="B5" s="58"/>
      <c r="C5" s="58" t="s">
        <v>1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 t="s">
        <v>12</v>
      </c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 t="s">
        <v>2</v>
      </c>
      <c r="AT5" s="58"/>
      <c r="AU5" s="58"/>
      <c r="AV5" s="58"/>
    </row>
    <row r="6" spans="1:48">
      <c r="A6" s="66">
        <v>1</v>
      </c>
      <c r="B6" s="67"/>
      <c r="C6" s="68">
        <v>40997</v>
      </c>
      <c r="D6" s="69"/>
      <c r="E6" s="69"/>
      <c r="F6" s="69"/>
      <c r="G6" s="70"/>
      <c r="H6" s="67"/>
      <c r="I6" s="67"/>
      <c r="J6" s="67"/>
      <c r="K6" s="67"/>
      <c r="L6" s="67"/>
      <c r="M6" s="67"/>
      <c r="N6" s="67"/>
      <c r="O6" s="71" t="s">
        <v>11</v>
      </c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65" t="s">
        <v>3</v>
      </c>
      <c r="AT6" s="65"/>
      <c r="AU6" s="65"/>
      <c r="AV6" s="65"/>
    </row>
    <row r="7" spans="1:48">
      <c r="A7" s="60"/>
      <c r="B7" s="59"/>
      <c r="C7" s="61"/>
      <c r="D7" s="62"/>
      <c r="E7" s="62"/>
      <c r="F7" s="62"/>
      <c r="G7" s="63"/>
      <c r="H7" s="59"/>
      <c r="I7" s="59"/>
      <c r="J7" s="59"/>
      <c r="K7" s="59"/>
      <c r="L7" s="59"/>
      <c r="M7" s="59"/>
      <c r="N7" s="59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59"/>
      <c r="AT7" s="59"/>
      <c r="AU7" s="59"/>
      <c r="AV7" s="59"/>
    </row>
    <row r="8" spans="1:48">
      <c r="A8" s="60"/>
      <c r="B8" s="59"/>
      <c r="C8" s="61"/>
      <c r="D8" s="62"/>
      <c r="E8" s="62"/>
      <c r="F8" s="62"/>
      <c r="G8" s="63"/>
      <c r="H8" s="59"/>
      <c r="I8" s="59"/>
      <c r="J8" s="59"/>
      <c r="K8" s="59"/>
      <c r="L8" s="59"/>
      <c r="M8" s="59"/>
      <c r="N8" s="59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59"/>
      <c r="AT8" s="59"/>
      <c r="AU8" s="59"/>
      <c r="AV8" s="59"/>
    </row>
  </sheetData>
  <mergeCells count="21">
    <mergeCell ref="AS5:AV5"/>
    <mergeCell ref="AS8:AV8"/>
    <mergeCell ref="A8:B8"/>
    <mergeCell ref="C8:G8"/>
    <mergeCell ref="H8:N8"/>
    <mergeCell ref="O8:AR8"/>
    <mergeCell ref="AS6:AV6"/>
    <mergeCell ref="A6:B6"/>
    <mergeCell ref="C6:G6"/>
    <mergeCell ref="H6:N6"/>
    <mergeCell ref="O6:AR6"/>
    <mergeCell ref="AS7:AV7"/>
    <mergeCell ref="A7:B7"/>
    <mergeCell ref="C7:G7"/>
    <mergeCell ref="H7:N7"/>
    <mergeCell ref="O7:AR7"/>
    <mergeCell ref="O2:AR2"/>
    <mergeCell ref="A5:B5"/>
    <mergeCell ref="C5:G5"/>
    <mergeCell ref="H5:N5"/>
    <mergeCell ref="O5:AR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I16"/>
  <sheetViews>
    <sheetView view="pageBreakPreview" zoomScaleNormal="100" zoomScaleSheetLayoutView="100" workbookViewId="0">
      <selection activeCell="D5" sqref="D5:V7"/>
    </sheetView>
  </sheetViews>
  <sheetFormatPr defaultColWidth="9.125" defaultRowHeight="15"/>
  <cols>
    <col min="1" max="1" width="3.875" style="21" bestFit="1" customWidth="1"/>
    <col min="2" max="94" width="2.375" style="21" customWidth="1"/>
    <col min="95" max="16384" width="9.125" style="21"/>
  </cols>
  <sheetData>
    <row r="1" spans="1:61">
      <c r="A1" s="75" t="s">
        <v>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87"/>
      <c r="P1" s="92" t="str">
        <f>'History(Lich Su)'!A4</f>
        <v>Quản Lý Giải Vô Địch Bóng Đá Quốc Gia</v>
      </c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3"/>
      <c r="AI1" s="84" t="s">
        <v>1</v>
      </c>
      <c r="AJ1" s="85"/>
      <c r="AK1" s="85"/>
      <c r="AL1" s="85"/>
      <c r="AM1" s="86"/>
      <c r="AN1" s="88">
        <f>'History(Lich Su)'!C6</f>
        <v>40997</v>
      </c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90"/>
    </row>
    <row r="2" spans="1:6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4"/>
      <c r="AI2" s="75" t="s">
        <v>2</v>
      </c>
      <c r="AJ2" s="76"/>
      <c r="AK2" s="76"/>
      <c r="AL2" s="76"/>
      <c r="AM2" s="87"/>
      <c r="AN2" s="91" t="str">
        <f>'History(Lich Su)'!AS6</f>
        <v>HaiPM</v>
      </c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90"/>
    </row>
    <row r="3" spans="1:61">
      <c r="A3" s="78" t="s">
        <v>5</v>
      </c>
      <c r="B3" s="76"/>
      <c r="C3" s="76"/>
      <c r="D3" s="76"/>
      <c r="E3" s="76"/>
      <c r="F3" s="76"/>
      <c r="G3" s="77"/>
      <c r="H3" s="23" t="str">
        <f>'History(Lich Su)'!A4</f>
        <v>Quản Lý Giải Vô Địch Bóng Đá Quốc Gia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5"/>
    </row>
    <row r="4" spans="1:61">
      <c r="A4" s="26" t="s">
        <v>0</v>
      </c>
      <c r="B4" s="79" t="s">
        <v>14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1" t="s">
        <v>16</v>
      </c>
      <c r="N4" s="82"/>
      <c r="O4" s="82"/>
      <c r="P4" s="82"/>
      <c r="Q4" s="82"/>
      <c r="R4" s="83"/>
      <c r="S4" s="75" t="s">
        <v>15</v>
      </c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7"/>
    </row>
    <row r="5" spans="1:61">
      <c r="A5" s="27">
        <f>ROW()-4</f>
        <v>1</v>
      </c>
      <c r="B5" s="31" t="s">
        <v>18</v>
      </c>
      <c r="C5" s="32"/>
      <c r="D5" s="32"/>
      <c r="E5" s="32"/>
      <c r="F5" s="32"/>
      <c r="G5" s="32"/>
      <c r="H5" s="32"/>
      <c r="I5" s="32"/>
      <c r="J5" s="32"/>
      <c r="K5" s="32"/>
      <c r="L5" s="33"/>
      <c r="M5" s="72" t="s">
        <v>43</v>
      </c>
      <c r="N5" s="73"/>
      <c r="O5" s="73"/>
      <c r="P5" s="73"/>
      <c r="Q5" s="73"/>
      <c r="R5" s="74"/>
      <c r="S5" s="31" t="s">
        <v>3</v>
      </c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4"/>
      <c r="BE5" s="21" t="s">
        <v>43</v>
      </c>
    </row>
    <row r="6" spans="1:61">
      <c r="A6" s="27">
        <f>ROW()-4</f>
        <v>2</v>
      </c>
      <c r="B6" s="31" t="s">
        <v>19</v>
      </c>
      <c r="C6" s="32"/>
      <c r="D6" s="32"/>
      <c r="E6" s="32"/>
      <c r="F6" s="32"/>
      <c r="G6" s="32"/>
      <c r="H6" s="32"/>
      <c r="I6" s="32"/>
      <c r="J6" s="32"/>
      <c r="K6" s="32"/>
      <c r="L6" s="33"/>
      <c r="M6" s="72" t="s">
        <v>43</v>
      </c>
      <c r="N6" s="73"/>
      <c r="O6" s="73"/>
      <c r="P6" s="73"/>
      <c r="Q6" s="73"/>
      <c r="R6" s="74"/>
      <c r="S6" s="31" t="s">
        <v>3</v>
      </c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4"/>
      <c r="BE6" s="50" t="s">
        <v>44</v>
      </c>
      <c r="BF6" s="49"/>
      <c r="BG6" s="49"/>
      <c r="BH6" s="49"/>
      <c r="BI6" s="49"/>
    </row>
    <row r="7" spans="1:61">
      <c r="A7" s="27">
        <f t="shared" ref="A7:A16" si="0">ROW()-4</f>
        <v>3</v>
      </c>
      <c r="B7" s="31" t="s">
        <v>20</v>
      </c>
      <c r="C7" s="32"/>
      <c r="D7" s="32"/>
      <c r="E7" s="32"/>
      <c r="F7" s="32"/>
      <c r="G7" s="32"/>
      <c r="H7" s="32"/>
      <c r="I7" s="32"/>
      <c r="J7" s="32"/>
      <c r="K7" s="32"/>
      <c r="L7" s="33"/>
      <c r="M7" s="72" t="s">
        <v>44</v>
      </c>
      <c r="N7" s="73"/>
      <c r="O7" s="73"/>
      <c r="P7" s="73"/>
      <c r="Q7" s="73"/>
      <c r="R7" s="74"/>
      <c r="S7" s="31" t="s">
        <v>3</v>
      </c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4"/>
    </row>
    <row r="8" spans="1:61">
      <c r="A8" s="27">
        <f t="shared" si="0"/>
        <v>4</v>
      </c>
      <c r="B8" s="28" t="s">
        <v>21</v>
      </c>
      <c r="C8" s="29"/>
      <c r="D8" s="29"/>
      <c r="E8" s="29"/>
      <c r="F8" s="29"/>
      <c r="G8" s="29"/>
      <c r="H8" s="29"/>
      <c r="I8" s="29"/>
      <c r="J8" s="29"/>
      <c r="K8" s="29"/>
      <c r="L8" s="30"/>
      <c r="M8" s="72" t="s">
        <v>43</v>
      </c>
      <c r="N8" s="73"/>
      <c r="O8" s="73"/>
      <c r="P8" s="73"/>
      <c r="Q8" s="73"/>
      <c r="R8" s="74"/>
      <c r="S8" s="31" t="s">
        <v>41</v>
      </c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4"/>
    </row>
    <row r="9" spans="1:61">
      <c r="A9" s="27">
        <f t="shared" si="0"/>
        <v>5</v>
      </c>
      <c r="B9" s="31" t="s">
        <v>22</v>
      </c>
      <c r="C9" s="32"/>
      <c r="D9" s="32"/>
      <c r="E9" s="32"/>
      <c r="F9" s="32"/>
      <c r="G9" s="32"/>
      <c r="H9" s="32"/>
      <c r="I9" s="32"/>
      <c r="J9" s="32"/>
      <c r="K9" s="32"/>
      <c r="L9" s="33"/>
      <c r="M9" s="72" t="s">
        <v>43</v>
      </c>
      <c r="N9" s="73"/>
      <c r="O9" s="73"/>
      <c r="P9" s="73"/>
      <c r="Q9" s="73"/>
      <c r="R9" s="74"/>
      <c r="S9" s="31" t="s">
        <v>41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4"/>
    </row>
    <row r="10" spans="1:61">
      <c r="A10" s="27">
        <f t="shared" si="0"/>
        <v>6</v>
      </c>
      <c r="B10" s="28" t="s">
        <v>23</v>
      </c>
      <c r="C10" s="29"/>
      <c r="D10" s="29"/>
      <c r="E10" s="29"/>
      <c r="F10" s="29"/>
      <c r="G10" s="29"/>
      <c r="H10" s="29"/>
      <c r="I10" s="29"/>
      <c r="J10" s="29"/>
      <c r="K10" s="29"/>
      <c r="L10" s="30"/>
      <c r="M10" s="72" t="s">
        <v>43</v>
      </c>
      <c r="N10" s="73"/>
      <c r="O10" s="73"/>
      <c r="P10" s="73"/>
      <c r="Q10" s="73"/>
      <c r="R10" s="74"/>
      <c r="S10" s="31" t="s">
        <v>41</v>
      </c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4"/>
    </row>
    <row r="11" spans="1:61">
      <c r="A11" s="27">
        <f t="shared" si="0"/>
        <v>7</v>
      </c>
      <c r="B11" s="28" t="s">
        <v>24</v>
      </c>
      <c r="C11" s="29"/>
      <c r="D11" s="29"/>
      <c r="E11" s="29"/>
      <c r="F11" s="29"/>
      <c r="G11" s="29"/>
      <c r="H11" s="29"/>
      <c r="I11" s="29"/>
      <c r="J11" s="29"/>
      <c r="K11" s="29"/>
      <c r="L11" s="30"/>
      <c r="M11" s="72" t="s">
        <v>44</v>
      </c>
      <c r="N11" s="73"/>
      <c r="O11" s="73"/>
      <c r="P11" s="73"/>
      <c r="Q11" s="73"/>
      <c r="R11" s="74"/>
      <c r="S11" s="31" t="s">
        <v>41</v>
      </c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4"/>
    </row>
    <row r="12" spans="1:61">
      <c r="A12" s="27">
        <f t="shared" si="0"/>
        <v>8</v>
      </c>
      <c r="B12" s="28" t="s">
        <v>25</v>
      </c>
      <c r="C12" s="29"/>
      <c r="D12" s="29"/>
      <c r="E12" s="29"/>
      <c r="F12" s="29"/>
      <c r="G12" s="29"/>
      <c r="H12" s="29"/>
      <c r="I12" s="29"/>
      <c r="J12" s="29"/>
      <c r="K12" s="29"/>
      <c r="L12" s="30"/>
      <c r="M12" s="72" t="s">
        <v>43</v>
      </c>
      <c r="N12" s="73"/>
      <c r="O12" s="73"/>
      <c r="P12" s="73"/>
      <c r="Q12" s="73"/>
      <c r="R12" s="74"/>
      <c r="S12" s="31" t="s">
        <v>42</v>
      </c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4"/>
    </row>
    <row r="13" spans="1:61">
      <c r="A13" s="27">
        <f t="shared" si="0"/>
        <v>9</v>
      </c>
      <c r="B13" s="28" t="s">
        <v>26</v>
      </c>
      <c r="C13" s="29"/>
      <c r="D13" s="29"/>
      <c r="E13" s="29"/>
      <c r="F13" s="29"/>
      <c r="G13" s="29"/>
      <c r="H13" s="29"/>
      <c r="I13" s="29"/>
      <c r="J13" s="29"/>
      <c r="K13" s="29"/>
      <c r="L13" s="30"/>
      <c r="M13" s="72" t="s">
        <v>43</v>
      </c>
      <c r="N13" s="73"/>
      <c r="O13" s="73"/>
      <c r="P13" s="73"/>
      <c r="Q13" s="73"/>
      <c r="R13" s="74"/>
      <c r="S13" s="31" t="s">
        <v>42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4"/>
    </row>
    <row r="14" spans="1:61">
      <c r="A14" s="27">
        <f t="shared" si="0"/>
        <v>10</v>
      </c>
      <c r="B14" s="28" t="s">
        <v>27</v>
      </c>
      <c r="C14" s="29"/>
      <c r="D14" s="29"/>
      <c r="E14" s="29"/>
      <c r="F14" s="29"/>
      <c r="G14" s="29"/>
      <c r="H14" s="29"/>
      <c r="I14" s="29"/>
      <c r="J14" s="29"/>
      <c r="K14" s="29"/>
      <c r="L14" s="30"/>
      <c r="M14" s="72" t="s">
        <v>43</v>
      </c>
      <c r="N14" s="73"/>
      <c r="O14" s="73"/>
      <c r="P14" s="73"/>
      <c r="Q14" s="73"/>
      <c r="R14" s="74"/>
      <c r="S14" s="31" t="s">
        <v>42</v>
      </c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4"/>
    </row>
    <row r="15" spans="1:61">
      <c r="A15" s="27">
        <f t="shared" si="0"/>
        <v>11</v>
      </c>
      <c r="B15" s="28" t="s">
        <v>28</v>
      </c>
      <c r="C15" s="29"/>
      <c r="D15" s="29"/>
      <c r="E15" s="29"/>
      <c r="F15" s="29"/>
      <c r="G15" s="29"/>
      <c r="H15" s="29"/>
      <c r="I15" s="29"/>
      <c r="J15" s="29"/>
      <c r="K15" s="29"/>
      <c r="L15" s="30"/>
      <c r="M15" s="72" t="s">
        <v>44</v>
      </c>
      <c r="N15" s="73"/>
      <c r="O15" s="73"/>
      <c r="P15" s="73"/>
      <c r="Q15" s="73"/>
      <c r="R15" s="74"/>
      <c r="S15" s="31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4"/>
    </row>
    <row r="16" spans="1:61">
      <c r="A16" s="27">
        <f t="shared" si="0"/>
        <v>12</v>
      </c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30"/>
      <c r="M16" s="72" t="s">
        <v>17</v>
      </c>
      <c r="N16" s="73"/>
      <c r="O16" s="73"/>
      <c r="P16" s="73"/>
      <c r="Q16" s="73"/>
      <c r="R16" s="74"/>
      <c r="S16" s="31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4"/>
    </row>
  </sheetData>
  <mergeCells count="22">
    <mergeCell ref="A1:O1"/>
    <mergeCell ref="M8:R8"/>
    <mergeCell ref="M9:R9"/>
    <mergeCell ref="M10:R10"/>
    <mergeCell ref="M11:R11"/>
    <mergeCell ref="AI1:AM1"/>
    <mergeCell ref="AI2:AM2"/>
    <mergeCell ref="AN1:BA1"/>
    <mergeCell ref="AN2:BA2"/>
    <mergeCell ref="P1:AH1"/>
    <mergeCell ref="M16:R16"/>
    <mergeCell ref="S4:BA4"/>
    <mergeCell ref="A3:G3"/>
    <mergeCell ref="M12:R12"/>
    <mergeCell ref="M13:R13"/>
    <mergeCell ref="M14:R14"/>
    <mergeCell ref="M15:R15"/>
    <mergeCell ref="B4:L4"/>
    <mergeCell ref="M4:R4"/>
    <mergeCell ref="M5:R5"/>
    <mergeCell ref="M6:R6"/>
    <mergeCell ref="M7:R7"/>
  </mergeCells>
  <dataValidations count="1">
    <dataValidation type="list" allowBlank="1" showInputMessage="1" showErrorMessage="1" sqref="M5:R16">
      <formula1>$BE$5:$BE$17</formula1>
    </dataValidation>
  </dataValidations>
  <pageMargins left="0.7" right="0.7" top="0.75" bottom="0.75" header="0.3" footer="0.3"/>
  <pageSetup paperSize="9" orientation="portrait" r:id="rId1"/>
  <headerFooter>
    <oddHeader>&amp;CSPECIFY USE CASE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A266"/>
  <sheetViews>
    <sheetView tabSelected="1" view="pageBreakPreview" topLeftCell="A91" zoomScaleNormal="100" zoomScaleSheetLayoutView="100" workbookViewId="0">
      <selection activeCell="Q66" sqref="Q66"/>
    </sheetView>
  </sheetViews>
  <sheetFormatPr defaultRowHeight="14.25"/>
  <cols>
    <col min="1" max="1" width="2.375" customWidth="1"/>
    <col min="2" max="2" width="3.25" bestFit="1" customWidth="1"/>
    <col min="3" max="94" width="2.375" customWidth="1"/>
  </cols>
  <sheetData>
    <row r="1" spans="1:53">
      <c r="A1" s="102" t="s">
        <v>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4"/>
      <c r="P1" s="105" t="str">
        <f>'History(Lich Su)'!A4</f>
        <v>Quản Lý Giải Vô Địch Bóng Đá Quốc Gia</v>
      </c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6"/>
      <c r="AI1" s="107" t="s">
        <v>1</v>
      </c>
      <c r="AJ1" s="108"/>
      <c r="AK1" s="108"/>
      <c r="AL1" s="108"/>
      <c r="AM1" s="109"/>
      <c r="AN1" s="110">
        <f>'History(Lich Su)'!C6</f>
        <v>40997</v>
      </c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2"/>
    </row>
    <row r="2" spans="1:53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20"/>
      <c r="AI2" s="102" t="s">
        <v>2</v>
      </c>
      <c r="AJ2" s="103"/>
      <c r="AK2" s="103"/>
      <c r="AL2" s="103"/>
      <c r="AM2" s="104"/>
      <c r="AN2" s="113" t="str">
        <f>'History(Lich Su)'!AS6</f>
        <v>HaiPM</v>
      </c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2"/>
    </row>
    <row r="3" spans="1:53">
      <c r="A3" s="99" t="s">
        <v>29</v>
      </c>
      <c r="B3" s="100"/>
      <c r="C3" s="100"/>
      <c r="D3" s="100"/>
      <c r="E3" s="100"/>
      <c r="F3" s="100"/>
      <c r="G3" s="100"/>
      <c r="H3" s="101"/>
      <c r="I3" s="18" t="str">
        <f>VLOOKUP(B4,'SPECIFY(Đặc Tả)(1)'!$A$5:$BA$33,19,0)</f>
        <v>HaiPM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"/>
    </row>
    <row r="4" spans="1:53">
      <c r="A4" s="16" t="s">
        <v>0</v>
      </c>
      <c r="B4" s="17">
        <v>1</v>
      </c>
      <c r="C4" s="94" t="s">
        <v>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6"/>
      <c r="Q4" s="97" t="str">
        <f>VLOOKUP(B4,'SPECIFY(Đặc Tả)(1)'!$A$5:$BA$33,2,0)</f>
        <v>Tiếp nhận HS các đội đăng ký mới</v>
      </c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</row>
    <row r="5" spans="1:53" ht="15">
      <c r="A5" s="51" t="s">
        <v>31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6"/>
      <c r="Q5" s="45" t="s">
        <v>49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</row>
    <row r="6" spans="1:53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  <c r="Q6" s="54" t="s">
        <v>36</v>
      </c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</row>
    <row r="7" spans="1:53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4"/>
      <c r="Q7" s="54" t="s">
        <v>37</v>
      </c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</row>
    <row r="8" spans="1:53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40"/>
      <c r="Q8" s="55" t="s">
        <v>38</v>
      </c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</row>
    <row r="9" spans="1:53" ht="15">
      <c r="A9" s="52" t="s">
        <v>32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6"/>
      <c r="Q9" s="45" t="s">
        <v>50</v>
      </c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</row>
    <row r="10" spans="1:53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/>
      <c r="R10" s="45" t="s">
        <v>51</v>
      </c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</row>
    <row r="11" spans="1:53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4"/>
      <c r="Q11" s="45" t="s">
        <v>39</v>
      </c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</row>
    <row r="12" spans="1:53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4"/>
      <c r="Q12" s="45" t="s">
        <v>52</v>
      </c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</row>
    <row r="13" spans="1:53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  <c r="Q13" s="45" t="s">
        <v>53</v>
      </c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</row>
    <row r="14" spans="1:53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/>
      <c r="Q14" s="45" t="s">
        <v>40</v>
      </c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</row>
    <row r="15" spans="1:53" ht="15">
      <c r="A15" s="52" t="s">
        <v>33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37" t="s">
        <v>54</v>
      </c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</row>
    <row r="16" spans="1:53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/>
      <c r="Q16" s="46"/>
      <c r="R16" s="47" t="s">
        <v>55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</row>
    <row r="17" spans="1:53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4"/>
      <c r="Q17" s="46"/>
      <c r="R17" s="47" t="s">
        <v>56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</row>
    <row r="18" spans="1:5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4"/>
      <c r="Q18" s="46" t="s">
        <v>57</v>
      </c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</row>
    <row r="19" spans="1:53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4"/>
      <c r="Q19" s="46"/>
      <c r="R19" s="47" t="s">
        <v>58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</row>
    <row r="20" spans="1:53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0"/>
      <c r="Q20" s="41"/>
      <c r="R20" s="42" t="s">
        <v>56</v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</row>
    <row r="21" spans="1:53" ht="15">
      <c r="A21" s="52" t="s">
        <v>34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  <c r="Q21" s="45" t="s">
        <v>48</v>
      </c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</row>
    <row r="22" spans="1:53" ht="15">
      <c r="A22" s="52" t="s">
        <v>35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6"/>
      <c r="Q22" s="37" t="s">
        <v>46</v>
      </c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</row>
    <row r="23" spans="1:5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6" t="s">
        <v>45</v>
      </c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</row>
    <row r="24" spans="1:53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  <c r="Q24" s="41" t="s">
        <v>68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</row>
    <row r="25" spans="1:53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38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</row>
    <row r="26" spans="1:53">
      <c r="A26" s="16" t="s">
        <v>0</v>
      </c>
      <c r="B26" s="17">
        <v>2</v>
      </c>
      <c r="C26" s="94" t="s">
        <v>30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6"/>
      <c r="Q26" s="97" t="str">
        <f>VLOOKUP(B26,'SPECIFY(Đặc Tả)(1)'!$A$5:$BA$33,2,0)</f>
        <v>Tiếp nhận DS các cầu thủ</v>
      </c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</row>
    <row r="27" spans="1:53" ht="15">
      <c r="A27" s="51" t="s">
        <v>31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37" t="s">
        <v>59</v>
      </c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</row>
    <row r="28" spans="1:5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  <c r="Q28" s="41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</row>
    <row r="29" spans="1:53" ht="15">
      <c r="A29" s="52" t="s">
        <v>32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/>
      <c r="Q29" s="45" t="s">
        <v>60</v>
      </c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</row>
    <row r="30" spans="1:53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4"/>
      <c r="Q30" s="45" t="s">
        <v>62</v>
      </c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</row>
    <row r="31" spans="1:53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4"/>
      <c r="Q31" s="45" t="s">
        <v>61</v>
      </c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</row>
    <row r="32" spans="1:53" ht="15">
      <c r="A32" s="52" t="s">
        <v>33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6"/>
      <c r="Q32" s="37" t="s">
        <v>63</v>
      </c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</row>
    <row r="33" spans="1:5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4"/>
      <c r="Q33" s="46"/>
      <c r="R33" s="47" t="s">
        <v>64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</row>
    <row r="34" spans="1:53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4"/>
      <c r="Q34" s="46"/>
      <c r="R34" s="47" t="s">
        <v>65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</row>
    <row r="35" spans="1:53" ht="15">
      <c r="A35" s="52" t="s">
        <v>34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37" t="s">
        <v>48</v>
      </c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</row>
    <row r="36" spans="1:53" ht="15">
      <c r="A36" s="52" t="s">
        <v>35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37" t="s">
        <v>66</v>
      </c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</row>
    <row r="37" spans="1:53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4"/>
      <c r="Q37" s="46" t="s">
        <v>67</v>
      </c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</row>
    <row r="38" spans="1:5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40"/>
      <c r="Q38" s="41" t="s">
        <v>68</v>
      </c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</row>
    <row r="39" spans="1:5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</row>
    <row r="40" spans="1:53">
      <c r="A40" s="16" t="s">
        <v>0</v>
      </c>
      <c r="B40" s="17">
        <v>3</v>
      </c>
      <c r="C40" s="94" t="s">
        <v>30</v>
      </c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6"/>
      <c r="Q40" s="97" t="str">
        <f>VLOOKUP(B40,'SPECIFY(Đặc Tả)(1)'!$A$5:$BA$33,2,0)</f>
        <v>Lập lịch thi đấu</v>
      </c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</row>
    <row r="41" spans="1:53" ht="15">
      <c r="A41" s="51" t="s">
        <v>31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6"/>
      <c r="Q41" s="37" t="s">
        <v>69</v>
      </c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</row>
    <row r="42" spans="1:53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4"/>
      <c r="Q42" s="46" t="s">
        <v>70</v>
      </c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</row>
    <row r="43" spans="1:5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40"/>
      <c r="Q43" s="41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</row>
    <row r="44" spans="1:53" ht="15">
      <c r="A44" s="52" t="s">
        <v>32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6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</row>
    <row r="45" spans="1:53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4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</row>
    <row r="46" spans="1:53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4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</row>
    <row r="47" spans="1:5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4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</row>
    <row r="48" spans="1:53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4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</row>
    <row r="49" spans="1:53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4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</row>
    <row r="50" spans="1:53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4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</row>
    <row r="51" spans="1:5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40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</row>
    <row r="52" spans="1:53" ht="15">
      <c r="A52" s="52" t="s">
        <v>33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6"/>
      <c r="Q52" s="37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</row>
    <row r="53" spans="1: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4"/>
      <c r="Q53" s="46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</row>
    <row r="54" spans="1:53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4"/>
      <c r="Q54" s="46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</row>
    <row r="55" spans="1:53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4"/>
      <c r="Q55" s="46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</row>
    <row r="56" spans="1:53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4"/>
      <c r="Q56" s="46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</row>
    <row r="57" spans="1:5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40"/>
      <c r="Q57" s="41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</row>
    <row r="58" spans="1:53" ht="15">
      <c r="A58" s="52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6"/>
      <c r="Q58" s="45" t="s">
        <v>48</v>
      </c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</row>
    <row r="59" spans="1:53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4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</row>
    <row r="60" spans="1:5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40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</row>
    <row r="61" spans="1:53" ht="15">
      <c r="A61" s="52" t="s">
        <v>35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6"/>
      <c r="Q61" s="37" t="s">
        <v>46</v>
      </c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</row>
    <row r="62" spans="1:53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4"/>
      <c r="Q62" s="46" t="s">
        <v>45</v>
      </c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</row>
    <row r="63" spans="1:5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40"/>
      <c r="Q63" s="41" t="s">
        <v>47</v>
      </c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</row>
    <row r="64" spans="1:53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</row>
    <row r="65" spans="1:53">
      <c r="A65" s="16" t="s">
        <v>0</v>
      </c>
      <c r="B65" s="17">
        <v>4</v>
      </c>
      <c r="C65" s="94" t="s">
        <v>30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6"/>
      <c r="Q65" s="97" t="str">
        <f>VLOOKUP(B65,'SPECIFY(Đặc Tả)(1)'!$A$5:$BA$33,2,0)</f>
        <v>Ghi nhận KQ trận đấu</v>
      </c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</row>
    <row r="66" spans="1:53" ht="15">
      <c r="A66" s="51" t="s">
        <v>31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6"/>
      <c r="Q66" s="37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</row>
    <row r="67" spans="1:53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4"/>
      <c r="Q67" s="46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</row>
    <row r="68" spans="1:5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40"/>
      <c r="Q68" s="41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</row>
    <row r="69" spans="1:53" ht="15">
      <c r="A69" s="52" t="s">
        <v>32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6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</row>
    <row r="70" spans="1:53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4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</row>
    <row r="71" spans="1:53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4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</row>
    <row r="72" spans="1:53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4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</row>
    <row r="73" spans="1:5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4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</row>
    <row r="74" spans="1:53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4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</row>
    <row r="75" spans="1:53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4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</row>
    <row r="76" spans="1:5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40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</row>
    <row r="77" spans="1:53" ht="15">
      <c r="A77" s="52" t="s">
        <v>33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6"/>
      <c r="Q77" s="37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</row>
    <row r="78" spans="1:53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4"/>
      <c r="Q78" s="46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</row>
    <row r="79" spans="1:53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4"/>
      <c r="Q79" s="46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</row>
    <row r="80" spans="1:53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4"/>
      <c r="Q80" s="46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</row>
    <row r="81" spans="1:53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4"/>
      <c r="Q81" s="46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</row>
    <row r="82" spans="1:5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40"/>
      <c r="Q82" s="41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</row>
    <row r="83" spans="1:53" ht="15">
      <c r="A83" s="52" t="s">
        <v>34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6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</row>
    <row r="84" spans="1:53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4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</row>
    <row r="85" spans="1:5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40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</row>
    <row r="86" spans="1:53" ht="15">
      <c r="A86" s="52" t="s">
        <v>35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6"/>
      <c r="Q86" s="37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</row>
    <row r="87" spans="1:53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4"/>
      <c r="Q87" s="46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</row>
    <row r="88" spans="1:5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40"/>
      <c r="Q88" s="41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</row>
    <row r="89" spans="1:53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</row>
    <row r="90" spans="1:53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</row>
    <row r="91" spans="1:53">
      <c r="A91" s="16" t="s">
        <v>0</v>
      </c>
      <c r="B91" s="17">
        <v>5</v>
      </c>
      <c r="C91" s="94" t="s">
        <v>30</v>
      </c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6"/>
      <c r="Q91" s="97" t="str">
        <f>VLOOKUP(B91,'SPECIFY(Đặc Tả)(1)'!$A$5:$BA$33,2,0)</f>
        <v>Tra cứu cầu thủ</v>
      </c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</row>
    <row r="92" spans="1:53" ht="15">
      <c r="A92" s="51" t="s">
        <v>31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6"/>
      <c r="Q92" s="37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</row>
    <row r="93" spans="1:5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4"/>
      <c r="Q93" s="46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</row>
    <row r="94" spans="1:5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40"/>
      <c r="Q94" s="41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</row>
    <row r="95" spans="1:53" ht="15">
      <c r="A95" s="52" t="s">
        <v>32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6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</row>
    <row r="96" spans="1:53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4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</row>
    <row r="97" spans="1:53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4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</row>
    <row r="98" spans="1:53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4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</row>
    <row r="99" spans="1:53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4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</row>
    <row r="100" spans="1:53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4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</row>
    <row r="101" spans="1:53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4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</row>
    <row r="102" spans="1:5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40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</row>
    <row r="103" spans="1:53" ht="15">
      <c r="A103" s="52" t="s">
        <v>33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6"/>
      <c r="Q103" s="37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</row>
    <row r="104" spans="1:5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4"/>
      <c r="Q104" s="46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</row>
    <row r="105" spans="1:53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4"/>
      <c r="Q105" s="46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</row>
    <row r="106" spans="1:53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4"/>
      <c r="Q106" s="46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</row>
    <row r="107" spans="1:53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4"/>
      <c r="Q107" s="46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</row>
    <row r="108" spans="1:53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40"/>
      <c r="Q108" s="41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</row>
    <row r="109" spans="1:53" ht="15">
      <c r="A109" s="52" t="s">
        <v>34</v>
      </c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6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</row>
    <row r="110" spans="1:53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4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</row>
    <row r="111" spans="1:53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40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</row>
    <row r="112" spans="1:53" ht="15">
      <c r="A112" s="52" t="s">
        <v>35</v>
      </c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6"/>
      <c r="Q112" s="37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</row>
    <row r="113" spans="1:5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4"/>
      <c r="Q113" s="46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</row>
    <row r="114" spans="1:53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40"/>
      <c r="Q114" s="41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</row>
    <row r="115" spans="1:53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</row>
    <row r="116" spans="1:53">
      <c r="A116" s="16" t="s">
        <v>0</v>
      </c>
      <c r="B116" s="17">
        <v>6</v>
      </c>
      <c r="C116" s="94" t="s">
        <v>30</v>
      </c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6"/>
      <c r="Q116" s="97" t="str">
        <f>VLOOKUP(B116,'SPECIFY(Đặc Tả)(1)'!$A$5:$BA$33,2,0)</f>
        <v>Tra cứu đội bóng</v>
      </c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</row>
    <row r="117" spans="1:53" ht="15">
      <c r="A117" s="51" t="s">
        <v>31</v>
      </c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6"/>
      <c r="Q117" s="37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</row>
    <row r="118" spans="1:53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4"/>
      <c r="Q118" s="46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</row>
    <row r="119" spans="1:53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40"/>
      <c r="Q119" s="41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</row>
    <row r="120" spans="1:53" ht="15">
      <c r="A120" s="52" t="s">
        <v>32</v>
      </c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6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</row>
    <row r="121" spans="1:53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4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</row>
    <row r="122" spans="1:53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4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</row>
    <row r="123" spans="1:5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4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</row>
    <row r="124" spans="1:53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4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</row>
    <row r="125" spans="1:53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4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</row>
    <row r="126" spans="1:53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4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</row>
    <row r="127" spans="1:53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40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</row>
    <row r="128" spans="1:53" ht="15">
      <c r="A128" s="52" t="s">
        <v>33</v>
      </c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6"/>
      <c r="Q128" s="37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</row>
    <row r="129" spans="1:53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4"/>
      <c r="Q129" s="46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</row>
    <row r="130" spans="1:53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4"/>
      <c r="Q130" s="46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</row>
    <row r="131" spans="1:53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4"/>
      <c r="Q131" s="46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</row>
    <row r="132" spans="1:53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4"/>
      <c r="Q132" s="46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</row>
    <row r="133" spans="1:5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40"/>
      <c r="Q133" s="41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</row>
    <row r="134" spans="1:53" ht="15">
      <c r="A134" s="52" t="s">
        <v>34</v>
      </c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6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</row>
    <row r="135" spans="1:53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4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</row>
    <row r="136" spans="1:53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40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</row>
    <row r="137" spans="1:53" ht="15">
      <c r="A137" s="52" t="s">
        <v>35</v>
      </c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6"/>
      <c r="Q137" s="37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</row>
    <row r="138" spans="1:53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  <c r="Q138" s="46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</row>
    <row r="139" spans="1:53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40"/>
      <c r="Q139" s="41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</row>
    <row r="140" spans="1:53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</row>
    <row r="141" spans="1:53">
      <c r="A141" s="16" t="s">
        <v>0</v>
      </c>
      <c r="B141" s="17">
        <v>7</v>
      </c>
      <c r="C141" s="94" t="s">
        <v>30</v>
      </c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6"/>
      <c r="Q141" s="97" t="str">
        <f>VLOOKUP(B141,'SPECIFY(Đặc Tả)(1)'!$A$5:$BA$33,2,0)</f>
        <v>Lập báo cáo giải</v>
      </c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  <c r="AM141" s="98"/>
      <c r="AN141" s="98"/>
      <c r="AO141" s="98"/>
      <c r="AP141" s="98"/>
      <c r="AQ141" s="98"/>
      <c r="AR141" s="98"/>
      <c r="AS141" s="98"/>
      <c r="AT141" s="98"/>
      <c r="AU141" s="98"/>
      <c r="AV141" s="98"/>
      <c r="AW141" s="98"/>
      <c r="AX141" s="98"/>
      <c r="AY141" s="98"/>
      <c r="AZ141" s="98"/>
      <c r="BA141" s="98"/>
    </row>
    <row r="142" spans="1:53" ht="15">
      <c r="A142" s="51" t="s">
        <v>31</v>
      </c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6"/>
      <c r="Q142" s="37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</row>
    <row r="143" spans="1:5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4"/>
      <c r="Q143" s="46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</row>
    <row r="144" spans="1:53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40"/>
      <c r="Q144" s="41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</row>
    <row r="145" spans="1:53" ht="15">
      <c r="A145" s="52" t="s">
        <v>32</v>
      </c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6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</row>
    <row r="146" spans="1:53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4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</row>
    <row r="147" spans="1:53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4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</row>
    <row r="148" spans="1:53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4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</row>
    <row r="149" spans="1:53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4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</row>
    <row r="150" spans="1:53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4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</row>
    <row r="151" spans="1:53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4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</row>
    <row r="152" spans="1:53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40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</row>
    <row r="153" spans="1:53" ht="15">
      <c r="A153" s="52" t="s">
        <v>33</v>
      </c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6"/>
      <c r="Q153" s="37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</row>
    <row r="154" spans="1:53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4"/>
      <c r="Q154" s="46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</row>
    <row r="155" spans="1:53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4"/>
      <c r="Q155" s="46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</row>
    <row r="156" spans="1:53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4"/>
      <c r="Q156" s="46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</row>
    <row r="157" spans="1:53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4"/>
      <c r="Q157" s="46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</row>
    <row r="158" spans="1:53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40"/>
      <c r="Q158" s="41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</row>
    <row r="159" spans="1:53" ht="15">
      <c r="A159" s="52" t="s">
        <v>34</v>
      </c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6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</row>
    <row r="160" spans="1:53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4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</row>
    <row r="161" spans="1:53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40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</row>
    <row r="162" spans="1:53" ht="15">
      <c r="A162" s="52" t="s">
        <v>35</v>
      </c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6"/>
      <c r="Q162" s="37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</row>
    <row r="163" spans="1:5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4"/>
      <c r="Q163" s="46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</row>
    <row r="164" spans="1:53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40"/>
      <c r="Q164" s="41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</row>
    <row r="165" spans="1:53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</row>
    <row r="166" spans="1:53">
      <c r="A166" s="16" t="s">
        <v>0</v>
      </c>
      <c r="B166" s="17">
        <v>8</v>
      </c>
      <c r="C166" s="94" t="s">
        <v>30</v>
      </c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6"/>
      <c r="Q166" s="97" t="str">
        <f>VLOOKUP(B166,'SPECIFY(Đặc Tả)(1)'!$A$5:$BA$33,2,0)</f>
        <v>Lập DS các đội ở các hạng đấu</v>
      </c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AQ166" s="98"/>
      <c r="AR166" s="98"/>
      <c r="AS166" s="98"/>
      <c r="AT166" s="98"/>
      <c r="AU166" s="98"/>
      <c r="AV166" s="98"/>
      <c r="AW166" s="98"/>
      <c r="AX166" s="98"/>
      <c r="AY166" s="98"/>
      <c r="AZ166" s="98"/>
      <c r="BA166" s="98"/>
    </row>
    <row r="167" spans="1:53" ht="15">
      <c r="A167" s="51" t="s">
        <v>31</v>
      </c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6"/>
      <c r="Q167" s="37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</row>
    <row r="168" spans="1:53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4"/>
      <c r="Q168" s="46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</row>
    <row r="169" spans="1:53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40"/>
      <c r="Q169" s="41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</row>
    <row r="170" spans="1:53" ht="15">
      <c r="A170" s="52" t="s">
        <v>32</v>
      </c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6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</row>
    <row r="171" spans="1:53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4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</row>
    <row r="172" spans="1:53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4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</row>
    <row r="173" spans="1:5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4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</row>
    <row r="174" spans="1:53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4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</row>
    <row r="175" spans="1:53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4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</row>
    <row r="176" spans="1:53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4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</row>
    <row r="177" spans="1:53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40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</row>
    <row r="178" spans="1:53" ht="15">
      <c r="A178" s="52" t="s">
        <v>33</v>
      </c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6"/>
      <c r="Q178" s="37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</row>
    <row r="179" spans="1:53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4"/>
      <c r="Q179" s="46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</row>
    <row r="180" spans="1:53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4"/>
      <c r="Q180" s="46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</row>
    <row r="181" spans="1:53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4"/>
      <c r="Q181" s="46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</row>
    <row r="182" spans="1:53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4"/>
      <c r="Q182" s="46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</row>
    <row r="183" spans="1:5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40"/>
      <c r="Q183" s="41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</row>
    <row r="184" spans="1:53" ht="15">
      <c r="A184" s="52" t="s">
        <v>34</v>
      </c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6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</row>
    <row r="185" spans="1:53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4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</row>
    <row r="186" spans="1:53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40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</row>
    <row r="187" spans="1:53" ht="15">
      <c r="A187" s="52" t="s">
        <v>35</v>
      </c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6"/>
      <c r="Q187" s="37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</row>
    <row r="188" spans="1:53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4"/>
      <c r="Q188" s="46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</row>
    <row r="189" spans="1:53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40"/>
      <c r="Q189" s="41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</row>
    <row r="190" spans="1:53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</row>
    <row r="191" spans="1:53">
      <c r="A191" s="16" t="s">
        <v>0</v>
      </c>
      <c r="B191" s="17">
        <v>9</v>
      </c>
      <c r="C191" s="94" t="s">
        <v>30</v>
      </c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6"/>
      <c r="Q191" s="97" t="str">
        <f>VLOOKUP(B191,'SPECIFY(Đặc Tả)(1)'!$A$5:$BA$33,2,0)</f>
        <v>Lập DS các đội dự cup quốc gia</v>
      </c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98"/>
      <c r="AI191" s="98"/>
      <c r="AJ191" s="98"/>
      <c r="AK191" s="98"/>
      <c r="AL191" s="98"/>
      <c r="AM191" s="98"/>
      <c r="AN191" s="98"/>
      <c r="AO191" s="98"/>
      <c r="AP191" s="98"/>
      <c r="AQ191" s="98"/>
      <c r="AR191" s="98"/>
      <c r="AS191" s="98"/>
      <c r="AT191" s="98"/>
      <c r="AU191" s="98"/>
      <c r="AV191" s="98"/>
      <c r="AW191" s="98"/>
      <c r="AX191" s="98"/>
      <c r="AY191" s="98"/>
      <c r="AZ191" s="98"/>
      <c r="BA191" s="98"/>
    </row>
    <row r="192" spans="1:53" ht="15">
      <c r="A192" s="51" t="s">
        <v>31</v>
      </c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6"/>
      <c r="Q192" s="37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</row>
    <row r="193" spans="1:5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4"/>
      <c r="Q193" s="46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</row>
    <row r="194" spans="1:53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40"/>
      <c r="Q194" s="41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</row>
    <row r="195" spans="1:53" ht="15">
      <c r="A195" s="52" t="s">
        <v>32</v>
      </c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6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</row>
    <row r="196" spans="1:53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4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</row>
    <row r="197" spans="1:53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4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</row>
    <row r="198" spans="1:53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4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</row>
    <row r="199" spans="1:53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4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</row>
    <row r="200" spans="1:53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4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</row>
    <row r="201" spans="1:53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4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</row>
    <row r="202" spans="1:53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40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</row>
    <row r="203" spans="1:53" ht="15">
      <c r="A203" s="52" t="s">
        <v>33</v>
      </c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6"/>
      <c r="Q203" s="37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</row>
    <row r="204" spans="1:53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4"/>
      <c r="Q204" s="46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</row>
    <row r="205" spans="1:53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4"/>
      <c r="Q205" s="46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</row>
    <row r="206" spans="1:53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4"/>
      <c r="Q206" s="46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</row>
    <row r="207" spans="1:53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4"/>
      <c r="Q207" s="46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</row>
    <row r="208" spans="1:53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40"/>
      <c r="Q208" s="41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</row>
    <row r="209" spans="1:53" ht="15">
      <c r="A209" s="52" t="s">
        <v>34</v>
      </c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6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</row>
    <row r="210" spans="1:53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4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</row>
    <row r="211" spans="1:53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40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</row>
    <row r="212" spans="1:53" ht="15">
      <c r="A212" s="52" t="s">
        <v>35</v>
      </c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6"/>
      <c r="Q212" s="37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</row>
    <row r="213" spans="1:5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4"/>
      <c r="Q213" s="46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</row>
    <row r="214" spans="1:53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40"/>
      <c r="Q214" s="41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</row>
    <row r="215" spans="1:53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</row>
    <row r="216" spans="1:53">
      <c r="A216" s="16" t="s">
        <v>0</v>
      </c>
      <c r="B216" s="17">
        <v>10</v>
      </c>
      <c r="C216" s="94" t="s">
        <v>30</v>
      </c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6"/>
      <c r="Q216" s="97" t="str">
        <f>VLOOKUP(B216,'SPECIFY(Đặc Tả)(1)'!$A$5:$BA$33,2,0)</f>
        <v>Lập DS các đội dự cup châu lục</v>
      </c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98"/>
      <c r="AI216" s="98"/>
      <c r="AJ216" s="98"/>
      <c r="AK216" s="98"/>
      <c r="AL216" s="98"/>
      <c r="AM216" s="98"/>
      <c r="AN216" s="98"/>
      <c r="AO216" s="98"/>
      <c r="AP216" s="98"/>
      <c r="AQ216" s="98"/>
      <c r="AR216" s="98"/>
      <c r="AS216" s="98"/>
      <c r="AT216" s="98"/>
      <c r="AU216" s="98"/>
      <c r="AV216" s="98"/>
      <c r="AW216" s="98"/>
      <c r="AX216" s="98"/>
      <c r="AY216" s="98"/>
      <c r="AZ216" s="98"/>
      <c r="BA216" s="98"/>
    </row>
    <row r="217" spans="1:53" ht="15">
      <c r="A217" s="51" t="s">
        <v>31</v>
      </c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6"/>
      <c r="Q217" s="37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</row>
    <row r="218" spans="1:53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4"/>
      <c r="Q218" s="46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</row>
    <row r="219" spans="1:53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40"/>
      <c r="Q219" s="41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</row>
    <row r="220" spans="1:53" ht="15">
      <c r="A220" s="52" t="s">
        <v>32</v>
      </c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6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</row>
    <row r="221" spans="1:53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4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</row>
    <row r="222" spans="1:53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4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</row>
    <row r="223" spans="1:5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4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</row>
    <row r="224" spans="1:53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4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</row>
    <row r="225" spans="1:53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4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</row>
    <row r="226" spans="1:53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4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</row>
    <row r="227" spans="1:53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40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</row>
    <row r="228" spans="1:53" ht="15">
      <c r="A228" s="52" t="s">
        <v>33</v>
      </c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6"/>
      <c r="Q228" s="37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</row>
    <row r="229" spans="1:53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4"/>
      <c r="Q229" s="46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</row>
    <row r="230" spans="1:53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4"/>
      <c r="Q230" s="46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</row>
    <row r="231" spans="1:53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4"/>
      <c r="Q231" s="46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</row>
    <row r="232" spans="1:53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4"/>
      <c r="Q232" s="46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</row>
    <row r="233" spans="1:5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40"/>
      <c r="Q233" s="41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</row>
    <row r="234" spans="1:53" ht="15">
      <c r="A234" s="52" t="s">
        <v>34</v>
      </c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6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</row>
    <row r="235" spans="1:53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4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</row>
    <row r="236" spans="1:53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40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</row>
    <row r="237" spans="1:53" ht="15">
      <c r="A237" s="52" t="s">
        <v>35</v>
      </c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6"/>
      <c r="Q237" s="37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</row>
    <row r="238" spans="1:53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4"/>
      <c r="Q238" s="46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</row>
    <row r="239" spans="1:53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40"/>
      <c r="Q239" s="41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</row>
    <row r="240" spans="1:53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</row>
    <row r="241" spans="1:53">
      <c r="A241" s="16" t="s">
        <v>0</v>
      </c>
      <c r="B241" s="17">
        <v>11</v>
      </c>
      <c r="C241" s="94" t="s">
        <v>30</v>
      </c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6"/>
      <c r="Q241" s="97" t="str">
        <f>VLOOKUP(B241,'SPECIFY(Đặc Tả)(1)'!$A$5:$BA$33,2,0)</f>
        <v>Thay đổi quy định</v>
      </c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  <c r="AD241" s="98"/>
      <c r="AE241" s="98"/>
      <c r="AF241" s="98"/>
      <c r="AG241" s="98"/>
      <c r="AH241" s="98"/>
      <c r="AI241" s="98"/>
      <c r="AJ241" s="98"/>
      <c r="AK241" s="98"/>
      <c r="AL241" s="98"/>
      <c r="AM241" s="98"/>
      <c r="AN241" s="98"/>
      <c r="AO241" s="98"/>
      <c r="AP241" s="98"/>
      <c r="AQ241" s="98"/>
      <c r="AR241" s="98"/>
      <c r="AS241" s="98"/>
      <c r="AT241" s="98"/>
      <c r="AU241" s="98"/>
      <c r="AV241" s="98"/>
      <c r="AW241" s="98"/>
      <c r="AX241" s="98"/>
      <c r="AY241" s="98"/>
      <c r="AZ241" s="98"/>
      <c r="BA241" s="98"/>
    </row>
    <row r="242" spans="1:53" ht="15">
      <c r="A242" s="51" t="s">
        <v>31</v>
      </c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6"/>
      <c r="Q242" s="37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</row>
    <row r="243" spans="1:5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4"/>
      <c r="Q243" s="46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</row>
    <row r="244" spans="1:53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40"/>
      <c r="Q244" s="41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</row>
    <row r="245" spans="1:53" ht="15">
      <c r="A245" s="52" t="s">
        <v>32</v>
      </c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6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</row>
    <row r="246" spans="1:53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4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</row>
    <row r="247" spans="1:53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4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</row>
    <row r="248" spans="1:53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4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</row>
    <row r="249" spans="1:53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4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</row>
    <row r="250" spans="1:53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4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</row>
    <row r="251" spans="1:53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4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</row>
    <row r="252" spans="1:53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40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</row>
    <row r="253" spans="1:53" ht="15">
      <c r="A253" s="52" t="s">
        <v>33</v>
      </c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6"/>
      <c r="Q253" s="37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</row>
    <row r="254" spans="1:53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4"/>
      <c r="Q254" s="46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</row>
    <row r="255" spans="1:53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4"/>
      <c r="Q255" s="46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</row>
    <row r="256" spans="1:53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4"/>
      <c r="Q256" s="46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</row>
    <row r="257" spans="1:53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4"/>
      <c r="Q257" s="46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</row>
    <row r="258" spans="1:53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40"/>
      <c r="Q258" s="41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</row>
    <row r="259" spans="1:53" ht="15">
      <c r="A259" s="52" t="s">
        <v>34</v>
      </c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6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</row>
    <row r="260" spans="1:53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4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</row>
    <row r="261" spans="1:53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40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</row>
    <row r="262" spans="1:53" ht="15">
      <c r="A262" s="52" t="s">
        <v>35</v>
      </c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6"/>
      <c r="Q262" s="37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</row>
    <row r="263" spans="1:5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4"/>
      <c r="Q263" s="46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</row>
    <row r="264" spans="1:53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40"/>
      <c r="Q264" s="41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</row>
    <row r="265" spans="1:53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</row>
    <row r="266" spans="1:53" s="53" customForma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</row>
  </sheetData>
  <mergeCells count="29">
    <mergeCell ref="A1:O1"/>
    <mergeCell ref="P1:AH1"/>
    <mergeCell ref="AI1:AM1"/>
    <mergeCell ref="AN1:BA1"/>
    <mergeCell ref="AI2:AM2"/>
    <mergeCell ref="AN2:BA2"/>
    <mergeCell ref="C91:P91"/>
    <mergeCell ref="Q91:BA91"/>
    <mergeCell ref="A3:H3"/>
    <mergeCell ref="C4:P4"/>
    <mergeCell ref="Q4:BA4"/>
    <mergeCell ref="C26:P26"/>
    <mergeCell ref="Q26:BA26"/>
    <mergeCell ref="C40:P40"/>
    <mergeCell ref="Q40:BA40"/>
    <mergeCell ref="C65:P65"/>
    <mergeCell ref="Q65:BA65"/>
    <mergeCell ref="C216:P216"/>
    <mergeCell ref="Q216:BA216"/>
    <mergeCell ref="C241:P241"/>
    <mergeCell ref="Q241:BA241"/>
    <mergeCell ref="C116:P116"/>
    <mergeCell ref="Q116:BA116"/>
    <mergeCell ref="C141:P141"/>
    <mergeCell ref="Q141:BA141"/>
    <mergeCell ref="C166:P166"/>
    <mergeCell ref="Q166:BA166"/>
    <mergeCell ref="C191:P191"/>
    <mergeCell ref="Q191:BA191"/>
  </mergeCells>
  <pageMargins left="0.7" right="0.7" top="0.75" bottom="0.75" header="0.3" footer="0.3"/>
  <pageSetup paperSize="9" orientation="portrait" r:id="rId1"/>
  <headerFooter>
    <oddHeader>&amp;CSPECIFY USE CASE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H24" sqref="H24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Cover(Tổng Quan)</vt:lpstr>
      <vt:lpstr>History(Lich Su)</vt:lpstr>
      <vt:lpstr>SPECIFY(Đặc Tả)(1)</vt:lpstr>
      <vt:lpstr>SPECIFY(Chi Tiết)(2)</vt:lpstr>
      <vt:lpstr>Sô Đồ DB</vt:lpstr>
      <vt:lpstr>'SPECIFY(Chi Tiết)(2)'!Print_Area</vt:lpstr>
      <vt:lpstr>'SPECIFY(Đặc Tả)(1)'!Print_Area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HaiPM</dc:creator>
  <cp:lastModifiedBy>Rua</cp:lastModifiedBy>
  <dcterms:created xsi:type="dcterms:W3CDTF">2012-03-29T14:41:59Z</dcterms:created>
  <dcterms:modified xsi:type="dcterms:W3CDTF">2012-04-09T05:27:07Z</dcterms:modified>
</cp:coreProperties>
</file>