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20115" windowHeight="7230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3">'SPECIFY(Chi Tiết)(2)'!$A$1:$BA$266</definedName>
    <definedName name="_xlnm.Print_Area" localSheetId="2">'SPECIFY(Đặc Tả)(1)'!$A$1:$BA$16</definedName>
  </definedNames>
  <calcPr calcId="144525"/>
</workbook>
</file>

<file path=xl/calcChain.xml><?xml version="1.0" encoding="utf-8"?>
<calcChain xmlns="http://schemas.openxmlformats.org/spreadsheetml/2006/main">
  <c r="Q241" i="6" l="1"/>
  <c r="Q216" i="6"/>
  <c r="Q191" i="6"/>
  <c r="Q166" i="6"/>
  <c r="Q141" i="6"/>
  <c r="Q116" i="6"/>
  <c r="Q91" i="6"/>
  <c r="Q65" i="6"/>
  <c r="Q40" i="6"/>
  <c r="Q26" i="6"/>
  <c r="I3" i="6" l="1"/>
  <c r="Q4" i="6"/>
  <c r="A16" i="1"/>
  <c r="A15" i="1"/>
  <c r="A14" i="1"/>
  <c r="A13" i="1"/>
  <c r="A12" i="1"/>
  <c r="A5" i="1"/>
  <c r="A6" i="1"/>
  <c r="H3" i="1"/>
  <c r="P1" i="1"/>
  <c r="A11" i="1"/>
  <c r="A10" i="1"/>
  <c r="A9" i="1"/>
  <c r="A8" i="1"/>
  <c r="A7" i="1"/>
  <c r="AN2" i="6"/>
  <c r="AN1" i="6"/>
  <c r="P1" i="6"/>
  <c r="AN1" i="1"/>
  <c r="AN2" i="1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<sst xmlns="http://schemas.openxmlformats.org/spreadsheetml/2006/main" count="197" uniqueCount="71">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</sst>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A16" zoomScaleNormal="100" zoomScaleSheetLayoutView="100" workbookViewId="0">
      <selection activeCell="N17" sqref="N17"/>
    </sheetView>
  </sheetViews>
  <sheetFormatPr defaultRowHeight="15"/>
  <cols>
    <col min="12" max="12" width="9.1406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AF14" sqref="AF14"/>
    </sheetView>
  </sheetViews>
  <sheetFormatPr defaultRowHeight="15"/>
  <cols>
    <col min="1" max="154" width="2.4257812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70" t="s">
        <v>8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.7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71" t="s">
        <v>0</v>
      </c>
      <c r="B5" s="56"/>
      <c r="C5" s="56" t="s">
        <v>1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 t="s">
        <v>12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</v>
      </c>
      <c r="AT5" s="56"/>
      <c r="AU5" s="56"/>
      <c r="AV5" s="56"/>
    </row>
    <row r="6" spans="1:48">
      <c r="A6" s="64">
        <v>1</v>
      </c>
      <c r="B6" s="65"/>
      <c r="C6" s="66">
        <v>40997</v>
      </c>
      <c r="D6" s="67"/>
      <c r="E6" s="67"/>
      <c r="F6" s="67"/>
      <c r="G6" s="68"/>
      <c r="H6" s="65"/>
      <c r="I6" s="65"/>
      <c r="J6" s="65"/>
      <c r="K6" s="65"/>
      <c r="L6" s="65"/>
      <c r="M6" s="65"/>
      <c r="N6" s="65"/>
      <c r="O6" s="69" t="s">
        <v>11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3" t="s">
        <v>3</v>
      </c>
      <c r="AT6" s="63"/>
      <c r="AU6" s="63"/>
      <c r="AV6" s="63"/>
    </row>
    <row r="7" spans="1:48">
      <c r="A7" s="58"/>
      <c r="B7" s="57"/>
      <c r="C7" s="59"/>
      <c r="D7" s="60"/>
      <c r="E7" s="60"/>
      <c r="F7" s="60"/>
      <c r="G7" s="61"/>
      <c r="H7" s="57"/>
      <c r="I7" s="57"/>
      <c r="J7" s="57"/>
      <c r="K7" s="57"/>
      <c r="L7" s="57"/>
      <c r="M7" s="57"/>
      <c r="N7" s="57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57"/>
      <c r="AT7" s="57"/>
      <c r="AU7" s="57"/>
      <c r="AV7" s="57"/>
    </row>
    <row r="8" spans="1:48">
      <c r="A8" s="58"/>
      <c r="B8" s="57"/>
      <c r="C8" s="59"/>
      <c r="D8" s="60"/>
      <c r="E8" s="60"/>
      <c r="F8" s="60"/>
      <c r="G8" s="61"/>
      <c r="H8" s="57"/>
      <c r="I8" s="57"/>
      <c r="J8" s="57"/>
      <c r="K8" s="57"/>
      <c r="L8" s="57"/>
      <c r="M8" s="57"/>
      <c r="N8" s="57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57"/>
      <c r="AT8" s="57"/>
      <c r="AU8" s="57"/>
      <c r="AV8" s="57"/>
    </row>
  </sheetData>
  <mergeCells count="21">
    <mergeCell ref="O2:AR2"/>
    <mergeCell ref="A5:B5"/>
    <mergeCell ref="C5:G5"/>
    <mergeCell ref="H5:N5"/>
    <mergeCell ref="O5:AR5"/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B6" sqref="B6"/>
    </sheetView>
  </sheetViews>
  <sheetFormatPr defaultRowHeight="15"/>
  <cols>
    <col min="1" max="1" width="3.85546875" style="21" bestFit="1" customWidth="1"/>
    <col min="2" max="94" width="2.42578125" style="21" customWidth="1"/>
    <col min="95" max="16384" width="9.140625" style="21"/>
  </cols>
  <sheetData>
    <row r="1" spans="1:61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85" t="str">
        <f>'History(Lich Su)'!A4</f>
        <v>Quản Lý Giải Vô Địch Bóng Đá Quốc Gia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78" t="s">
        <v>1</v>
      </c>
      <c r="AJ1" s="79"/>
      <c r="AK1" s="79"/>
      <c r="AL1" s="79"/>
      <c r="AM1" s="80"/>
      <c r="AN1" s="81">
        <f>'History(Lich Su)'!C6</f>
        <v>40997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3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2" t="s">
        <v>2</v>
      </c>
      <c r="AJ2" s="73"/>
      <c r="AK2" s="73"/>
      <c r="AL2" s="73"/>
      <c r="AM2" s="74"/>
      <c r="AN2" s="84" t="str">
        <f>'History(Lich Su)'!AS6</f>
        <v>HaiPM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3"/>
    </row>
    <row r="3" spans="1:61">
      <c r="A3" s="88" t="s">
        <v>5</v>
      </c>
      <c r="B3" s="73"/>
      <c r="C3" s="73"/>
      <c r="D3" s="73"/>
      <c r="E3" s="73"/>
      <c r="F3" s="73"/>
      <c r="G3" s="8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89" t="s">
        <v>14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 t="s">
        <v>16</v>
      </c>
      <c r="N4" s="92"/>
      <c r="O4" s="92"/>
      <c r="P4" s="92"/>
      <c r="Q4" s="92"/>
      <c r="R4" s="93"/>
      <c r="S4" s="72" t="s">
        <v>15</v>
      </c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8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5" t="s">
        <v>43</v>
      </c>
      <c r="N5" s="76"/>
      <c r="O5" s="76"/>
      <c r="P5" s="76"/>
      <c r="Q5" s="76"/>
      <c r="R5" s="77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5" t="s">
        <v>43</v>
      </c>
      <c r="N6" s="76"/>
      <c r="O6" s="76"/>
      <c r="P6" s="76"/>
      <c r="Q6" s="76"/>
      <c r="R6" s="77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5" t="s">
        <v>44</v>
      </c>
      <c r="N7" s="76"/>
      <c r="O7" s="76"/>
      <c r="P7" s="76"/>
      <c r="Q7" s="76"/>
      <c r="R7" s="77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5" t="s">
        <v>43</v>
      </c>
      <c r="N8" s="76"/>
      <c r="O8" s="76"/>
      <c r="P8" s="76"/>
      <c r="Q8" s="76"/>
      <c r="R8" s="77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5" t="s">
        <v>43</v>
      </c>
      <c r="N9" s="76"/>
      <c r="O9" s="76"/>
      <c r="P9" s="76"/>
      <c r="Q9" s="76"/>
      <c r="R9" s="77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5" t="s">
        <v>43</v>
      </c>
      <c r="N10" s="76"/>
      <c r="O10" s="76"/>
      <c r="P10" s="76"/>
      <c r="Q10" s="76"/>
      <c r="R10" s="77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5" t="s">
        <v>44</v>
      </c>
      <c r="N11" s="76"/>
      <c r="O11" s="76"/>
      <c r="P11" s="76"/>
      <c r="Q11" s="76"/>
      <c r="R11" s="77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5" t="s">
        <v>43</v>
      </c>
      <c r="N12" s="76"/>
      <c r="O12" s="76"/>
      <c r="P12" s="76"/>
      <c r="Q12" s="76"/>
      <c r="R12" s="77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5" t="s">
        <v>43</v>
      </c>
      <c r="N13" s="76"/>
      <c r="O13" s="76"/>
      <c r="P13" s="76"/>
      <c r="Q13" s="76"/>
      <c r="R13" s="77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5" t="s">
        <v>43</v>
      </c>
      <c r="N14" s="76"/>
      <c r="O14" s="76"/>
      <c r="P14" s="76"/>
      <c r="Q14" s="76"/>
      <c r="R14" s="77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5" t="s">
        <v>44</v>
      </c>
      <c r="N15" s="76"/>
      <c r="O15" s="76"/>
      <c r="P15" s="76"/>
      <c r="Q15" s="76"/>
      <c r="R15" s="77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5" t="s">
        <v>17</v>
      </c>
      <c r="N16" s="76"/>
      <c r="O16" s="76"/>
      <c r="P16" s="76"/>
      <c r="Q16" s="76"/>
      <c r="R16" s="77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  <mergeCell ref="AI1:AM1"/>
    <mergeCell ref="AI2:AM2"/>
    <mergeCell ref="AN1:BA1"/>
    <mergeCell ref="AN2:BA2"/>
    <mergeCell ref="P1:AH1"/>
    <mergeCell ref="A1:O1"/>
    <mergeCell ref="M8:R8"/>
    <mergeCell ref="M9:R9"/>
    <mergeCell ref="M10:R10"/>
    <mergeCell ref="M11:R11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paperSize="0" orientation="portrait" horizontalDpi="0" verticalDpi="0" copies="0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6"/>
  <sheetViews>
    <sheetView tabSelected="1" view="pageBreakPreview" topLeftCell="A8" zoomScaleNormal="100" zoomScaleSheetLayoutView="100" workbookViewId="0">
      <selection activeCell="B27" sqref="B27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94" t="s">
        <v>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  <c r="P1" s="97" t="str">
        <f>'History(Lich Su)'!A4</f>
        <v>Quản Lý Giải Vô Địch Bóng Đá Quốc Gia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8"/>
      <c r="AI1" s="99" t="s">
        <v>1</v>
      </c>
      <c r="AJ1" s="100"/>
      <c r="AK1" s="100"/>
      <c r="AL1" s="100"/>
      <c r="AM1" s="101"/>
      <c r="AN1" s="102">
        <f>'History(Lich Su)'!C6</f>
        <v>40997</v>
      </c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4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94" t="s">
        <v>2</v>
      </c>
      <c r="AJ2" s="95"/>
      <c r="AK2" s="95"/>
      <c r="AL2" s="95"/>
      <c r="AM2" s="96"/>
      <c r="AN2" s="105" t="str">
        <f>'History(Lich Su)'!AS6</f>
        <v>HaiPM</v>
      </c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4"/>
    </row>
    <row r="3" spans="1:53">
      <c r="A3" s="111" t="s">
        <v>29</v>
      </c>
      <c r="B3" s="112"/>
      <c r="C3" s="112"/>
      <c r="D3" s="112"/>
      <c r="E3" s="112"/>
      <c r="F3" s="112"/>
      <c r="G3" s="112"/>
      <c r="H3" s="113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106" t="s">
        <v>30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109" t="str">
        <f>VLOOKUP(B4,'SPECIFY(Đặc Tả)(1)'!$A$5:$BA$33,2,0)</f>
        <v>Tiếp nhận HS các đội đăng ký mới</v>
      </c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</row>
    <row r="5" spans="1:53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106" t="s">
        <v>30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8"/>
      <c r="Q26" s="109" t="str">
        <f>VLOOKUP(B26,'SPECIFY(Đặc Tả)(1)'!$A$5:$BA$33,2,0)</f>
        <v>Tiếp nhận DS các cầu thủ</v>
      </c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</row>
    <row r="27" spans="1:53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106" t="s">
        <v>30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8"/>
      <c r="Q40" s="109" t="str">
        <f>VLOOKUP(B40,'SPECIFY(Đặc Tả)(1)'!$A$5:$BA$33,2,0)</f>
        <v>Lập lịch thi đấu</v>
      </c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</row>
    <row r="41" spans="1:53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106" t="s">
        <v>30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8"/>
      <c r="Q65" s="109" t="str">
        <f>VLOOKUP(B65,'SPECIFY(Đặc Tả)(1)'!$A$5:$BA$33,2,0)</f>
        <v>Ghi nhận KQ trận đấu</v>
      </c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</row>
    <row r="66" spans="1:53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106" t="s">
        <v>30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8"/>
      <c r="Q91" s="109" t="str">
        <f>VLOOKUP(B91,'SPECIFY(Đặc Tả)(1)'!$A$5:$BA$33,2,0)</f>
        <v>Tra cứu cầu thủ</v>
      </c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</row>
    <row r="92" spans="1:53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106" t="s">
        <v>30</v>
      </c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8"/>
      <c r="Q116" s="109" t="str">
        <f>VLOOKUP(B116,'SPECIFY(Đặc Tả)(1)'!$A$5:$BA$33,2,0)</f>
        <v>Tra cứu đội bóng</v>
      </c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</row>
    <row r="117" spans="1:53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106" t="s">
        <v>30</v>
      </c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8"/>
      <c r="Q141" s="109" t="str">
        <f>VLOOKUP(B141,'SPECIFY(Đặc Tả)(1)'!$A$5:$BA$33,2,0)</f>
        <v>Lập báo cáo giải</v>
      </c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</row>
    <row r="142" spans="1:53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106" t="s">
        <v>30</v>
      </c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8"/>
      <c r="Q166" s="109" t="str">
        <f>VLOOKUP(B166,'SPECIFY(Đặc Tả)(1)'!$A$5:$BA$33,2,0)</f>
        <v>Lập DS các đội ở các hạng đấu</v>
      </c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</row>
    <row r="167" spans="1:53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0"/>
      <c r="Q183" s="41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spans="1:53">
      <c r="A184" s="52" t="s">
        <v>34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</row>
    <row r="185" spans="1:5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>
      <c r="A187" s="52" t="s">
        <v>35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  <c r="Q187" s="37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</row>
    <row r="188" spans="1:5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6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41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spans="1:5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16" t="s">
        <v>0</v>
      </c>
      <c r="B191" s="17">
        <v>9</v>
      </c>
      <c r="C191" s="106" t="s">
        <v>30</v>
      </c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8"/>
      <c r="Q191" s="109" t="str">
        <f>VLOOKUP(B191,'SPECIFY(Đặc Tả)(1)'!$A$5:$BA$33,2,0)</f>
        <v>Lập DS các đội dự cup quốc gia</v>
      </c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</row>
    <row r="192" spans="1:53">
      <c r="A192" s="51" t="s">
        <v>31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6"/>
      <c r="Q192" s="37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</row>
    <row r="193" spans="1:5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41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spans="1:53">
      <c r="A195" s="52" t="s">
        <v>32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</row>
    <row r="196" spans="1:5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>
      <c r="A203" s="52" t="s">
        <v>33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6"/>
      <c r="Q203" s="37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</row>
    <row r="204" spans="1:5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6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41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spans="1:53">
      <c r="A209" s="52" t="s">
        <v>34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</row>
    <row r="210" spans="1:5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</row>
    <row r="211" spans="1:5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>
      <c r="A212" s="52" t="s">
        <v>35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6"/>
      <c r="Q212" s="37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</row>
    <row r="213" spans="1:5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6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spans="1:5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16" t="s">
        <v>0</v>
      </c>
      <c r="B216" s="17">
        <v>10</v>
      </c>
      <c r="C216" s="106" t="s">
        <v>30</v>
      </c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8"/>
      <c r="Q216" s="109" t="str">
        <f>VLOOKUP(B216,'SPECIFY(Đặc Tả)(1)'!$A$5:$BA$33,2,0)</f>
        <v>Lập DS các đội dự cup châu lục</v>
      </c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</row>
    <row r="217" spans="1:53">
      <c r="A217" s="51" t="s">
        <v>31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6"/>
      <c r="Q217" s="37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6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0"/>
      <c r="Q219" s="41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spans="1:53">
      <c r="A220" s="52" t="s">
        <v>32</v>
      </c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</row>
    <row r="221" spans="1:5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4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</row>
    <row r="222" spans="1:5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0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>
      <c r="A228" s="52" t="s">
        <v>33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6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</row>
    <row r="229" spans="1:5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4"/>
      <c r="Q229" s="46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0"/>
      <c r="Q233" s="41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spans="1:53">
      <c r="A234" s="52" t="s">
        <v>34</v>
      </c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</row>
    <row r="235" spans="1:5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4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</row>
    <row r="236" spans="1:5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40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>
      <c r="A237" s="52" t="s">
        <v>35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6"/>
      <c r="Q237" s="37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</row>
    <row r="238" spans="1:5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4"/>
      <c r="Q238" s="46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40"/>
      <c r="Q239" s="41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spans="1:5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16" t="s">
        <v>0</v>
      </c>
      <c r="B241" s="17">
        <v>11</v>
      </c>
      <c r="C241" s="106" t="s">
        <v>30</v>
      </c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8"/>
      <c r="Q241" s="109" t="str">
        <f>VLOOKUP(B241,'SPECIFY(Đặc Tả)(1)'!$A$5:$BA$33,2,0)</f>
        <v>Thay đổi quy định</v>
      </c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</row>
    <row r="242" spans="1:53">
      <c r="A242" s="51" t="s">
        <v>31</v>
      </c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6"/>
      <c r="Q242" s="37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</row>
    <row r="243" spans="1:5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4"/>
      <c r="Q243" s="46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40"/>
      <c r="Q244" s="41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spans="1:53">
      <c r="A245" s="52" t="s">
        <v>32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</row>
    <row r="246" spans="1:5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4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</row>
    <row r="247" spans="1:5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40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>
      <c r="A253" s="52" t="s">
        <v>33</v>
      </c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6"/>
      <c r="Q253" s="37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</row>
    <row r="254" spans="1:5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6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40"/>
      <c r="Q258" s="41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spans="1:53">
      <c r="A259" s="52" t="s">
        <v>34</v>
      </c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</row>
    <row r="260" spans="1:5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</row>
    <row r="261" spans="1:5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40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>
      <c r="A262" s="52" t="s">
        <v>35</v>
      </c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6"/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</row>
    <row r="263" spans="1:5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6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40"/>
      <c r="Q264" s="41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spans="1:5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 s="53" customForma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</row>
  </sheetData>
  <mergeCells count="29">
    <mergeCell ref="C216:P216"/>
    <mergeCell ref="Q216:BA216"/>
    <mergeCell ref="C241:P241"/>
    <mergeCell ref="Q241:BA241"/>
    <mergeCell ref="C116:P116"/>
    <mergeCell ref="Q116:BA116"/>
    <mergeCell ref="C141:P141"/>
    <mergeCell ref="Q141:BA141"/>
    <mergeCell ref="C166:P166"/>
    <mergeCell ref="Q166:BA166"/>
    <mergeCell ref="C191:P191"/>
    <mergeCell ref="Q191:BA191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A1:O1"/>
    <mergeCell ref="P1:AH1"/>
    <mergeCell ref="AI1:AM1"/>
    <mergeCell ref="AN1:BA1"/>
    <mergeCell ref="AI2:AM2"/>
    <mergeCell ref="AN2:BA2"/>
  </mergeCells>
  <pageMargins left="0.7" right="0.7" top="0.75" bottom="0.75" header="0.3" footer="0.3"/>
  <pageSetup paperSize="0" orientation="portrait" horizontalDpi="0" verticalDpi="0" copies="0"/>
  <headerFooter>
    <oddHeader>&amp;CSPECIFY USE CASE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Cover(Tổng Quan)</vt:lpstr>
      <vt:lpstr>History(Lich Su)</vt:lpstr>
      <vt:lpstr>SPECIFY(Đặc Tả)(1)</vt:lpstr>
      <vt:lpstr>SPECIFY(Chi Tiết)(2)</vt:lpstr>
      <vt:lpstr>Sô Đồ DB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HaiPM</cp:lastModifiedBy>
  <dcterms:created xsi:type="dcterms:W3CDTF">2012-03-29T14:41:59Z</dcterms:created>
  <dcterms:modified xsi:type="dcterms:W3CDTF">2012-04-06T17:39:04Z</dcterms:modified>
</cp:coreProperties>
</file>