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onControl\"/>
    </mc:Choice>
  </mc:AlternateContent>
  <bookViews>
    <workbookView xWindow="0" yWindow="465" windowWidth="25605" windowHeight="14580"/>
  </bookViews>
  <sheets>
    <sheet name="Bestライトプラン　ホーム  " sheetId="1" r:id="rId1"/>
  </sheets>
  <externalReferences>
    <externalReference r:id="rId2"/>
  </externalReferenc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2" i="1" l="1"/>
  <c r="B131" i="1"/>
  <c r="B129" i="1"/>
  <c r="B128" i="1"/>
  <c r="B126" i="1"/>
  <c r="B125" i="1"/>
  <c r="B123" i="1"/>
  <c r="B122" i="1"/>
  <c r="B120" i="1"/>
  <c r="B119" i="1"/>
  <c r="B117" i="1"/>
  <c r="B116" i="1"/>
  <c r="B114" i="1"/>
  <c r="B113" i="1"/>
  <c r="B111" i="1"/>
  <c r="B110" i="1"/>
  <c r="B108" i="1"/>
  <c r="B107" i="1"/>
  <c r="B106" i="1"/>
  <c r="B104" i="1"/>
  <c r="B103" i="1"/>
  <c r="B102" i="1"/>
  <c r="B101" i="1"/>
  <c r="B100" i="1"/>
  <c r="B99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Q2" i="1"/>
  <c r="P2" i="1"/>
  <c r="M2" i="1"/>
  <c r="L2" i="1"/>
  <c r="N2" i="1" s="1"/>
  <c r="O2" i="1" s="1"/>
  <c r="J2" i="1"/>
  <c r="I2" i="1"/>
  <c r="G2" i="1"/>
  <c r="F2" i="1"/>
  <c r="E2" i="1"/>
  <c r="A2" i="1"/>
</calcChain>
</file>

<file path=xl/sharedStrings.xml><?xml version="1.0" encoding="utf-8"?>
<sst xmlns="http://schemas.openxmlformats.org/spreadsheetml/2006/main" count="57" uniqueCount="53">
  <si>
    <t>＜テスト票＞</t>
  </si>
  <si>
    <t>項番</t>
  </si>
  <si>
    <t>項目（画面）名</t>
  </si>
  <si>
    <t>操作内容</t>
  </si>
  <si>
    <t>確認内容</t>
  </si>
  <si>
    <t>テスト</t>
  </si>
  <si>
    <t>再起テスト</t>
  </si>
  <si>
    <t>エラーID</t>
  </si>
  <si>
    <t>仕様変更ID</t>
  </si>
  <si>
    <t>リグレッション</t>
  </si>
  <si>
    <t>デグレード数</t>
  </si>
  <si>
    <t>備考</t>
  </si>
  <si>
    <t>テスト日</t>
  </si>
  <si>
    <t>結果</t>
  </si>
  <si>
    <t>実施者</t>
  </si>
  <si>
    <t>サービス名称/プロジェクト名称</t>
    <rPh sb="4" eb="6">
      <t>メイショウ</t>
    </rPh>
    <rPh sb="13" eb="15">
      <t>メイショウ</t>
    </rPh>
    <phoneticPr fontId="5"/>
  </si>
  <si>
    <t>テスト対象機能</t>
    <rPh sb="3" eb="5">
      <t>タイショウ</t>
    </rPh>
    <rPh sb="5" eb="7">
      <t>キノウ</t>
    </rPh>
    <phoneticPr fontId="5"/>
  </si>
  <si>
    <t>全体数</t>
    <rPh sb="0" eb="2">
      <t>ゼンタイ</t>
    </rPh>
    <rPh sb="2" eb="3">
      <t>スウ</t>
    </rPh>
    <phoneticPr fontId="5"/>
  </si>
  <si>
    <t>実施数</t>
    <rPh sb="0" eb="2">
      <t>ジッシ</t>
    </rPh>
    <rPh sb="2" eb="3">
      <t>スウ</t>
    </rPh>
    <phoneticPr fontId="5"/>
  </si>
  <si>
    <t>エラー数</t>
    <rPh sb="3" eb="4">
      <t>スウ</t>
    </rPh>
    <phoneticPr fontId="5"/>
  </si>
  <si>
    <t>解消数</t>
    <rPh sb="0" eb="2">
      <t>カイショウ</t>
    </rPh>
    <rPh sb="2" eb="3">
      <t>スウ</t>
    </rPh>
    <phoneticPr fontId="5"/>
  </si>
  <si>
    <t>消化数</t>
    <rPh sb="0" eb="2">
      <t>ショウカ</t>
    </rPh>
    <rPh sb="2" eb="3">
      <t>スウ</t>
    </rPh>
    <phoneticPr fontId="5"/>
  </si>
  <si>
    <t>エラーID数</t>
    <rPh sb="5" eb="6">
      <t>スウ</t>
    </rPh>
    <phoneticPr fontId="7"/>
  </si>
  <si>
    <t>仕様変更ID数</t>
    <rPh sb="0" eb="2">
      <t>シヨウ</t>
    </rPh>
    <rPh sb="2" eb="4">
      <t>ヘンコウ</t>
    </rPh>
    <rPh sb="6" eb="7">
      <t>スウ</t>
    </rPh>
    <phoneticPr fontId="5"/>
  </si>
  <si>
    <t>実エラーID数</t>
    <rPh sb="0" eb="1">
      <t>ジツ</t>
    </rPh>
    <phoneticPr fontId="5"/>
  </si>
  <si>
    <t>エラー率</t>
    <rPh sb="3" eb="4">
      <t>リツ</t>
    </rPh>
    <phoneticPr fontId="7"/>
  </si>
  <si>
    <t>リグレッション数</t>
    <rPh sb="7" eb="8">
      <t>スウ</t>
    </rPh>
    <phoneticPr fontId="7"/>
  </si>
  <si>
    <t>デグレード数</t>
    <rPh sb="5" eb="6">
      <t>スウ</t>
    </rPh>
    <phoneticPr fontId="7"/>
  </si>
  <si>
    <t>HOME画面</t>
  </si>
  <si>
    <t xml:space="preserve">&lt;確認内容&gt;
 ・ホーム画面の表示確認
 </t>
  </si>
  <si>
    <t>ヘッダー</t>
  </si>
  <si>
    <t>HOMEメニュー</t>
    <phoneticPr fontId="5"/>
  </si>
  <si>
    <t>最近追加した曲</t>
  </si>
  <si>
    <t>通常の楽曲</t>
  </si>
  <si>
    <t>縦長全角ロングの楽曲</t>
  </si>
  <si>
    <t>横長半角ロングの楽曲</t>
  </si>
  <si>
    <t>劣化半角スペースの楽曲</t>
  </si>
  <si>
    <t>記号の楽曲</t>
  </si>
  <si>
    <t>全角スペースの楽曲</t>
  </si>
  <si>
    <t>被メタ楽曲</t>
  </si>
  <si>
    <t>特殊楽曲</t>
  </si>
  <si>
    <t>転送禁止楽曲</t>
    <rPh sb="0" eb="2">
      <t>テンソウ</t>
    </rPh>
    <rPh sb="2" eb="4">
      <t>キンシ</t>
    </rPh>
    <rPh sb="4" eb="6">
      <t>ガッキョク</t>
    </rPh>
    <phoneticPr fontId="5"/>
  </si>
  <si>
    <t>ハイレゾ楽曲</t>
    <rPh sb="4" eb="6">
      <t>ガッキョク</t>
    </rPh>
    <phoneticPr fontId="5"/>
  </si>
  <si>
    <t>グローバルメニュー</t>
  </si>
  <si>
    <t>スライドメニュー</t>
  </si>
  <si>
    <t xml:space="preserve">&lt;手順&gt;
 ①ホーム画面に遷移する
</t>
  </si>
  <si>
    <t xml:space="preserve">&lt;確認内容&gt;
 ・スライドメニューの表示確認
</t>
  </si>
  <si>
    <t>スライドメニュー内</t>
  </si>
  <si>
    <t xml:space="preserve">&lt;手順&gt;
 ①アプリを起動する
 </t>
    <phoneticPr fontId="2"/>
  </si>
  <si>
    <t xml:space="preserve">&lt;条件&gt;
 ・wifi接続状態
 </t>
    <phoneticPr fontId="5"/>
  </si>
  <si>
    <t>あ</t>
    <phoneticPr fontId="2"/>
  </si>
  <si>
    <t>adsfasdfas</t>
    <phoneticPr fontId="2"/>
  </si>
  <si>
    <t>sa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</si>
</sst>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yyyy\-m\-d"/>
    <numFmt numFmtId="178" formatCode="m/d;@"/>
  </numFmts>
  <fonts count="1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9"/>
      <color theme="1"/>
      <name val="&quot;ＭＳ Ｐゴシック&quot;"/>
      <family val="3"/>
      <charset val="128"/>
    </font>
    <font>
      <sz val="12"/>
      <color theme="1"/>
      <name val="ＭＳ ゴシック"/>
      <family val="3"/>
      <charset val="128"/>
    </font>
    <font>
      <sz val="10"/>
      <color theme="1"/>
      <name val="Arial"/>
      <family val="2"/>
    </font>
    <font>
      <sz val="12"/>
      <color theme="1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10"/>
      <color theme="1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0"/>
        <bgColor rgb="FFCC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rgb="FF99CC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rgb="FFFFCC00"/>
      </patternFill>
    </fill>
    <fill>
      <patternFill patternType="solid">
        <fgColor theme="4" tint="0.59999389629810485"/>
        <bgColor rgb="FFCCFFFF"/>
      </patternFill>
    </fill>
  </fills>
  <borders count="4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/>
      <top/>
      <bottom style="hair">
        <color rgb="FF000000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</cellStyleXfs>
  <cellXfs count="142">
    <xf numFmtId="0" fontId="0" fillId="0" borderId="0" xfId="0">
      <alignment vertical="center"/>
    </xf>
    <xf numFmtId="0" fontId="4" fillId="2" borderId="19" xfId="1" applyFont="1" applyFill="1" applyBorder="1" applyAlignment="1" applyProtection="1">
      <alignment horizontal="center" vertical="center" wrapText="1"/>
    </xf>
    <xf numFmtId="0" fontId="6" fillId="2" borderId="19" xfId="2" applyFont="1" applyFill="1" applyBorder="1" applyAlignment="1" applyProtection="1">
      <alignment horizontal="center" vertical="center" shrinkToFit="1"/>
    </xf>
    <xf numFmtId="0" fontId="6" fillId="2" borderId="21" xfId="2" applyFont="1" applyFill="1" applyBorder="1" applyAlignment="1" applyProtection="1">
      <alignment horizontal="center" vertical="center" shrinkToFit="1"/>
    </xf>
    <xf numFmtId="0" fontId="6" fillId="2" borderId="22" xfId="2" applyFont="1" applyFill="1" applyBorder="1" applyAlignment="1" applyProtection="1">
      <alignment horizontal="center" vertical="center" shrinkToFit="1"/>
    </xf>
    <xf numFmtId="0" fontId="6" fillId="3" borderId="22" xfId="2" applyFont="1" applyFill="1" applyBorder="1" applyAlignment="1" applyProtection="1">
      <alignment horizontal="center" vertical="center" shrinkToFit="1"/>
    </xf>
    <xf numFmtId="0" fontId="6" fillId="3" borderId="23" xfId="2" applyFont="1" applyFill="1" applyBorder="1" applyAlignment="1" applyProtection="1">
      <alignment horizontal="center" vertical="center" shrinkToFit="1"/>
    </xf>
    <xf numFmtId="0" fontId="3" fillId="0" borderId="27" xfId="1" applyFont="1" applyBorder="1" applyAlignment="1" applyProtection="1">
      <alignment horizontal="left" vertical="center" wrapText="1"/>
    </xf>
    <xf numFmtId="0" fontId="9" fillId="0" borderId="28" xfId="2" applyFont="1" applyFill="1" applyBorder="1" applyAlignment="1" applyProtection="1">
      <alignment horizontal="center" vertical="center"/>
    </xf>
    <xf numFmtId="176" fontId="9" fillId="0" borderId="28" xfId="2" applyNumberFormat="1" applyFont="1" applyFill="1" applyBorder="1" applyAlignment="1" applyProtection="1">
      <alignment horizontal="center" vertical="center"/>
    </xf>
    <xf numFmtId="0" fontId="9" fillId="0" borderId="27" xfId="2" applyFont="1" applyFill="1" applyBorder="1" applyAlignment="1" applyProtection="1">
      <alignment horizontal="center" vertical="center"/>
    </xf>
    <xf numFmtId="10" fontId="9" fillId="0" borderId="27" xfId="2" applyNumberFormat="1" applyFont="1" applyFill="1" applyBorder="1" applyAlignment="1" applyProtection="1">
      <alignment horizontal="center" vertical="center"/>
    </xf>
    <xf numFmtId="0" fontId="9" fillId="0" borderId="29" xfId="2" applyFont="1" applyFill="1" applyBorder="1" applyAlignment="1" applyProtection="1">
      <alignment horizontal="center" vertical="center"/>
    </xf>
    <xf numFmtId="0" fontId="9" fillId="0" borderId="30" xfId="2" applyFont="1" applyFill="1" applyBorder="1" applyAlignment="1" applyProtection="1">
      <alignment horizontal="center" vertical="center"/>
    </xf>
    <xf numFmtId="0" fontId="10" fillId="4" borderId="0" xfId="3" applyFont="1" applyFill="1" applyAlignment="1" applyProtection="1">
      <alignment horizontal="left" vertical="center"/>
    </xf>
    <xf numFmtId="0" fontId="10" fillId="4" borderId="0" xfId="3" applyNumberFormat="1" applyFont="1" applyFill="1" applyBorder="1" applyAlignment="1" applyProtection="1">
      <alignment horizontal="left" vertical="center"/>
    </xf>
    <xf numFmtId="0" fontId="10" fillId="4" borderId="0" xfId="3" applyFont="1" applyFill="1" applyBorder="1" applyAlignment="1" applyProtection="1">
      <alignment horizontal="center" vertical="center"/>
    </xf>
    <xf numFmtId="0" fontId="10" fillId="4" borderId="0" xfId="3" applyFont="1" applyFill="1" applyBorder="1" applyAlignment="1" applyProtection="1">
      <alignment horizontal="center" vertical="center" wrapText="1"/>
    </xf>
    <xf numFmtId="0" fontId="10" fillId="4" borderId="0" xfId="3" applyFont="1" applyFill="1" applyBorder="1" applyAlignment="1" applyProtection="1">
      <alignment horizontal="left" vertical="center"/>
    </xf>
    <xf numFmtId="176" fontId="10" fillId="4" borderId="0" xfId="3" applyNumberFormat="1" applyFont="1" applyFill="1" applyBorder="1" applyAlignment="1" applyProtection="1">
      <alignment horizontal="center" vertical="center"/>
    </xf>
    <xf numFmtId="49" fontId="10" fillId="4" borderId="0" xfId="3" applyNumberFormat="1" applyFont="1" applyFill="1" applyBorder="1" applyAlignment="1" applyProtection="1">
      <alignment horizontal="center" vertical="center"/>
    </xf>
    <xf numFmtId="0" fontId="1" fillId="4" borderId="0" xfId="0" applyFont="1" applyFill="1">
      <alignment vertical="center"/>
    </xf>
    <xf numFmtId="0" fontId="11" fillId="4" borderId="0" xfId="0" applyFont="1" applyFill="1" applyAlignment="1">
      <alignment horizontal="left" vertical="top" wrapText="1"/>
    </xf>
    <xf numFmtId="0" fontId="10" fillId="4" borderId="0" xfId="0" applyFont="1" applyFill="1" applyAlignment="1">
      <alignment horizontal="left" vertical="top" wrapText="1"/>
    </xf>
    <xf numFmtId="0" fontId="12" fillId="4" borderId="0" xfId="0" applyFont="1" applyFill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horizontal="left" vertical="top" wrapText="1"/>
    </xf>
    <xf numFmtId="0" fontId="12" fillId="5" borderId="13" xfId="0" applyFont="1" applyFill="1" applyBorder="1" applyAlignment="1">
      <alignment horizontal="left" vertical="top" wrapText="1"/>
    </xf>
    <xf numFmtId="0" fontId="12" fillId="6" borderId="3" xfId="0" applyFont="1" applyFill="1" applyBorder="1" applyAlignment="1">
      <alignment horizontal="left" vertical="top" wrapText="1"/>
    </xf>
    <xf numFmtId="0" fontId="12" fillId="6" borderId="4" xfId="0" applyFont="1" applyFill="1" applyBorder="1" applyAlignment="1">
      <alignment horizontal="left" vertical="top" wrapText="1"/>
    </xf>
    <xf numFmtId="177" fontId="12" fillId="4" borderId="8" xfId="0" applyNumberFormat="1" applyFont="1" applyFill="1" applyBorder="1" applyAlignment="1">
      <alignment horizontal="left" vertical="top" wrapText="1"/>
    </xf>
    <xf numFmtId="0" fontId="12" fillId="4" borderId="6" xfId="0" applyFont="1" applyFill="1" applyBorder="1" applyAlignment="1">
      <alignment horizontal="left" vertical="top" wrapText="1"/>
    </xf>
    <xf numFmtId="0" fontId="12" fillId="7" borderId="8" xfId="0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vertical="top"/>
    </xf>
    <xf numFmtId="0" fontId="12" fillId="7" borderId="3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vertical="top"/>
    </xf>
    <xf numFmtId="0" fontId="12" fillId="7" borderId="12" xfId="0" applyFont="1" applyFill="1" applyBorder="1" applyAlignment="1">
      <alignment horizontal="left" vertical="top" wrapText="1"/>
    </xf>
    <xf numFmtId="0" fontId="12" fillId="4" borderId="14" xfId="0" applyFont="1" applyFill="1" applyBorder="1" applyAlignment="1">
      <alignment horizontal="left" vertical="top"/>
    </xf>
    <xf numFmtId="0" fontId="12" fillId="8" borderId="8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 wrapText="1"/>
    </xf>
    <xf numFmtId="0" fontId="12" fillId="4" borderId="12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/>
    </xf>
    <xf numFmtId="0" fontId="12" fillId="4" borderId="31" xfId="0" applyFont="1" applyFill="1" applyBorder="1" applyAlignment="1">
      <alignment horizontal="left" vertical="top" wrapText="1"/>
    </xf>
    <xf numFmtId="0" fontId="12" fillId="4" borderId="35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left" vertical="top" wrapText="1"/>
    </xf>
    <xf numFmtId="0" fontId="12" fillId="4" borderId="36" xfId="0" applyFont="1" applyFill="1" applyBorder="1" applyAlignment="1">
      <alignment vertical="top"/>
    </xf>
    <xf numFmtId="0" fontId="12" fillId="4" borderId="37" xfId="0" applyFont="1" applyFill="1" applyBorder="1" applyAlignment="1">
      <alignment vertical="top"/>
    </xf>
    <xf numFmtId="0" fontId="12" fillId="4" borderId="14" xfId="0" applyFont="1" applyFill="1" applyBorder="1" applyAlignment="1">
      <alignment horizontal="left" vertical="top" wrapText="1"/>
    </xf>
    <xf numFmtId="0" fontId="12" fillId="4" borderId="13" xfId="0" applyFont="1" applyFill="1" applyBorder="1" applyAlignment="1">
      <alignment horizontal="left" vertical="top"/>
    </xf>
    <xf numFmtId="0" fontId="1" fillId="4" borderId="0" xfId="0" applyFont="1" applyFill="1" applyAlignment="1">
      <alignment vertical="top"/>
    </xf>
    <xf numFmtId="0" fontId="12" fillId="4" borderId="12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 wrapText="1"/>
    </xf>
    <xf numFmtId="0" fontId="12" fillId="4" borderId="8" xfId="0" applyFont="1" applyFill="1" applyBorder="1" applyAlignment="1">
      <alignment vertical="top"/>
    </xf>
    <xf numFmtId="0" fontId="12" fillId="4" borderId="1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left" vertical="top"/>
    </xf>
    <xf numFmtId="0" fontId="12" fillId="4" borderId="38" xfId="0" applyFont="1" applyFill="1" applyBorder="1" applyAlignment="1">
      <alignment horizontal="left" vertical="top" wrapText="1"/>
    </xf>
    <xf numFmtId="0" fontId="14" fillId="4" borderId="39" xfId="0" applyFont="1" applyFill="1" applyBorder="1" applyAlignment="1">
      <alignment vertical="top" wrapText="1"/>
    </xf>
    <xf numFmtId="0" fontId="12" fillId="4" borderId="32" xfId="0" applyFont="1" applyFill="1" applyBorder="1" applyAlignment="1">
      <alignment horizontal="left" vertical="top"/>
    </xf>
    <xf numFmtId="0" fontId="12" fillId="4" borderId="36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vertical="top" wrapText="1"/>
    </xf>
    <xf numFmtId="0" fontId="12" fillId="4" borderId="40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vertical="top" wrapText="1"/>
    </xf>
    <xf numFmtId="0" fontId="12" fillId="4" borderId="36" xfId="0" applyFont="1" applyFill="1" applyBorder="1" applyAlignment="1">
      <alignment horizontal="left" vertical="top"/>
    </xf>
    <xf numFmtId="0" fontId="12" fillId="4" borderId="11" xfId="0" applyFont="1" applyFill="1" applyBorder="1" applyAlignment="1">
      <alignment vertical="top"/>
    </xf>
    <xf numFmtId="0" fontId="12" fillId="4" borderId="38" xfId="0" applyFont="1" applyFill="1" applyBorder="1" applyAlignment="1">
      <alignment horizontal="left" vertical="top"/>
    </xf>
    <xf numFmtId="0" fontId="12" fillId="4" borderId="41" xfId="0" applyFont="1" applyFill="1" applyBorder="1" applyAlignment="1">
      <alignment horizontal="left" vertical="top"/>
    </xf>
    <xf numFmtId="0" fontId="12" fillId="4" borderId="37" xfId="0" applyFont="1" applyFill="1" applyBorder="1" applyAlignment="1">
      <alignment horizontal="left" vertical="top"/>
    </xf>
    <xf numFmtId="0" fontId="12" fillId="4" borderId="0" xfId="0" applyFont="1" applyFill="1" applyAlignment="1">
      <alignment vertical="top" wrapText="1"/>
    </xf>
    <xf numFmtId="0" fontId="12" fillId="4" borderId="42" xfId="0" applyFont="1" applyFill="1" applyBorder="1" applyAlignment="1">
      <alignment vertical="top" wrapText="1"/>
    </xf>
    <xf numFmtId="0" fontId="12" fillId="4" borderId="13" xfId="0" applyFont="1" applyFill="1" applyBorder="1" applyAlignment="1">
      <alignment vertical="top" wrapText="1"/>
    </xf>
    <xf numFmtId="0" fontId="12" fillId="4" borderId="0" xfId="0" applyFont="1" applyFill="1" applyBorder="1" applyAlignment="1">
      <alignment horizontal="left" vertical="top"/>
    </xf>
    <xf numFmtId="0" fontId="12" fillId="4" borderId="43" xfId="0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12" fillId="4" borderId="44" xfId="0" applyFont="1" applyFill="1" applyBorder="1" applyAlignment="1">
      <alignment horizontal="left" vertical="top" wrapText="1"/>
    </xf>
    <xf numFmtId="0" fontId="12" fillId="4" borderId="1" xfId="0" applyFont="1" applyFill="1" applyBorder="1" applyAlignment="1">
      <alignment horizontal="left" vertical="top"/>
    </xf>
    <xf numFmtId="0" fontId="12" fillId="4" borderId="39" xfId="0" applyFont="1" applyFill="1" applyBorder="1" applyAlignment="1">
      <alignment horizontal="left" vertical="top" wrapText="1"/>
    </xf>
    <xf numFmtId="0" fontId="12" fillId="4" borderId="12" xfId="0" applyFont="1" applyFill="1" applyBorder="1" applyAlignment="1">
      <alignment vertical="top" wrapText="1"/>
    </xf>
    <xf numFmtId="0" fontId="12" fillId="4" borderId="45" xfId="0" applyFont="1" applyFill="1" applyBorder="1" applyAlignment="1">
      <alignment vertical="top" wrapText="1"/>
    </xf>
    <xf numFmtId="0" fontId="12" fillId="4" borderId="39" xfId="0" applyFont="1" applyFill="1" applyBorder="1" applyAlignment="1">
      <alignment vertical="top" wrapText="1"/>
    </xf>
    <xf numFmtId="177" fontId="12" fillId="4" borderId="9" xfId="0" applyNumberFormat="1" applyFont="1" applyFill="1" applyBorder="1" applyAlignment="1">
      <alignment horizontal="left" vertical="top" wrapText="1"/>
    </xf>
    <xf numFmtId="0" fontId="12" fillId="4" borderId="39" xfId="0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12" fillId="8" borderId="8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/>
    </xf>
    <xf numFmtId="0" fontId="12" fillId="4" borderId="6" xfId="0" applyFont="1" applyFill="1" applyBorder="1" applyAlignment="1">
      <alignment vertical="top" wrapText="1"/>
    </xf>
    <xf numFmtId="0" fontId="12" fillId="6" borderId="15" xfId="0" applyFont="1" applyFill="1" applyBorder="1" applyAlignment="1">
      <alignment horizontal="left" vertical="top" wrapText="1"/>
    </xf>
    <xf numFmtId="0" fontId="12" fillId="4" borderId="7" xfId="0" applyFont="1" applyFill="1" applyBorder="1" applyAlignment="1"/>
    <xf numFmtId="0" fontId="12" fillId="4" borderId="2" xfId="0" applyFont="1" applyFill="1" applyBorder="1" applyAlignment="1"/>
    <xf numFmtId="0" fontId="12" fillId="4" borderId="0" xfId="0" applyFont="1" applyFill="1" applyBorder="1" applyAlignment="1"/>
    <xf numFmtId="0" fontId="12" fillId="4" borderId="0" xfId="0" applyFont="1" applyFill="1" applyAlignment="1"/>
    <xf numFmtId="0" fontId="12" fillId="4" borderId="0" xfId="2" applyFont="1" applyFill="1" applyAlignment="1" applyProtection="1">
      <alignment horizontal="left" vertical="top"/>
    </xf>
    <xf numFmtId="0" fontId="15" fillId="4" borderId="39" xfId="2" applyNumberFormat="1" applyFont="1" applyFill="1" applyBorder="1" applyAlignment="1" applyProtection="1">
      <alignment horizontal="left" vertical="top"/>
      <protection locked="0"/>
    </xf>
    <xf numFmtId="0" fontId="12" fillId="4" borderId="39" xfId="2" applyFont="1" applyFill="1" applyBorder="1" applyAlignment="1" applyProtection="1">
      <alignment horizontal="left" vertical="top"/>
      <protection locked="0"/>
    </xf>
    <xf numFmtId="0" fontId="12" fillId="4" borderId="39" xfId="2" applyFont="1" applyFill="1" applyBorder="1" applyAlignment="1" applyProtection="1">
      <alignment horizontal="left" vertical="top" wrapText="1"/>
      <protection locked="0"/>
    </xf>
    <xf numFmtId="178" fontId="12" fillId="4" borderId="39" xfId="2" applyNumberFormat="1" applyFont="1" applyFill="1" applyBorder="1" applyAlignment="1" applyProtection="1">
      <alignment horizontal="left" vertical="center"/>
      <protection locked="0"/>
    </xf>
    <xf numFmtId="0" fontId="12" fillId="4" borderId="39" xfId="2" applyFont="1" applyFill="1" applyBorder="1" applyAlignment="1" applyProtection="1">
      <alignment horizontal="left" vertical="center"/>
      <protection locked="0"/>
    </xf>
    <xf numFmtId="0" fontId="16" fillId="4" borderId="39" xfId="2" applyFont="1" applyFill="1" applyBorder="1" applyAlignment="1" applyProtection="1">
      <alignment horizontal="left" vertical="center"/>
      <protection locked="0"/>
    </xf>
    <xf numFmtId="0" fontId="16" fillId="4" borderId="39" xfId="2" applyFont="1" applyFill="1" applyBorder="1" applyAlignment="1" applyProtection="1">
      <alignment horizontal="left" vertical="top" wrapText="1"/>
      <protection locked="0"/>
    </xf>
    <xf numFmtId="0" fontId="12" fillId="10" borderId="4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10" borderId="2" xfId="0" applyFont="1" applyFill="1" applyBorder="1" applyAlignment="1">
      <alignment horizontal="left" vertical="top" wrapText="1"/>
    </xf>
    <xf numFmtId="0" fontId="12" fillId="10" borderId="13" xfId="0" applyFont="1" applyFill="1" applyBorder="1" applyAlignment="1">
      <alignment horizontal="left" vertical="top" wrapText="1"/>
    </xf>
    <xf numFmtId="0" fontId="12" fillId="12" borderId="3" xfId="0" applyFont="1" applyFill="1" applyBorder="1" applyAlignment="1">
      <alignment horizontal="left" vertical="top" wrapText="1"/>
    </xf>
    <xf numFmtId="0" fontId="12" fillId="12" borderId="4" xfId="0" applyFont="1" applyFill="1" applyBorder="1" applyAlignment="1">
      <alignment horizontal="left" vertical="top" wrapText="1"/>
    </xf>
    <xf numFmtId="0" fontId="12" fillId="12" borderId="13" xfId="0" applyFont="1" applyFill="1" applyBorder="1" applyAlignment="1">
      <alignment horizontal="left" vertical="top" wrapText="1"/>
    </xf>
    <xf numFmtId="0" fontId="12" fillId="13" borderId="3" xfId="0" applyFont="1" applyFill="1" applyBorder="1" applyAlignment="1">
      <alignment horizontal="left" vertical="top" wrapText="1"/>
    </xf>
    <xf numFmtId="0" fontId="12" fillId="13" borderId="4" xfId="0" applyFont="1" applyFill="1" applyBorder="1" applyAlignment="1">
      <alignment horizontal="left" vertical="top" wrapText="1"/>
    </xf>
    <xf numFmtId="0" fontId="12" fillId="10" borderId="6" xfId="0" applyFont="1" applyFill="1" applyBorder="1" applyAlignment="1">
      <alignment horizontal="left" vertical="top" wrapText="1"/>
    </xf>
    <xf numFmtId="0" fontId="12" fillId="11" borderId="2" xfId="0" applyFont="1" applyFill="1" applyBorder="1" applyAlignment="1">
      <alignment vertical="top"/>
    </xf>
    <xf numFmtId="0" fontId="12" fillId="10" borderId="10" xfId="0" applyFont="1" applyFill="1" applyBorder="1" applyAlignment="1">
      <alignment horizontal="left" vertical="top" wrapText="1"/>
    </xf>
    <xf numFmtId="0" fontId="12" fillId="11" borderId="12" xfId="0" applyFont="1" applyFill="1" applyBorder="1" applyAlignment="1">
      <alignment vertical="top"/>
    </xf>
    <xf numFmtId="0" fontId="12" fillId="11" borderId="3" xfId="0" applyFont="1" applyFill="1" applyBorder="1" applyAlignment="1">
      <alignment vertical="top"/>
    </xf>
    <xf numFmtId="0" fontId="12" fillId="11" borderId="13" xfId="0" applyFont="1" applyFill="1" applyBorder="1" applyAlignment="1">
      <alignment vertical="top"/>
    </xf>
    <xf numFmtId="0" fontId="4" fillId="2" borderId="16" xfId="1" applyFont="1" applyFill="1" applyBorder="1" applyAlignment="1" applyProtection="1">
      <alignment horizontal="center" vertical="center" wrapText="1"/>
    </xf>
    <xf numFmtId="0" fontId="4" fillId="2" borderId="17" xfId="1" applyFont="1" applyFill="1" applyBorder="1" applyAlignment="1" applyProtection="1">
      <alignment horizontal="center" vertical="center" wrapText="1"/>
    </xf>
    <xf numFmtId="0" fontId="4" fillId="2" borderId="18" xfId="1" applyFont="1" applyFill="1" applyBorder="1" applyAlignment="1" applyProtection="1">
      <alignment horizontal="center" vertical="center" wrapText="1"/>
    </xf>
    <xf numFmtId="0" fontId="6" fillId="2" borderId="20" xfId="2" applyFont="1" applyFill="1" applyBorder="1" applyAlignment="1" applyProtection="1">
      <alignment horizontal="center" vertical="center" shrinkToFit="1"/>
    </xf>
    <xf numFmtId="0" fontId="6" fillId="2" borderId="18" xfId="2" applyFont="1" applyFill="1" applyBorder="1" applyAlignment="1" applyProtection="1">
      <alignment horizontal="center" vertical="center" shrinkToFit="1"/>
    </xf>
    <xf numFmtId="0" fontId="6" fillId="2" borderId="17" xfId="2" applyFont="1" applyFill="1" applyBorder="1" applyAlignment="1" applyProtection="1">
      <alignment horizontal="center" vertical="center" shrinkToFit="1"/>
    </xf>
    <xf numFmtId="0" fontId="8" fillId="0" borderId="24" xfId="1" applyFont="1" applyBorder="1" applyAlignment="1" applyProtection="1">
      <alignment horizontal="center" vertical="center"/>
    </xf>
    <xf numFmtId="0" fontId="8" fillId="0" borderId="25" xfId="1" applyFont="1" applyBorder="1" applyAlignment="1" applyProtection="1">
      <alignment horizontal="center" vertical="center"/>
    </xf>
    <xf numFmtId="0" fontId="8" fillId="0" borderId="26" xfId="1" applyFont="1" applyBorder="1" applyAlignment="1" applyProtection="1">
      <alignment horizontal="center" vertical="center"/>
    </xf>
    <xf numFmtId="0" fontId="9" fillId="0" borderId="29" xfId="2" applyFont="1" applyFill="1" applyBorder="1" applyAlignment="1" applyProtection="1">
      <alignment horizontal="center" vertical="center"/>
    </xf>
    <xf numFmtId="0" fontId="9" fillId="0" borderId="26" xfId="2" applyFont="1" applyFill="1" applyBorder="1" applyAlignment="1" applyProtection="1">
      <alignment horizontal="center" vertical="center"/>
    </xf>
    <xf numFmtId="176" fontId="9" fillId="0" borderId="29" xfId="2" applyNumberFormat="1" applyFont="1" applyFill="1" applyBorder="1" applyAlignment="1" applyProtection="1">
      <alignment horizontal="center" vertical="center"/>
    </xf>
    <xf numFmtId="0" fontId="9" fillId="0" borderId="25" xfId="2" applyFont="1" applyFill="1" applyBorder="1" applyAlignment="1" applyProtection="1">
      <alignment horizontal="center" vertical="center"/>
    </xf>
    <xf numFmtId="0" fontId="12" fillId="13" borderId="15" xfId="0" applyFont="1" applyFill="1" applyBorder="1" applyAlignment="1">
      <alignment horizontal="left" vertical="top" wrapText="1"/>
    </xf>
    <xf numFmtId="0" fontId="12" fillId="9" borderId="15" xfId="0" applyFont="1" applyFill="1" applyBorder="1" applyAlignment="1">
      <alignment vertical="top"/>
    </xf>
    <xf numFmtId="0" fontId="12" fillId="13" borderId="5" xfId="0" applyFont="1" applyFill="1" applyBorder="1" applyAlignment="1">
      <alignment horizontal="left" vertical="top" wrapText="1"/>
    </xf>
    <xf numFmtId="0" fontId="12" fillId="9" borderId="5" xfId="0" applyFont="1" applyFill="1" applyBorder="1" applyAlignment="1"/>
    <xf numFmtId="0" fontId="12" fillId="9" borderId="12" xfId="0" applyFont="1" applyFill="1" applyBorder="1" applyAlignment="1"/>
    <xf numFmtId="0" fontId="12" fillId="4" borderId="9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vertical="top"/>
    </xf>
    <xf numFmtId="0" fontId="12" fillId="6" borderId="5" xfId="0" applyFont="1" applyFill="1" applyBorder="1" applyAlignment="1">
      <alignment horizontal="left" vertical="top" wrapText="1"/>
    </xf>
    <xf numFmtId="0" fontId="12" fillId="4" borderId="5" xfId="0" applyFont="1" applyFill="1" applyBorder="1" applyAlignment="1"/>
    <xf numFmtId="0" fontId="12" fillId="4" borderId="12" xfId="0" applyFont="1" applyFill="1" applyBorder="1" applyAlignment="1"/>
    <xf numFmtId="0" fontId="12" fillId="10" borderId="15" xfId="0" applyFont="1" applyFill="1" applyBorder="1" applyAlignment="1">
      <alignment horizontal="left" vertical="top" wrapText="1"/>
    </xf>
    <xf numFmtId="0" fontId="12" fillId="11" borderId="15" xfId="0" applyFont="1" applyFill="1" applyBorder="1" applyAlignment="1">
      <alignment vertical="top"/>
    </xf>
    <xf numFmtId="0" fontId="12" fillId="11" borderId="11" xfId="0" applyFont="1" applyFill="1" applyBorder="1" applyAlignment="1">
      <alignment vertical="top"/>
    </xf>
  </cellXfs>
  <cellStyles count="4">
    <cellStyle name="Normal" xfId="0" builtinId="0"/>
    <cellStyle name="標準_テスト票_サービス系_正常系20031124" xfId="3"/>
    <cellStyle name="標準_障害対応フロー0819" xfId="2"/>
    <cellStyle name="標準_総合テスト仕様書兼完了報告書（a-OMab-0303001-1）" xfId="1"/>
  </cellStyles>
  <dxfs count="5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estLite\testcase\&#65348;&#12511;&#12517;&#12472;&#12483;&#12463;&#12503;&#12524;&#12540;&#12516;&#12540;_&#12486;&#12473;&#12488;&#38917;&#30446;&#26360;_05_&#20234;&#34276;&#20462;&#2749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作業一覧"/>
      <sheetName val="共通"/>
      <sheetName val="ライブラリ"/>
      <sheetName val="プレーヤー "/>
      <sheetName val="検索"/>
      <sheetName val="設定、ログイン"/>
      <sheetName val="プレイリスト"/>
      <sheetName val="ダウンロード"/>
      <sheetName val="テスト準備データ"/>
      <sheetName val="レビュー指摘事項一覧"/>
    </sheetNames>
    <sheetDataSet>
      <sheetData sheetId="0">
        <row r="3">
          <cell r="E3" t="str">
            <v>サービス名称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tabSelected="1" topLeftCell="A2" zoomScale="80" zoomScaleNormal="80" workbookViewId="0">
      <selection activeCell="D13" sqref="D13"/>
    </sheetView>
  </sheetViews>
  <sheetFormatPr defaultColWidth="8.875" defaultRowHeight="18.75"/>
  <cols>
    <col min="3" max="3" width="22.625" customWidth="1"/>
    <col min="4" max="4" width="48.125" customWidth="1"/>
    <col min="5" max="5" width="73.625" customWidth="1"/>
    <col min="6" max="6" width="40.125" customWidth="1"/>
  </cols>
  <sheetData>
    <row r="1" spans="1:17">
      <c r="A1" s="116" t="s">
        <v>15</v>
      </c>
      <c r="B1" s="117"/>
      <c r="C1" s="118"/>
      <c r="D1" s="1" t="s">
        <v>16</v>
      </c>
      <c r="E1" s="2" t="s">
        <v>17</v>
      </c>
      <c r="F1" s="2" t="s">
        <v>18</v>
      </c>
      <c r="G1" s="119" t="s">
        <v>19</v>
      </c>
      <c r="H1" s="120"/>
      <c r="I1" s="2" t="s">
        <v>20</v>
      </c>
      <c r="J1" s="119" t="s">
        <v>21</v>
      </c>
      <c r="K1" s="121"/>
      <c r="L1" s="3" t="s">
        <v>22</v>
      </c>
      <c r="M1" s="3" t="s">
        <v>23</v>
      </c>
      <c r="N1" s="4" t="s">
        <v>24</v>
      </c>
      <c r="O1" s="3" t="s">
        <v>25</v>
      </c>
      <c r="P1" s="5" t="s">
        <v>26</v>
      </c>
      <c r="Q1" s="6" t="s">
        <v>27</v>
      </c>
    </row>
    <row r="2" spans="1:17" ht="19.5" thickBot="1">
      <c r="A2" s="122" t="str">
        <f>[1]表紙!E3</f>
        <v>サービス名称</v>
      </c>
      <c r="B2" s="123"/>
      <c r="C2" s="124"/>
      <c r="D2" s="7"/>
      <c r="E2" s="8">
        <f>COUNTA(E7:E2112)-COUNTIF(E7:E2112,"*条件&gt;*")-COUNTIF(E7:E2112,"-")</f>
        <v>0</v>
      </c>
      <c r="F2" s="9">
        <f>COUNTA(F8:F2112)-COUNTIF(F8:F2112,"*確認内容*")-COUNTIF(F7:F2112,"-")</f>
        <v>0</v>
      </c>
      <c r="G2" s="125">
        <f>COUNTIF(G8:G2112,"NG")</f>
        <v>0</v>
      </c>
      <c r="H2" s="126"/>
      <c r="I2" s="8">
        <f>COUNTIFS(G8:G2112,"NG",J8:J2112,"OK")</f>
        <v>0</v>
      </c>
      <c r="J2" s="127">
        <f>F2-G2+I2</f>
        <v>0</v>
      </c>
      <c r="K2" s="128"/>
      <c r="L2" s="10">
        <f>SUMPRODUCT((L8:L2112&lt;&gt;"")/COUNTIF(L8:L2112,L8:L2112&amp;""))</f>
        <v>0</v>
      </c>
      <c r="M2" s="10">
        <f>SUMPRODUCT((M8:M2112&lt;&gt;"")/COUNTIF(M8:M2112,M8:M2112&amp;""))</f>
        <v>0</v>
      </c>
      <c r="N2" s="10">
        <f>L2-M2</f>
        <v>0</v>
      </c>
      <c r="O2" s="11" t="e">
        <f>N2/F2</f>
        <v>#DIV/0!</v>
      </c>
      <c r="P2" s="12">
        <f>COUNTIF(N8:N2112,"○")</f>
        <v>0</v>
      </c>
      <c r="Q2" s="13">
        <f>COUNTIF(O8:O2112,"○")</f>
        <v>0</v>
      </c>
    </row>
    <row r="3" spans="1:17" s="21" customFormat="1" ht="26.25" customHeight="1">
      <c r="A3" s="14"/>
      <c r="B3" s="15"/>
      <c r="C3" s="16"/>
      <c r="D3" s="17"/>
      <c r="E3" s="18"/>
      <c r="F3" s="19"/>
      <c r="G3" s="16"/>
      <c r="H3" s="16"/>
      <c r="I3" s="20"/>
      <c r="J3" s="20"/>
      <c r="K3" s="20"/>
      <c r="L3" s="16"/>
      <c r="M3" s="18"/>
      <c r="N3" s="18"/>
      <c r="O3" s="20"/>
      <c r="P3" s="20"/>
      <c r="Q3" s="18"/>
    </row>
    <row r="4" spans="1:17" s="21" customFormat="1" ht="26.25" customHeight="1">
      <c r="A4" s="22"/>
      <c r="B4" s="23" t="s">
        <v>0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1:17" s="21" customFormat="1" ht="26.25" customHeight="1">
      <c r="A5" s="22"/>
      <c r="B5" s="110" t="s">
        <v>1</v>
      </c>
      <c r="C5" s="110" t="s">
        <v>2</v>
      </c>
      <c r="D5" s="110" t="s">
        <v>3</v>
      </c>
      <c r="E5" s="110" t="s">
        <v>4</v>
      </c>
      <c r="F5" s="139" t="s">
        <v>5</v>
      </c>
      <c r="G5" s="140"/>
      <c r="H5" s="141"/>
      <c r="I5" s="139" t="s">
        <v>6</v>
      </c>
      <c r="J5" s="140"/>
      <c r="K5" s="141"/>
      <c r="L5" s="110" t="s">
        <v>7</v>
      </c>
      <c r="M5" s="110" t="s">
        <v>8</v>
      </c>
      <c r="N5" s="110" t="s">
        <v>9</v>
      </c>
      <c r="O5" s="110" t="s">
        <v>10</v>
      </c>
      <c r="P5" s="112" t="s">
        <v>11</v>
      </c>
      <c r="Q5" s="113"/>
    </row>
    <row r="6" spans="1:17" s="21" customFormat="1" ht="26.25" customHeight="1">
      <c r="A6" s="22"/>
      <c r="B6" s="111"/>
      <c r="C6" s="111"/>
      <c r="D6" s="111"/>
      <c r="E6" s="111"/>
      <c r="F6" s="101" t="s">
        <v>12</v>
      </c>
      <c r="G6" s="102" t="s">
        <v>13</v>
      </c>
      <c r="H6" s="102" t="s">
        <v>14</v>
      </c>
      <c r="I6" s="103" t="s">
        <v>12</v>
      </c>
      <c r="J6" s="104" t="s">
        <v>13</v>
      </c>
      <c r="K6" s="101" t="s">
        <v>14</v>
      </c>
      <c r="L6" s="111"/>
      <c r="M6" s="111"/>
      <c r="N6" s="111"/>
      <c r="O6" s="111"/>
      <c r="P6" s="114"/>
      <c r="Q6" s="115"/>
    </row>
    <row r="7" spans="1:17" s="21" customFormat="1" ht="26.25" customHeight="1">
      <c r="A7" s="22"/>
      <c r="B7" s="105">
        <v>1</v>
      </c>
      <c r="C7" s="106" t="s">
        <v>28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1:17" s="21" customFormat="1" ht="49.5" customHeight="1">
      <c r="A8" s="22"/>
      <c r="B8" s="108">
        <v>1</v>
      </c>
      <c r="C8" s="129" t="s">
        <v>48</v>
      </c>
      <c r="D8" s="130"/>
      <c r="E8" s="109" t="s">
        <v>49</v>
      </c>
      <c r="F8" s="131" t="s">
        <v>29</v>
      </c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3"/>
    </row>
    <row r="9" spans="1:17" s="21" customFormat="1" ht="26.25" customHeight="1">
      <c r="A9" s="22"/>
      <c r="B9" s="30" t="str">
        <f t="shared" ref="B9:B64" si="0">B$7&amp;"-"&amp;B$8&amp;"-"&amp;(COUNTA(E$9:E9))</f>
        <v>1-1-0</v>
      </c>
      <c r="C9" s="31" t="s">
        <v>30</v>
      </c>
      <c r="D9" s="32" t="s">
        <v>50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134"/>
      <c r="Q9" s="135"/>
    </row>
    <row r="10" spans="1:17" s="21" customFormat="1" ht="26.25" customHeight="1">
      <c r="A10" s="22"/>
      <c r="B10" s="30" t="str">
        <f t="shared" si="0"/>
        <v>1-1-0</v>
      </c>
      <c r="C10" s="34"/>
      <c r="D10" s="32" t="s">
        <v>51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1:17" s="21" customFormat="1" ht="26.25" customHeight="1">
      <c r="A11" s="22"/>
      <c r="B11" s="30" t="str">
        <f t="shared" si="0"/>
        <v>1-1-0</v>
      </c>
      <c r="C11" s="34"/>
      <c r="D11" s="32">
        <v>1231231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1:17" s="21" customFormat="1" ht="26.25" customHeight="1">
      <c r="A12" s="22"/>
      <c r="B12" s="30" t="str">
        <f t="shared" si="0"/>
        <v>1-1-0</v>
      </c>
      <c r="C12" s="35"/>
      <c r="D12" s="36" t="s">
        <v>52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</row>
    <row r="13" spans="1:17" s="21" customFormat="1" ht="26.25" customHeight="1">
      <c r="A13" s="22"/>
      <c r="B13" s="30" t="str">
        <f t="shared" si="0"/>
        <v>1-1-0</v>
      </c>
      <c r="C13" s="37"/>
      <c r="D13" s="38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1:17" s="21" customFormat="1" ht="26.25" customHeight="1">
      <c r="A14" s="22"/>
      <c r="B14" s="30" t="str">
        <f t="shared" si="0"/>
        <v>1-1-0</v>
      </c>
      <c r="C14" s="37"/>
      <c r="D14" s="39"/>
      <c r="E14" s="40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s="21" customFormat="1" ht="26.25" customHeight="1">
      <c r="A15" s="22"/>
      <c r="B15" s="30" t="str">
        <f t="shared" si="0"/>
        <v>1-1-0</v>
      </c>
      <c r="C15" s="37"/>
      <c r="D15" s="41"/>
      <c r="E15" s="40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s="21" customFormat="1" ht="26.25" customHeight="1">
      <c r="A16" s="22"/>
      <c r="B16" s="30" t="str">
        <f t="shared" si="0"/>
        <v>1-1-0</v>
      </c>
      <c r="C16" s="37"/>
      <c r="D16" s="38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s="21" customFormat="1" ht="26.25" customHeight="1">
      <c r="A17" s="42"/>
      <c r="B17" s="30" t="str">
        <f t="shared" si="0"/>
        <v>1-1-0</v>
      </c>
      <c r="C17" s="37"/>
      <c r="D17" s="39"/>
      <c r="E17" s="40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1:17" s="21" customFormat="1" ht="26.25" customHeight="1">
      <c r="A18" s="22"/>
      <c r="B18" s="30" t="str">
        <f t="shared" si="0"/>
        <v>1-1-0</v>
      </c>
      <c r="C18" s="37"/>
      <c r="D18" s="41"/>
      <c r="E18" s="40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1:17" s="21" customFormat="1" ht="26.25" customHeight="1">
      <c r="A19" s="42"/>
      <c r="B19" s="30" t="str">
        <f t="shared" si="0"/>
        <v>1-1-0</v>
      </c>
      <c r="C19" s="37"/>
      <c r="D19" s="4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</row>
    <row r="20" spans="1:17" s="21" customFormat="1" ht="26.25" customHeight="1">
      <c r="A20" s="42"/>
      <c r="B20" s="30" t="str">
        <f t="shared" si="0"/>
        <v>1-1-0</v>
      </c>
      <c r="C20" s="37"/>
      <c r="D20" s="44"/>
      <c r="E20" s="40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 s="21" customFormat="1" ht="26.25" customHeight="1">
      <c r="A21" s="22"/>
      <c r="B21" s="30" t="str">
        <f t="shared" si="0"/>
        <v>1-1-0</v>
      </c>
      <c r="C21" s="37"/>
      <c r="D21" s="39"/>
      <c r="E21" s="40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</row>
    <row r="22" spans="1:17" s="21" customFormat="1" ht="26.25" customHeight="1">
      <c r="A22" s="42"/>
      <c r="B22" s="30" t="str">
        <f t="shared" si="0"/>
        <v>1-1-0</v>
      </c>
      <c r="C22" s="37"/>
      <c r="D22" s="4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</row>
    <row r="23" spans="1:17" s="21" customFormat="1" ht="26.25" customHeight="1">
      <c r="A23" s="42"/>
      <c r="B23" s="30" t="str">
        <f t="shared" si="0"/>
        <v>1-1-0</v>
      </c>
      <c r="C23" s="37"/>
      <c r="D23" s="39"/>
      <c r="E23" s="40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17" s="21" customFormat="1" ht="26.25" customHeight="1">
      <c r="A24" s="22"/>
      <c r="B24" s="30" t="str">
        <f t="shared" si="0"/>
        <v>1-1-0</v>
      </c>
      <c r="C24" s="37"/>
      <c r="D24" s="41"/>
      <c r="E24" s="40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</row>
    <row r="25" spans="1:17" s="21" customFormat="1" ht="26.25" customHeight="1">
      <c r="A25" s="42"/>
      <c r="B25" s="30" t="str">
        <f t="shared" si="0"/>
        <v>1-1-0</v>
      </c>
      <c r="C25" s="37"/>
      <c r="D25" s="4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s="21" customFormat="1" ht="26.25" customHeight="1">
      <c r="A26" s="42"/>
      <c r="B26" s="30" t="str">
        <f t="shared" si="0"/>
        <v>1-1-0</v>
      </c>
      <c r="C26" s="37"/>
      <c r="D26" s="39"/>
      <c r="E26" s="40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s="21" customFormat="1" ht="26.25" customHeight="1">
      <c r="A27" s="22"/>
      <c r="B27" s="30" t="str">
        <f t="shared" si="0"/>
        <v>1-1-0</v>
      </c>
      <c r="C27" s="37"/>
      <c r="D27" s="44"/>
      <c r="E27" s="40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s="21" customFormat="1" ht="26.25" customHeight="1">
      <c r="A28" s="42"/>
      <c r="B28" s="30" t="str">
        <f t="shared" si="0"/>
        <v>1-1-0</v>
      </c>
      <c r="C28" s="45" t="s">
        <v>31</v>
      </c>
      <c r="D28" s="46"/>
      <c r="E28" s="47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</row>
    <row r="29" spans="1:17" s="21" customFormat="1" ht="26.25" customHeight="1">
      <c r="A29" s="42"/>
      <c r="B29" s="30" t="str">
        <f t="shared" si="0"/>
        <v>1-1-0</v>
      </c>
      <c r="C29" s="37"/>
      <c r="D29" s="48"/>
      <c r="E29" s="47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</row>
    <row r="30" spans="1:17" s="21" customFormat="1" ht="26.25" customHeight="1">
      <c r="A30" s="42"/>
      <c r="B30" s="30" t="str">
        <f t="shared" si="0"/>
        <v>1-1-0</v>
      </c>
      <c r="C30" s="37"/>
      <c r="D30" s="49"/>
      <c r="E30" s="47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</row>
    <row r="31" spans="1:17" s="21" customFormat="1" ht="26.25" customHeight="1">
      <c r="A31" s="42"/>
      <c r="B31" s="30" t="str">
        <f t="shared" si="0"/>
        <v>1-1-0</v>
      </c>
      <c r="C31" s="37"/>
      <c r="D31" s="50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17" s="21" customFormat="1" ht="26.25" customHeight="1">
      <c r="A32" s="42"/>
      <c r="B32" s="30" t="str">
        <f t="shared" si="0"/>
        <v>1-1-0</v>
      </c>
      <c r="C32" s="37"/>
      <c r="D32" s="3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1:17" s="21" customFormat="1" ht="26.25" customHeight="1">
      <c r="A33" s="42"/>
      <c r="B33" s="30" t="str">
        <f t="shared" si="0"/>
        <v>1-1-0</v>
      </c>
      <c r="C33" s="37"/>
      <c r="D33" s="51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</row>
    <row r="34" spans="1:17" s="21" customFormat="1" ht="26.25" customHeight="1">
      <c r="A34" s="42"/>
      <c r="B34" s="30" t="str">
        <f t="shared" si="0"/>
        <v>1-1-0</v>
      </c>
      <c r="C34" s="37"/>
      <c r="D34" s="49"/>
      <c r="E34" s="47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</row>
    <row r="35" spans="1:17" s="21" customFormat="1" ht="26.25" customHeight="1">
      <c r="A35" s="42"/>
      <c r="B35" s="30" t="str">
        <f t="shared" si="0"/>
        <v>1-1-0</v>
      </c>
      <c r="C35" s="37"/>
      <c r="D35" s="4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</row>
    <row r="36" spans="1:17" s="21" customFormat="1" ht="26.25" customHeight="1">
      <c r="A36" s="52"/>
      <c r="B36" s="30" t="str">
        <f t="shared" si="0"/>
        <v>1-1-0</v>
      </c>
      <c r="C36" s="37"/>
      <c r="D36" s="53"/>
      <c r="E36" s="54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</row>
    <row r="37" spans="1:17" s="21" customFormat="1" ht="26.25" customHeight="1">
      <c r="A37" s="52"/>
      <c r="B37" s="30" t="str">
        <f t="shared" si="0"/>
        <v>1-1-0</v>
      </c>
      <c r="C37" s="37"/>
      <c r="D37" s="56"/>
      <c r="E37" s="33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</row>
    <row r="38" spans="1:17" s="21" customFormat="1" ht="26.25" customHeight="1">
      <c r="A38" s="42"/>
      <c r="B38" s="30" t="str">
        <f t="shared" si="0"/>
        <v>1-1-0</v>
      </c>
      <c r="C38" s="37"/>
      <c r="D38" s="49"/>
      <c r="E38" s="47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39" spans="1:17" s="21" customFormat="1" ht="26.25" customHeight="1">
      <c r="A39" s="52"/>
      <c r="B39" s="30" t="str">
        <f t="shared" si="0"/>
        <v>1-1-0</v>
      </c>
      <c r="C39" s="37"/>
      <c r="D39" s="53"/>
      <c r="E39" s="54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</row>
    <row r="40" spans="1:17" s="21" customFormat="1" ht="26.25" customHeight="1">
      <c r="A40" s="52"/>
      <c r="B40" s="30" t="str">
        <f t="shared" si="0"/>
        <v>1-1-0</v>
      </c>
      <c r="C40" s="37"/>
      <c r="D40" s="56"/>
      <c r="E40" s="33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</row>
    <row r="41" spans="1:17" s="21" customFormat="1" ht="26.25" customHeight="1">
      <c r="A41" s="42"/>
      <c r="B41" s="30" t="str">
        <f t="shared" si="0"/>
        <v>1-1-0</v>
      </c>
      <c r="C41" s="37"/>
      <c r="D41" s="49"/>
      <c r="E41" s="47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</row>
    <row r="42" spans="1:17" s="21" customFormat="1" ht="26.25" customHeight="1">
      <c r="A42" s="52"/>
      <c r="B42" s="30" t="str">
        <f t="shared" si="0"/>
        <v>1-1-0</v>
      </c>
      <c r="C42" s="37"/>
      <c r="D42" s="53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</row>
    <row r="43" spans="1:17" s="21" customFormat="1" ht="26.25" customHeight="1">
      <c r="A43" s="52"/>
      <c r="B43" s="30" t="str">
        <f t="shared" si="0"/>
        <v>1-1-0</v>
      </c>
      <c r="C43" s="37"/>
      <c r="D43" s="56"/>
      <c r="E43" s="33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 s="21" customFormat="1" ht="26.25" customHeight="1">
      <c r="A44" s="42"/>
      <c r="B44" s="30" t="str">
        <f t="shared" si="0"/>
        <v>1-1-0</v>
      </c>
      <c r="C44" s="37"/>
      <c r="D44" s="49"/>
      <c r="E44" s="47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 s="21" customFormat="1" ht="26.25" customHeight="1">
      <c r="A45" s="52"/>
      <c r="B45" s="30" t="str">
        <f t="shared" si="0"/>
        <v>1-1-0</v>
      </c>
      <c r="C45" s="37"/>
      <c r="D45" s="53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</row>
    <row r="46" spans="1:17" s="21" customFormat="1" ht="26.25" customHeight="1">
      <c r="A46" s="52"/>
      <c r="B46" s="30" t="str">
        <f t="shared" si="0"/>
        <v>1-1-0</v>
      </c>
      <c r="C46" s="37"/>
      <c r="D46" s="56"/>
      <c r="E46" s="3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</row>
    <row r="47" spans="1:17" s="21" customFormat="1" ht="26.25" customHeight="1">
      <c r="A47" s="42"/>
      <c r="B47" s="30" t="str">
        <f t="shared" si="0"/>
        <v>1-1-0</v>
      </c>
      <c r="C47" s="37"/>
      <c r="D47" s="49"/>
      <c r="E47" s="47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</row>
    <row r="48" spans="1:17" s="21" customFormat="1" ht="26.25" customHeight="1">
      <c r="A48" s="52"/>
      <c r="B48" s="30" t="str">
        <f t="shared" si="0"/>
        <v>1-1-0</v>
      </c>
      <c r="C48" s="37"/>
      <c r="D48" s="53"/>
      <c r="E48" s="54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</row>
    <row r="49" spans="1:17" s="21" customFormat="1" ht="26.25" customHeight="1">
      <c r="A49" s="52"/>
      <c r="B49" s="30" t="str">
        <f t="shared" si="0"/>
        <v>1-1-0</v>
      </c>
      <c r="C49" s="37"/>
      <c r="D49" s="56"/>
      <c r="E49" s="33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</row>
    <row r="50" spans="1:17" s="21" customFormat="1" ht="26.25" customHeight="1">
      <c r="A50" s="42"/>
      <c r="B50" s="30" t="str">
        <f t="shared" si="0"/>
        <v>1-1-0</v>
      </c>
      <c r="C50" s="37"/>
      <c r="D50" s="49"/>
      <c r="E50" s="47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</row>
    <row r="51" spans="1:17" s="21" customFormat="1" ht="26.25" customHeight="1">
      <c r="A51" s="52"/>
      <c r="B51" s="30" t="str">
        <f t="shared" si="0"/>
        <v>1-1-0</v>
      </c>
      <c r="C51" s="57" t="s">
        <v>32</v>
      </c>
      <c r="D51" s="58"/>
      <c r="E51" s="59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</row>
    <row r="52" spans="1:17" s="21" customFormat="1" ht="26.25" customHeight="1">
      <c r="A52" s="52"/>
      <c r="B52" s="30" t="str">
        <f t="shared" si="0"/>
        <v>1-1-0</v>
      </c>
      <c r="C52" s="60"/>
      <c r="D52" s="61"/>
      <c r="E52" s="62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</row>
    <row r="53" spans="1:17" s="21" customFormat="1" ht="26.25" customHeight="1">
      <c r="A53" s="52"/>
      <c r="B53" s="30" t="str">
        <f t="shared" si="0"/>
        <v>1-1-0</v>
      </c>
      <c r="C53" s="60"/>
      <c r="D53" s="63"/>
      <c r="E53" s="64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</row>
    <row r="54" spans="1:17" s="21" customFormat="1" ht="26.25" customHeight="1">
      <c r="A54" s="52"/>
      <c r="B54" s="30" t="str">
        <f t="shared" si="0"/>
        <v>1-1-0</v>
      </c>
      <c r="C54" s="60"/>
      <c r="D54" s="65"/>
      <c r="E54" s="66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</row>
    <row r="55" spans="1:17" s="21" customFormat="1" ht="26.25" customHeight="1">
      <c r="A55" s="52"/>
      <c r="B55" s="30" t="str">
        <f t="shared" si="0"/>
        <v>1-1-0</v>
      </c>
      <c r="C55" s="60"/>
      <c r="D55" s="67"/>
      <c r="E55" s="59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</row>
    <row r="56" spans="1:17" s="21" customFormat="1" ht="26.25" customHeight="1">
      <c r="A56" s="52"/>
      <c r="B56" s="30" t="str">
        <f t="shared" si="0"/>
        <v>1-1-0</v>
      </c>
      <c r="C56" s="60"/>
      <c r="D56" s="67"/>
      <c r="E56" s="59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</row>
    <row r="57" spans="1:17" s="21" customFormat="1" ht="26.25" customHeight="1">
      <c r="A57" s="52"/>
      <c r="B57" s="30" t="str">
        <f t="shared" si="0"/>
        <v>1-1-0</v>
      </c>
      <c r="C57" s="68"/>
      <c r="D57" s="69"/>
      <c r="E57" s="59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</row>
    <row r="58" spans="1:17" s="21" customFormat="1" ht="26.25" customHeight="1">
      <c r="A58" s="70"/>
      <c r="B58" s="30" t="str">
        <f t="shared" si="0"/>
        <v>1-1-0</v>
      </c>
      <c r="C58" s="60" t="s">
        <v>33</v>
      </c>
      <c r="D58" s="71"/>
      <c r="E58" s="72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</row>
    <row r="59" spans="1:17" s="21" customFormat="1" ht="26.25" customHeight="1">
      <c r="A59" s="70"/>
      <c r="B59" s="30" t="str">
        <f t="shared" si="0"/>
        <v>1-1-0</v>
      </c>
      <c r="C59" s="73"/>
      <c r="D59" s="74"/>
      <c r="E59" s="6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</row>
    <row r="60" spans="1:17" s="21" customFormat="1" ht="26.25" customHeight="1">
      <c r="A60" s="70"/>
      <c r="B60" s="30" t="str">
        <f t="shared" si="0"/>
        <v>1-1-0</v>
      </c>
      <c r="C60" s="75"/>
      <c r="D60" s="76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</row>
    <row r="61" spans="1:17" s="21" customFormat="1" ht="26.25" customHeight="1">
      <c r="A61" s="70"/>
      <c r="B61" s="30" t="str">
        <f t="shared" si="0"/>
        <v>1-1-0</v>
      </c>
      <c r="C61" s="77"/>
      <c r="D61" s="78"/>
      <c r="E61" s="79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</row>
    <row r="62" spans="1:17" s="21" customFormat="1" ht="26.25" customHeight="1">
      <c r="A62" s="70"/>
      <c r="B62" s="30" t="str">
        <f t="shared" si="0"/>
        <v>1-1-0</v>
      </c>
      <c r="C62" s="57" t="s">
        <v>34</v>
      </c>
      <c r="D62" s="80"/>
      <c r="E62" s="81"/>
      <c r="F62" s="6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</row>
    <row r="63" spans="1:17" s="21" customFormat="1" ht="26.25" customHeight="1">
      <c r="A63" s="70"/>
      <c r="B63" s="30" t="str">
        <f t="shared" si="0"/>
        <v>1-1-0</v>
      </c>
      <c r="C63" s="73"/>
      <c r="D63" s="7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</row>
    <row r="64" spans="1:17" s="21" customFormat="1" ht="26.25" customHeight="1">
      <c r="A64" s="70"/>
      <c r="B64" s="30" t="str">
        <f t="shared" si="0"/>
        <v>1-1-0</v>
      </c>
      <c r="C64" s="75"/>
      <c r="D64" s="76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</row>
    <row r="65" spans="1:17" s="21" customFormat="1" ht="26.25" customHeight="1">
      <c r="A65" s="70"/>
      <c r="B65" s="30" t="str">
        <f>B$7&amp;"-"&amp;B$8&amp;"-"&amp;(COUNTA(E$9:E65))</f>
        <v>1-1-0</v>
      </c>
      <c r="C65" s="77"/>
      <c r="D65" s="78"/>
      <c r="E65" s="6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</row>
    <row r="66" spans="1:17" s="21" customFormat="1" ht="26.25" customHeight="1">
      <c r="A66" s="70"/>
      <c r="B66" s="30" t="str">
        <f>B$7&amp;"-"&amp;B$8&amp;"-"&amp;(COUNTA(E$9:E66))</f>
        <v>1-1-0</v>
      </c>
      <c r="C66" s="57" t="s">
        <v>35</v>
      </c>
      <c r="D66" s="80"/>
      <c r="E66" s="81"/>
      <c r="F66" s="6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</row>
    <row r="67" spans="1:17" s="21" customFormat="1" ht="26.25" customHeight="1">
      <c r="A67" s="70"/>
      <c r="B67" s="30" t="str">
        <f>B$7&amp;"-"&amp;B$8&amp;"-"&amp;(COUNTA(E$9:E67))</f>
        <v>1-1-0</v>
      </c>
      <c r="C67" s="73"/>
      <c r="D67" s="7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</row>
    <row r="68" spans="1:17" s="21" customFormat="1" ht="26.25" customHeight="1">
      <c r="A68" s="70"/>
      <c r="B68" s="30" t="str">
        <f>B$7&amp;"-"&amp;B$8&amp;"-"&amp;(COUNTA(E$9:E68))</f>
        <v>1-1-0</v>
      </c>
      <c r="C68" s="75"/>
      <c r="D68" s="76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</row>
    <row r="69" spans="1:17" s="21" customFormat="1" ht="26.25" customHeight="1">
      <c r="A69" s="70"/>
      <c r="B69" s="30" t="str">
        <f>B$7&amp;"-"&amp;B$8&amp;"-"&amp;(COUNTA(E$9:E69))</f>
        <v>1-1-0</v>
      </c>
      <c r="C69" s="77"/>
      <c r="D69" s="78"/>
      <c r="E69" s="6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</row>
    <row r="70" spans="1:17" s="21" customFormat="1" ht="26.25" customHeight="1">
      <c r="A70" s="70"/>
      <c r="B70" s="30" t="str">
        <f>B$7&amp;"-"&amp;B$8&amp;"-"&amp;(COUNTA(E$9:E70))</f>
        <v>1-1-0</v>
      </c>
      <c r="C70" s="57" t="s">
        <v>36</v>
      </c>
      <c r="D70" s="80"/>
      <c r="E70" s="81"/>
      <c r="F70" s="6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</row>
    <row r="71" spans="1:17" s="21" customFormat="1" ht="26.25" customHeight="1">
      <c r="A71" s="70"/>
      <c r="B71" s="30" t="str">
        <f>B$7&amp;"-"&amp;B$8&amp;"-"&amp;(COUNTA(E$9:E71))</f>
        <v>1-1-0</v>
      </c>
      <c r="C71" s="73"/>
      <c r="D71" s="74"/>
      <c r="E71" s="59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</row>
    <row r="72" spans="1:17" s="21" customFormat="1" ht="26.25" customHeight="1">
      <c r="A72" s="70"/>
      <c r="B72" s="30" t="str">
        <f>B$7&amp;"-"&amp;B$8&amp;"-"&amp;(COUNTA(E$9:E72))</f>
        <v>1-1-0</v>
      </c>
      <c r="C72" s="75"/>
      <c r="D72" s="76"/>
      <c r="E72" s="59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</row>
    <row r="73" spans="1:17" s="21" customFormat="1" ht="26.25" customHeight="1">
      <c r="A73" s="70"/>
      <c r="B73" s="30" t="str">
        <f>B$7&amp;"-"&amp;B$8&amp;"-"&amp;(COUNTA(E$9:E73))</f>
        <v>1-1-0</v>
      </c>
      <c r="C73" s="77"/>
      <c r="D73" s="78"/>
      <c r="E73" s="59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</row>
    <row r="74" spans="1:17" s="21" customFormat="1" ht="26.25" customHeight="1">
      <c r="A74" s="70"/>
      <c r="B74" s="30" t="str">
        <f>B$7&amp;"-"&amp;B$8&amp;"-"&amp;(COUNTA(E$9:E74))</f>
        <v>1-1-0</v>
      </c>
      <c r="C74" s="57" t="s">
        <v>37</v>
      </c>
      <c r="D74" s="80"/>
      <c r="E74" s="81"/>
      <c r="F74" s="6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</row>
    <row r="75" spans="1:17" s="21" customFormat="1" ht="26.25" customHeight="1">
      <c r="A75" s="70"/>
      <c r="B75" s="30" t="str">
        <f>B$7&amp;"-"&amp;B$8&amp;"-"&amp;(COUNTA(E$9:E75))</f>
        <v>1-1-0</v>
      </c>
      <c r="C75" s="73"/>
      <c r="D75" s="74"/>
      <c r="E75" s="59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</row>
    <row r="76" spans="1:17" s="21" customFormat="1" ht="26.25" customHeight="1">
      <c r="A76" s="70"/>
      <c r="B76" s="30" t="str">
        <f>B$7&amp;"-"&amp;B$8&amp;"-"&amp;(COUNTA(E$9:E76))</f>
        <v>1-1-0</v>
      </c>
      <c r="C76" s="75"/>
      <c r="D76" s="76"/>
      <c r="E76" s="59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</row>
    <row r="77" spans="1:17" s="21" customFormat="1" ht="26.25" customHeight="1">
      <c r="A77" s="70"/>
      <c r="B77" s="30" t="str">
        <f>B$7&amp;"-"&amp;B$8&amp;"-"&amp;(COUNTA(E$9:E77))</f>
        <v>1-1-0</v>
      </c>
      <c r="C77" s="77"/>
      <c r="D77" s="78"/>
      <c r="E77" s="59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  <row r="78" spans="1:17" s="21" customFormat="1" ht="26.25" customHeight="1">
      <c r="A78" s="70"/>
      <c r="B78" s="30" t="str">
        <f>B$7&amp;"-"&amp;B$8&amp;"-"&amp;(COUNTA(E$9:E78))</f>
        <v>1-1-0</v>
      </c>
      <c r="C78" s="57" t="s">
        <v>38</v>
      </c>
      <c r="D78" s="80"/>
      <c r="E78" s="81"/>
      <c r="F78" s="6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</row>
    <row r="79" spans="1:17" s="21" customFormat="1" ht="26.25" customHeight="1">
      <c r="A79" s="70"/>
      <c r="B79" s="30" t="str">
        <f>B$7&amp;"-"&amp;B$8&amp;"-"&amp;(COUNTA(E$9:E79))</f>
        <v>1-1-0</v>
      </c>
      <c r="C79" s="75"/>
      <c r="D79" s="76"/>
      <c r="E79" s="59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</row>
    <row r="80" spans="1:17" s="21" customFormat="1" ht="26.25" customHeight="1">
      <c r="A80" s="70"/>
      <c r="B80" s="30" t="str">
        <f>B$7&amp;"-"&amp;B$8&amp;"-"&amp;(COUNTA(E$9:E80))</f>
        <v>1-1-0</v>
      </c>
      <c r="C80" s="77"/>
      <c r="D80" s="78"/>
      <c r="E80" s="59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</row>
    <row r="81" spans="1:17" s="21" customFormat="1" ht="26.25" customHeight="1">
      <c r="A81" s="70"/>
      <c r="B81" s="30" t="str">
        <f>B$7&amp;"-"&amp;B$8&amp;"-"&amp;(COUNTA(E$9:E81))</f>
        <v>1-1-0</v>
      </c>
      <c r="C81" s="57" t="s">
        <v>39</v>
      </c>
      <c r="D81" s="80"/>
      <c r="E81" s="81"/>
      <c r="F81" s="6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</row>
    <row r="82" spans="1:17" s="21" customFormat="1" ht="26.25" customHeight="1">
      <c r="A82" s="70"/>
      <c r="B82" s="30" t="str">
        <f>B$7&amp;"-"&amp;B$8&amp;"-"&amp;(COUNTA(E$9:E82))</f>
        <v>1-1-0</v>
      </c>
      <c r="C82" s="77"/>
      <c r="D82" s="78"/>
      <c r="E82" s="59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</row>
    <row r="83" spans="1:17" s="21" customFormat="1" ht="26.25" customHeight="1">
      <c r="A83" s="70"/>
      <c r="B83" s="30" t="str">
        <f>B$7&amp;"-"&amp;B$8&amp;"-"&amp;(COUNTA(E$9:E83))</f>
        <v>1-1-0</v>
      </c>
      <c r="C83" s="57" t="s">
        <v>40</v>
      </c>
      <c r="D83" s="80"/>
      <c r="E83" s="81"/>
      <c r="F83" s="6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</row>
    <row r="84" spans="1:17" s="21" customFormat="1" ht="26.25" customHeight="1">
      <c r="A84" s="70"/>
      <c r="B84" s="30" t="str">
        <f>B$7&amp;"-"&amp;B$8&amp;"-"&amp;(COUNTA(E$9:E84))</f>
        <v>1-1-0</v>
      </c>
      <c r="C84" s="77"/>
      <c r="D84" s="78"/>
      <c r="E84" s="59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</row>
    <row r="85" spans="1:17" s="21" customFormat="1" ht="26.25" customHeight="1">
      <c r="A85" s="52"/>
      <c r="B85" s="82" t="str">
        <f>B$7&amp;"-"&amp;B$8&amp;"-"&amp;(COUNTA(E$9:E85))</f>
        <v>1-1-0</v>
      </c>
      <c r="C85" s="83" t="s">
        <v>41</v>
      </c>
      <c r="D85" s="66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</row>
    <row r="86" spans="1:17" s="21" customFormat="1" ht="26.25" customHeight="1">
      <c r="A86" s="52"/>
      <c r="B86" s="82" t="str">
        <f>B$7&amp;"-"&amp;B$8&amp;"-"&amp;(COUNTA(E$9:E86))</f>
        <v>1-1-0</v>
      </c>
      <c r="C86" s="83" t="s">
        <v>42</v>
      </c>
      <c r="D86" s="66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</row>
    <row r="87" spans="1:17" s="21" customFormat="1" ht="26.25" customHeight="1">
      <c r="A87" s="52"/>
      <c r="B87" s="30" t="str">
        <f>B$7&amp;"-"&amp;B$8&amp;"-"&amp;(COUNTA(E$9:E87))</f>
        <v>1-1-0</v>
      </c>
      <c r="C87" s="84"/>
      <c r="D87" s="8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</row>
    <row r="88" spans="1:17" s="21" customFormat="1" ht="26.25" customHeight="1">
      <c r="A88" s="52"/>
      <c r="B88" s="30" t="str">
        <f>B$7&amp;"-"&amp;B$8&amp;"-"&amp;(COUNTA(E$9:E88))</f>
        <v>1-1-0</v>
      </c>
      <c r="C88" s="86" t="s">
        <v>43</v>
      </c>
      <c r="D88" s="86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</row>
    <row r="89" spans="1:17" s="21" customFormat="1" ht="26.25" customHeight="1">
      <c r="A89" s="52"/>
      <c r="B89" s="30" t="str">
        <f>B$7&amp;"-"&amp;B$8&amp;"-"&amp;(COUNTA(E$9:E89))</f>
        <v>1-1-0</v>
      </c>
      <c r="C89" s="34"/>
      <c r="D89" s="86"/>
      <c r="E89" s="54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</row>
    <row r="90" spans="1:17" s="21" customFormat="1" ht="26.25" customHeight="1">
      <c r="A90" s="52"/>
      <c r="B90" s="30" t="str">
        <f>B$7&amp;"-"&amp;B$8&amp;"-"&amp;(COUNTA(E$9:E90))</f>
        <v>1-1-0</v>
      </c>
      <c r="C90" s="34"/>
      <c r="D90" s="84"/>
      <c r="E90" s="54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</row>
    <row r="91" spans="1:17" s="21" customFormat="1" ht="26.25" customHeight="1">
      <c r="A91" s="52"/>
      <c r="B91" s="30" t="str">
        <f>B$7&amp;"-"&amp;B$8&amp;"-"&amp;(COUNTA(E$9:E91))</f>
        <v>1-1-0</v>
      </c>
      <c r="C91" s="34"/>
      <c r="D91" s="86"/>
      <c r="E91" s="54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</row>
    <row r="92" spans="1:17" s="21" customFormat="1" ht="26.25" customHeight="1">
      <c r="A92" s="52"/>
      <c r="B92" s="30" t="str">
        <f>B$7&amp;"-"&amp;B$8&amp;"-"&amp;(COUNTA(E$9:E92))</f>
        <v>1-1-0</v>
      </c>
      <c r="C92" s="34"/>
      <c r="D92" s="84"/>
      <c r="E92" s="54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</row>
    <row r="93" spans="1:17" s="21" customFormat="1" ht="26.25" customHeight="1">
      <c r="A93" s="52"/>
      <c r="B93" s="30" t="str">
        <f>B$7&amp;"-"&amp;B$8&amp;"-"&amp;(COUNTA(E$9:E93))</f>
        <v>1-1-0</v>
      </c>
      <c r="C93" s="34"/>
      <c r="D93" s="86"/>
      <c r="E93" s="54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</row>
    <row r="94" spans="1:17" s="21" customFormat="1" ht="26.25" customHeight="1">
      <c r="A94" s="52"/>
      <c r="B94" s="30" t="str">
        <f>B$7&amp;"-"&amp;B$8&amp;"-"&amp;(COUNTA(E$9:E94))</f>
        <v>1-1-0</v>
      </c>
      <c r="C94" s="34"/>
      <c r="D94" s="84"/>
      <c r="E94" s="54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</row>
    <row r="95" spans="1:17" s="21" customFormat="1" ht="26.25" customHeight="1">
      <c r="A95" s="52"/>
      <c r="B95" s="30" t="str">
        <f>B$7&amp;"-"&amp;B$8&amp;"-"&amp;(COUNTA(E$9:E95))</f>
        <v>1-1-0</v>
      </c>
      <c r="C95" s="34"/>
      <c r="D95" s="86"/>
      <c r="E95" s="54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</row>
    <row r="96" spans="1:17" s="21" customFormat="1" ht="26.25" customHeight="1">
      <c r="A96" s="52"/>
      <c r="B96" s="30" t="str">
        <f>B$7&amp;"-"&amp;B$8&amp;"-"&amp;(COUNTA(E$9:E96))</f>
        <v>1-1-0</v>
      </c>
      <c r="C96" s="84"/>
      <c r="D96" s="84"/>
      <c r="E96" s="87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</row>
    <row r="97" spans="1:17" s="21" customFormat="1" ht="26.25" customHeight="1">
      <c r="A97" s="24"/>
      <c r="B97" s="25">
        <v>2</v>
      </c>
      <c r="C97" s="26" t="s">
        <v>44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7"/>
    </row>
    <row r="98" spans="1:17" s="21" customFormat="1" ht="26.25" customHeight="1">
      <c r="A98" s="24"/>
      <c r="B98" s="28">
        <v>1</v>
      </c>
      <c r="C98" s="88" t="s">
        <v>45</v>
      </c>
      <c r="D98" s="88"/>
      <c r="E98" s="29"/>
      <c r="F98" s="136" t="s">
        <v>46</v>
      </c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8"/>
    </row>
    <row r="99" spans="1:17" s="21" customFormat="1" ht="26.25" customHeight="1">
      <c r="A99" s="70"/>
      <c r="B99" s="54" t="str">
        <f>B$97&amp;"-"&amp;B$98&amp;"-"&amp;(COUNTA(E$99:E99))</f>
        <v>2-1-0</v>
      </c>
      <c r="C99" s="87" t="s">
        <v>44</v>
      </c>
      <c r="D99" s="87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</row>
    <row r="100" spans="1:17" s="21" customFormat="1" ht="26.25" customHeight="1">
      <c r="A100" s="70"/>
      <c r="B100" s="54" t="str">
        <f>B$97&amp;"-"&amp;B$98&amp;"-"&amp;(COUNTA(E$99:E100))</f>
        <v>2-1-0</v>
      </c>
      <c r="C100" s="89"/>
      <c r="D100" s="89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</row>
    <row r="101" spans="1:17" s="21" customFormat="1" ht="26.25" customHeight="1">
      <c r="A101" s="70"/>
      <c r="B101" s="54" t="str">
        <f>B$97&amp;"-"&amp;B$98&amp;"-"&amp;(COUNTA(E$99:E101))</f>
        <v>2-1-0</v>
      </c>
      <c r="C101" s="89"/>
      <c r="D101" s="90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</row>
    <row r="102" spans="1:17" s="21" customFormat="1" ht="26.25" customHeight="1">
      <c r="A102" s="70"/>
      <c r="B102" s="54" t="str">
        <f>B$97&amp;"-"&amp;B$98&amp;"-"&amp;(COUNTA(E$99:E102))</f>
        <v>2-1-0</v>
      </c>
      <c r="C102" s="87" t="s">
        <v>47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</row>
    <row r="103" spans="1:17" s="21" customFormat="1" ht="26.25" customHeight="1">
      <c r="A103" s="70"/>
      <c r="B103" s="54" t="str">
        <f>B$97&amp;"-"&amp;B$98&amp;"-"&amp;(COUNTA(E$99:E103))</f>
        <v>2-1-0</v>
      </c>
      <c r="C103" s="89"/>
      <c r="D103" s="87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</row>
    <row r="104" spans="1:17" s="21" customFormat="1" ht="26.25" customHeight="1">
      <c r="A104" s="70"/>
      <c r="B104" s="54" t="str">
        <f>B$97&amp;"-"&amp;B$98&amp;"-"&amp;(COUNTA(E$99:E104))</f>
        <v>2-1-0</v>
      </c>
      <c r="C104" s="89"/>
      <c r="D104" s="90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</row>
    <row r="105" spans="1:17" s="21" customFormat="1" ht="26.25" customHeight="1">
      <c r="A105" s="70"/>
      <c r="B105" s="54"/>
      <c r="C105" s="91"/>
      <c r="D105" s="90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</row>
    <row r="106" spans="1:17" s="21" customFormat="1" ht="26.25" customHeight="1">
      <c r="A106" s="70"/>
      <c r="B106" s="54" t="str">
        <f>B$97&amp;"-"&amp;B$98&amp;"-"&amp;(COUNTA(E$99:E106))</f>
        <v>2-1-0</v>
      </c>
      <c r="C106" s="92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</row>
    <row r="107" spans="1:17" s="21" customFormat="1" ht="26.25" customHeight="1">
      <c r="A107" s="70"/>
      <c r="B107" s="54" t="str">
        <f>B$97&amp;"-"&amp;B$98&amp;"-"&amp;(COUNTA(E$99:E107))</f>
        <v>2-1-0</v>
      </c>
      <c r="C107" s="89"/>
      <c r="D107" s="87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</row>
    <row r="108" spans="1:17" s="21" customFormat="1" ht="26.25" customHeight="1">
      <c r="A108" s="70"/>
      <c r="B108" s="54" t="str">
        <f>B$97&amp;"-"&amp;B$98&amp;"-"&amp;(COUNTA(E$99:E108))</f>
        <v>2-1-0</v>
      </c>
      <c r="C108" s="89"/>
      <c r="D108" s="90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</row>
    <row r="109" spans="1:17" s="21" customFormat="1" ht="26.25" customHeight="1">
      <c r="A109" s="70"/>
      <c r="B109" s="54"/>
      <c r="C109" s="91"/>
      <c r="D109" s="90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</row>
    <row r="110" spans="1:17" s="21" customFormat="1" ht="26.25" customHeight="1">
      <c r="A110" s="70"/>
      <c r="B110" s="54" t="str">
        <f>B$97&amp;"-"&amp;B$98&amp;"-"&amp;(COUNTA(E$99:E110))</f>
        <v>2-1-0</v>
      </c>
      <c r="C110" s="89"/>
      <c r="D110" s="87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</row>
    <row r="111" spans="1:17" s="21" customFormat="1" ht="26.25" customHeight="1">
      <c r="A111" s="70"/>
      <c r="B111" s="54" t="str">
        <f>B$97&amp;"-"&amp;B$98&amp;"-"&amp;(COUNTA(E$99:E111))</f>
        <v>2-1-0</v>
      </c>
      <c r="C111" s="89"/>
      <c r="D111" s="90"/>
      <c r="E111" s="33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</row>
    <row r="112" spans="1:17" s="21" customFormat="1" ht="26.25" customHeight="1">
      <c r="A112" s="70"/>
      <c r="B112" s="54"/>
      <c r="C112" s="91"/>
      <c r="D112" s="90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</row>
    <row r="113" spans="1:17" s="21" customFormat="1" ht="26.25" customHeight="1">
      <c r="A113" s="70"/>
      <c r="B113" s="54" t="str">
        <f>B$97&amp;"-"&amp;B$98&amp;"-"&amp;(COUNTA(E$99:E113))</f>
        <v>2-1-0</v>
      </c>
      <c r="C113" s="89"/>
      <c r="D113" s="87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</row>
    <row r="114" spans="1:17" s="21" customFormat="1" ht="26.25" customHeight="1">
      <c r="A114" s="70"/>
      <c r="B114" s="54" t="str">
        <f>B$97&amp;"-"&amp;B$98&amp;"-"&amp;(COUNTA(E$99:E114))</f>
        <v>2-1-0</v>
      </c>
      <c r="C114" s="89"/>
      <c r="D114" s="90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</row>
    <row r="115" spans="1:17" s="21" customFormat="1" ht="26.25" customHeight="1">
      <c r="A115" s="70"/>
      <c r="B115" s="54"/>
      <c r="C115" s="91"/>
      <c r="D115" s="90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</row>
    <row r="116" spans="1:17" s="21" customFormat="1" ht="26.25" customHeight="1">
      <c r="A116" s="70"/>
      <c r="B116" s="54" t="str">
        <f>B$97&amp;"-"&amp;B$98&amp;"-"&amp;(COUNTA(E$99:E116))</f>
        <v>2-1-0</v>
      </c>
      <c r="C116" s="89"/>
      <c r="D116" s="87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</row>
    <row r="117" spans="1:17" s="21" customFormat="1" ht="26.25" customHeight="1">
      <c r="A117" s="70"/>
      <c r="B117" s="54" t="str">
        <f>B$97&amp;"-"&amp;B$98&amp;"-"&amp;(COUNTA(E$99:E117))</f>
        <v>2-1-0</v>
      </c>
      <c r="C117" s="89"/>
      <c r="D117" s="90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</row>
    <row r="118" spans="1:17" s="21" customFormat="1" ht="26.25" customHeight="1">
      <c r="A118" s="70"/>
      <c r="B118" s="54"/>
      <c r="C118" s="91"/>
      <c r="D118" s="90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</row>
    <row r="119" spans="1:17" s="21" customFormat="1" ht="26.25" customHeight="1">
      <c r="A119" s="70"/>
      <c r="B119" s="54" t="str">
        <f>B$97&amp;"-"&amp;B$98&amp;"-"&amp;(COUNTA(E$99:E119))</f>
        <v>2-1-0</v>
      </c>
      <c r="C119" s="89"/>
      <c r="D119" s="87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</row>
    <row r="120" spans="1:17" s="21" customFormat="1" ht="26.25" customHeight="1">
      <c r="A120" s="70"/>
      <c r="B120" s="54" t="str">
        <f>B$97&amp;"-"&amp;B$98&amp;"-"&amp;(COUNTA(E$99:E120))</f>
        <v>2-1-0</v>
      </c>
      <c r="C120" s="89"/>
      <c r="D120" s="90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</row>
    <row r="121" spans="1:17" s="21" customFormat="1" ht="26.25" customHeight="1">
      <c r="A121" s="70"/>
      <c r="B121" s="54"/>
      <c r="C121" s="91"/>
      <c r="D121" s="90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</row>
    <row r="122" spans="1:17" s="21" customFormat="1" ht="26.25" customHeight="1">
      <c r="A122" s="70"/>
      <c r="B122" s="54" t="str">
        <f>B$97&amp;"-"&amp;B$98&amp;"-"&amp;(COUNTA(E$99:E122))</f>
        <v>2-1-0</v>
      </c>
      <c r="C122" s="89"/>
      <c r="D122" s="87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</row>
    <row r="123" spans="1:17" s="21" customFormat="1" ht="26.25" customHeight="1">
      <c r="A123" s="70"/>
      <c r="B123" s="54" t="str">
        <f>B$97&amp;"-"&amp;B$98&amp;"-"&amp;(COUNTA(E$99:E123))</f>
        <v>2-1-0</v>
      </c>
      <c r="C123" s="89"/>
      <c r="D123" s="90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</row>
    <row r="124" spans="1:17" s="21" customFormat="1" ht="26.25" customHeight="1">
      <c r="A124" s="70"/>
      <c r="B124" s="54"/>
      <c r="C124" s="91"/>
      <c r="D124" s="90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</row>
    <row r="125" spans="1:17" s="21" customFormat="1" ht="26.25" customHeight="1">
      <c r="A125" s="70"/>
      <c r="B125" s="54" t="str">
        <f>B$97&amp;"-"&amp;B$98&amp;"-"&amp;(COUNTA(E$99:E125))</f>
        <v>2-1-0</v>
      </c>
      <c r="C125" s="89"/>
      <c r="D125" s="87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</row>
    <row r="126" spans="1:17" s="21" customFormat="1" ht="26.25" customHeight="1">
      <c r="A126" s="70"/>
      <c r="B126" s="54" t="str">
        <f>B$97&amp;"-"&amp;B$98&amp;"-"&amp;(COUNTA(E$99:E126))</f>
        <v>2-1-0</v>
      </c>
      <c r="C126" s="89"/>
      <c r="D126" s="90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</row>
    <row r="127" spans="1:17" s="21" customFormat="1" ht="26.25" customHeight="1">
      <c r="A127" s="70"/>
      <c r="B127" s="54"/>
      <c r="C127" s="91"/>
      <c r="D127" s="90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</row>
    <row r="128" spans="1:17" s="21" customFormat="1" ht="26.25" customHeight="1">
      <c r="A128" s="70"/>
      <c r="B128" s="54" t="str">
        <f>B$97&amp;"-"&amp;B$98&amp;"-"&amp;(COUNTA(E$99:E128))</f>
        <v>2-1-0</v>
      </c>
      <c r="C128" s="89"/>
      <c r="D128" s="87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</row>
    <row r="129" spans="1:17" s="21" customFormat="1" ht="26.25" customHeight="1">
      <c r="A129" s="70"/>
      <c r="B129" s="54" t="str">
        <f>B$97&amp;"-"&amp;B$98&amp;"-"&amp;(COUNTA(E$99:E129))</f>
        <v>2-1-0</v>
      </c>
      <c r="C129" s="89"/>
      <c r="D129" s="90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</row>
    <row r="130" spans="1:17" s="21" customFormat="1" ht="26.25" customHeight="1">
      <c r="A130" s="70"/>
      <c r="B130" s="54"/>
      <c r="C130" s="91"/>
      <c r="D130" s="90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</row>
    <row r="131" spans="1:17" s="21" customFormat="1" ht="26.25" customHeight="1">
      <c r="A131" s="70"/>
      <c r="B131" s="54" t="str">
        <f>B$97&amp;"-"&amp;B$98&amp;"-"&amp;(COUNTA(E$99:E131))</f>
        <v>2-1-0</v>
      </c>
      <c r="C131" s="89"/>
      <c r="D131" s="87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</row>
    <row r="132" spans="1:17" s="21" customFormat="1" ht="26.25" customHeight="1">
      <c r="A132" s="70"/>
      <c r="B132" s="87" t="str">
        <f>B$97&amp;"-"&amp;B$98&amp;"-"&amp;(COUNTA(E$99:E132))</f>
        <v>2-1-0</v>
      </c>
      <c r="C132" s="89"/>
      <c r="D132" s="90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</row>
    <row r="133" spans="1:17" s="21" customFormat="1" ht="26.25" customHeight="1">
      <c r="A133" s="93"/>
      <c r="B133" s="94"/>
      <c r="C133" s="95"/>
      <c r="D133" s="96"/>
      <c r="E133" s="96"/>
      <c r="F133" s="97"/>
      <c r="G133" s="98"/>
      <c r="H133" s="98"/>
      <c r="I133" s="97"/>
      <c r="J133" s="98"/>
      <c r="K133" s="98"/>
      <c r="L133" s="98"/>
      <c r="M133" s="98"/>
      <c r="N133" s="98"/>
      <c r="O133" s="99"/>
      <c r="P133" s="100"/>
      <c r="Q133" s="100"/>
    </row>
  </sheetData>
  <mergeCells count="21">
    <mergeCell ref="C8:D8"/>
    <mergeCell ref="F8:Q8"/>
    <mergeCell ref="P9:Q9"/>
    <mergeCell ref="F98:Q98"/>
    <mergeCell ref="C5:C6"/>
    <mergeCell ref="D5:D6"/>
    <mergeCell ref="E5:E6"/>
    <mergeCell ref="F5:H5"/>
    <mergeCell ref="I5:K5"/>
    <mergeCell ref="L5:L6"/>
    <mergeCell ref="A1:C1"/>
    <mergeCell ref="G1:H1"/>
    <mergeCell ref="J1:K1"/>
    <mergeCell ref="A2:C2"/>
    <mergeCell ref="G2:H2"/>
    <mergeCell ref="J2:K2"/>
    <mergeCell ref="B5:B6"/>
    <mergeCell ref="M5:M6"/>
    <mergeCell ref="N5:N6"/>
    <mergeCell ref="O5:O6"/>
    <mergeCell ref="P5:Q6"/>
  </mergeCells>
  <phoneticPr fontId="2"/>
  <conditionalFormatting sqref="E9 E48 E25 E36:E37 E39:E40 E94 E129 E110:E111 E85 E126 E123 E88:E91 E113">
    <cfRule type="expression" dxfId="56" priority="55" stopIfTrue="1">
      <formula>$F9="-"</formula>
    </cfRule>
  </conditionalFormatting>
  <conditionalFormatting sqref="E10 E12:E13 E16:E17 E26 E19:E20 E22:E23">
    <cfRule type="expression" dxfId="55" priority="54" stopIfTrue="1">
      <formula>$F10="-"</formula>
    </cfRule>
  </conditionalFormatting>
  <conditionalFormatting sqref="E10">
    <cfRule type="expression" dxfId="54" priority="53" stopIfTrue="1">
      <formula>$F10="-"</formula>
    </cfRule>
  </conditionalFormatting>
  <conditionalFormatting sqref="E29:E30">
    <cfRule type="expression" dxfId="53" priority="52" stopIfTrue="1">
      <formula>$F29="-"</formula>
    </cfRule>
  </conditionalFormatting>
  <conditionalFormatting sqref="E32:E33">
    <cfRule type="expression" dxfId="52" priority="51" stopIfTrue="1">
      <formula>$F32="-"</formula>
    </cfRule>
  </conditionalFormatting>
  <conditionalFormatting sqref="E42:E43 E45">
    <cfRule type="expression" dxfId="51" priority="50" stopIfTrue="1">
      <formula>$F42="-"</formula>
    </cfRule>
  </conditionalFormatting>
  <conditionalFormatting sqref="E11">
    <cfRule type="expression" dxfId="50" priority="48" stopIfTrue="1">
      <formula>$F11="-"</formula>
    </cfRule>
  </conditionalFormatting>
  <conditionalFormatting sqref="E54:E57">
    <cfRule type="expression" dxfId="49" priority="49" stopIfTrue="1">
      <formula>$F53="-"</formula>
    </cfRule>
  </conditionalFormatting>
  <conditionalFormatting sqref="E11">
    <cfRule type="expression" dxfId="48" priority="47" stopIfTrue="1">
      <formula>$F11="-"</formula>
    </cfRule>
  </conditionalFormatting>
  <conditionalFormatting sqref="E14:E15">
    <cfRule type="expression" dxfId="47" priority="46" stopIfTrue="1">
      <formula>$F14="-"</formula>
    </cfRule>
  </conditionalFormatting>
  <conditionalFormatting sqref="E35">
    <cfRule type="expression" dxfId="46" priority="45" stopIfTrue="1">
      <formula>$F35="-"</formula>
    </cfRule>
  </conditionalFormatting>
  <conditionalFormatting sqref="E86">
    <cfRule type="expression" dxfId="45" priority="44" stopIfTrue="1">
      <formula>$F86="-"</formula>
    </cfRule>
  </conditionalFormatting>
  <conditionalFormatting sqref="E101">
    <cfRule type="expression" dxfId="44" priority="41" stopIfTrue="1">
      <formula>$F101="-"</formula>
    </cfRule>
  </conditionalFormatting>
  <conditionalFormatting sqref="E92:E93">
    <cfRule type="expression" dxfId="43" priority="43" stopIfTrue="1">
      <formula>$F92="-"</formula>
    </cfRule>
  </conditionalFormatting>
  <conditionalFormatting sqref="E117 E119:E120">
    <cfRule type="expression" dxfId="42" priority="39" stopIfTrue="1">
      <formula>$F117="-"</formula>
    </cfRule>
  </conditionalFormatting>
  <conditionalFormatting sqref="E95:E96">
    <cfRule type="expression" dxfId="41" priority="42" stopIfTrue="1">
      <formula>$F95="-"</formula>
    </cfRule>
  </conditionalFormatting>
  <conditionalFormatting sqref="E131">
    <cfRule type="expression" dxfId="40" priority="34" stopIfTrue="1">
      <formula>$F131="-"</formula>
    </cfRule>
  </conditionalFormatting>
  <conditionalFormatting sqref="E99">
    <cfRule type="expression" dxfId="39" priority="40" stopIfTrue="1">
      <formula>$F99="-"</formula>
    </cfRule>
  </conditionalFormatting>
  <conditionalFormatting sqref="E114">
    <cfRule type="expression" dxfId="38" priority="36" stopIfTrue="1">
      <formula>$F114="-"</formula>
    </cfRule>
  </conditionalFormatting>
  <conditionalFormatting sqref="E108">
    <cfRule type="expression" dxfId="37" priority="37" stopIfTrue="1">
      <formula>$F108="-"</formula>
    </cfRule>
  </conditionalFormatting>
  <conditionalFormatting sqref="E107">
    <cfRule type="expression" dxfId="36" priority="38" stopIfTrue="1">
      <formula>$F107="-"</formula>
    </cfRule>
  </conditionalFormatting>
  <conditionalFormatting sqref="E132">
    <cfRule type="expression" dxfId="35" priority="33" stopIfTrue="1">
      <formula>$F132="-"</formula>
    </cfRule>
  </conditionalFormatting>
  <conditionalFormatting sqref="E116">
    <cfRule type="expression" dxfId="34" priority="35" stopIfTrue="1">
      <formula>$F116="-"</formula>
    </cfRule>
  </conditionalFormatting>
  <conditionalFormatting sqref="E104:E105">
    <cfRule type="expression" dxfId="33" priority="31" stopIfTrue="1">
      <formula>$F104="-"</formula>
    </cfRule>
  </conditionalFormatting>
  <conditionalFormatting sqref="E102">
    <cfRule type="expression" dxfId="32" priority="32" stopIfTrue="1">
      <formula>$F102="-"</formula>
    </cfRule>
  </conditionalFormatting>
  <conditionalFormatting sqref="E103">
    <cfRule type="expression" dxfId="31" priority="30" stopIfTrue="1">
      <formula>$F103="-"</formula>
    </cfRule>
  </conditionalFormatting>
  <conditionalFormatting sqref="E106">
    <cfRule type="expression" dxfId="30" priority="29" stopIfTrue="1">
      <formula>$F106="-"</formula>
    </cfRule>
  </conditionalFormatting>
  <conditionalFormatting sqref="E100">
    <cfRule type="expression" dxfId="29" priority="28" stopIfTrue="1">
      <formula>$F100="-"</formula>
    </cfRule>
  </conditionalFormatting>
  <conditionalFormatting sqref="E87">
    <cfRule type="expression" dxfId="28" priority="27" stopIfTrue="1">
      <formula>$F87="-"</formula>
    </cfRule>
  </conditionalFormatting>
  <conditionalFormatting sqref="E133">
    <cfRule type="expression" dxfId="27" priority="26" stopIfTrue="1">
      <formula>$F133="-"</formula>
    </cfRule>
  </conditionalFormatting>
  <conditionalFormatting sqref="E28">
    <cfRule type="expression" dxfId="26" priority="25" stopIfTrue="1">
      <formula>$F28="-"</formula>
    </cfRule>
  </conditionalFormatting>
  <conditionalFormatting sqref="E31">
    <cfRule type="expression" dxfId="25" priority="24" stopIfTrue="1">
      <formula>$F31="-"</formula>
    </cfRule>
  </conditionalFormatting>
  <conditionalFormatting sqref="E49">
    <cfRule type="expression" dxfId="24" priority="23" stopIfTrue="1">
      <formula>$F49="-"</formula>
    </cfRule>
  </conditionalFormatting>
  <conditionalFormatting sqref="E46">
    <cfRule type="expression" dxfId="23" priority="22" stopIfTrue="1">
      <formula>$F46="-"</formula>
    </cfRule>
  </conditionalFormatting>
  <conditionalFormatting sqref="E125">
    <cfRule type="expression" dxfId="22" priority="21" stopIfTrue="1">
      <formula>$F125="-"</formula>
    </cfRule>
  </conditionalFormatting>
  <conditionalFormatting sqref="E128">
    <cfRule type="expression" dxfId="21" priority="20" stopIfTrue="1">
      <formula>$F128="-"</formula>
    </cfRule>
  </conditionalFormatting>
  <conditionalFormatting sqref="E122">
    <cfRule type="expression" dxfId="20" priority="19" stopIfTrue="1">
      <formula>$F122="-"</formula>
    </cfRule>
  </conditionalFormatting>
  <conditionalFormatting sqref="E18">
    <cfRule type="expression" dxfId="19" priority="18" stopIfTrue="1">
      <formula>$F18="-"</formula>
    </cfRule>
  </conditionalFormatting>
  <conditionalFormatting sqref="E21">
    <cfRule type="expression" dxfId="18" priority="17" stopIfTrue="1">
      <formula>$F21="-"</formula>
    </cfRule>
  </conditionalFormatting>
  <conditionalFormatting sqref="E24">
    <cfRule type="expression" dxfId="17" priority="16" stopIfTrue="1">
      <formula>$F24="-"</formula>
    </cfRule>
  </conditionalFormatting>
  <conditionalFormatting sqref="E27">
    <cfRule type="expression" dxfId="16" priority="15" stopIfTrue="1">
      <formula>$F27="-"</formula>
    </cfRule>
  </conditionalFormatting>
  <conditionalFormatting sqref="E34">
    <cfRule type="expression" dxfId="15" priority="14" stopIfTrue="1">
      <formula>$F34="-"</formula>
    </cfRule>
  </conditionalFormatting>
  <conditionalFormatting sqref="E38">
    <cfRule type="expression" dxfId="14" priority="13" stopIfTrue="1">
      <formula>$F38="-"</formula>
    </cfRule>
  </conditionalFormatting>
  <conditionalFormatting sqref="E41">
    <cfRule type="expression" dxfId="13" priority="12" stopIfTrue="1">
      <formula>$F41="-"</formula>
    </cfRule>
  </conditionalFormatting>
  <conditionalFormatting sqref="E44">
    <cfRule type="expression" dxfId="12" priority="11" stopIfTrue="1">
      <formula>$F44="-"</formula>
    </cfRule>
  </conditionalFormatting>
  <conditionalFormatting sqref="E47">
    <cfRule type="expression" dxfId="11" priority="10" stopIfTrue="1">
      <formula>$F47="-"</formula>
    </cfRule>
  </conditionalFormatting>
  <conditionalFormatting sqref="E50">
    <cfRule type="expression" dxfId="10" priority="9" stopIfTrue="1">
      <formula>$F50="-"</formula>
    </cfRule>
  </conditionalFormatting>
  <conditionalFormatting sqref="E51:E52">
    <cfRule type="expression" dxfId="9" priority="56" stopIfTrue="1">
      <formula>$F57="-"</formula>
    </cfRule>
  </conditionalFormatting>
  <conditionalFormatting sqref="E53">
    <cfRule type="expression" dxfId="8" priority="57" stopIfTrue="1">
      <formula>$F51="-"</formula>
    </cfRule>
  </conditionalFormatting>
  <conditionalFormatting sqref="E109">
    <cfRule type="expression" dxfId="7" priority="8" stopIfTrue="1">
      <formula>$F109="-"</formula>
    </cfRule>
  </conditionalFormatting>
  <conditionalFormatting sqref="E112">
    <cfRule type="expression" dxfId="6" priority="7" stopIfTrue="1">
      <formula>$F112="-"</formula>
    </cfRule>
  </conditionalFormatting>
  <conditionalFormatting sqref="E115">
    <cfRule type="expression" dxfId="5" priority="6" stopIfTrue="1">
      <formula>$F115="-"</formula>
    </cfRule>
  </conditionalFormatting>
  <conditionalFormatting sqref="E118">
    <cfRule type="expression" dxfId="4" priority="5" stopIfTrue="1">
      <formula>$F118="-"</formula>
    </cfRule>
  </conditionalFormatting>
  <conditionalFormatting sqref="E121">
    <cfRule type="expression" dxfId="3" priority="4" stopIfTrue="1">
      <formula>$F121="-"</formula>
    </cfRule>
  </conditionalFormatting>
  <conditionalFormatting sqref="E124">
    <cfRule type="expression" dxfId="2" priority="3" stopIfTrue="1">
      <formula>$F124="-"</formula>
    </cfRule>
  </conditionalFormatting>
  <conditionalFormatting sqref="E127">
    <cfRule type="expression" dxfId="1" priority="2" stopIfTrue="1">
      <formula>$F127="-"</formula>
    </cfRule>
  </conditionalFormatting>
  <conditionalFormatting sqref="E130">
    <cfRule type="expression" dxfId="0" priority="1" stopIfTrue="1">
      <formula>$F130="-"</formula>
    </cfRule>
  </conditionalFormatting>
  <dataValidations count="1">
    <dataValidation type="list" allowBlank="1" showInputMessage="1" showErrorMessage="1" sqref="J99:J133 G99:G133 J8:J96 G8:G96">
      <formula1>"OK,NG,-"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Bestライトプラン　ホーム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2017-06-14T01:49:01Z</dcterms:created>
  <dcterms:modified xsi:type="dcterms:W3CDTF">2017-06-14T03:09:10Z</dcterms:modified>
</cp:coreProperties>
</file>