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IT_Hub\"/>
    </mc:Choice>
  </mc:AlternateContent>
  <bookViews>
    <workbookView xWindow="0" yWindow="0" windowWidth="25128" windowHeight="13020"/>
  </bookViews>
  <sheets>
    <sheet name="Summary 2020" sheetId="6" r:id="rId1"/>
    <sheet name="Survey raw data_2020HoanThanh" sheetId="7" r:id="rId2"/>
    <sheet name="Convert mark" sheetId="3" state="hidden" r:id="rId3"/>
    <sheet name="Rawdata_Full" sheetId="12" r:id="rId4"/>
    <sheet name="Survey list" sheetId="9" r:id="rId5"/>
    <sheet name="Summary2018" sheetId="2" state="hidden" r:id="rId6"/>
    <sheet name="Survey raw data_Old2018" sheetId="1" state="hidden" r:id="rId7"/>
    <sheet name="Survery required_2018" sheetId="4" state="hidden" r:id="rId8"/>
  </sheets>
  <definedNames>
    <definedName name="_xlnm._FilterDatabase" localSheetId="3" hidden="1">Rawdata_Full!$A$1:$AG$233</definedName>
    <definedName name="_xlnm._FilterDatabase" localSheetId="0" hidden="1">'Summary 2020'!$A$2:$Z$59</definedName>
    <definedName name="_xlnm._FilterDatabase" localSheetId="5" hidden="1">Summary2018!$A$2:$Z$33</definedName>
    <definedName name="_xlnm._FilterDatabase" localSheetId="4" hidden="1">'Survey list'!$A$1:$K$211</definedName>
    <definedName name="_xlnm._FilterDatabase" localSheetId="1" hidden="1">'Survey raw data_2020HoanThanh'!$A$1:$AI$209</definedName>
    <definedName name="_xlnm._FilterDatabase" localSheetId="6" hidden="1">'Survey raw data_Old2018'!$A$1:$BA$104</definedName>
  </definedNames>
  <calcPr calcId="152511"/>
</workbook>
</file>

<file path=xl/calcChain.xml><?xml version="1.0" encoding="utf-8"?>
<calcChain xmlns="http://schemas.openxmlformats.org/spreadsheetml/2006/main">
  <c r="S4" i="6" l="1"/>
  <c r="T4" i="6"/>
  <c r="U4" i="6"/>
  <c r="V4" i="6"/>
  <c r="W4" i="6"/>
  <c r="X4" i="6"/>
  <c r="S5" i="6"/>
  <c r="T5" i="6"/>
  <c r="U5" i="6"/>
  <c r="V5" i="6"/>
  <c r="W5" i="6"/>
  <c r="X5" i="6"/>
  <c r="S6" i="6"/>
  <c r="T6" i="6"/>
  <c r="U6" i="6"/>
  <c r="V6" i="6"/>
  <c r="W6" i="6"/>
  <c r="X6" i="6"/>
  <c r="S7" i="6"/>
  <c r="T7" i="6"/>
  <c r="U7" i="6"/>
  <c r="V7" i="6"/>
  <c r="W7" i="6"/>
  <c r="X7" i="6"/>
  <c r="S8" i="6"/>
  <c r="T8" i="6"/>
  <c r="U8" i="6"/>
  <c r="V8" i="6"/>
  <c r="W8" i="6"/>
  <c r="X8" i="6"/>
  <c r="S9" i="6"/>
  <c r="T9" i="6"/>
  <c r="U9" i="6"/>
  <c r="V9" i="6"/>
  <c r="W9" i="6"/>
  <c r="X9" i="6"/>
  <c r="S10" i="6"/>
  <c r="T10" i="6"/>
  <c r="U10" i="6"/>
  <c r="V10" i="6"/>
  <c r="W10" i="6"/>
  <c r="X10" i="6"/>
  <c r="S11" i="6"/>
  <c r="T11" i="6"/>
  <c r="U11" i="6"/>
  <c r="V11" i="6"/>
  <c r="W11" i="6"/>
  <c r="X11" i="6"/>
  <c r="S12" i="6"/>
  <c r="T12" i="6"/>
  <c r="U12" i="6"/>
  <c r="V12" i="6"/>
  <c r="W12" i="6"/>
  <c r="X12" i="6"/>
  <c r="S13" i="6"/>
  <c r="T13" i="6"/>
  <c r="U13" i="6"/>
  <c r="V13" i="6"/>
  <c r="W13" i="6"/>
  <c r="X13" i="6"/>
  <c r="S14" i="6"/>
  <c r="T14" i="6"/>
  <c r="U14" i="6"/>
  <c r="V14" i="6"/>
  <c r="W14" i="6"/>
  <c r="X14" i="6"/>
  <c r="S15" i="6"/>
  <c r="T15" i="6"/>
  <c r="U15" i="6"/>
  <c r="V15" i="6"/>
  <c r="W15" i="6"/>
  <c r="X15" i="6"/>
  <c r="S16" i="6"/>
  <c r="T16" i="6"/>
  <c r="U16" i="6"/>
  <c r="V16" i="6"/>
  <c r="W16" i="6"/>
  <c r="X16" i="6"/>
  <c r="S17" i="6"/>
  <c r="T17" i="6"/>
  <c r="U17" i="6"/>
  <c r="V17" i="6"/>
  <c r="W17" i="6"/>
  <c r="X17" i="6"/>
  <c r="S18" i="6"/>
  <c r="T18" i="6"/>
  <c r="U18" i="6"/>
  <c r="V18" i="6"/>
  <c r="W18" i="6"/>
  <c r="X18" i="6"/>
  <c r="S19" i="6"/>
  <c r="T19" i="6"/>
  <c r="U19" i="6"/>
  <c r="V19" i="6"/>
  <c r="W19" i="6"/>
  <c r="X19" i="6"/>
  <c r="S20" i="6"/>
  <c r="T20" i="6"/>
  <c r="U20" i="6"/>
  <c r="V20" i="6"/>
  <c r="W20" i="6"/>
  <c r="X20" i="6"/>
  <c r="S21" i="6"/>
  <c r="T21" i="6"/>
  <c r="U21" i="6"/>
  <c r="V21" i="6"/>
  <c r="W21" i="6"/>
  <c r="X21" i="6"/>
  <c r="S22" i="6"/>
  <c r="T22" i="6"/>
  <c r="U22" i="6"/>
  <c r="V22" i="6"/>
  <c r="W22" i="6"/>
  <c r="X22" i="6"/>
  <c r="S23" i="6"/>
  <c r="T23" i="6"/>
  <c r="U23" i="6"/>
  <c r="V23" i="6"/>
  <c r="W23" i="6"/>
  <c r="X23" i="6"/>
  <c r="S24" i="6"/>
  <c r="T24" i="6"/>
  <c r="U24" i="6"/>
  <c r="V24" i="6"/>
  <c r="W24" i="6"/>
  <c r="X24" i="6"/>
  <c r="S25" i="6"/>
  <c r="T25" i="6"/>
  <c r="U25" i="6"/>
  <c r="V25" i="6"/>
  <c r="W25" i="6"/>
  <c r="X25" i="6"/>
  <c r="S26" i="6"/>
  <c r="T26" i="6"/>
  <c r="U26" i="6"/>
  <c r="V26" i="6"/>
  <c r="W26" i="6"/>
  <c r="X26" i="6"/>
  <c r="S27" i="6"/>
  <c r="T27" i="6"/>
  <c r="U27" i="6"/>
  <c r="V27" i="6"/>
  <c r="W27" i="6"/>
  <c r="X27" i="6"/>
  <c r="S28" i="6"/>
  <c r="T28" i="6"/>
  <c r="U28" i="6"/>
  <c r="V28" i="6"/>
  <c r="W28" i="6"/>
  <c r="X28" i="6"/>
  <c r="S29" i="6"/>
  <c r="T29" i="6"/>
  <c r="U29" i="6"/>
  <c r="V29" i="6"/>
  <c r="W29" i="6"/>
  <c r="X29" i="6"/>
  <c r="S30" i="6"/>
  <c r="T30" i="6"/>
  <c r="U30" i="6"/>
  <c r="V30" i="6"/>
  <c r="W30" i="6"/>
  <c r="X30" i="6"/>
  <c r="S31" i="6"/>
  <c r="T31" i="6"/>
  <c r="U31" i="6"/>
  <c r="V31" i="6"/>
  <c r="W31" i="6"/>
  <c r="X31" i="6"/>
  <c r="S32" i="6"/>
  <c r="T32" i="6"/>
  <c r="U32" i="6"/>
  <c r="V32" i="6"/>
  <c r="W32" i="6"/>
  <c r="X32" i="6"/>
  <c r="S33" i="6"/>
  <c r="T33" i="6"/>
  <c r="U33" i="6"/>
  <c r="V33" i="6"/>
  <c r="W33" i="6"/>
  <c r="X33" i="6"/>
  <c r="S34" i="6"/>
  <c r="T34" i="6"/>
  <c r="U34" i="6"/>
  <c r="V34" i="6"/>
  <c r="W34" i="6"/>
  <c r="X34" i="6"/>
  <c r="S35" i="6"/>
  <c r="T35" i="6"/>
  <c r="U35" i="6"/>
  <c r="V35" i="6"/>
  <c r="W35" i="6"/>
  <c r="X35" i="6"/>
  <c r="S36" i="6"/>
  <c r="T36" i="6"/>
  <c r="U36" i="6"/>
  <c r="V36" i="6"/>
  <c r="W36" i="6"/>
  <c r="X36" i="6"/>
  <c r="S37" i="6"/>
  <c r="T37" i="6"/>
  <c r="U37" i="6"/>
  <c r="V37" i="6"/>
  <c r="W37" i="6"/>
  <c r="X37" i="6"/>
  <c r="S38" i="6"/>
  <c r="T38" i="6"/>
  <c r="U38" i="6"/>
  <c r="V38" i="6"/>
  <c r="W38" i="6"/>
  <c r="X38" i="6"/>
  <c r="S39" i="6"/>
  <c r="T39" i="6"/>
  <c r="U39" i="6"/>
  <c r="V39" i="6"/>
  <c r="W39" i="6"/>
  <c r="X39" i="6"/>
  <c r="S40" i="6"/>
  <c r="T40" i="6"/>
  <c r="U40" i="6"/>
  <c r="V40" i="6"/>
  <c r="W40" i="6"/>
  <c r="X40" i="6"/>
  <c r="S41" i="6"/>
  <c r="T41" i="6"/>
  <c r="U41" i="6"/>
  <c r="V41" i="6"/>
  <c r="W41" i="6"/>
  <c r="X41" i="6"/>
  <c r="S42" i="6"/>
  <c r="T42" i="6"/>
  <c r="U42" i="6"/>
  <c r="V42" i="6"/>
  <c r="W42" i="6"/>
  <c r="X42" i="6"/>
  <c r="S43" i="6"/>
  <c r="T43" i="6"/>
  <c r="U43" i="6"/>
  <c r="V43" i="6"/>
  <c r="W43" i="6"/>
  <c r="X43" i="6"/>
  <c r="S44" i="6"/>
  <c r="T44" i="6"/>
  <c r="U44" i="6"/>
  <c r="V44" i="6"/>
  <c r="W44" i="6"/>
  <c r="X44" i="6"/>
  <c r="S45" i="6"/>
  <c r="T45" i="6"/>
  <c r="U45" i="6"/>
  <c r="V45" i="6"/>
  <c r="W45" i="6"/>
  <c r="X45" i="6"/>
  <c r="S46" i="6"/>
  <c r="T46" i="6"/>
  <c r="U46" i="6"/>
  <c r="V46" i="6"/>
  <c r="W46" i="6"/>
  <c r="X46" i="6"/>
  <c r="S47" i="6"/>
  <c r="T47" i="6"/>
  <c r="U47" i="6"/>
  <c r="V47" i="6"/>
  <c r="W47" i="6"/>
  <c r="X47" i="6"/>
  <c r="S48" i="6"/>
  <c r="T48" i="6"/>
  <c r="U48" i="6"/>
  <c r="V48" i="6"/>
  <c r="W48" i="6"/>
  <c r="X48" i="6"/>
  <c r="S49" i="6"/>
  <c r="T49" i="6"/>
  <c r="U49" i="6"/>
  <c r="V49" i="6"/>
  <c r="W49" i="6"/>
  <c r="X49" i="6"/>
  <c r="S50" i="6"/>
  <c r="T50" i="6"/>
  <c r="U50" i="6"/>
  <c r="V50" i="6"/>
  <c r="W50" i="6"/>
  <c r="X50" i="6"/>
  <c r="S51" i="6"/>
  <c r="T51" i="6"/>
  <c r="U51" i="6"/>
  <c r="V51" i="6"/>
  <c r="W51" i="6"/>
  <c r="X51" i="6"/>
  <c r="S52" i="6"/>
  <c r="T52" i="6"/>
  <c r="U52" i="6"/>
  <c r="V52" i="6"/>
  <c r="W52" i="6"/>
  <c r="X52" i="6"/>
  <c r="S53" i="6"/>
  <c r="T53" i="6"/>
  <c r="U53" i="6"/>
  <c r="V53" i="6"/>
  <c r="W53" i="6"/>
  <c r="X53" i="6"/>
  <c r="S54" i="6"/>
  <c r="T54" i="6"/>
  <c r="U54" i="6"/>
  <c r="V54" i="6"/>
  <c r="W54" i="6"/>
  <c r="X54" i="6"/>
  <c r="S55" i="6"/>
  <c r="T55" i="6"/>
  <c r="U55" i="6"/>
  <c r="V55" i="6"/>
  <c r="W55" i="6"/>
  <c r="X55" i="6"/>
  <c r="S56" i="6"/>
  <c r="T56" i="6"/>
  <c r="U56" i="6"/>
  <c r="V56" i="6"/>
  <c r="W56" i="6"/>
  <c r="X56" i="6"/>
  <c r="S57" i="6"/>
  <c r="T57" i="6"/>
  <c r="U57" i="6"/>
  <c r="V57" i="6"/>
  <c r="W57" i="6"/>
  <c r="X57" i="6"/>
  <c r="S58" i="6"/>
  <c r="T58" i="6"/>
  <c r="U58" i="6"/>
  <c r="V58" i="6"/>
  <c r="W58" i="6"/>
  <c r="X58" i="6"/>
  <c r="S59" i="6"/>
  <c r="T59" i="6"/>
  <c r="U59" i="6"/>
  <c r="V59" i="6"/>
  <c r="W59" i="6"/>
  <c r="X59" i="6"/>
  <c r="X3" i="6"/>
  <c r="W3" i="6"/>
  <c r="V3" i="6"/>
  <c r="T3" i="6"/>
  <c r="U3" i="6"/>
  <c r="S3" i="6"/>
  <c r="P59" i="6"/>
  <c r="O59" i="6"/>
  <c r="N59" i="6"/>
  <c r="P58" i="6"/>
  <c r="O58" i="6"/>
  <c r="N58" i="6"/>
  <c r="P57" i="6"/>
  <c r="O57" i="6"/>
  <c r="N57" i="6"/>
  <c r="P56" i="6"/>
  <c r="O56" i="6"/>
  <c r="N56" i="6"/>
  <c r="P55" i="6"/>
  <c r="O55" i="6"/>
  <c r="N55" i="6"/>
  <c r="P54" i="6"/>
  <c r="O54" i="6"/>
  <c r="N54" i="6"/>
  <c r="P53" i="6"/>
  <c r="O53" i="6"/>
  <c r="N53" i="6"/>
  <c r="P52" i="6"/>
  <c r="O52" i="6"/>
  <c r="N52" i="6"/>
  <c r="P51" i="6"/>
  <c r="O51" i="6"/>
  <c r="N51" i="6"/>
  <c r="P50" i="6"/>
  <c r="O50" i="6"/>
  <c r="N50" i="6"/>
  <c r="P49" i="6"/>
  <c r="O49" i="6"/>
  <c r="N49" i="6"/>
  <c r="P48" i="6"/>
  <c r="O48" i="6"/>
  <c r="N48" i="6"/>
  <c r="P47" i="6"/>
  <c r="O47" i="6"/>
  <c r="N47" i="6"/>
  <c r="P46" i="6"/>
  <c r="O46" i="6"/>
  <c r="N46" i="6"/>
  <c r="P45" i="6"/>
  <c r="O45" i="6"/>
  <c r="N45" i="6"/>
  <c r="P44" i="6"/>
  <c r="O44" i="6"/>
  <c r="N44" i="6"/>
  <c r="P43" i="6"/>
  <c r="O43" i="6"/>
  <c r="N43" i="6"/>
  <c r="P42" i="6"/>
  <c r="O42" i="6"/>
  <c r="N42" i="6"/>
  <c r="P41" i="6"/>
  <c r="O41" i="6"/>
  <c r="N41" i="6"/>
  <c r="P40" i="6"/>
  <c r="O40" i="6"/>
  <c r="N40" i="6"/>
  <c r="P39" i="6"/>
  <c r="O39" i="6"/>
  <c r="N39" i="6"/>
  <c r="P38" i="6"/>
  <c r="O38" i="6"/>
  <c r="N38" i="6"/>
  <c r="P37" i="6"/>
  <c r="O37" i="6"/>
  <c r="N37" i="6"/>
  <c r="P36" i="6"/>
  <c r="O36" i="6"/>
  <c r="N36" i="6"/>
  <c r="P35" i="6"/>
  <c r="O35" i="6"/>
  <c r="N35" i="6"/>
  <c r="P34" i="6"/>
  <c r="O34" i="6"/>
  <c r="N34" i="6"/>
  <c r="P33" i="6"/>
  <c r="O33" i="6"/>
  <c r="N33" i="6"/>
  <c r="P32" i="6"/>
  <c r="O32" i="6"/>
  <c r="N32" i="6"/>
  <c r="P31" i="6"/>
  <c r="O31" i="6"/>
  <c r="N31" i="6"/>
  <c r="P30" i="6"/>
  <c r="O30" i="6"/>
  <c r="N30" i="6"/>
  <c r="P29" i="6"/>
  <c r="O29" i="6"/>
  <c r="N29" i="6"/>
  <c r="P28" i="6"/>
  <c r="O28" i="6"/>
  <c r="N28" i="6"/>
  <c r="P27" i="6"/>
  <c r="O27" i="6"/>
  <c r="N27" i="6"/>
  <c r="P26" i="6"/>
  <c r="O26" i="6"/>
  <c r="N26" i="6"/>
  <c r="P25" i="6"/>
  <c r="O25" i="6"/>
  <c r="N25" i="6"/>
  <c r="P24" i="6"/>
  <c r="O24" i="6"/>
  <c r="N24" i="6"/>
  <c r="P23" i="6"/>
  <c r="O23" i="6"/>
  <c r="N23" i="6"/>
  <c r="P22" i="6"/>
  <c r="O22" i="6"/>
  <c r="N22" i="6"/>
  <c r="P21" i="6"/>
  <c r="O21" i="6"/>
  <c r="N21" i="6"/>
  <c r="P20" i="6"/>
  <c r="O20" i="6"/>
  <c r="N20" i="6"/>
  <c r="P19" i="6"/>
  <c r="O19" i="6"/>
  <c r="N19" i="6"/>
  <c r="P18" i="6"/>
  <c r="O18" i="6"/>
  <c r="N18" i="6"/>
  <c r="P17" i="6"/>
  <c r="O17" i="6"/>
  <c r="N17" i="6"/>
  <c r="P16" i="6"/>
  <c r="O16" i="6"/>
  <c r="N16" i="6"/>
  <c r="P15" i="6"/>
  <c r="O15" i="6"/>
  <c r="N15" i="6"/>
  <c r="P14" i="6"/>
  <c r="O14" i="6"/>
  <c r="N14" i="6"/>
  <c r="P13" i="6"/>
  <c r="O13" i="6"/>
  <c r="N13" i="6"/>
  <c r="P12" i="6"/>
  <c r="O12" i="6"/>
  <c r="N12" i="6"/>
  <c r="P11" i="6"/>
  <c r="O11" i="6"/>
  <c r="N11" i="6"/>
  <c r="P10" i="6"/>
  <c r="O10" i="6"/>
  <c r="N10" i="6"/>
  <c r="P9" i="6"/>
  <c r="O9" i="6"/>
  <c r="N9" i="6"/>
  <c r="P8" i="6"/>
  <c r="O8" i="6"/>
  <c r="N8" i="6"/>
  <c r="P7" i="6"/>
  <c r="O7" i="6"/>
  <c r="N7" i="6"/>
  <c r="P6" i="6"/>
  <c r="O6" i="6"/>
  <c r="N6" i="6"/>
  <c r="P5" i="6"/>
  <c r="O5" i="6"/>
  <c r="N5" i="6"/>
  <c r="P4" i="6"/>
  <c r="O4" i="6"/>
  <c r="N4" i="6"/>
  <c r="P3" i="6"/>
  <c r="O3" i="6"/>
  <c r="N3" i="6"/>
  <c r="F4" i="6"/>
  <c r="G4" i="6"/>
  <c r="H4" i="6"/>
  <c r="I4" i="6"/>
  <c r="J4" i="6"/>
  <c r="K4" i="6"/>
  <c r="F5" i="6"/>
  <c r="G5" i="6"/>
  <c r="H5" i="6"/>
  <c r="I5" i="6"/>
  <c r="J5" i="6"/>
  <c r="K5" i="6"/>
  <c r="F6" i="6"/>
  <c r="G6" i="6"/>
  <c r="H6" i="6"/>
  <c r="I6" i="6"/>
  <c r="J6" i="6"/>
  <c r="K6" i="6"/>
  <c r="F7" i="6"/>
  <c r="G7" i="6"/>
  <c r="H7" i="6"/>
  <c r="I7" i="6"/>
  <c r="J7" i="6"/>
  <c r="K7" i="6"/>
  <c r="F8" i="6"/>
  <c r="G8" i="6"/>
  <c r="H8" i="6"/>
  <c r="I8" i="6"/>
  <c r="J8" i="6"/>
  <c r="K8" i="6"/>
  <c r="F9" i="6"/>
  <c r="G9" i="6"/>
  <c r="H9" i="6"/>
  <c r="I9" i="6"/>
  <c r="J9" i="6"/>
  <c r="K9" i="6"/>
  <c r="F10" i="6"/>
  <c r="G10" i="6"/>
  <c r="H10" i="6"/>
  <c r="I10" i="6"/>
  <c r="J10" i="6"/>
  <c r="K10" i="6"/>
  <c r="F11" i="6"/>
  <c r="G11" i="6"/>
  <c r="H11" i="6"/>
  <c r="I11" i="6"/>
  <c r="J11" i="6"/>
  <c r="K11" i="6"/>
  <c r="F12" i="6"/>
  <c r="G12" i="6"/>
  <c r="H12" i="6"/>
  <c r="I12" i="6"/>
  <c r="J12" i="6"/>
  <c r="K12" i="6"/>
  <c r="F13" i="6"/>
  <c r="G13" i="6"/>
  <c r="H13" i="6"/>
  <c r="I13" i="6"/>
  <c r="J13" i="6"/>
  <c r="K13" i="6"/>
  <c r="F14" i="6"/>
  <c r="G14" i="6"/>
  <c r="H14" i="6"/>
  <c r="I14" i="6"/>
  <c r="J14" i="6"/>
  <c r="K14" i="6"/>
  <c r="F15" i="6"/>
  <c r="G15" i="6"/>
  <c r="H15" i="6"/>
  <c r="I15" i="6"/>
  <c r="J15" i="6"/>
  <c r="K15" i="6"/>
  <c r="F16" i="6"/>
  <c r="G16" i="6"/>
  <c r="H16" i="6"/>
  <c r="I16" i="6"/>
  <c r="J16" i="6"/>
  <c r="K16" i="6"/>
  <c r="F17" i="6"/>
  <c r="G17" i="6"/>
  <c r="H17" i="6"/>
  <c r="I17" i="6"/>
  <c r="J17" i="6"/>
  <c r="K17" i="6"/>
  <c r="F18" i="6"/>
  <c r="G18" i="6"/>
  <c r="H18" i="6"/>
  <c r="I18" i="6"/>
  <c r="J18" i="6"/>
  <c r="K18" i="6"/>
  <c r="F19" i="6"/>
  <c r="G19" i="6"/>
  <c r="H19" i="6"/>
  <c r="I19" i="6"/>
  <c r="J19" i="6"/>
  <c r="K19" i="6"/>
  <c r="F20" i="6"/>
  <c r="G20" i="6"/>
  <c r="H20" i="6"/>
  <c r="I20" i="6"/>
  <c r="J20" i="6"/>
  <c r="K20" i="6"/>
  <c r="F21" i="6"/>
  <c r="G21" i="6"/>
  <c r="H21" i="6"/>
  <c r="I21" i="6"/>
  <c r="J21" i="6"/>
  <c r="K21" i="6"/>
  <c r="F22" i="6"/>
  <c r="G22" i="6"/>
  <c r="H22" i="6"/>
  <c r="I22" i="6"/>
  <c r="J22" i="6"/>
  <c r="K22" i="6"/>
  <c r="F23" i="6"/>
  <c r="G23" i="6"/>
  <c r="H23" i="6"/>
  <c r="I23" i="6"/>
  <c r="J23" i="6"/>
  <c r="K23" i="6"/>
  <c r="F24" i="6"/>
  <c r="G24" i="6"/>
  <c r="H24" i="6"/>
  <c r="I24" i="6"/>
  <c r="J24" i="6"/>
  <c r="K24" i="6"/>
  <c r="F25" i="6"/>
  <c r="G25" i="6"/>
  <c r="H25" i="6"/>
  <c r="I25" i="6"/>
  <c r="J25" i="6"/>
  <c r="K25" i="6"/>
  <c r="F26" i="6"/>
  <c r="G26" i="6"/>
  <c r="H26" i="6"/>
  <c r="I26" i="6"/>
  <c r="J26" i="6"/>
  <c r="K26" i="6"/>
  <c r="F27" i="6"/>
  <c r="G27" i="6"/>
  <c r="H27" i="6"/>
  <c r="I27" i="6"/>
  <c r="J27" i="6"/>
  <c r="K27" i="6"/>
  <c r="F28" i="6"/>
  <c r="G28" i="6"/>
  <c r="H28" i="6"/>
  <c r="I28" i="6"/>
  <c r="J28" i="6"/>
  <c r="K28" i="6"/>
  <c r="F29" i="6"/>
  <c r="G29" i="6"/>
  <c r="H29" i="6"/>
  <c r="I29" i="6"/>
  <c r="J29" i="6"/>
  <c r="K29" i="6"/>
  <c r="F30" i="6"/>
  <c r="G30" i="6"/>
  <c r="H30" i="6"/>
  <c r="I30" i="6"/>
  <c r="J30" i="6"/>
  <c r="K30" i="6"/>
  <c r="F31" i="6"/>
  <c r="G31" i="6"/>
  <c r="H31" i="6"/>
  <c r="I31" i="6"/>
  <c r="J31" i="6"/>
  <c r="K31" i="6"/>
  <c r="F32" i="6"/>
  <c r="G32" i="6"/>
  <c r="H32" i="6"/>
  <c r="I32" i="6"/>
  <c r="J32" i="6"/>
  <c r="K32" i="6"/>
  <c r="F33" i="6"/>
  <c r="G33" i="6"/>
  <c r="H33" i="6"/>
  <c r="I33" i="6"/>
  <c r="J33" i="6"/>
  <c r="K33" i="6"/>
  <c r="F34" i="6"/>
  <c r="G34" i="6"/>
  <c r="H34" i="6"/>
  <c r="I34" i="6"/>
  <c r="J34" i="6"/>
  <c r="K34" i="6"/>
  <c r="F35" i="6"/>
  <c r="G35" i="6"/>
  <c r="H35" i="6"/>
  <c r="I35" i="6"/>
  <c r="J35" i="6"/>
  <c r="K35" i="6"/>
  <c r="F36" i="6"/>
  <c r="G36" i="6"/>
  <c r="H36" i="6"/>
  <c r="I36" i="6"/>
  <c r="J36" i="6"/>
  <c r="K36" i="6"/>
  <c r="F37" i="6"/>
  <c r="G37" i="6"/>
  <c r="H37" i="6"/>
  <c r="I37" i="6"/>
  <c r="J37" i="6"/>
  <c r="K37" i="6"/>
  <c r="F38" i="6"/>
  <c r="G38" i="6"/>
  <c r="H38" i="6"/>
  <c r="I38" i="6"/>
  <c r="J38" i="6"/>
  <c r="K38" i="6"/>
  <c r="F39" i="6"/>
  <c r="G39" i="6"/>
  <c r="H39" i="6"/>
  <c r="I39" i="6"/>
  <c r="J39" i="6"/>
  <c r="K39" i="6"/>
  <c r="F40" i="6"/>
  <c r="G40" i="6"/>
  <c r="H40" i="6"/>
  <c r="I40" i="6"/>
  <c r="J40" i="6"/>
  <c r="K40" i="6"/>
  <c r="F41" i="6"/>
  <c r="G41" i="6"/>
  <c r="H41" i="6"/>
  <c r="I41" i="6"/>
  <c r="J41" i="6"/>
  <c r="K41" i="6"/>
  <c r="F42" i="6"/>
  <c r="G42" i="6"/>
  <c r="H42" i="6"/>
  <c r="I42" i="6"/>
  <c r="J42" i="6"/>
  <c r="K42" i="6"/>
  <c r="F43" i="6"/>
  <c r="G43" i="6"/>
  <c r="H43" i="6"/>
  <c r="I43" i="6"/>
  <c r="J43" i="6"/>
  <c r="K43" i="6"/>
  <c r="F44" i="6"/>
  <c r="G44" i="6"/>
  <c r="H44" i="6"/>
  <c r="I44" i="6"/>
  <c r="J44" i="6"/>
  <c r="K44" i="6"/>
  <c r="F45" i="6"/>
  <c r="G45" i="6"/>
  <c r="H45" i="6"/>
  <c r="I45" i="6"/>
  <c r="J45" i="6"/>
  <c r="K45" i="6"/>
  <c r="F46" i="6"/>
  <c r="G46" i="6"/>
  <c r="H46" i="6"/>
  <c r="I46" i="6"/>
  <c r="J46" i="6"/>
  <c r="K46" i="6"/>
  <c r="F47" i="6"/>
  <c r="G47" i="6"/>
  <c r="H47" i="6"/>
  <c r="I47" i="6"/>
  <c r="J47" i="6"/>
  <c r="K47" i="6"/>
  <c r="F48" i="6"/>
  <c r="G48" i="6"/>
  <c r="H48" i="6"/>
  <c r="I48" i="6"/>
  <c r="J48" i="6"/>
  <c r="K48" i="6"/>
  <c r="F49" i="6"/>
  <c r="G49" i="6"/>
  <c r="H49" i="6"/>
  <c r="I49" i="6"/>
  <c r="J49" i="6"/>
  <c r="K49" i="6"/>
  <c r="F50" i="6"/>
  <c r="G50" i="6"/>
  <c r="H50" i="6"/>
  <c r="I50" i="6"/>
  <c r="J50" i="6"/>
  <c r="K50" i="6"/>
  <c r="F51" i="6"/>
  <c r="G51" i="6"/>
  <c r="H51" i="6"/>
  <c r="I51" i="6"/>
  <c r="J51" i="6"/>
  <c r="K51" i="6"/>
  <c r="F52" i="6"/>
  <c r="G52" i="6"/>
  <c r="H52" i="6"/>
  <c r="I52" i="6"/>
  <c r="J52" i="6"/>
  <c r="K52" i="6"/>
  <c r="F53" i="6"/>
  <c r="G53" i="6"/>
  <c r="H53" i="6"/>
  <c r="I53" i="6"/>
  <c r="J53" i="6"/>
  <c r="K53" i="6"/>
  <c r="F54" i="6"/>
  <c r="G54" i="6"/>
  <c r="H54" i="6"/>
  <c r="I54" i="6"/>
  <c r="J54" i="6"/>
  <c r="K54" i="6"/>
  <c r="F55" i="6"/>
  <c r="G55" i="6"/>
  <c r="H55" i="6"/>
  <c r="I55" i="6"/>
  <c r="J55" i="6"/>
  <c r="K55" i="6"/>
  <c r="F56" i="6"/>
  <c r="G56" i="6"/>
  <c r="H56" i="6"/>
  <c r="I56" i="6"/>
  <c r="J56" i="6"/>
  <c r="K56" i="6"/>
  <c r="F57" i="6"/>
  <c r="G57" i="6"/>
  <c r="H57" i="6"/>
  <c r="I57" i="6"/>
  <c r="J57" i="6"/>
  <c r="K57" i="6"/>
  <c r="F58" i="6"/>
  <c r="G58" i="6"/>
  <c r="H58" i="6"/>
  <c r="I58" i="6"/>
  <c r="J58" i="6"/>
  <c r="K58" i="6"/>
  <c r="F59" i="6"/>
  <c r="G59" i="6"/>
  <c r="H59" i="6"/>
  <c r="I59" i="6"/>
  <c r="J59" i="6"/>
  <c r="K59" i="6"/>
  <c r="K3" i="6"/>
  <c r="J3" i="6"/>
  <c r="I3" i="6"/>
  <c r="H3" i="6"/>
  <c r="G3" i="6"/>
  <c r="F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3" i="6"/>
  <c r="C38" i="6"/>
  <c r="C39" i="6"/>
  <c r="C40" i="6"/>
  <c r="C41" i="6"/>
  <c r="C42" i="6"/>
  <c r="C43" i="6"/>
  <c r="C44" i="6"/>
  <c r="C45" i="6"/>
  <c r="C46" i="6"/>
  <c r="C47" i="6"/>
  <c r="C48" i="6"/>
  <c r="C49" i="6"/>
  <c r="C50" i="6"/>
  <c r="C51" i="6"/>
  <c r="C52" i="6"/>
  <c r="C53" i="6"/>
  <c r="C54" i="6"/>
  <c r="C55" i="6"/>
  <c r="C56" i="6"/>
  <c r="C57" i="6"/>
  <c r="C58" i="6"/>
  <c r="C59" i="6"/>
  <c r="D58" i="6" l="1"/>
  <c r="D50" i="6"/>
  <c r="D54" i="6"/>
  <c r="D40" i="6"/>
  <c r="Z56" i="6"/>
  <c r="Z57" i="6"/>
  <c r="Z58" i="6"/>
  <c r="Z59" i="6"/>
  <c r="R52" i="6"/>
  <c r="D46" i="6"/>
  <c r="D42" i="6"/>
  <c r="R38" i="6"/>
  <c r="D38" i="6"/>
  <c r="D49" i="6"/>
  <c r="D45" i="6"/>
  <c r="D53" i="6"/>
  <c r="D57" i="6"/>
  <c r="D52" i="6"/>
  <c r="D41" i="6"/>
  <c r="R55" i="6"/>
  <c r="R40" i="6"/>
  <c r="R44" i="6"/>
  <c r="R56" i="6"/>
  <c r="R53" i="6"/>
  <c r="R48" i="6"/>
  <c r="M48" i="6"/>
  <c r="R39" i="6"/>
  <c r="M58" i="6"/>
  <c r="M57" i="6"/>
  <c r="M56" i="6"/>
  <c r="Z54" i="6"/>
  <c r="R54" i="6"/>
  <c r="Z49" i="6"/>
  <c r="D55" i="6"/>
  <c r="D43" i="6"/>
  <c r="R59" i="6"/>
  <c r="D59" i="6"/>
  <c r="M59" i="6" s="1"/>
  <c r="R58" i="6"/>
  <c r="R57" i="6"/>
  <c r="D56" i="6"/>
  <c r="Z55" i="6"/>
  <c r="Z53" i="6"/>
  <c r="M52" i="6"/>
  <c r="M50" i="6"/>
  <c r="M47" i="6"/>
  <c r="M45" i="6"/>
  <c r="Z44" i="6"/>
  <c r="R43" i="6"/>
  <c r="Z42" i="6"/>
  <c r="R42" i="6"/>
  <c r="R41" i="6"/>
  <c r="M54" i="6"/>
  <c r="M51" i="6"/>
  <c r="M49" i="6"/>
  <c r="Z48" i="6"/>
  <c r="R47" i="6"/>
  <c r="D47" i="6"/>
  <c r="Z46" i="6"/>
  <c r="R46" i="6"/>
  <c r="R45" i="6"/>
  <c r="D44" i="6"/>
  <c r="Z43" i="6"/>
  <c r="Z41" i="6"/>
  <c r="M40" i="6"/>
  <c r="M39" i="6"/>
  <c r="M38" i="6"/>
  <c r="M55" i="6"/>
  <c r="M53" i="6"/>
  <c r="Z52" i="6"/>
  <c r="R51" i="6"/>
  <c r="D51" i="6"/>
  <c r="Z50" i="6"/>
  <c r="R50" i="6"/>
  <c r="R49" i="6"/>
  <c r="D48" i="6"/>
  <c r="Z47" i="6"/>
  <c r="Z45" i="6"/>
  <c r="M44" i="6"/>
  <c r="M42" i="6"/>
  <c r="Z51" i="6"/>
  <c r="M46" i="6"/>
  <c r="M43" i="6"/>
  <c r="M41" i="6"/>
  <c r="Z40" i="6"/>
  <c r="Z39" i="6"/>
  <c r="D39" i="6"/>
  <c r="Z38" i="6"/>
  <c r="C34" i="6"/>
  <c r="D34" i="6" s="1"/>
  <c r="C35" i="6"/>
  <c r="D35" i="6" s="1"/>
  <c r="C36" i="6"/>
  <c r="D36" i="6" s="1"/>
  <c r="C37" i="6"/>
  <c r="D37" i="6" s="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 i="6"/>
  <c r="R16" i="6" l="1"/>
  <c r="R8" i="6"/>
  <c r="R23" i="6"/>
  <c r="R26" i="6"/>
  <c r="Z18" i="6"/>
  <c r="R7" i="6"/>
  <c r="R25" i="6"/>
  <c r="R15" i="6"/>
  <c r="Z34" i="6"/>
  <c r="R31" i="6"/>
  <c r="M33" i="6"/>
  <c r="M25" i="6"/>
  <c r="M17" i="6"/>
  <c r="R29" i="6"/>
  <c r="R3" i="6"/>
  <c r="R33" i="6"/>
  <c r="R10" i="6"/>
  <c r="R5" i="6"/>
  <c r="M9" i="6"/>
  <c r="M35" i="6"/>
  <c r="R35" i="6"/>
  <c r="R27" i="6"/>
  <c r="R17" i="6"/>
  <c r="M30" i="6"/>
  <c r="M26" i="6"/>
  <c r="M22" i="6"/>
  <c r="M18" i="6"/>
  <c r="M14" i="6"/>
  <c r="M6" i="6"/>
  <c r="M36" i="6"/>
  <c r="R9" i="6"/>
  <c r="M29" i="6"/>
  <c r="M23" i="6"/>
  <c r="M21" i="6"/>
  <c r="M15" i="6"/>
  <c r="M13" i="6"/>
  <c r="M7" i="6"/>
  <c r="M5" i="6"/>
  <c r="M37" i="6"/>
  <c r="R37" i="6"/>
  <c r="R24" i="6"/>
  <c r="R19" i="6"/>
  <c r="R11" i="6"/>
  <c r="M31" i="6"/>
  <c r="M27" i="6"/>
  <c r="M11" i="6"/>
  <c r="R34" i="6"/>
  <c r="R13" i="6"/>
  <c r="Z16" i="6"/>
  <c r="M3" i="6"/>
  <c r="R21" i="6"/>
  <c r="M32" i="6"/>
  <c r="M28" i="6"/>
  <c r="M24" i="6"/>
  <c r="M20" i="6"/>
  <c r="M12" i="6"/>
  <c r="M8" i="6"/>
  <c r="M4" i="6"/>
  <c r="M34" i="6"/>
  <c r="R18" i="6"/>
  <c r="R28" i="6"/>
  <c r="R12" i="6"/>
  <c r="Z5" i="6"/>
  <c r="R30" i="6"/>
  <c r="R14" i="6"/>
  <c r="R32" i="6"/>
  <c r="R36" i="6"/>
  <c r="R20" i="6"/>
  <c r="R4" i="6"/>
  <c r="R22" i="6"/>
  <c r="R6" i="6"/>
  <c r="D27" i="6"/>
  <c r="D26" i="6"/>
  <c r="D11" i="6"/>
  <c r="D3" i="6"/>
  <c r="M4" i="1"/>
  <c r="P4" i="1"/>
  <c r="M5" i="1"/>
  <c r="P5" i="1"/>
  <c r="M6" i="1"/>
  <c r="P6" i="1"/>
  <c r="M7" i="1"/>
  <c r="P7" i="1"/>
  <c r="M8" i="1"/>
  <c r="P8" i="1"/>
  <c r="M9" i="1"/>
  <c r="P9" i="1"/>
  <c r="M10" i="1"/>
  <c r="P10" i="1"/>
  <c r="M11" i="1"/>
  <c r="P11" i="1"/>
  <c r="M12" i="1"/>
  <c r="P12" i="1"/>
  <c r="M13" i="1"/>
  <c r="P13" i="1"/>
  <c r="M14" i="1"/>
  <c r="P14" i="1"/>
  <c r="M15" i="1"/>
  <c r="P15" i="1"/>
  <c r="M16" i="1"/>
  <c r="P16" i="1"/>
  <c r="M17" i="1"/>
  <c r="P17" i="1"/>
  <c r="M18" i="1"/>
  <c r="P18" i="1"/>
  <c r="M19" i="1"/>
  <c r="P19" i="1"/>
  <c r="M20" i="1"/>
  <c r="P20" i="1"/>
  <c r="M21" i="1"/>
  <c r="P21" i="1"/>
  <c r="M22" i="1"/>
  <c r="P22" i="1"/>
  <c r="M23" i="1"/>
  <c r="P23" i="1"/>
  <c r="M24" i="1"/>
  <c r="P24" i="1"/>
  <c r="M25" i="1"/>
  <c r="P25" i="1"/>
  <c r="M26" i="1"/>
  <c r="P26" i="1"/>
  <c r="M27" i="1"/>
  <c r="P27" i="1"/>
  <c r="M28" i="1"/>
  <c r="P28" i="1"/>
  <c r="M29" i="1"/>
  <c r="P29" i="1"/>
  <c r="M30" i="1"/>
  <c r="P30" i="1"/>
  <c r="M31" i="1"/>
  <c r="P31" i="1"/>
  <c r="M32" i="1"/>
  <c r="P32" i="1"/>
  <c r="M33" i="1"/>
  <c r="P33" i="1"/>
  <c r="M34" i="1"/>
  <c r="P34" i="1"/>
  <c r="M35" i="1"/>
  <c r="P35" i="1"/>
  <c r="M36" i="1"/>
  <c r="P36" i="1"/>
  <c r="M37" i="1"/>
  <c r="P37" i="1"/>
  <c r="M38" i="1"/>
  <c r="P38" i="1"/>
  <c r="M39" i="1"/>
  <c r="P39" i="1"/>
  <c r="M40" i="1"/>
  <c r="P40" i="1"/>
  <c r="M41" i="1"/>
  <c r="P41" i="1"/>
  <c r="M42" i="1"/>
  <c r="P42" i="1"/>
  <c r="M43" i="1"/>
  <c r="P43" i="1"/>
  <c r="M44" i="1"/>
  <c r="P44" i="1"/>
  <c r="M45" i="1"/>
  <c r="P45" i="1"/>
  <c r="M46" i="1"/>
  <c r="P46" i="1"/>
  <c r="M47" i="1"/>
  <c r="P47" i="1"/>
  <c r="M48" i="1"/>
  <c r="P48" i="1"/>
  <c r="M49" i="1"/>
  <c r="P49" i="1"/>
  <c r="M50" i="1"/>
  <c r="P50" i="1"/>
  <c r="M51" i="1"/>
  <c r="P51" i="1"/>
  <c r="M52" i="1"/>
  <c r="P52" i="1"/>
  <c r="M53" i="1"/>
  <c r="P53" i="1"/>
  <c r="M54" i="1"/>
  <c r="P54" i="1"/>
  <c r="M55" i="1"/>
  <c r="P55" i="1"/>
  <c r="M56" i="1"/>
  <c r="P56" i="1"/>
  <c r="M57" i="1"/>
  <c r="P57" i="1"/>
  <c r="M58" i="1"/>
  <c r="P58" i="1"/>
  <c r="M59" i="1"/>
  <c r="P59" i="1"/>
  <c r="M60" i="1"/>
  <c r="P60" i="1"/>
  <c r="M61" i="1"/>
  <c r="P61" i="1"/>
  <c r="M62" i="1"/>
  <c r="P62" i="1"/>
  <c r="M63" i="1"/>
  <c r="P63" i="1"/>
  <c r="M64" i="1"/>
  <c r="P64" i="1"/>
  <c r="M65" i="1"/>
  <c r="P65" i="1"/>
  <c r="M66" i="1"/>
  <c r="P66" i="1"/>
  <c r="M67" i="1"/>
  <c r="P67" i="1"/>
  <c r="M68" i="1"/>
  <c r="P68" i="1"/>
  <c r="M69" i="1"/>
  <c r="P69" i="1"/>
  <c r="M70" i="1"/>
  <c r="P70" i="1"/>
  <c r="M71" i="1"/>
  <c r="P71" i="1"/>
  <c r="M72" i="1"/>
  <c r="P72" i="1"/>
  <c r="M73" i="1"/>
  <c r="P73" i="1"/>
  <c r="M74" i="1"/>
  <c r="P74" i="1"/>
  <c r="M75" i="1"/>
  <c r="P75" i="1"/>
  <c r="M76" i="1"/>
  <c r="P76" i="1"/>
  <c r="M77" i="1"/>
  <c r="P77" i="1"/>
  <c r="M78" i="1"/>
  <c r="P78" i="1"/>
  <c r="M79" i="1"/>
  <c r="P79" i="1"/>
  <c r="M80" i="1"/>
  <c r="P80" i="1"/>
  <c r="M81" i="1"/>
  <c r="P81" i="1"/>
  <c r="M82" i="1"/>
  <c r="P82" i="1"/>
  <c r="M83" i="1"/>
  <c r="P83" i="1"/>
  <c r="M84" i="1"/>
  <c r="P84" i="1"/>
  <c r="M85" i="1"/>
  <c r="P85" i="1"/>
  <c r="M86" i="1"/>
  <c r="P86" i="1"/>
  <c r="M87" i="1"/>
  <c r="P87" i="1"/>
  <c r="M88" i="1"/>
  <c r="P88" i="1"/>
  <c r="M89" i="1"/>
  <c r="P89" i="1"/>
  <c r="M90" i="1"/>
  <c r="P90" i="1"/>
  <c r="M91" i="1"/>
  <c r="P91" i="1"/>
  <c r="M92" i="1"/>
  <c r="P92" i="1"/>
  <c r="M93" i="1"/>
  <c r="P93" i="1"/>
  <c r="M94" i="1"/>
  <c r="P94" i="1"/>
  <c r="M95" i="1"/>
  <c r="P95" i="1"/>
  <c r="M96" i="1"/>
  <c r="P96" i="1"/>
  <c r="M97" i="1"/>
  <c r="P97" i="1"/>
  <c r="M98" i="1"/>
  <c r="P98" i="1"/>
  <c r="M99" i="1"/>
  <c r="P99" i="1"/>
  <c r="M100" i="1"/>
  <c r="P100" i="1"/>
  <c r="M101" i="1"/>
  <c r="P101" i="1"/>
  <c r="M102" i="1"/>
  <c r="P102" i="1"/>
  <c r="M103" i="1"/>
  <c r="P103" i="1"/>
  <c r="M104" i="1"/>
  <c r="P104" i="1"/>
  <c r="Z15" i="6" l="1"/>
  <c r="Z28" i="6"/>
  <c r="Z11" i="6"/>
  <c r="Z6" i="6"/>
  <c r="Z19" i="6"/>
  <c r="Z4" i="6"/>
  <c r="Z29" i="6"/>
  <c r="Z30" i="6"/>
  <c r="Z13" i="6"/>
  <c r="Z36" i="6"/>
  <c r="Z31" i="6"/>
  <c r="Z35" i="6"/>
  <c r="Z27" i="6"/>
  <c r="Z22" i="6"/>
  <c r="Z20" i="6"/>
  <c r="Z8" i="6"/>
  <c r="Z25" i="6"/>
  <c r="Z26" i="6"/>
  <c r="Z14" i="6"/>
  <c r="Z37" i="6"/>
  <c r="Z3" i="6"/>
  <c r="Z17" i="6"/>
  <c r="Z10" i="6"/>
  <c r="Z12" i="6"/>
  <c r="Z7" i="6"/>
  <c r="Z21" i="6"/>
  <c r="Z9" i="6"/>
  <c r="Z23" i="6"/>
  <c r="Z24" i="6"/>
  <c r="Z32" i="6"/>
  <c r="Z33" i="6"/>
  <c r="D5" i="6"/>
  <c r="D25" i="6"/>
  <c r="D7" i="6"/>
  <c r="D15" i="6"/>
  <c r="D28" i="6"/>
  <c r="D10" i="6"/>
  <c r="M10" i="6" s="1"/>
  <c r="D20" i="6"/>
  <c r="D6" i="6"/>
  <c r="D14" i="6"/>
  <c r="D8" i="6"/>
  <c r="D16" i="6"/>
  <c r="M16" i="6" s="1"/>
  <c r="D17" i="6"/>
  <c r="D18" i="6"/>
  <c r="D9" i="6"/>
  <c r="D19" i="6"/>
  <c r="M19" i="6" s="1"/>
  <c r="D30" i="6"/>
  <c r="D31" i="6"/>
  <c r="D32" i="6"/>
  <c r="D33" i="6"/>
  <c r="D22" i="6"/>
  <c r="D4" i="6"/>
  <c r="D12" i="6"/>
  <c r="D23" i="6"/>
  <c r="D24" i="6"/>
  <c r="D29" i="6"/>
  <c r="D21" i="6"/>
  <c r="D13" i="6"/>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R33" i="2" l="1"/>
  <c r="R29" i="2"/>
  <c r="R25" i="2"/>
  <c r="R21" i="2"/>
  <c r="R17" i="2"/>
  <c r="R13" i="2"/>
  <c r="R9" i="2"/>
  <c r="R5" i="2"/>
  <c r="R32" i="2"/>
  <c r="R16" i="2"/>
  <c r="R28" i="2"/>
  <c r="R24" i="2"/>
  <c r="R20" i="2"/>
  <c r="R12" i="2"/>
  <c r="R8" i="2"/>
  <c r="R4" i="2"/>
  <c r="R31" i="2"/>
  <c r="R27" i="2"/>
  <c r="R23" i="2"/>
  <c r="R19" i="2"/>
  <c r="R15" i="2"/>
  <c r="R11" i="2"/>
  <c r="R7" i="2"/>
  <c r="R3" i="2"/>
  <c r="R30" i="2"/>
  <c r="R26" i="2"/>
  <c r="R22" i="2"/>
  <c r="R18" i="2"/>
  <c r="R14" i="2"/>
  <c r="R10" i="2"/>
  <c r="R6"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 i="2"/>
  <c r="C4" i="2"/>
  <c r="C5" i="2"/>
  <c r="C6" i="2"/>
  <c r="C7" i="2"/>
  <c r="C8" i="2"/>
  <c r="D8" i="2" s="1"/>
  <c r="C9" i="2"/>
  <c r="C10" i="2"/>
  <c r="C11" i="2"/>
  <c r="C12" i="2"/>
  <c r="C13" i="2"/>
  <c r="C14" i="2"/>
  <c r="C15" i="2"/>
  <c r="C16" i="2"/>
  <c r="D16" i="2" s="1"/>
  <c r="C17" i="2"/>
  <c r="D17" i="2" s="1"/>
  <c r="C18" i="2"/>
  <c r="C19" i="2"/>
  <c r="C20" i="2"/>
  <c r="C21" i="2"/>
  <c r="C22" i="2"/>
  <c r="C23" i="2"/>
  <c r="C24" i="2"/>
  <c r="D24" i="2" s="1"/>
  <c r="C25" i="2"/>
  <c r="C26" i="2"/>
  <c r="C27" i="2"/>
  <c r="C28" i="2"/>
  <c r="C29" i="2"/>
  <c r="C30" i="2"/>
  <c r="C31" i="2"/>
  <c r="C32" i="2"/>
  <c r="D32" i="2" s="1"/>
  <c r="C33" i="2"/>
  <c r="C3"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 i="2"/>
  <c r="T5" i="2"/>
  <c r="T17" i="2"/>
  <c r="P3" i="1"/>
  <c r="S5" i="2"/>
  <c r="M3" i="1"/>
  <c r="D28" i="2" l="1"/>
  <c r="D20" i="2"/>
  <c r="D12" i="2"/>
  <c r="D4" i="2"/>
  <c r="Z5" i="2"/>
  <c r="S31" i="2"/>
  <c r="T31" i="2"/>
  <c r="S32" i="2"/>
  <c r="S7" i="2"/>
  <c r="T32" i="2"/>
  <c r="T7" i="2"/>
  <c r="S3" i="2"/>
  <c r="T3" i="2"/>
  <c r="S24" i="2"/>
  <c r="S29" i="2"/>
  <c r="S4" i="2"/>
  <c r="T24" i="2"/>
  <c r="T29" i="2"/>
  <c r="T4" i="2"/>
  <c r="S23" i="2"/>
  <c r="T23" i="2"/>
  <c r="D3" i="2"/>
  <c r="D30" i="2"/>
  <c r="D26" i="2"/>
  <c r="D22" i="2"/>
  <c r="D18" i="2"/>
  <c r="D14" i="2"/>
  <c r="D10" i="2"/>
  <c r="D6" i="2"/>
  <c r="D33" i="2"/>
  <c r="D29" i="2"/>
  <c r="D25" i="2"/>
  <c r="D21" i="2"/>
  <c r="D13" i="2"/>
  <c r="D9" i="2"/>
  <c r="D5" i="2"/>
  <c r="S18" i="2"/>
  <c r="T18" i="2"/>
  <c r="S28" i="2"/>
  <c r="S9" i="2"/>
  <c r="S20" i="2"/>
  <c r="S22" i="2"/>
  <c r="S8" i="2"/>
  <c r="T9" i="2"/>
  <c r="T27" i="2"/>
  <c r="T8" i="2"/>
  <c r="S21" i="2"/>
  <c r="S19" i="2"/>
  <c r="S16" i="2"/>
  <c r="S25" i="2"/>
  <c r="T21" i="2"/>
  <c r="T19" i="2"/>
  <c r="T14" i="2"/>
  <c r="T10" i="2"/>
  <c r="S13" i="2"/>
  <c r="T13" i="2"/>
  <c r="S30" i="2"/>
  <c r="S27" i="2"/>
  <c r="T28" i="2"/>
  <c r="T30" i="2"/>
  <c r="T20" i="2"/>
  <c r="T22" i="2"/>
  <c r="S14" i="2"/>
  <c r="S6" i="2"/>
  <c r="S10" i="2"/>
  <c r="S17" i="2"/>
  <c r="Z17" i="2" s="1"/>
  <c r="T16" i="2"/>
  <c r="T6" i="2"/>
  <c r="T25" i="2"/>
  <c r="S26" i="2"/>
  <c r="S12" i="2"/>
  <c r="S33" i="2"/>
  <c r="S15" i="2"/>
  <c r="S11" i="2"/>
  <c r="T26" i="2"/>
  <c r="T12" i="2"/>
  <c r="T33" i="2"/>
  <c r="T15" i="2"/>
  <c r="T11" i="2"/>
  <c r="M33" i="2"/>
  <c r="M29" i="2"/>
  <c r="M25" i="2"/>
  <c r="M21" i="2"/>
  <c r="M17" i="2"/>
  <c r="M13" i="2"/>
  <c r="M9" i="2"/>
  <c r="M5" i="2"/>
  <c r="D31" i="2"/>
  <c r="D27" i="2"/>
  <c r="D23" i="2"/>
  <c r="D19" i="2"/>
  <c r="D15" i="2"/>
  <c r="D11" i="2"/>
  <c r="D7" i="2"/>
  <c r="M3" i="2"/>
  <c r="M30" i="2"/>
  <c r="M26" i="2"/>
  <c r="M22" i="2"/>
  <c r="M18" i="2"/>
  <c r="M14" i="2"/>
  <c r="M10" i="2"/>
  <c r="M6" i="2"/>
  <c r="M32" i="2"/>
  <c r="M20" i="2"/>
  <c r="M28" i="2"/>
  <c r="M24" i="2"/>
  <c r="M16" i="2"/>
  <c r="M12" i="2"/>
  <c r="M8" i="2"/>
  <c r="M4" i="2"/>
  <c r="M31" i="2"/>
  <c r="M27" i="2"/>
  <c r="M23" i="2"/>
  <c r="M19" i="2"/>
  <c r="M15" i="2"/>
  <c r="M11" i="2"/>
  <c r="M7" i="2"/>
  <c r="Z31" i="2" l="1"/>
  <c r="Z29" i="2"/>
  <c r="Z7" i="2"/>
  <c r="Z32" i="2"/>
  <c r="Z24" i="2"/>
  <c r="Z23" i="2"/>
  <c r="Z4" i="2"/>
  <c r="Z3" i="2"/>
  <c r="Z8" i="2"/>
  <c r="Z14" i="2"/>
  <c r="Z27" i="2"/>
  <c r="Z33" i="2"/>
  <c r="Z10" i="2"/>
  <c r="Z18" i="2"/>
  <c r="Z6" i="2"/>
  <c r="Z19" i="2"/>
  <c r="Z9" i="2"/>
  <c r="Z11" i="2"/>
  <c r="Z26" i="2"/>
  <c r="Z25" i="2"/>
  <c r="Z22" i="2"/>
  <c r="Z12" i="2"/>
  <c r="Z13" i="2"/>
  <c r="Z21" i="2"/>
  <c r="Z28" i="2"/>
  <c r="Z15" i="2"/>
  <c r="Z30" i="2"/>
  <c r="Z16" i="2"/>
  <c r="Z20" i="2"/>
</calcChain>
</file>

<file path=xl/sharedStrings.xml><?xml version="1.0" encoding="utf-8"?>
<sst xmlns="http://schemas.openxmlformats.org/spreadsheetml/2006/main" count="7526" uniqueCount="1332">
  <si>
    <t>Access code of survey</t>
  </si>
  <si>
    <t>Name of team member under evaluation</t>
  </si>
  <si>
    <t>Role of member under evaluation</t>
  </si>
  <si>
    <t>Your relationship with member under evaluation</t>
  </si>
  <si>
    <t>Score from 1 ~5:How does he/she attend group meetings regularly and arrives on time and well prepared:Working Resposibility</t>
  </si>
  <si>
    <t>Score from 1 ~5:How does he/she ready to contribute meaningful to discussions and team work:Working Resposibility</t>
  </si>
  <si>
    <t>Score from 1 ~5:How does he/she complete group assignments on time:Working Resposibility</t>
  </si>
  <si>
    <t>Score from 1 ~5:How does he/she prepare work in a quality manner:Working Resposibility</t>
  </si>
  <si>
    <t>Score from 1 ~5:How does he/she demonstrate a cooperative and supportive attitude:Working Resposibility</t>
  </si>
  <si>
    <t>Score from 1 ~5:How does he/she contribute significantly to the success of the project:Working Resposibility</t>
  </si>
  <si>
    <t>Working Resposibility: Other opinions</t>
  </si>
  <si>
    <t xml:space="preserve"> How important are his/her contributions to the team's work</t>
  </si>
  <si>
    <t xml:space="preserve"> How important are his/her contributions to the team's work: Other opinions</t>
  </si>
  <si>
    <t>Which option would you rate he/she being in this role as follows</t>
  </si>
  <si>
    <t>Which option would you rate he/she being in this role as follows: Other opinion</t>
  </si>
  <si>
    <t>Score from 1 ~5:While facing with problem, he/she is willing to look for different multiple solutions /ideas:Problem Solving Capability</t>
  </si>
  <si>
    <t>Score from 1 ~5:While facing with problem he/she tries to investigate root cause before asking for support:Problem Solving Capability</t>
  </si>
  <si>
    <t>Score from 1 ~5:After solving problem, he/she has plan to prevent the same problem in the future:Problem Solving Capability</t>
  </si>
  <si>
    <t>Problem Solving Capability: Other opinions</t>
  </si>
  <si>
    <t>Personality characteristics:What are the strengths of team member in his/her role?</t>
  </si>
  <si>
    <t xml:space="preserve"> Work accomplished:What are the strengths of team member in his/her role?</t>
  </si>
  <si>
    <t xml:space="preserve"> Work attitude:What are the strengths of team member in his/her role?</t>
  </si>
  <si>
    <t xml:space="preserve"> Creativity:What are the strengths of team member in his/her role?</t>
  </si>
  <si>
    <t xml:space="preserve">To improve effectiveness on the team, what the things do you think he/she  should do LESS? </t>
  </si>
  <si>
    <t>To improve effectiveness on the team, what the things do you think he/she  should do MORE</t>
  </si>
  <si>
    <t>Score from 1 ~5:How does he/she contribute for sharing technical knowledge for others effectively:Teamwork &amp; contribution for company</t>
  </si>
  <si>
    <t>Score from 1 ~5:How enthusiastic does he/she in join common company activities:Teamwork &amp; contribution for company</t>
  </si>
  <si>
    <t>Score from 1 ~5:How does he/she give out idea (creative and can apply to practical work):Teamwork &amp; contribution for company</t>
  </si>
  <si>
    <t>Score from 1 ~5:How does he/she listen to the suggestions of others ( respectfully and open minded, willing to consider other approaches):Teamwork &amp; contribution for company</t>
  </si>
  <si>
    <t>Teamwork &amp; contribution for company: Other opinions</t>
  </si>
  <si>
    <t>Provide any other additional comments on he/she</t>
  </si>
  <si>
    <t>vt2_phonghn</t>
  </si>
  <si>
    <t>PHONG NGUYEN</t>
  </si>
  <si>
    <t>Member</t>
  </si>
  <si>
    <t>Different project</t>
  </si>
  <si>
    <t>Regularly answer to most difficult questions people raised on the group</t>
  </si>
  <si>
    <t>vt2_cgmanh</t>
  </si>
  <si>
    <t>CUONG TRAN</t>
  </si>
  <si>
    <t>friendly, enthusiasm, having deeply knowledge</t>
  </si>
  <si>
    <t>vt2_thuythu</t>
  </si>
  <si>
    <t>LE THU THUY</t>
  </si>
  <si>
    <t>Same project</t>
  </si>
  <si>
    <t>Important</t>
  </si>
  <si>
    <t>Excellent to work with  achieve outstanding work  and willing to support others</t>
  </si>
  <si>
    <t>Should raise more personal idea and opinion to improve team.
Quickly learning ability.
High responsibility in work.</t>
  </si>
  <si>
    <t>Sociable</t>
  </si>
  <si>
    <t>Can work under deadline pressure</t>
  </si>
  <si>
    <t>Responsibility</t>
  </si>
  <si>
    <t>Rarely</t>
  </si>
  <si>
    <t>Nothing</t>
  </si>
  <si>
    <t xml:space="preserve">More self opinion, idea and solution </t>
  </si>
  <si>
    <t>Just more active on work and solve a solution</t>
  </si>
  <si>
    <t>vt2_thuynn</t>
  </si>
  <si>
    <t>NGA THUY NGUYEN</t>
  </si>
  <si>
    <t>Excellent to work but NOT willing support others</t>
  </si>
  <si>
    <t>friendly</t>
  </si>
  <si>
    <t>well done</t>
  </si>
  <si>
    <t>good</t>
  </si>
  <si>
    <t>none</t>
  </si>
  <si>
    <t>sharing knowledge</t>
  </si>
  <si>
    <t xml:space="preserve">need to improve experience of testing </t>
  </si>
  <si>
    <t>vt2_vhangt</t>
  </si>
  <si>
    <t>HANG VU</t>
  </si>
  <si>
    <t>Strong point
- Quickly learning
- Good logic thinking
- Intelligent in communication
- Funny
- Evaluate problems in many ways</t>
  </si>
  <si>
    <t>None</t>
  </si>
  <si>
    <t>vt2_oanhk</t>
  </si>
  <si>
    <t>OANH NGUYEN</t>
  </si>
  <si>
    <t>Leader</t>
  </si>
  <si>
    <t>Guide members more detail</t>
  </si>
  <si>
    <t>friendly, enthusiasm, having large knowledge</t>
  </si>
  <si>
    <t>Supportive</t>
  </si>
  <si>
    <t>High</t>
  </si>
  <si>
    <t>Organize more teambuilding for better working environment and make team members (DCV - FPT) feel more comfortable with each others.
Balancing work between Junior vs Senior.</t>
  </si>
  <si>
    <t>vt2_bngocdo</t>
  </si>
  <si>
    <t>BICH DO</t>
  </si>
  <si>
    <t xml:space="preserve">She will better if she has more sharing technical knowledge to member with high responsibility. </t>
  </si>
  <si>
    <t>vt2_anhtovan</t>
  </si>
  <si>
    <t>ANH TO</t>
  </si>
  <si>
    <t>N/A</t>
  </si>
  <si>
    <t>Friendly  helpful  kind and modest</t>
  </si>
  <si>
    <t>She usually Accomplishes all task on time and willing to support other member</t>
  </si>
  <si>
    <t xml:space="preserve">Good Attitude </t>
  </si>
  <si>
    <t>Creativity and have many good technical ideas</t>
  </si>
  <si>
    <t>Absence at team building event</t>
  </si>
  <si>
    <t>She need to dedicate ideas as much as possible</t>
  </si>
  <si>
    <t>She is a good co-worker, she shares for me many idea and good hobby</t>
  </si>
  <si>
    <t>Need to improved:
++The way to describe problem
++presentation skill</t>
  </si>
  <si>
    <t>She needs to find some way to use her developing skill into project.</t>
  </si>
  <si>
    <t>After found out problem and the way to solve it, she should sharing solution SOON to prevent if same problem happen with teammates.</t>
  </si>
  <si>
    <t>Patience  Self-aware  Self-discipline</t>
  </si>
  <si>
    <t>On-time</t>
  </si>
  <si>
    <t>Good</t>
  </si>
  <si>
    <t>Above normal</t>
  </si>
  <si>
    <t>resignation letter</t>
  </si>
  <si>
    <t>contribute</t>
  </si>
  <si>
    <t>Test Leader is hard to find the backup solution in case of resign member</t>
  </si>
  <si>
    <t>vt2_nhungnh</t>
  </si>
  <si>
    <t>NHUNG HOANG</t>
  </si>
  <si>
    <t>She is careful, it's so good, but in many things it should be more flexible!</t>
  </si>
  <si>
    <t>She is good at English, she help other member a lot in practice English in company. It's so good. Please continue in next year.</t>
  </si>
  <si>
    <t>vt2_khuongtn</t>
  </si>
  <si>
    <t>NGOAN KHUONG</t>
  </si>
  <si>
    <t>Extremely important</t>
  </si>
  <si>
    <t>enthusiasm</t>
  </si>
  <si>
    <t>great</t>
  </si>
  <si>
    <t>I don't know</t>
  </si>
  <si>
    <t>Enhance communication skills with developers</t>
  </si>
  <si>
    <t>Share her experience with other projects through technical meeting</t>
  </si>
  <si>
    <t>vt2_thuyt</t>
  </si>
  <si>
    <t>THUY PHAM</t>
  </si>
  <si>
    <t>She's friendly and enthusiasm person, always support me in work, like lend test device or give a good suggestion...</t>
  </si>
  <si>
    <t>She usually Accomplishes all task and willing to support other member</t>
  </si>
  <si>
    <t>Good Attitude and flexible</t>
  </si>
  <si>
    <t>Creativity  have many good technical ideas and manage ideas</t>
  </si>
  <si>
    <t>Take too much time for making final decision</t>
  </si>
  <si>
    <t>She need to share throughout all information in official channel for all members
She need to give all members understand overview their task, importance of their role</t>
  </si>
  <si>
    <t>She is a good leader and she is getting better and better</t>
  </si>
  <si>
    <t>vt2_tment</t>
  </si>
  <si>
    <t>MEN THAN</t>
  </si>
  <si>
    <t>smart. hard-working</t>
  </si>
  <si>
    <t>complete intime work</t>
  </si>
  <si>
    <t>vt2_chtran</t>
  </si>
  <si>
    <t>CHINH TRAN</t>
  </si>
  <si>
    <t xml:space="preserve">
</t>
  </si>
  <si>
    <t xml:space="preserve">She is willing to share her experiences and ready to help other members </t>
  </si>
  <si>
    <t>vt2_mquyen</t>
  </si>
  <si>
    <t>QUYEN NGUYEN</t>
  </si>
  <si>
    <t>she listen to the suggestions of others and alway ready support other members</t>
  </si>
  <si>
    <t>vt2_lanh</t>
  </si>
  <si>
    <t>LAN HOANG</t>
  </si>
  <si>
    <t>NA</t>
  </si>
  <si>
    <t>Only work adequately as assignment</t>
  </si>
  <si>
    <t xml:space="preserve">Careful  </t>
  </si>
  <si>
    <t>she ask a bit too much</t>
  </si>
  <si>
    <t>learning sth to gain IT background (code, v.v..)</t>
  </si>
  <si>
    <t>She's very good at pedagogical skills but she doesn't have IT knowledge to use it</t>
  </si>
  <si>
    <t>vt2_dthuy</t>
  </si>
  <si>
    <t>THUY DANG</t>
  </si>
  <si>
    <t>Strong point
- Quickly learning 
- Good logic thinking
- Quickly in communication
- Simple thinking, funny</t>
  </si>
  <si>
    <t>vt2_phuctg</t>
  </si>
  <si>
    <t>PHUC TRUONG</t>
  </si>
  <si>
    <t>She is a good co-worker, she shares for me many idea in job</t>
  </si>
  <si>
    <t>She need spend some time to test.</t>
  </si>
  <si>
    <t>She need arrange time better</t>
  </si>
  <si>
    <t>Attitude  Self-discipline  good manner</t>
  </si>
  <si>
    <t>Very good</t>
  </si>
  <si>
    <t>say yes to taking on more work</t>
  </si>
  <si>
    <t>More backup plan + excel training</t>
  </si>
  <si>
    <t>Work smarter, not harder</t>
  </si>
  <si>
    <t>vt2_pthao</t>
  </si>
  <si>
    <t>THAO DANG</t>
  </si>
  <si>
    <t>She need contribute more as an Seniors</t>
  </si>
  <si>
    <t xml:space="preserve">She need volunteer more as an Seniors </t>
  </si>
  <si>
    <t>vt2_yt</t>
  </si>
  <si>
    <t>Y VU</t>
  </si>
  <si>
    <t>She need training more to better performed</t>
  </si>
  <si>
    <t>They have to know what is the job of IT and what is the technical issue for me. I have to supported at least 5 new members from install AdobePDF, Opera, SSO guideline, Jira using... I always welcome smart question</t>
  </si>
  <si>
    <t>vt2_lanng</t>
  </si>
  <si>
    <t>LAN NGUYEN</t>
  </si>
  <si>
    <t>Somewhat important</t>
  </si>
  <si>
    <t>I don't have any suggestion!</t>
  </si>
  <si>
    <t>I think, She as well as each member in my team should alway update a lot new knowledge, share, help each other</t>
  </si>
  <si>
    <t>She alway focus on quality aspect. This is a very good!</t>
  </si>
  <si>
    <t>vt2_huet</t>
  </si>
  <si>
    <t>HUE DO</t>
  </si>
  <si>
    <t>She hard working and take a importance part of project.</t>
  </si>
  <si>
    <t xml:space="preserve">she is a member who has contribution for project.
</t>
  </si>
  <si>
    <t>1. It's not really excellent. just stay at good level.
2. It's not "NOT willing support", she still support the member at her ability.</t>
  </si>
  <si>
    <t xml:space="preserve">She laboriously face to the problem and solving problem but it is not so far.
</t>
  </si>
  <si>
    <t>Enthusiasm</t>
  </si>
  <si>
    <t>Hard working</t>
  </si>
  <si>
    <t>Normal</t>
  </si>
  <si>
    <t>Slowly solving a importance problem.</t>
  </si>
  <si>
    <t>- Hard working
- Enthusiasm</t>
  </si>
  <si>
    <t>I have just joined the project a short time. and above evaluation is my honest.and equity</t>
  </si>
  <si>
    <t>vt2_nphuong</t>
  </si>
  <si>
    <t>PHUONG NGUYEN</t>
  </si>
  <si>
    <t>Hope she can share more her technical knowledge about specific function from her project to VT team member.</t>
  </si>
  <si>
    <t>vt2_nguyetnt</t>
  </si>
  <si>
    <t>NGUYET NGUYEN</t>
  </si>
  <si>
    <t xml:space="preserve">In the future, I hope can join her sharing about Audio management. </t>
  </si>
  <si>
    <t>She is very friendly and always willing to help others</t>
  </si>
  <si>
    <t>proactive.</t>
  </si>
  <si>
    <t>high responsibility.</t>
  </si>
  <si>
    <t>same same.</t>
  </si>
  <si>
    <t>Distraction from working.</t>
  </si>
  <si>
    <t>Deep learning about specific component in project.
Practice more to increase productivity associate with quality as well.</t>
  </si>
  <si>
    <t>Sharing is a better way to leaning.</t>
  </si>
  <si>
    <t>hard working</t>
  </si>
  <si>
    <t>Time to create many kind of reports.
Personal time to work (it mean, she should arrange her work to do on working time, not OT too much. In long term, it will down her health and so far it is a cause for a bad chain problem).</t>
  </si>
  <si>
    <t xml:space="preserve">From a team member view for a test leader role, I think she should take care more about working progress (task, productivity per day, components, test case...etc) of member, even doesn't need any daily report. It will better and more exact data to operate, summary and report than manually from member, and member will have more time to do main tasks. 
</t>
  </si>
  <si>
    <t>Same as question 10, 11.</t>
  </si>
  <si>
    <t>friendly   kindly  willing to support everyone</t>
  </si>
  <si>
    <t>always in time</t>
  </si>
  <si>
    <t>Good attitude</t>
  </si>
  <si>
    <t xml:space="preserve">Always creativity in work </t>
  </si>
  <si>
    <t xml:space="preserve">She always willing to support other members, sometimes affect to her work </t>
  </si>
  <si>
    <t>Sharing her work with other team members.</t>
  </si>
  <si>
    <t xml:space="preserve">do many task at the same time </t>
  </si>
  <si>
    <t>Sharing her work to another members of the project</t>
  </si>
  <si>
    <t xml:space="preserve"> I don't have any comments!</t>
  </si>
  <si>
    <t>She have worked professionally.</t>
  </si>
  <si>
    <t>vt2_trant</t>
  </si>
  <si>
    <t>TRANG TRAN</t>
  </si>
  <si>
    <t>gentle  hard working  mature</t>
  </si>
  <si>
    <t>Finished on time  good quality</t>
  </si>
  <si>
    <t>Be responsible for the work assigned  support the work for others members</t>
  </si>
  <si>
    <t>not much</t>
  </si>
  <si>
    <t>Give more personal opinion during group meetings</t>
  </si>
  <si>
    <t>She is very enthusiastic and willing to support team members.</t>
  </si>
  <si>
    <t xml:space="preserve">Very good at researching skill and searching knowledge about specific things. </t>
  </si>
  <si>
    <t xml:space="preserve">Take time to do something, which does not really related to his assignments.
Talk around while explain some things.
</t>
  </si>
  <si>
    <t>More concentrating to work. 
Using his strength about researching and searching skill for right purpose.</t>
  </si>
  <si>
    <t>vt2_lypt</t>
  </si>
  <si>
    <t>LY PHAM</t>
  </si>
  <si>
    <t>She's willing to support the other members</t>
  </si>
  <si>
    <t>Hòa nhã  thân thiện</t>
  </si>
  <si>
    <t xml:space="preserve">Công việc hoàn thành đúng thời gian. </t>
  </si>
  <si>
    <t>sẵn sàng làm OT để kịp tiến độ</t>
  </si>
  <si>
    <t>có nhiều ý tưởng hay cho team</t>
  </si>
  <si>
    <t>No idea</t>
  </si>
  <si>
    <t>Cách diễn đạt ý đôi khi còn dài dòng.</t>
  </si>
  <si>
    <t>Her working performance should be improved</t>
  </si>
  <si>
    <t>I think she should focus more on work to improve performance as well as quality work.
She should thinking problem with more carefully and deeply attitude.</t>
  </si>
  <si>
    <t>I think, He is very good.</t>
  </si>
  <si>
    <t>I think, He should be log task detail of daily(because he is forgetful), open more than and raise issue early.</t>
  </si>
  <si>
    <t>He is have many knowledge about autimotive doamain.</t>
  </si>
  <si>
    <t>vt2_thle</t>
  </si>
  <si>
    <t>LE HONG THUY</t>
  </si>
  <si>
    <t>She's strong technical, supportive and provides advice effectively</t>
  </si>
  <si>
    <t>No comment</t>
  </si>
  <si>
    <t>Requires training  but learns well and cooperates well generally</t>
  </si>
  <si>
    <t xml:space="preserve">Hard working and willing to support others . Not really excellent </t>
  </si>
  <si>
    <t>thân thiện hòa đồng</t>
  </si>
  <si>
    <t>finish task on time</t>
  </si>
  <si>
    <t>hardworking</t>
  </si>
  <si>
    <t>some time having new good ideas</t>
  </si>
  <si>
    <t>hardworking to finish assigned task</t>
  </si>
  <si>
    <t xml:space="preserve">Hay than phiền </t>
  </si>
  <si>
    <t>independent and friendly</t>
  </si>
  <si>
    <t>ontime with high quality</t>
  </si>
  <si>
    <t>active and supportive</t>
  </si>
  <si>
    <t>creative</t>
  </si>
  <si>
    <t>More confident when discuss with managers.
Improve presentation skill.</t>
  </si>
  <si>
    <t>She is friendly and intelligent.</t>
  </si>
  <si>
    <t>friendly  gentle  careful</t>
  </si>
  <si>
    <t>finish work on time</t>
  </si>
  <si>
    <t>positive attitude at work</t>
  </si>
  <si>
    <t>creative  give some good solutions when have project have a problem</t>
  </si>
  <si>
    <t>She can finish all assigned tasks with more extended deadline.</t>
  </si>
  <si>
    <t>Not very important</t>
  </si>
  <si>
    <t>Friendly &amp; outgoing</t>
  </si>
  <si>
    <t>Adequate</t>
  </si>
  <si>
    <t>Positive</t>
  </si>
  <si>
    <t>Doing personal matters (Going outside of our office, for ex.)</t>
  </si>
  <si>
    <t>Co-working with other team members</t>
  </si>
  <si>
    <t>Her working style is unprofessional</t>
  </si>
  <si>
    <t>vt2_trannga</t>
  </si>
  <si>
    <t>NGA TRAN</t>
  </si>
  <si>
    <t>careful and friendly</t>
  </si>
  <si>
    <t>carefully</t>
  </si>
  <si>
    <t>More confident in communication and presentation.</t>
  </si>
  <si>
    <t xml:space="preserve">She's active and supportive in work. </t>
  </si>
  <si>
    <t>vt2_letrang</t>
  </si>
  <si>
    <t>TRANG LE</t>
  </si>
  <si>
    <t>She have worked professionally. She have many knowledge about automotive domain.</t>
  </si>
  <si>
    <t>normal</t>
  </si>
  <si>
    <t>I think, She is good.</t>
  </si>
  <si>
    <t>I think in test analysis and design phase, She should be analysis more than SRS. And Apply some design decision table technical to create test case.</t>
  </si>
  <si>
    <t>friendly and confident</t>
  </si>
  <si>
    <t>quickly</t>
  </si>
  <si>
    <t>enthusiastic but sometime negative thinking</t>
  </si>
  <si>
    <t>Positive thinking in trouble.</t>
  </si>
  <si>
    <t>She's enthusiastic and friendly</t>
  </si>
  <si>
    <t>As she is a team leader, technical knowledge is not her strength.</t>
  </si>
  <si>
    <t>Generally, she managed the team pretty good. However, all members seem to be put under pressure to reach high KPI commitment</t>
  </si>
  <si>
    <t>Hiền lành  có trách nhiệm  có tâm với công việc của mình =))</t>
  </si>
  <si>
    <t>Hoàn thành đúng hạn công việc được giao  chất lượng tốt</t>
  </si>
  <si>
    <t>Có trách nhiệm cao trong công việc của mình  sẵn sàng giúp đỡ người khác  good techical thinking</t>
  </si>
  <si>
    <t>Đưa ra nhiều ý kiến áp dụng cho công việc hiệu quả hơn</t>
  </si>
  <si>
    <t>Hạn chế tính cách nóng nảy</t>
  </si>
  <si>
    <t>- Là người có trách nhiệm cao trong công việc</t>
  </si>
  <si>
    <t>- Người khá hòa đồng với mọi người, thân thiện với mọi người 
- Vì không cùng dự án nên em ko nhận xét về technical knowledge hay give out idea
- Chinh là người có kinh nghiệm trong việc testing và quản lý dư án, ở dự án sau Chinh nên thể hiện khả năng và vai trò của mình nhiều hơn để làm tốt hơn nữa công việc hiện tại. Chinh có thể làm tốt hơn rất nhiều so với công việc hiện tại được giao</t>
  </si>
  <si>
    <t>Chinh nên improve english skill và soft skill để take được vị trí cao hơn nữa trong tổ chức</t>
  </si>
  <si>
    <t>I think, She is goog</t>
  </si>
  <si>
    <t>I think in test analysis and design phase, She should be apply decision table/ pairwise technical to create test case.</t>
  </si>
  <si>
    <t>She is friendly with colleagues and quite active at work</t>
  </si>
  <si>
    <t>vt2_ngnhung</t>
  </si>
  <si>
    <t>NHUNG NGUYEN</t>
  </si>
  <si>
    <t>enthusiastic</t>
  </si>
  <si>
    <t>listen idea from others</t>
  </si>
  <si>
    <t>she's a enthusiastic and hard working</t>
  </si>
  <si>
    <t>Positive  but rarely negative</t>
  </si>
  <si>
    <t>Quite creative</t>
  </si>
  <si>
    <t>Relying too much on HQ
Transferring her own tasks to other team members</t>
  </si>
  <si>
    <t>Negotiating with HQ on what we can do/help, especially for urgent assigned tasks. We're busy already.</t>
  </si>
  <si>
    <t>Generally, she managed the team well. However, most of her team's members are always overloaded while the others are free.</t>
  </si>
  <si>
    <t xml:space="preserve">Strong Point
- Chan hòa với mọi người 
- Đưa ra nhiều ý tưởng hay cho tổ chức và dự án, có thể đi tiên phong
- Không ngại đối mặt với những công việc khó khan, nhìn nhận vấn đề khá tốt 
- Làm việc khá tốt, có trách nhiệm, biết suy nghĩ cho dự án và các member, Leader có tâm 
- Training skill tốt, support mọi người trong team và ở các dự án khác (ISTQB) 
- Cá tính mạnh mẽ và bảo vệ quan điểm tốt 
Bad point
- Thỉnh thoảng hay làm quan trọng hóa vấn đề nhỏ, không cần thiết, Lý nên xử lý cái này smooth hơn </t>
  </si>
  <si>
    <t xml:space="preserve">Nên improve thêm về english để có thể đảm nhận vai trò test leader tốt hơn nữa </t>
  </si>
  <si>
    <t>No Idea.</t>
  </si>
  <si>
    <t>I think in test analysis and design phase, She should be analysis more than SRS. And Apply some design decision table technical to create test case.
I think in implement and execute phase, She should be careful to report defect.( as evident, require field...)</t>
  </si>
  <si>
    <t>She have worked good.</t>
  </si>
  <si>
    <t>no idea.</t>
  </si>
  <si>
    <t>- Tham gia đóng góp ý kiến cho các thành viên để cải thiện chất lượng dự án
- Tiến hành tạo các buổi retrospactive để xem xét lại chất lượng cũng như học hỏi kinh nghiệm của bên Hq
- Chia sẻ các kiến thức mới về dự án cho mọi người</t>
  </si>
  <si>
    <t>Hạn chế tính cách nóng nảy trong khi thảo luận về một vấn đề nào đó</t>
  </si>
  <si>
    <t>- Cô ấy đã làm rất tốt với công việc được giao, là 1 leader có trách nhiệm, luôn quan tâm đến các member</t>
  </si>
  <si>
    <t>vt2_tranch</t>
  </si>
  <si>
    <t>CHAM TRAN</t>
  </si>
  <si>
    <t>Responsibility and enthusiasm</t>
  </si>
  <si>
    <t>Complete the assigned work on time</t>
  </si>
  <si>
    <t xml:space="preserve">Achieve good work and willing to support others  </t>
  </si>
  <si>
    <t>Positively contribute more comments</t>
  </si>
  <si>
    <t>Hard working, careful</t>
  </si>
  <si>
    <t>However, her technical knowledge is not so comprehensive</t>
  </si>
  <si>
    <t>Friendly &amp; helpful</t>
  </si>
  <si>
    <t>High performance</t>
  </si>
  <si>
    <t>Highly  creative</t>
  </si>
  <si>
    <t>Spending time on management skills. She will be better to be a senior instead of a leader</t>
  </si>
  <si>
    <t>Improving English skills &amp; technical knowledge</t>
  </si>
  <si>
    <t>Her performance was above average</t>
  </si>
  <si>
    <t>responsibility</t>
  </si>
  <si>
    <t>think more positively</t>
  </si>
  <si>
    <t>she is a responsibility person and she alway take care for all team member</t>
  </si>
  <si>
    <t>take less GA tasks, it lost too much her time when working</t>
  </si>
  <si>
    <t>improve experience of testing</t>
  </si>
  <si>
    <t>hard - working</t>
  </si>
  <si>
    <t>Hard working and smart</t>
  </si>
  <si>
    <t>adequate</t>
  </si>
  <si>
    <t xml:space="preserve">positive </t>
  </si>
  <si>
    <t>highly</t>
  </si>
  <si>
    <t xml:space="preserve">Hạn chế tính cách nóng nảy trong khi thảo luận </t>
  </si>
  <si>
    <t>- Cô ấy đã làm rất tốt với công việc được giao, là 1 leader có trách nhiệm, luôn quan tâm đến các member - Luôn tham gia ý kiến khi trao đổi về bug - Tạo môi trường thoải mái nhưng luôn quan tâm đến chất lượng công việc - Không có sự phân biệt giữa FPT và DCV, đoàn kết team</t>
  </si>
  <si>
    <t>Always calm before the problem</t>
  </si>
  <si>
    <t>she 'a confident and enthusiastic person. She alway cam down when  she meet any problem.</t>
  </si>
  <si>
    <t>Willing to support others and contribute comments in part</t>
  </si>
  <si>
    <t>vt2_toha</t>
  </si>
  <si>
    <t>HA TO</t>
  </si>
  <si>
    <t xml:space="preserve">Responsible to complete work </t>
  </si>
  <si>
    <t>Able sharing knowledge for others</t>
  </si>
  <si>
    <t>- Hardworking</t>
  </si>
  <si>
    <t>- Hardworking, Patience, Good communication with colleague</t>
  </si>
  <si>
    <t>Carefulness  have good skill in analysis and solving the problem</t>
  </si>
  <si>
    <t xml:space="preserve">Achieve outstanding work </t>
  </si>
  <si>
    <t>Hardworking  Patience</t>
  </si>
  <si>
    <t>Logical thinking  Open minded</t>
  </si>
  <si>
    <t>Good communication in team; Ready to learn new technologies</t>
  </si>
  <si>
    <t>Having no idea</t>
  </si>
  <si>
    <t>Improving testing techniques</t>
  </si>
  <si>
    <t>She is fully supportive</t>
  </si>
  <si>
    <t>Which option would you rate he/she being in this role as follows *
Your opinion about the member under evaluation for his/her working performance
 Does not put enough effort in getting things done  
 Requires training, but learns well and cooperates well generally  
 Only work adequately as assignment  
 Excellent to work but NOT willing support others  
 Excellent to work and willing to support others members</t>
  </si>
  <si>
    <t>Focus vào kết quả công việc  thân thiện  luôn sẵn sàng giúp đỡ members trong dự án</t>
  </si>
  <si>
    <t>Hoàn thành tốt công việc của dự án</t>
  </si>
  <si>
    <t>Có trách nhiệm trong công việc trong công viêc  sẵn sàng OT khi có yêu cầu  support dự án rất nhiều trong quá trình get ASPICE level 2</t>
  </si>
  <si>
    <t>sáng tạo  chủ động trong viêc tìm hiểu về req của dự án từ dev team  System test team  ticket on VLM...</t>
  </si>
  <si>
    <t>- Nên improve nhiều hơn các kỹ năng quản lý dự án, thuyết phục khách hang và các kỹ năng mềm khác trong quản trị dự án</t>
  </si>
  <si>
    <t>Lý phạm làm tốt vai trò test leader trong dự án SWT J1 Porsche</t>
  </si>
  <si>
    <t>Open minded  Self-motivated</t>
  </si>
  <si>
    <t>Excellent</t>
  </si>
  <si>
    <t>Hardworking  Carefulness  Patience</t>
  </si>
  <si>
    <t>Logical thinking  Ready to learn new technologies</t>
  </si>
  <si>
    <t>have good skill in analysis and solving the problem, Good communication in team</t>
  </si>
  <si>
    <t>However, her technical skills need to be enhanced</t>
  </si>
  <si>
    <t>Friendly &amp; outgoing  hardworking</t>
  </si>
  <si>
    <t>I have no idea</t>
  </si>
  <si>
    <t>Improving technical skills</t>
  </si>
  <si>
    <t>Her knowledge is not so broad. However, she always asks/questions the others actively right away</t>
  </si>
  <si>
    <t xml:space="preserve">Thông minh, nhanh nhẹn
Khéo léo trong cách ứng xử với mọi người
Có trách nhiệm với công việc
</t>
  </si>
  <si>
    <t>Hardworking, Good communication with colleague, Self-motivated, Patience</t>
  </si>
  <si>
    <t xml:space="preserve">2 points (How does he/she contribute for sharing technical knowledge for others effectively; How does he/she give out idea (creative and can apply to practical work) em thấy khó đánh giá quá vì em chưa join buổi sharing nào của bạn. haizz
</t>
  </si>
  <si>
    <t>Điểm mạnh
- Chăm chỉ, tính kiên trì, nhẫn nại cao
- Khéo léo trong cách ứng xử
- Mày mò tìm hiểu tận gốc vấn đề
- Gần gũi, thân thiện với mọi người trong team, trong công ty
- Nắm chắc technical và các kỹ năng liên quan của testing 
- Nhiệt tình giúp đỡ mọi người trong công việc và cuộc sống
- Có trách nhiệm cao với công việc
- Sẵn sàng làm OT cho công việc mà không đòi hỏi quyền lợi</t>
  </si>
  <si>
    <t>Điểm mạnh
- Chăm chỉ, chịu khó, tính kiên nhẫn cao
- Khéo léo trong cách ứng xử
- Quan tâm mọi người xung quanh trong công việc và cuộc sống
- Thông minh, nhanh nhẹn trong công việc
-  Technical tốt và có nhiều skill testing
- Tìm hiểu tận gốc vấn đề
- Tinh thần trách nhiệm cao với công việc 
- Sẵn sàng OT cho công việc mà không đòi hỏi chế độ
- Luôn đánh giá cao và khích lệ người khác 
- Luôn có tinh thần cầu thị, học hỏi kiến thức</t>
  </si>
  <si>
    <t>She seems to be a fast learner and has strong knowledge in working process and problem solving</t>
  </si>
  <si>
    <t>strong personality</t>
  </si>
  <si>
    <t>Great</t>
  </si>
  <si>
    <t>Improve automotive knowledge</t>
  </si>
  <si>
    <t>Well managing her work with clear plan</t>
  </si>
  <si>
    <t>She is kind  nice  friendly with people  willing to support new member when have any issues</t>
  </si>
  <si>
    <t>serious  dedicated to work</t>
  </si>
  <si>
    <t>dynamic  creative</t>
  </si>
  <si>
    <t>N/A
I appreciate the results and what she's done for team</t>
  </si>
  <si>
    <t>She's good at the knowleadge, I hope she will have more seminar for sharing understanding for new comer.</t>
  </si>
  <si>
    <t>Keep working hard and try your best in your project</t>
  </si>
  <si>
    <t xml:space="preserve">N/A
I appreciate the results and what she's done for team
</t>
  </si>
  <si>
    <t xml:space="preserve">She is responsible </t>
  </si>
  <si>
    <t xml:space="preserve">Sharing many tip for others 
</t>
  </si>
  <si>
    <t xml:space="preserve">Strong girl </t>
  </si>
  <si>
    <t xml:space="preserve">complete her task on time </t>
  </si>
  <si>
    <t xml:space="preserve">concentrate on work </t>
  </si>
  <si>
    <t xml:space="preserve">Has many embedded knowledge </t>
  </si>
  <si>
    <t>Put negative energy less</t>
  </si>
  <si>
    <t xml:space="preserve">More friendly with others team members </t>
  </si>
  <si>
    <t>ability to focus, to find Flow, to work in the moment</t>
  </si>
  <si>
    <t xml:space="preserve">Enjoy with work </t>
  </si>
  <si>
    <t xml:space="preserve">Assign workload for each member 
Contact directly with HQ 
</t>
  </si>
  <si>
    <t xml:space="preserve">
Willing support all team members 
</t>
  </si>
  <si>
    <t xml:space="preserve">When project has any issue, she try her best to find solution </t>
  </si>
  <si>
    <t xml:space="preserve">Sociable </t>
  </si>
  <si>
    <t xml:space="preserve">Manner on time </t>
  </si>
  <si>
    <t xml:space="preserve">easy to work with </t>
  </si>
  <si>
    <t xml:space="preserve">Has many tip trick </t>
  </si>
  <si>
    <t xml:space="preserve">- Do Less managing and worrying about failure </t>
  </si>
  <si>
    <t xml:space="preserve"> - More understand other's mindsets, capabilities and areas for improvement
- Assign task according to member's role 
- More work with the flow </t>
  </si>
  <si>
    <t xml:space="preserve">Feel free up to make descision </t>
  </si>
  <si>
    <t xml:space="preserve">enjoyable </t>
  </si>
  <si>
    <t xml:space="preserve">work on time </t>
  </si>
  <si>
    <t>Do less complaining and criticizing</t>
  </si>
  <si>
    <t xml:space="preserve">Work has more impact and accountable </t>
  </si>
  <si>
    <t>More feel free  in your work, which feels good.</t>
  </si>
  <si>
    <t>No idea or opinion</t>
  </si>
  <si>
    <t>friendly  enthusiatic</t>
  </si>
  <si>
    <t>very good</t>
  </si>
  <si>
    <t>She managed the team well in general.</t>
  </si>
  <si>
    <t>agile  vivacious</t>
  </si>
  <si>
    <t>supported</t>
  </si>
  <si>
    <t>she contribute new ideal for a problem.</t>
  </si>
  <si>
    <t>Discuss with strong voice.</t>
  </si>
  <si>
    <t>Listen to other members more and more.</t>
  </si>
  <si>
    <t>Ha To</t>
  </si>
  <si>
    <t>Hue Do</t>
  </si>
  <si>
    <t>Work responsibility</t>
  </si>
  <si>
    <t>How does he/she attend group meetings regularly and arrives on time and well prepared</t>
  </si>
  <si>
    <t>How does he/she ready to contribute meaningful to discussions and team work</t>
  </si>
  <si>
    <t>Problem solving</t>
  </si>
  <si>
    <t>While facing with problem, he/she is willing to look for different multiple solutions /ideas</t>
  </si>
  <si>
    <t>While facing with problem he/she tries to investigate root cause before asking for support</t>
  </si>
  <si>
    <t>After solving problem, he/she has plan to prevent the same problem in the future</t>
  </si>
  <si>
    <t>How does he/she complete group assignments on time</t>
  </si>
  <si>
    <t>How does he/she prepare work in a quality manner</t>
  </si>
  <si>
    <t>How does he/she demonstrate a cooperative and supportive attitude</t>
  </si>
  <si>
    <t>How does he/she contribute significantly to the success of the project</t>
  </si>
  <si>
    <t>Question 6</t>
  </si>
  <si>
    <t>He/she make the team goes down</t>
  </si>
  <si>
    <t>Question 7</t>
  </si>
  <si>
    <t>Your opinion about the member under evaluation for his/her working performance</t>
  </si>
  <si>
    <t>Does not put enough effort in getting things done</t>
  </si>
  <si>
    <t>Mark</t>
  </si>
  <si>
    <t>Options</t>
  </si>
  <si>
    <t xml:space="preserve"> How important are his/her contributions to the team's work - MARK</t>
  </si>
  <si>
    <t>Which option would you rate he/she being in this role as follows - MARK</t>
  </si>
  <si>
    <t>Final Mark</t>
  </si>
  <si>
    <t>Final mark</t>
  </si>
  <si>
    <t>Teamwork &amp; contribution for company</t>
  </si>
  <si>
    <t>How does he/she contribute for sharing technical knowledge for others effectively</t>
  </si>
  <si>
    <t>How enthusiastic does he/she in join common company activities</t>
  </si>
  <si>
    <t>How does he/she give out idea (creative and can apply to practical work</t>
  </si>
  <si>
    <t>How does he/she listen to the suggestions of others ( respectfully and open minded, willing to consider other approaches)</t>
  </si>
  <si>
    <t>Record</t>
  </si>
  <si>
    <t>Target</t>
  </si>
  <si>
    <t>Actual</t>
  </si>
  <si>
    <t>Diff</t>
  </si>
  <si>
    <t>Remark</t>
  </si>
  <si>
    <t>Phuc + Hien did not do</t>
  </si>
  <si>
    <t>Hue Do did not do</t>
  </si>
  <si>
    <t>Trang Lê : not do</t>
  </si>
  <si>
    <t>Duplicate 1 member (Lan Nguyen)</t>
  </si>
  <si>
    <t>Y did not do</t>
  </si>
  <si>
    <t>only Diff project result</t>
  </si>
  <si>
    <t>Test leader input</t>
  </si>
  <si>
    <t>Score from 1 ~5: How does he/she attend group meetings regularly and arrives on time and well prepared: Working Resposibility</t>
  </si>
  <si>
    <t>Score from 1 ~5: How does he/she ready to contribute meaningful to discussions and team work: Working Resposibility</t>
  </si>
  <si>
    <t>Score from 1 ~5: How does he/she complete group assignments on time: Working Resposibility</t>
  </si>
  <si>
    <t>Score from 1 ~5: How does he/she prepare work in a quality manner: Working Resposibility</t>
  </si>
  <si>
    <t>Score from 1 ~5: How does he/she demonstrate a cooperative and supportive attitude: Working Resposibility</t>
  </si>
  <si>
    <t>Score from 1 ~5: How does he/she contribute significantly to the success of the project: Working Resposibility</t>
  </si>
  <si>
    <t>Score from 1 ~5: While facing with problem, he/she does not ignore it and willing to look for different multiple solutions /ideas: Problem Solving Capability</t>
  </si>
  <si>
    <t>Score from 1 ~5: While facing with problem he/she tries to investigate root cause before asking for support: Problem Solving Capability</t>
  </si>
  <si>
    <t>Score from 1 ~5: After solving problem, he/she has plan to prevent the same problem in the future: Problem Solving Capability</t>
  </si>
  <si>
    <t>Personality characteristics: What are the strengths of team member in his/her role?</t>
  </si>
  <si>
    <t xml:space="preserve"> Work accomplished: What are the strengths of team member in his/her role?</t>
  </si>
  <si>
    <t xml:space="preserve"> Work attitude: What are the strengths of team member in his/her role?</t>
  </si>
  <si>
    <t xml:space="preserve"> Creativity: What are the strengths of team member in his/her role?</t>
  </si>
  <si>
    <t>Score from 1 ~5: How does he/she contribute for sharing technical knowledge for others effectively: Teamwork &amp; contribution for company</t>
  </si>
  <si>
    <t>Score from 1 ~5: How enthusiastic does he/she in join common company activities: Teamwork &amp; contribution for company</t>
  </si>
  <si>
    <t>Score from 1 ~5: How does he/she give out idea (creative and can apply to practical work): Teamwork &amp; contribution for company</t>
  </si>
  <si>
    <t>Score from 1 ~5: How does he/she listen to the suggestions of others ( respectfully and open minded, willing to consider other approaches): Teamwork &amp; contribution for company</t>
  </si>
  <si>
    <t>Score from 1 ~5: How enthusiatically does he/she support other members (not only internal team/project but whole company): Teamwork &amp; contribution for company</t>
  </si>
  <si>
    <t>Score from 1 ~5: How friendly does he/she treat with other members: Teamwork &amp; contribution for company</t>
  </si>
  <si>
    <t>lannt89</t>
  </si>
  <si>
    <t>Nguyen Thi Lan</t>
  </si>
  <si>
    <t>Excellent to work with, achieve outstanding work  and willing to support others</t>
  </si>
  <si>
    <t>Friendly</t>
  </si>
  <si>
    <t>Yes</t>
  </si>
  <si>
    <t>vinhthi</t>
  </si>
  <si>
    <t>Nguyen Thi Vinh</t>
  </si>
  <si>
    <t>ythivu</t>
  </si>
  <si>
    <t>Vu Thi Y</t>
  </si>
  <si>
    <t>Improve English &amp; technical skills</t>
  </si>
  <si>
    <t>bichvt2</t>
  </si>
  <si>
    <t>Do Thi Ngoc Bich</t>
  </si>
  <si>
    <t>phuongthi</t>
  </si>
  <si>
    <t>Nguyen Thi Phuong</t>
  </si>
  <si>
    <t>chinhtranthi</t>
  </si>
  <si>
    <t>Tran Thi Ha Chinh</t>
  </si>
  <si>
    <t>trananhvan</t>
  </si>
  <si>
    <t>Tran Thi Van Anh</t>
  </si>
  <si>
    <t>Name of Evaluatee</t>
  </si>
  <si>
    <t>Nguyen Hoang Phong</t>
  </si>
  <si>
    <t>Pham Thi Thuy</t>
  </si>
  <si>
    <t>To Thi Ha</t>
  </si>
  <si>
    <t>Le Thu Thuy</t>
  </si>
  <si>
    <t>Nguyen Kim Oanh</t>
  </si>
  <si>
    <t>Than Thi Men</t>
  </si>
  <si>
    <t>Tran Thi Huyen Trang</t>
  </si>
  <si>
    <t>Vu Thi Hang</t>
  </si>
  <si>
    <t>Do Thi Hue</t>
  </si>
  <si>
    <t>Tran Van Tung</t>
  </si>
  <si>
    <t>Nguyen Thu Huyen</t>
  </si>
  <si>
    <t>Hoang Thi Lan</t>
  </si>
  <si>
    <t>Nguyen Minh Quyen</t>
  </si>
  <si>
    <t>To Thi Van Anh</t>
  </si>
  <si>
    <t>Truong Thi Hanh Phuc</t>
  </si>
  <si>
    <t>Tran Manh Cuong</t>
  </si>
  <si>
    <t>Hoang Hong Nhung</t>
  </si>
  <si>
    <t>Dang Bich Thuy</t>
  </si>
  <si>
    <t>Nguyen Thi Huyen</t>
  </si>
  <si>
    <t>Le Thi Phuong</t>
  </si>
  <si>
    <t>Dinh Ngoc Hien</t>
  </si>
  <si>
    <t>Vu Dinh Thang</t>
  </si>
  <si>
    <t>Nguyen Thi An</t>
  </si>
  <si>
    <t>Nguyen Hong Kien</t>
  </si>
  <si>
    <t>Bui Thi Quynh Nga</t>
  </si>
  <si>
    <t>Ngo Thi Phuong</t>
  </si>
  <si>
    <t>Name</t>
  </si>
  <si>
    <t>thuylethu</t>
  </si>
  <si>
    <t>qminh</t>
  </si>
  <si>
    <t>no comment</t>
  </si>
  <si>
    <t>I don't have idea</t>
  </si>
  <si>
    <t>ngathiquynh</t>
  </si>
  <si>
    <t>phuongthi19</t>
  </si>
  <si>
    <t>bichdthuy</t>
  </si>
  <si>
    <t>huedt</t>
  </si>
  <si>
    <t>kienhong</t>
  </si>
  <si>
    <t>phuctth19</t>
  </si>
  <si>
    <t>conservative</t>
  </si>
  <si>
    <t>huyen3nguyen</t>
  </si>
  <si>
    <t>annguyen20</t>
  </si>
  <si>
    <t>cuongmanh</t>
  </si>
  <si>
    <t>huyentn20</t>
  </si>
  <si>
    <t>Always support team members</t>
  </si>
  <si>
    <t>hang20</t>
  </si>
  <si>
    <t>Excellent to work with her</t>
  </si>
  <si>
    <t>koanh</t>
  </si>
  <si>
    <t>tungtv2019</t>
  </si>
  <si>
    <t xml:space="preserve">Have creative idea to solve problem </t>
  </si>
  <si>
    <t>phong2019</t>
  </si>
  <si>
    <t>phuong1le</t>
  </si>
  <si>
    <t>proactive</t>
  </si>
  <si>
    <t>thangdinh</t>
  </si>
  <si>
    <t>on time</t>
  </si>
  <si>
    <t>nhunghong</t>
  </si>
  <si>
    <t>On time</t>
  </si>
  <si>
    <t>High resposibility in work</t>
  </si>
  <si>
    <t>Creativity in work</t>
  </si>
  <si>
    <t>- N/A</t>
  </si>
  <si>
    <t>mthan</t>
  </si>
  <si>
    <t>trangth</t>
  </si>
  <si>
    <t>OK</t>
  </si>
  <si>
    <t>hato20</t>
  </si>
  <si>
    <t>hoàn thành công việc được giao</t>
  </si>
  <si>
    <t>nothing</t>
  </si>
  <si>
    <t>thuypham19</t>
  </si>
  <si>
    <t>Very Good</t>
  </si>
  <si>
    <t>Proactive</t>
  </si>
  <si>
    <t>hiendinhngoc</t>
  </si>
  <si>
    <t>lanhthi</t>
  </si>
  <si>
    <t>Enthusiastic</t>
  </si>
  <si>
    <t>nhiệt tình</t>
  </si>
  <si>
    <t>Tốt</t>
  </si>
  <si>
    <t>n/a</t>
  </si>
  <si>
    <t>vanato</t>
  </si>
  <si>
    <t>Item</t>
  </si>
  <si>
    <t>Part</t>
  </si>
  <si>
    <t>Access code</t>
  </si>
  <si>
    <t xml:space="preserve">Link </t>
  </si>
  <si>
    <t>Title of evaluator</t>
  </si>
  <si>
    <t>Name of evaluator</t>
  </si>
  <si>
    <t>Evaluator's Email</t>
  </si>
  <si>
    <t>Team</t>
  </si>
  <si>
    <t>Picked by</t>
  </si>
  <si>
    <t>https://www.ksvpro.vn/c/phongnt19.html</t>
  </si>
  <si>
    <t xml:space="preserve">Ms. </t>
  </si>
  <si>
    <t>thuy1.le@lge.com</t>
  </si>
  <si>
    <t>Diff Project</t>
  </si>
  <si>
    <t>Evaluee</t>
  </si>
  <si>
    <t>anh2.tran@lge.com</t>
  </si>
  <si>
    <t>P/L</t>
  </si>
  <si>
    <t>men2.than@lge.com</t>
  </si>
  <si>
    <t>Same Project</t>
  </si>
  <si>
    <t>https://www.ksvpro.vn/c/thuyptt19.html</t>
  </si>
  <si>
    <t>phuc.truong@lge.com</t>
  </si>
  <si>
    <t>lan.hoang@lge.com</t>
  </si>
  <si>
    <t xml:space="preserve">Mr. </t>
  </si>
  <si>
    <t>hien.dinh@lge.com</t>
  </si>
  <si>
    <t>https://www.ksvpro.vn/c/hatt19.html</t>
  </si>
  <si>
    <t>thang2.vu@lge.com</t>
  </si>
  <si>
    <t>https://www.ksvpro.vn/c/bichdtn19.html</t>
  </si>
  <si>
    <t>phuong1.nguyen@lge.com</t>
  </si>
  <si>
    <t>lan.nguyen@lge.com</t>
  </si>
  <si>
    <t>https://www.ksvpro.vn/c/phuongnt19.html</t>
  </si>
  <si>
    <t>https://www.ksvpro.vn/c/thuylet19.html</t>
  </si>
  <si>
    <t>huyen2.nguyen@lge.com</t>
  </si>
  <si>
    <t>tung.tran@lge.com</t>
  </si>
  <si>
    <t>y.vu@lge.com</t>
  </si>
  <si>
    <t>https://www.ksvpro.vn/c/oanhnk19.html</t>
  </si>
  <si>
    <t>trang1.tran@lge.com</t>
  </si>
  <si>
    <t>https://www.ksvpro.vn/c/mentt19.html</t>
  </si>
  <si>
    <t>hoangphong.nguyen@lge.com</t>
  </si>
  <si>
    <t>phuong2.le@lge.com</t>
  </si>
  <si>
    <t>https://www.ksvpro.vn/c/trangtth19.html</t>
  </si>
  <si>
    <t>Le Thi Trang</t>
  </si>
  <si>
    <t>trang2.le@lge.com</t>
  </si>
  <si>
    <t>ha.to@lge.com</t>
  </si>
  <si>
    <t>https://www.ksvpro.vn/c/hangvt19.html</t>
  </si>
  <si>
    <t>hue.do@lge.com</t>
  </si>
  <si>
    <t>bich2.do@lge.com</t>
  </si>
  <si>
    <t>https://www.ksvpro.vn/c/huedt19.html</t>
  </si>
  <si>
    <t>https://www.ksvpro.vn/c/tungtv19.html</t>
  </si>
  <si>
    <t>https://www.ksvpro.vn/c/huyennt19.html</t>
  </si>
  <si>
    <t>https://www.ksvpro.vn/c/lanht19.html</t>
  </si>
  <si>
    <t>https://www.ksvpro.vn/c/quyennm19.html</t>
  </si>
  <si>
    <t>cuong.tran@lge.com</t>
  </si>
  <si>
    <t>chinh.tran@lge.com</t>
  </si>
  <si>
    <t>vinh2.nguyen@lge.com</t>
  </si>
  <si>
    <t>huyen3.nguyen@lge.com</t>
  </si>
  <si>
    <t>kimoanh.nguyen@lge.com</t>
  </si>
  <si>
    <t>https://www.ksvpro.vn/c/anhttv19.html</t>
  </si>
  <si>
    <t>https://www.ksvpro.vn/c/phuctth19.html</t>
  </si>
  <si>
    <t>https://www.ksvpro.vn/c/cuongtmc19.html</t>
  </si>
  <si>
    <t>https://www.ksvpro.vn/c/nhunghh19.html</t>
  </si>
  <si>
    <t>kien3.nguyen@lge.com</t>
  </si>
  <si>
    <t>an2.nguyen@lge.com</t>
  </si>
  <si>
    <t>https://www.ksvpro.vn/c/chinhtth19.html</t>
  </si>
  <si>
    <t>https://www.ksvpro.vn/c/thuydb19.html</t>
  </si>
  <si>
    <t>nga.bui@lge.com</t>
  </si>
  <si>
    <t>https://www.ksvpro.vn/c/lannt19.html</t>
  </si>
  <si>
    <t>https://www.ksvpro.vn/c/yvut19.html</t>
  </si>
  <si>
    <t>https://www.ksvpro.vn/c/huyent19.html</t>
  </si>
  <si>
    <t>https://www.ksvpro.vn/c/phuonglt19.html</t>
  </si>
  <si>
    <t>https://www.ksvpro.vn/c/hiendn19.html</t>
  </si>
  <si>
    <t>https://www.ksvpro.vn/c/vinhnt19.html</t>
  </si>
  <si>
    <t>Pham Thi Duyen</t>
  </si>
  <si>
    <t>duyen2.pham@lge.com</t>
  </si>
  <si>
    <t>https://www.ksvpro.vn/c/anhttva19.html</t>
  </si>
  <si>
    <t>https://www.ksvpro.vn/c/thangvd19.html</t>
  </si>
  <si>
    <t>https://www.ksvpro.vn/c/annt19.html</t>
  </si>
  <si>
    <t>https://www.ksvpro.vn/c/kiennh19.html</t>
  </si>
  <si>
    <t>https://www.ksvpro.vn/c/ngabtq19.html</t>
  </si>
  <si>
    <t>phuong.ngo@lge.com</t>
  </si>
  <si>
    <t>https://www.ksvpro.vn/c/phuong2019.html</t>
  </si>
  <si>
    <t>Truong Khanh Cuong</t>
  </si>
  <si>
    <t>cuos20</t>
  </si>
  <si>
    <t>https://www.ksvpro.vn/c/cuong2020</t>
  </si>
  <si>
    <t>Ms.</t>
  </si>
  <si>
    <t xml:space="preserve">Nguyen Minh Chau </t>
  </si>
  <si>
    <t>chau2.nguyen@lge.com</t>
  </si>
  <si>
    <t>thuy1.dang@lge.com</t>
  </si>
  <si>
    <t>Nguyen Van Duong</t>
  </si>
  <si>
    <t>duong4.nguyen@lge.com</t>
  </si>
  <si>
    <t>TO THI VAN ANH</t>
  </si>
  <si>
    <t>Nguyen Thi Thanh Na</t>
  </si>
  <si>
    <t>thanhna.nguyen@lge.com</t>
  </si>
  <si>
    <t>Test leader</t>
  </si>
  <si>
    <t>NGUYEN THI PHUONG</t>
  </si>
  <si>
    <t>TRAN THI HA CHINH</t>
  </si>
  <si>
    <t>Lan.nguyen@lge.com</t>
  </si>
  <si>
    <t>DANG BICH THUY</t>
  </si>
  <si>
    <t>Duong Van Anh</t>
  </si>
  <si>
    <t>Anh.duong@lge.com</t>
  </si>
  <si>
    <t>cuong.truong@lge.com</t>
  </si>
  <si>
    <t>TRAN THI VAN ANH</t>
  </si>
  <si>
    <t>Le Thi Phuong Mai</t>
  </si>
  <si>
    <t>mai.le@lge.com</t>
  </si>
  <si>
    <t>NGUYEN THU HUYEN</t>
  </si>
  <si>
    <t>Nguyen Thi Thanh</t>
  </si>
  <si>
    <t>thanh.nguyen@lge.com</t>
  </si>
  <si>
    <t>HA THI MAI KHANH</t>
  </si>
  <si>
    <t>khas20</t>
  </si>
  <si>
    <t>https://www.ksvpro.vn/c/khanh2020</t>
  </si>
  <si>
    <t>Tran Thi Hien</t>
  </si>
  <si>
    <t>hien.tran@lge.com</t>
  </si>
  <si>
    <t>Do Thi Kim Oanh</t>
  </si>
  <si>
    <t>oanh2.do@lge.com</t>
  </si>
  <si>
    <t>Nguyen Dinh Thanh</t>
  </si>
  <si>
    <t>thanh5.nguyen@lge.com</t>
  </si>
  <si>
    <t>NGUYEN VAN DUONG</t>
  </si>
  <si>
    <t>duos20</t>
  </si>
  <si>
    <t>https://www.ksvpro.vn/c/duong42020</t>
  </si>
  <si>
    <t>Hoang Thi Thanh</t>
  </si>
  <si>
    <t>thanh2.hoang@lge.com</t>
  </si>
  <si>
    <t>LE THI PHUONG MAI</t>
  </si>
  <si>
    <t>mais20</t>
  </si>
  <si>
    <t>https://www.ksvpro.vn/c/mai2020</t>
  </si>
  <si>
    <t>TRAN THI HIEN</t>
  </si>
  <si>
    <t>hies20</t>
  </si>
  <si>
    <t>https://www.ksvpro.vn/c/hien2020</t>
  </si>
  <si>
    <t>Ha Thi Mai Khanh</t>
  </si>
  <si>
    <t>khanh.ha@lge.com</t>
  </si>
  <si>
    <t>Nguyen Thi Ngoc Lan</t>
  </si>
  <si>
    <t>lan2.nguyen@lge.com</t>
  </si>
  <si>
    <t>NGUYEN DINH THANH</t>
  </si>
  <si>
    <t>thans20</t>
  </si>
  <si>
    <t>https://www.ksvpro.vn/c/thanhdinh</t>
  </si>
  <si>
    <t>Nguyen Thi Ngoc yen</t>
  </si>
  <si>
    <t>yen2.nguyen@lge.com</t>
  </si>
  <si>
    <t>NGUYEN THI THANH NA</t>
  </si>
  <si>
    <t>tngs20</t>
  </si>
  <si>
    <t>https://www.ksvpro.vn/c/thanhna</t>
  </si>
  <si>
    <t>Anh.to@lge.com</t>
  </si>
  <si>
    <t>Chu Gia Khanh Toan</t>
  </si>
  <si>
    <t>toas20</t>
  </si>
  <si>
    <t>https://www.ksvpro.vn/c/toan2020</t>
  </si>
  <si>
    <t>vinh2.ngeuyn@lge.com</t>
  </si>
  <si>
    <t>Nguyen Hong Nhung</t>
  </si>
  <si>
    <t>nhus20</t>
  </si>
  <si>
    <t>https://www.ksvpro.vn/c/nhung2</t>
  </si>
  <si>
    <t>nhung2.nguyen@lge.com</t>
  </si>
  <si>
    <t>Nguyen Thu Huong</t>
  </si>
  <si>
    <t>thuhuong.nguyen@lge.com</t>
  </si>
  <si>
    <t>thus20</t>
  </si>
  <si>
    <t>https://www.ksvpro.vn/c/thuhuong</t>
  </si>
  <si>
    <t>Do Thi Ngan</t>
  </si>
  <si>
    <t>ngan.do@lge.com</t>
  </si>
  <si>
    <t>toan.chu@lge.com</t>
  </si>
  <si>
    <t>quyen.nguyen@lge.com</t>
  </si>
  <si>
    <t>Nhung2.nguyen@lge.com</t>
  </si>
  <si>
    <t>Do Thi Hong Nhung</t>
  </si>
  <si>
    <t>Nhung.do@lge.com</t>
  </si>
  <si>
    <t>thas20</t>
  </si>
  <si>
    <t>https://www.ksvpro.vn/c/thanhn</t>
  </si>
  <si>
    <t>Le Thi Nga</t>
  </si>
  <si>
    <t>ngas20</t>
  </si>
  <si>
    <t>https://www.ksvpro.vn/c/nga2020</t>
  </si>
  <si>
    <t>DAO XUAN TRUONG</t>
  </si>
  <si>
    <t>truong.dao@lge.com</t>
  </si>
  <si>
    <t>https://www.ksvpro.vn/c/nhungdo</t>
  </si>
  <si>
    <t>Phuong.ngo@lge.com</t>
  </si>
  <si>
    <t>Hue.do@lge.com</t>
  </si>
  <si>
    <t>nhung.do@lge.com</t>
  </si>
  <si>
    <t>nga.le@lge.com</t>
  </si>
  <si>
    <t>Pham Viet Hung</t>
  </si>
  <si>
    <t>hung1.pham@lge.com</t>
  </si>
  <si>
    <t>Pham Thi Phuong Dung</t>
  </si>
  <si>
    <t>Dung1.pham</t>
  </si>
  <si>
    <t>https://www.ksvpro.vn/c/thanh2</t>
  </si>
  <si>
    <t>Nguyen Thi Huong</t>
  </si>
  <si>
    <t>huos20</t>
  </si>
  <si>
    <t>https://www.ksvpro.vn/c/huong6</t>
  </si>
  <si>
    <t>Nguyen Hung Duy</t>
  </si>
  <si>
    <t>Duy2.nguyen@lge.com</t>
  </si>
  <si>
    <t>huong6.nguyen@lge.com</t>
  </si>
  <si>
    <t>Trinh Thi Tam</t>
  </si>
  <si>
    <t>tam.trinh@lge.com</t>
  </si>
  <si>
    <t>Dao Thi Minh Ngoc</t>
  </si>
  <si>
    <t>ngoc.dao@lge.com</t>
  </si>
  <si>
    <t>tras20</t>
  </si>
  <si>
    <t>https://www.ksvpro.vn/c/trang2</t>
  </si>
  <si>
    <t>hien1.dinh@lge.com</t>
  </si>
  <si>
    <t>Nguyen Minh Tuan</t>
  </si>
  <si>
    <t>tuan4.nguyen@lge.com</t>
  </si>
  <si>
    <t>hang1.vu@lge.com</t>
  </si>
  <si>
    <t>Dien Kim Thoa</t>
  </si>
  <si>
    <t>thoa.dien@lge.com</t>
  </si>
  <si>
    <t>Vu Thi Thanh Hang</t>
  </si>
  <si>
    <t>Hang2.Vu@lge.com</t>
  </si>
  <si>
    <t>Trinh Thi Hai</t>
  </si>
  <si>
    <t>hai.trinh@lge.com</t>
  </si>
  <si>
    <t>Tran Thi Kim Duyen</t>
  </si>
  <si>
    <t>Duyen.tran@lge.com</t>
  </si>
  <si>
    <t>Dang Quynh Nga</t>
  </si>
  <si>
    <t>nga.dang@lge.com</t>
  </si>
  <si>
    <t>Tran Thi Thuy</t>
  </si>
  <si>
    <t>thuy2.tran@lge.com</t>
  </si>
  <si>
    <t>Nguyen Tuan Hung</t>
  </si>
  <si>
    <t>hung2.nguyen@lge.com</t>
  </si>
  <si>
    <t>Thuy2.tran@lge.com</t>
  </si>
  <si>
    <t>quyen.nguyen</t>
  </si>
  <si>
    <t>thos20</t>
  </si>
  <si>
    <t>https://www.ksvpro.vn/c/thoa2020</t>
  </si>
  <si>
    <t>nhung2.hoang</t>
  </si>
  <si>
    <t>https://www.ksvpro.vn/c/thuy220</t>
  </si>
  <si>
    <t>TRUONG KHANH CUONG</t>
  </si>
  <si>
    <t>tams20</t>
  </si>
  <si>
    <t>https://www.ksvpro.vn/c/tam2020</t>
  </si>
  <si>
    <t>tuas20</t>
  </si>
  <si>
    <t>https://www.ksvpro.vn/c/tuan420</t>
  </si>
  <si>
    <t>Pham Thi Phuong</t>
  </si>
  <si>
    <t>phuong4.pham@lge.com</t>
  </si>
  <si>
    <t>Duys20</t>
  </si>
  <si>
    <t>https://www.ksvpro.vn/c/Duyen20</t>
  </si>
  <si>
    <t>Tạ Thị An</t>
  </si>
  <si>
    <t>an.ta@lge.com</t>
  </si>
  <si>
    <t>Hans20</t>
  </si>
  <si>
    <t>https://www.ksvpro.vn/c/Hang2020</t>
  </si>
  <si>
    <t>hais20</t>
  </si>
  <si>
    <t>https://www.ksvpro.vn/c/hai2020</t>
  </si>
  <si>
    <t>Nguyen Thi Oanh</t>
  </si>
  <si>
    <t>oanh2.nguyen@lge.com</t>
  </si>
  <si>
    <t>pduyen20</t>
  </si>
  <si>
    <t>https://www.ksvpro.vn/c/duyenicas</t>
  </si>
  <si>
    <t>Luong Thi Huong</t>
  </si>
  <si>
    <t>huong1.luong@lge.com</t>
  </si>
  <si>
    <t>pduyen21</t>
  </si>
  <si>
    <t>Nguyen Thi Ha</t>
  </si>
  <si>
    <t>ha3.nguyen@lge.com</t>
  </si>
  <si>
    <t>pduyen22</t>
  </si>
  <si>
    <t>NGUYEN THI NGOC LAN</t>
  </si>
  <si>
    <t>pduyen23</t>
  </si>
  <si>
    <t>dung1.pham@lge.com</t>
  </si>
  <si>
    <t>Enthusiasm  responsibility</t>
  </si>
  <si>
    <t>work adequately as assignment</t>
  </si>
  <si>
    <t>responsibility  willing to support others</t>
  </si>
  <si>
    <t>- Need to cultivate more knowledge about other functions</t>
  </si>
  <si>
    <t>ok</t>
  </si>
  <si>
    <t>Now, I do not the idea</t>
  </si>
  <si>
    <t>honestly</t>
  </si>
  <si>
    <t>He should open and share more with other member.</t>
  </si>
  <si>
    <t>he is quiet, rarely shares with everyone</t>
  </si>
  <si>
    <t>should focus on meeting when you join</t>
  </si>
  <si>
    <t>Friendly and supportive</t>
  </si>
  <si>
    <t>Keep commitment</t>
  </si>
  <si>
    <t>willing to get challenge tasks and support other members</t>
  </si>
  <si>
    <t>Should give more questions in each seminar</t>
  </si>
  <si>
    <t>He is good at technical skill and should study more about AVN</t>
  </si>
  <si>
    <t>Friendly with everyone</t>
  </si>
  <si>
    <t>No need</t>
  </si>
  <si>
    <t>Creative</t>
  </si>
  <si>
    <t>She is friendly and willing to help people</t>
  </si>
  <si>
    <t>Open  good communication</t>
  </si>
  <si>
    <t>Should improve time management for better results</t>
  </si>
  <si>
    <t>Hard working  supportive</t>
  </si>
  <si>
    <t>Found improvements after have work experience</t>
  </si>
  <si>
    <t xml:space="preserve">She should not take too much time to support others and stay late to complete her work. Should know task priority and arrange time effectively. </t>
  </si>
  <si>
    <t>She should improve problem solving skills, should know task priority</t>
  </si>
  <si>
    <t>She should improve the way of express her idea, problem solving skill, task priority, time management</t>
  </si>
  <si>
    <t>happy  enthussian</t>
  </si>
  <si>
    <t>- The ability to present the problem is NOT good so she need to practice more</t>
  </si>
  <si>
    <t xml:space="preserve">- when listen or read information she need more careful to understand correctly and answer correct content.
They are some her problems but she has good knowledge about Cluster and good work attitude. </t>
  </si>
  <si>
    <t>Rebellious</t>
  </si>
  <si>
    <t>Talk</t>
  </si>
  <si>
    <t>Focus on his work</t>
  </si>
  <si>
    <t>He fulfilled all assigned tasks well but his manner is a minus</t>
  </si>
  <si>
    <t>should open when having suggestions</t>
  </si>
  <si>
    <t>good man  good knowledge</t>
  </si>
  <si>
    <t>talk</t>
  </si>
  <si>
    <t>Should be more active in the joint activities of DCV</t>
  </si>
  <si>
    <t>Thân thiện  dễ gần  ngoan</t>
  </si>
  <si>
    <t xml:space="preserve">Bớt hiền </t>
  </si>
  <si>
    <t>Mạnh dạn hơn 1 chút</t>
  </si>
  <si>
    <t>She is new member however she is very hard working, self study and learn from many people. She has a liter NOT good about plan for her task</t>
  </si>
  <si>
    <t>Helpful  willing to support</t>
  </si>
  <si>
    <t>focus on target</t>
  </si>
  <si>
    <t>understand well all issues or read email carefully before sending any feedbacks</t>
  </si>
  <si>
    <t>She needs more willing to consider other approaches from all members</t>
  </si>
  <si>
    <t>create working environment friendly between team members</t>
  </si>
  <si>
    <t>She should build team activity because she has capability</t>
  </si>
  <si>
    <t>Hardworking  focus on work</t>
  </si>
  <si>
    <t>focus on work</t>
  </si>
  <si>
    <t>Nornal</t>
  </si>
  <si>
    <t>work independently without idea from members</t>
  </si>
  <si>
    <t>Communicate, Support members and build a strong team</t>
  </si>
  <si>
    <t>should listen to members more</t>
  </si>
  <si>
    <t>Happy and Enthusiasm</t>
  </si>
  <si>
    <t>positive and confident</t>
  </si>
  <si>
    <t>Normally</t>
  </si>
  <si>
    <t>Should discuss to final decision to get for member</t>
  </si>
  <si>
    <t>Listen and understand the problem of member in the team</t>
  </si>
  <si>
    <t>Listen from others to improve on the team/ or support if other need</t>
  </si>
  <si>
    <t>Mạnh mẽ</t>
  </si>
  <si>
    <t>Đúng hẹn</t>
  </si>
  <si>
    <t>Tích cực</t>
  </si>
  <si>
    <t>Có nhiều ý tưởng hợp lý. Nhiều cái không</t>
  </si>
  <si>
    <t>No</t>
  </si>
  <si>
    <t>lắng nghe mọi người hơn</t>
  </si>
  <si>
    <t>NO</t>
  </si>
  <si>
    <t>Adequate working and contribution to fulfill her tasks</t>
  </si>
  <si>
    <t>need to impove the spirit of cooperation, listen to the suggestions of others. Need to actively investigate the system you do Should not focus too on achievements, should focus on improving the quality of work</t>
  </si>
  <si>
    <t xml:space="preserve">Excellent </t>
  </si>
  <si>
    <t xml:space="preserve">Openness, Conscientiousness and Proactive </t>
  </si>
  <si>
    <t>Enthusiastic  easy to work with</t>
  </si>
  <si>
    <t>Complete work on time</t>
  </si>
  <si>
    <t>Seriously  ready to share issues with members</t>
  </si>
  <si>
    <t>Got many good solutions for members</t>
  </si>
  <si>
    <t>- Need to discuss with the HQ before making decisions for members</t>
  </si>
  <si>
    <t>- Need evaluate the right nature of the project to make decisions suitable for the team</t>
  </si>
  <si>
    <t>- Build a better team work environment</t>
  </si>
  <si>
    <t>She need more active in team activity.</t>
  </si>
  <si>
    <t>Friendly and always enthusiastic about helping people</t>
  </si>
  <si>
    <t>Has high spirit and responsibility at work</t>
  </si>
  <si>
    <t>Has many good solutions and ideas to solve problems</t>
  </si>
  <si>
    <t>should limit evaluation and give perspectives based on other projects</t>
  </si>
  <si>
    <t>should evaluate the nature of the project in order to make a better decision</t>
  </si>
  <si>
    <t>she has a beautiful smile, she should more smile</t>
  </si>
  <si>
    <t>Enthusiatic</t>
  </si>
  <si>
    <t>So so</t>
  </si>
  <si>
    <t>- She should be more active and creative
- She should interact with team member more -&gt; connect member togethers more</t>
  </si>
  <si>
    <t>transparent   straigh</t>
  </si>
  <si>
    <t>more open</t>
  </si>
  <si>
    <t xml:space="preserve">Shes kind  nice  hard working </t>
  </si>
  <si>
    <t>Next time, I hope she will has a boyfriend.</t>
  </si>
  <si>
    <t>Sometime join meeting so late
Sometime depend on emotion to support others</t>
  </si>
  <si>
    <t>Sometime depend on emotion to support others</t>
  </si>
  <si>
    <t>Sometime ignore problem if she don't know or don't relate to her task</t>
  </si>
  <si>
    <t>Happy and quite Enthusiasm</t>
  </si>
  <si>
    <t>positive and quite confident</t>
  </si>
  <si>
    <t>I think that she should focus more</t>
  </si>
  <si>
    <t xml:space="preserve">listen others, improve herself, support others </t>
  </si>
  <si>
    <t>Write guide more detail and listen other to improve guideline</t>
  </si>
  <si>
    <t>Self- study  Good team work and proactive</t>
  </si>
  <si>
    <t>Proactive and willing support members</t>
  </si>
  <si>
    <t>Willing support members</t>
  </si>
  <si>
    <t xml:space="preserve">Less speaking out loud </t>
  </si>
  <si>
    <t>Communicate, creative and support news members more</t>
  </si>
  <si>
    <t>increase creativity further more</t>
  </si>
  <si>
    <t>She's good at all</t>
  </si>
  <si>
    <t>word hard  smart</t>
  </si>
  <si>
    <t>Test method</t>
  </si>
  <si>
    <t>She's good</t>
  </si>
  <si>
    <t>Perfect</t>
  </si>
  <si>
    <t>she is very friendly</t>
  </si>
  <si>
    <t>Hard working, Friendly.</t>
  </si>
  <si>
    <t>Not really friendly</t>
  </si>
  <si>
    <t>Average</t>
  </si>
  <si>
    <t>Work hard enough to fulfill all assignments</t>
  </si>
  <si>
    <t>Friendly  willing to support others</t>
  </si>
  <si>
    <t xml:space="preserve">Always finish her task ontime </t>
  </si>
  <si>
    <t>High reponsibilty in her task</t>
  </si>
  <si>
    <t>Just do as assginment. I didnt see any innovation from her</t>
  </si>
  <si>
    <t>Willing to take the task</t>
  </si>
  <si>
    <t>Need more carefully</t>
  </si>
  <si>
    <t>Self-study more regularly to overcome issues and new technologies</t>
  </si>
  <si>
    <t xml:space="preserve">Always be kind to support others </t>
  </si>
  <si>
    <t xml:space="preserve">good listener and take care everybody </t>
  </si>
  <si>
    <t>friendly  hardworking</t>
  </si>
  <si>
    <t>Cởi mở  cẩn thận và tận tâm với công việc</t>
  </si>
  <si>
    <t>Luôn luôn thấy cố gắng để hoàn thành công việc</t>
  </si>
  <si>
    <t xml:space="preserve">Tích cực xây dựng và luôn hướng tới sự chính xác </t>
  </si>
  <si>
    <t xml:space="preserve">Chưa được sử dụng nhiều  đa số là đang sử dụng những kinh nghiệm vốn có để làm việc </t>
  </si>
  <si>
    <t>Không có</t>
  </si>
  <si>
    <t xml:space="preserve">Hi vọng các member trong team gắn kết hơn và chia sẻ nhiều hơn với nhau về các công việc đang làm cũng như các thông tin liên quan đến dự án </t>
  </si>
  <si>
    <t xml:space="preserve">1 người dễ mến, có thế hòa đồng và gắn kết được mọi người tốt hơn. </t>
  </si>
  <si>
    <t>Sometime support base on emotion</t>
  </si>
  <si>
    <t>Some tips aren't share to others to prevent the same problem</t>
  </si>
  <si>
    <t>Sometime don't want to discuss with others</t>
  </si>
  <si>
    <t>unfocus on working</t>
  </si>
  <si>
    <t>sharing knowledge and willing to support other team member</t>
  </si>
  <si>
    <t xml:space="preserve">need to improve soft skill </t>
  </si>
  <si>
    <t>she does many contribution for teamwork</t>
  </si>
  <si>
    <t>She is high responsibilty in her tasks. Friendly and willing to support others</t>
  </si>
  <si>
    <t>Easy to work with</t>
  </si>
  <si>
    <t>Complete work on time and proactively remind other members</t>
  </si>
  <si>
    <t>Enthusiastic  proactive sharing and support for members</t>
  </si>
  <si>
    <t>Proactively offer optimal solutions at work</t>
  </si>
  <si>
    <t>- As a member, I see her doing her job well, so I think she just keep doing as of now</t>
  </si>
  <si>
    <t>- Sharing more knowledge for all member in and out team</t>
  </si>
  <si>
    <t>She is good tester</t>
  </si>
  <si>
    <t>He is friendly and willing to help people</t>
  </si>
  <si>
    <t>after nearly 3 months work with him, I think he is a good colleague and doesn't need to do less anything.</t>
  </si>
  <si>
    <t>He should be more carefully when using documents on SVN to save time of team.</t>
  </si>
  <si>
    <t>He is friendly and good colleague</t>
  </si>
  <si>
    <t>He's nice, friendly, humility, humorous, very intelligent and creative. Hope he could contribute more for VT as well as DCV.</t>
  </si>
  <si>
    <t xml:space="preserve">Always research document more to clarify requirement </t>
  </si>
  <si>
    <t xml:space="preserve">Always complete effective work and on time </t>
  </si>
  <si>
    <t>Willing to support others</t>
  </si>
  <si>
    <t xml:space="preserve">Anh Kiên rất nhiệt tình trong việc tổ chức team work. Anh còn mời mng về nhà ăn cơm và hay mang đồ đi mời mng
 </t>
  </si>
  <si>
    <t>anh Kiên  có tính cách cẩn thận tỉ mỉ  quản lý Test case tốt. Những khi Dev gửi guide set up test  anh luôn thử tỉ mỉ các trường hợp</t>
  </si>
  <si>
    <t>Anh luôn luôn hoàn thành công việc trước deadline và còn support các đồng nghiệp khác</t>
  </si>
  <si>
    <t>Không nản lòng mỗi khi dự án gặp vấn đề  anh còn thường xuyên động viên ng khác</t>
  </si>
  <si>
    <t>anh sáng tạo các phương pháp làm việc  giúp tăng năng suất hơn và share cho mng</t>
  </si>
  <si>
    <t>Anh Kiên có thể tổ chức thêm các buổi chia sẻ kiến thức hơn. Em thấy anh biết nhiều thứ, nhiều module ạ</t>
  </si>
  <si>
    <t xml:space="preserve">Tiếp tục nhắc nhở mng để có thể hoàn thành công việc của dự án. </t>
  </si>
  <si>
    <t xml:space="preserve">Anh Kiên rất nhiệt tình và tốt bụng. Khi bọn em hỏi dù anh đang bận vẫn trả lời một cách nhiệt huyết </t>
  </si>
  <si>
    <t>Leader Skill</t>
  </si>
  <si>
    <t>No Comment</t>
  </si>
  <si>
    <t>She is careful and hard working and always support other member internal/external team.</t>
  </si>
  <si>
    <t>she should be listened more</t>
  </si>
  <si>
    <t>knowlege</t>
  </si>
  <si>
    <t>proactive  hard-working</t>
  </si>
  <si>
    <t>her eyes should be kindly</t>
  </si>
  <si>
    <t>no, she is good</t>
  </si>
  <si>
    <t>she is very good</t>
  </si>
  <si>
    <t>She is positive in her work, have many suggestions in task. Good communication with other team.</t>
  </si>
  <si>
    <t>Her communication with other members of VT is very nice</t>
  </si>
  <si>
    <t>straightforwardness</t>
  </si>
  <si>
    <t xml:space="preserve">Have clearly plan for members </t>
  </si>
  <si>
    <t xml:space="preserve">I think she has been good to work with.
 For others, she should have less grumpy. </t>
  </si>
  <si>
    <t>Have more connection activities</t>
  </si>
  <si>
    <t xml:space="preserve">Outstanding and always solve problem effectively </t>
  </si>
  <si>
    <t>sociable</t>
  </si>
  <si>
    <t>support other members</t>
  </si>
  <si>
    <t>many good ideas</t>
  </si>
  <si>
    <t>I don't know.</t>
  </si>
  <si>
    <t>Sharing expierience about project to other members.</t>
  </si>
  <si>
    <t>Willing support others</t>
  </si>
  <si>
    <t>Complete group assignments on time</t>
  </si>
  <si>
    <t>Attention to employee's life</t>
  </si>
  <si>
    <t>Responsible at work but not yet interested in employee life</t>
  </si>
  <si>
    <t>Open  friendly  and approachable</t>
  </si>
  <si>
    <t>She always gets the job done in the best way</t>
  </si>
  <si>
    <t>Diligent  responsible for the job</t>
  </si>
  <si>
    <t>She has many very good new changes in the management team</t>
  </si>
  <si>
    <t>- Teambuilding should be organized more often to bring members together</t>
  </si>
  <si>
    <t>Organize more teambuilding to bring members together</t>
  </si>
  <si>
    <t>Friendly and ready to support other members</t>
  </si>
  <si>
    <t>Good job</t>
  </si>
  <si>
    <t>She is responsible for her work</t>
  </si>
  <si>
    <t>She always knows how to resolve the issue of the project</t>
  </si>
  <si>
    <t>She should speak more slowly ^_^</t>
  </si>
  <si>
    <t>She is good colleague from whom I can learn many things</t>
  </si>
  <si>
    <t>hoàn thành tốt công việc</t>
  </si>
  <si>
    <t>tò mò với những kiến thức mới</t>
  </si>
  <si>
    <t>không sáng tạo lắm</t>
  </si>
  <si>
    <t>tổ chức cuộc retrospective thường xuyên hơn</t>
  </si>
  <si>
    <t>Nên lead các hoạt động để gắn kết các thành viên trong team</t>
  </si>
  <si>
    <t>Open-minded</t>
  </si>
  <si>
    <t>Think carefully before making any decision</t>
  </si>
  <si>
    <t>She sometimes made mistakes or misunderstood, so please be more careful in the future</t>
  </si>
  <si>
    <t>- Thân thiện nhưng đôi khi hơi ít nói</t>
  </si>
  <si>
    <t xml:space="preserve">Bớt ít nói </t>
  </si>
  <si>
    <t>Cần sôi nổi hơn, quan tâm tới đời sống của member hơn.</t>
  </si>
  <si>
    <t xml:space="preserve">- Biết lắng nghe member và cởi mở trong việc trong đổi các vấn đề trong công việc. </t>
  </si>
  <si>
    <t>She is enthusiasm and patient. Proactively comment with her member when has problem both at work and in life however, they have not followed closely to solve it completely</t>
  </si>
  <si>
    <t>good attitude</t>
  </si>
  <si>
    <t>Now, I don't think</t>
  </si>
  <si>
    <t>Need share simple issues to other member (subleader) -&gt; have time to think new idea for the project.</t>
  </si>
  <si>
    <t>Need to set the role power for issue simplely to avoid repeat.</t>
  </si>
  <si>
    <t>I think she should not do less</t>
  </si>
  <si>
    <t>Keep support member and performance as right now</t>
  </si>
  <si>
    <t>He needs more confident</t>
  </si>
  <si>
    <t>He always listen the suggestion from others and proactive in working</t>
  </si>
  <si>
    <t>Finish assigment on time</t>
  </si>
  <si>
    <t>sometime not focus on the job</t>
  </si>
  <si>
    <t xml:space="preserve">Need to improve </t>
  </si>
  <si>
    <t xml:space="preserve">Using cell phone on working time </t>
  </si>
  <si>
    <t>More focus on the job and communicate with other members ( the same project and another project as well)</t>
  </si>
  <si>
    <t xml:space="preserve">shouldn't complicate things. Should be open, share ideas and communicate with members </t>
  </si>
  <si>
    <t xml:space="preserve">decisive  meticulous </t>
  </si>
  <si>
    <t xml:space="preserve">always on time </t>
  </si>
  <si>
    <t xml:space="preserve">Good </t>
  </si>
  <si>
    <t xml:space="preserve">Enough for work </t>
  </si>
  <si>
    <t xml:space="preserve">- Keep calm down when resolving the problem </t>
  </si>
  <si>
    <t xml:space="preserve">- Keep enthusiasm at work </t>
  </si>
  <si>
    <t>Always be ready if she gets an offer</t>
  </si>
  <si>
    <t>Angry</t>
  </si>
  <si>
    <t>Happy</t>
  </si>
  <si>
    <t>Chị An có tính cách vui vẻ hòa đồng  cẩn thận  chăm chỉ</t>
  </si>
  <si>
    <t>Chị luôn hoàn thành công việc xong mới về nhà. Trên cương vị Leader luôn đảm bảo dự án haofn thàn</t>
  </si>
  <si>
    <t xml:space="preserve"> Làm việc đặt dự án lên hàng đầu  luôn cố gắng tự làm trước khi phải đi nhờ mng support a</t>
  </si>
  <si>
    <t xml:space="preserve"> chị hay suy nghĩ làm cách nào để giúp mng tăng hiệu quả công việc  chị cố gắng đi mượn thiết bị để dự án có đủ thiết bị test </t>
  </si>
  <si>
    <t>Mong rằng dự án sẽ ít khó khăn và issue hơn để chị có thể về nhà sớm.</t>
  </si>
  <si>
    <t>Học hỏi thêm các kinh nghiệm từ các chị leader dự án khác ạ</t>
  </si>
  <si>
    <t xml:space="preserve">Chị An là 1 leader biết lắng nghe ý kiến của các member, lo lắng và quan tâm cho từng member. </t>
  </si>
  <si>
    <t>high</t>
  </si>
  <si>
    <t>hot-tempered</t>
  </si>
  <si>
    <t>curb</t>
  </si>
  <si>
    <t>Sometimes hot-tempered but she's still good</t>
  </si>
  <si>
    <t>Sometime due to project workload, she just try to solve issue with a work around, not really willing to look for more complete solution in future.</t>
  </si>
  <si>
    <t>have well connection with other member in her team</t>
  </si>
  <si>
    <t>accomplished good result</t>
  </si>
  <si>
    <t>high responsibility  always try to complete work on time</t>
  </si>
  <si>
    <t>Almost solution based on her experience  not so creative</t>
  </si>
  <si>
    <t>- do more delegation but with more supervision
- try to learn more experience from other test leader
- communicate more with other teams</t>
  </si>
  <si>
    <t>she should communicate more with other test leader</t>
  </si>
  <si>
    <t>Her communication with others is very nice. She always open minded to give comments from others.</t>
  </si>
  <si>
    <t>bạn chăm chỉ và tiến bộ nhanh, trong vòng 4 tháng (từ khi kết thúc training fresher và chính thức vào dự án tới giờ) Hương đã tiến bộ từ 1 bạn mới chưa biết execute test, đến giờ Hương có thể tự hoàn thành scope của test được giao trong thời gian ngắn và support các bạn.</t>
  </si>
  <si>
    <t>trầm tính  tập trung và thẳng thắn</t>
  </si>
  <si>
    <t>sớm</t>
  </si>
  <si>
    <t>chăm chỉ  tinh thần làm việc tốt</t>
  </si>
  <si>
    <t>Hương đang trong giai đoạn học hỏi và làm đúng  chưa sáng tạo</t>
  </si>
  <si>
    <t>1. Cần mạnh dạn hơn đưa ra câu hỏi và ý kiến của mình
2. Cần tracking vấn đề mình đang gặp, có thể ping push leader nếu leader chưa đưa ra giải pháp cho vấn đề của mình</t>
  </si>
  <si>
    <t>Hương hòa đồng và thân thiện với các member  cùng dự án nhưng ít khi nói chuyện hay giao lưu với các member khác dự án</t>
  </si>
  <si>
    <t xml:space="preserve">She is a meek girl </t>
  </si>
  <si>
    <t>She is a friendly colleage</t>
  </si>
  <si>
    <t>She has good manners but her technical skills are just average, especially in computer troubleshooting.</t>
  </si>
  <si>
    <t>She has active working manners but her English &amp; technical skills need to be improved</t>
  </si>
  <si>
    <t>huyen3.nguyen</t>
  </si>
  <si>
    <t xml:space="preserve">
</t>
  </si>
  <si>
    <t>She has good knowledge about testing AVN . Study quickly</t>
  </si>
  <si>
    <t>nhanh nhẹn  hòa đồng</t>
  </si>
  <si>
    <t>có trách nhiệm với công việc  cố gắng hoàn thành với kết quả tốt nhất</t>
  </si>
  <si>
    <t>có cố gắng tìm nguyên nhân gốc rễ của vấn đề</t>
  </si>
  <si>
    <t>bình thường</t>
  </si>
  <si>
    <t>i have no idea</t>
  </si>
  <si>
    <t xml:space="preserve">- Về mặt công việc: Khá tốt
</t>
  </si>
  <si>
    <t>- Đôi khi còn hơi tự tin thái quá về bản thân nên dẫn tới việc không đánh giá và nhìn nhận khách quan về quan điểm  khả năng của đồng nghiệp trong team. Chưa thực sự biết lắng nghe ý kiến của đồng nghiệp.</t>
  </si>
  <si>
    <t>Ok</t>
  </si>
  <si>
    <t>- Đừng quá tự tin vào khả năng của bản thân mình.</t>
  </si>
  <si>
    <t>- Biết lắng nghe đồng nghiệp hơn</t>
  </si>
  <si>
    <t>- Cần biết lắng nghe hơn</t>
  </si>
  <si>
    <t>Nhiệt tình  ham tìm hiểu  support tốt</t>
  </si>
  <si>
    <t>tốt</t>
  </si>
  <si>
    <t>Sáng tạo, thích ứng nhanh với dự án mới</t>
  </si>
  <si>
    <t>Friendly  she have ability of connecting between members in project (make good team work)</t>
  </si>
  <si>
    <t>Good assigment skills and summary result. Write email skills is quite clear.</t>
  </si>
  <si>
    <t>Sometime  she should more calm down.</t>
  </si>
  <si>
    <t>Should think the way to do her job more quickly</t>
  </si>
  <si>
    <t>Should listen difficulties of others</t>
  </si>
  <si>
    <t>More creative in her job and more contribute on any tasks of VT (not only internal project)</t>
  </si>
  <si>
    <t>Conclusion, her management skills is quite good. She has problem solving skills.</t>
  </si>
  <si>
    <t xml:space="preserve">Outstanding </t>
  </si>
  <si>
    <t>Cẩn thận trong công việc  nhiệt tình support</t>
  </si>
  <si>
    <t>có trách nhiệm cao với công việc</t>
  </si>
  <si>
    <t>Now  it is not clear</t>
  </si>
  <si>
    <t>Now, I am not idea</t>
  </si>
  <si>
    <t>She has spent her mind on her work with very high responsibility. However, if she can delegate some tasks to the right members of the team, she will have more time for herself to improve management skills, time management, to share her knowledge, and support members.</t>
  </si>
  <si>
    <t>She is working so hard, she need to be rest sometimes</t>
  </si>
  <si>
    <t>She is very good, just need to talk louder</t>
  </si>
  <si>
    <t xml:space="preserve">very friendly </t>
  </si>
  <si>
    <t>hard-working</t>
  </si>
  <si>
    <t>no need</t>
  </si>
  <si>
    <t>Conscientious  enthusiastic to the job</t>
  </si>
  <si>
    <t>Enthusiastic to the job</t>
  </si>
  <si>
    <t>No Need</t>
  </si>
  <si>
    <t>Focus on more management tasks</t>
  </si>
  <si>
    <t>Need to improve management skill</t>
  </si>
  <si>
    <t xml:space="preserve">Be less working </t>
  </si>
  <si>
    <t>Rest more</t>
  </si>
  <si>
    <t>She is good listener and always willing to help each other</t>
  </si>
  <si>
    <t>Openness</t>
  </si>
  <si>
    <t>A Strong Work Ethic</t>
  </si>
  <si>
    <t>Making connections</t>
  </si>
  <si>
    <t>take less validation task</t>
  </si>
  <si>
    <t>focus on management</t>
  </si>
  <si>
    <t>good listener and always willing to help each other</t>
  </si>
  <si>
    <t>More stronger</t>
  </si>
  <si>
    <t>She needs to be proactive and creative at work</t>
  </si>
  <si>
    <t>Should more focus in each seminar and improve in AVN testing</t>
  </si>
  <si>
    <t>Should willing to take new tasks instead of doing the same tasks</t>
  </si>
  <si>
    <t>She is willing to learn new thing, good attitude</t>
  </si>
  <si>
    <t>listen and activated</t>
  </si>
  <si>
    <t>ontime</t>
  </si>
  <si>
    <t>positive</t>
  </si>
  <si>
    <t>work to the end</t>
  </si>
  <si>
    <t>depend on mentor</t>
  </si>
  <si>
    <t>positive to take new knowledge in project</t>
  </si>
  <si>
    <t>need communicate strongly inside and outside team</t>
  </si>
  <si>
    <t>need more proactive</t>
  </si>
  <si>
    <t>Completion time often takes longer than plan</t>
  </si>
  <si>
    <t>Only work as assignment</t>
  </si>
  <si>
    <t>Not really good</t>
  </si>
  <si>
    <t>Reduce distractions</t>
  </si>
  <si>
    <t>She needs to focus more on her work to keep up the schedule</t>
  </si>
  <si>
    <t>Cởi mở  hiền lành  dễ mến  dễ chia sẻ và tích cực trong cả công việc lẫn cuộc sống</t>
  </si>
  <si>
    <t>Tích cực xây dựng và hoàn thành công việc</t>
  </si>
  <si>
    <t xml:space="preserve">Chăm chỉ  nhiệt tình và có cố gắng </t>
  </si>
  <si>
    <t xml:space="preserve">Không có </t>
  </si>
  <si>
    <t xml:space="preserve">Tích cực gắn kết mọi người trong team hơn để có thể tạo được 1 môi trường làm việc năng động hơn, nhiều thông tin hơn được chia sẻ, kết quả làm việc sẽ được nâng cao hơn về mặt số lượng cũng như chất lượng. </t>
  </si>
  <si>
    <t>không có</t>
  </si>
  <si>
    <t>Anh Đường là một người nhiệt tình và quan tâm đến đồng nghiệp. Anh rất hay giúp đỡ mọi người từ công việc như giải thích cho em những điều chưa hiểu về function wifi  rất có tâm (mặc dù khác dự án) đến những điều nhỏ nhặt khác như dán kính cường lực cho em. Anh chuẩn là một người anh tốt ạ</t>
  </si>
  <si>
    <t>team work very good, enthusiastic</t>
  </si>
  <si>
    <t xml:space="preserve">good and sometimes she support other member </t>
  </si>
  <si>
    <t>Thân thiện, hòa đồng, supportive</t>
  </si>
  <si>
    <t>She is friendly  responsible and hard working</t>
  </si>
  <si>
    <t>She is always try to accomplish her task ontime</t>
  </si>
  <si>
    <t>Work hard and support other members enthusiastically</t>
  </si>
  <si>
    <t>She works well and has good idea to resolve issue</t>
  </si>
  <si>
    <t>She should improve the management skill</t>
  </si>
  <si>
    <t>Enthusiastic  carefully</t>
  </si>
  <si>
    <t>Sharing knowledge and advice after she understood well other members and their issue</t>
  </si>
  <si>
    <t>She is a good co-worker, good leader</t>
  </si>
  <si>
    <t>She seems to be not ready for management tasks</t>
  </si>
  <si>
    <t>Shes very kind</t>
  </si>
  <si>
    <t>Complete task on time</t>
  </si>
  <si>
    <t>need strongly communication</t>
  </si>
  <si>
    <t>she is very hardworking</t>
  </si>
  <si>
    <t>open-minded</t>
  </si>
  <si>
    <t>Think and find effective method</t>
  </si>
  <si>
    <t>More delicate</t>
  </si>
  <si>
    <t>Support other members</t>
  </si>
  <si>
    <t xml:space="preserve"> Sociable and fun for everyone</t>
  </si>
  <si>
    <t>Well done</t>
  </si>
  <si>
    <t>be straightforward and express personal opinions</t>
  </si>
  <si>
    <t>There are quite a few ideas</t>
  </si>
  <si>
    <t>reduce frankness when talking to people</t>
  </si>
  <si>
    <t>increased humor</t>
  </si>
  <si>
    <t>reduce bluntness when talking</t>
  </si>
  <si>
    <t>Intelligent  Logical</t>
  </si>
  <si>
    <t>have good idea</t>
  </si>
  <si>
    <t xml:space="preserve">she should more open </t>
  </si>
  <si>
    <t>She is good at all</t>
  </si>
  <si>
    <t>Sáng tạo  cẩn thận và trách nhiệm cao trong công việc</t>
  </si>
  <si>
    <t>Sáng tạo, cẩn thận và trách nhiệm cao trong công việc</t>
  </si>
  <si>
    <t>Lạnh lùng và nghiêm nghị  cứng nhắc  thẳng tính</t>
  </si>
  <si>
    <t>Luôn luôn thấy cố gắng để hoàn thành công việc một cách hoàn hảo nhất</t>
  </si>
  <si>
    <t>Tập trung  quyết đoán  luôn hướng tới sự hoàn mĩ</t>
  </si>
  <si>
    <t xml:space="preserve">Bớt nghiêm khắc vì nó khiến người đối diện cảm thấy khó gấn, khó chia sẻ và tạo áp lực khi làm việc </t>
  </si>
  <si>
    <t xml:space="preserve">Năng nổ giao tiếp và chia sẻ nhiều hơn để các member và team có thể gắn bó với nhau hơn, vì người leader trong team rất là quan trọng, 
bên cạnh việc hoàn thành các công việc của project 1 cách tốt nhất thì vẫn cần việc thúc đẩy giao tiếp chia sẻ các thông tin về dự án cũng như kinh nghiệm giữa các thành viên. 
Hạn chế được việc mỗi ng làm 1 một việc, k liên quan gì đến nhau, cũng không chia sẻ, nói chuyện để trao đổi những vấn đề, khó khăn và cách giải quyết chúng,.... 
Hi vọng c có thể làm cho team gắn kết như một thể thống nhất hơn. 
Bên cạnh đó nó cũng khá tốt cho các bạn mới vào để các bạn đỡ thấy lạc lõng và xa lạ với team. Việc training và truyền tải thông tin cũng tốt hơn. </t>
  </si>
  <si>
    <t>He is open-minded  sociable  funny</t>
  </si>
  <si>
    <t>He always completes work on time</t>
  </si>
  <si>
    <t>He is always serious at work</t>
  </si>
  <si>
    <t>He has creativity</t>
  </si>
  <si>
    <t>tốt bụng  luôn support  giúp đỡ mọi người</t>
  </si>
  <si>
    <t>có ý thức hoàn thành tốt và có trách nhiệm với công việc  nhưng thỉnh thoàng bị miss task</t>
  </si>
  <si>
    <t>luôn tìm tòi kiến thức mới  tư duy  logic tốt  đôi khi thờ ơ với công việc</t>
  </si>
  <si>
    <t>không linh hoạt lắm</t>
  </si>
  <si>
    <t>have no idea</t>
  </si>
  <si>
    <t>nhiệt huyết với công việc hơn</t>
  </si>
  <si>
    <t>nên nhiệt huyết với công việc hơn, tự tin đưa ra ý kiến của mình</t>
  </si>
  <si>
    <t>need strongly communication, more proactive</t>
  </si>
  <si>
    <t>optimistic</t>
  </si>
  <si>
    <t xml:space="preserve">work adequately as assignment  </t>
  </si>
  <si>
    <t>have idea resolve problem</t>
  </si>
  <si>
    <t>Chưa làm việc cùng nên rất khó đánh giá (nên hầu hết để ở 4*), tuy nhiên có 1 vài ý kiến đóng góp từ những người đã làm việc cùng nên có 3*</t>
  </si>
  <si>
    <t>keep up</t>
  </si>
  <si>
    <t>she is good listener and always willing to help each other</t>
  </si>
  <si>
    <t xml:space="preserve">less (unimportant) meeting </t>
  </si>
  <si>
    <t>more (project technical) meeting</t>
  </si>
  <si>
    <t>Her kids got sicks frequently, should prevent that better</t>
  </si>
  <si>
    <t>friendly  agressive</t>
  </si>
  <si>
    <t>complete on time</t>
  </si>
  <si>
    <t>serious  very good</t>
  </si>
  <si>
    <t>nhiệt tình  trách nhiệm cao</t>
  </si>
  <si>
    <t>có</t>
  </si>
  <si>
    <t>She's doing good</t>
  </si>
  <si>
    <t>responsbility</t>
  </si>
  <si>
    <t xml:space="preserve">She has a lot of experience that I can learn from. </t>
  </si>
  <si>
    <t>She is also a good listener and always willing to support others</t>
  </si>
  <si>
    <t>Should be make meetings/ via mail to sharing issue &amp; how to resolve it to all member in team</t>
  </si>
  <si>
    <t xml:space="preserve"> She is a person responsible for the job, always fulfilling the assigned tasks well, being sociable and willing to help colleagues at work</t>
  </si>
  <si>
    <t>very friendly, enthusiastic</t>
  </si>
  <si>
    <t>serious</t>
  </si>
  <si>
    <t>Friendly, funny</t>
  </si>
  <si>
    <t>Get angry easily  like to help others</t>
  </si>
  <si>
    <t>Slower than the plan</t>
  </si>
  <si>
    <t>She needs to work with a more cooperative and focused attitude</t>
  </si>
  <si>
    <t>Support others more</t>
  </si>
  <si>
    <t>Friendly  Kind  Active</t>
  </si>
  <si>
    <t xml:space="preserve">Friendly with colleage </t>
  </si>
  <si>
    <t xml:space="preserve">no comment </t>
  </si>
  <si>
    <t>anh Tùng là người nhiệt tình, hòa đồng, có tinh thần làm việc và học tập tốt, luôn ở lại OT để học tiếng Hàn, tuy nhiên người anh nhiều lúc giữ đồ hơi lâu</t>
  </si>
  <si>
    <t xml:space="preserve">Friendly with colleage. </t>
  </si>
  <si>
    <t xml:space="preserve">Friendly with colleage and support effectively </t>
  </si>
  <si>
    <t xml:space="preserve">resolved problem very quickly </t>
  </si>
  <si>
    <t xml:space="preserve">she is very high work resposibility. </t>
  </si>
  <si>
    <t xml:space="preserve">She is good test leader </t>
  </si>
  <si>
    <t xml:space="preserve">Very good </t>
  </si>
  <si>
    <t xml:space="preserve">To be honest, i think don't have should do less. </t>
  </si>
  <si>
    <t xml:space="preserve">To be honest, i think she should connect member more than. </t>
  </si>
  <si>
    <t>should open when having suggestions/ comments from another members</t>
  </si>
  <si>
    <t xml:space="preserve">funny </t>
  </si>
  <si>
    <t xml:space="preserve">complete on time </t>
  </si>
  <si>
    <t xml:space="preserve">normal </t>
  </si>
  <si>
    <t xml:space="preserve">work smart and have technical knowledge </t>
  </si>
  <si>
    <t xml:space="preserve">less complaining and less mutitasking </t>
  </si>
  <si>
    <t xml:space="preserve">More well prepare to manage quality and have good supportive attitude </t>
  </si>
  <si>
    <t>More willing to listen to others and try to keep working better and self quality management</t>
  </si>
  <si>
    <t>enthusiastic and creative</t>
  </si>
  <si>
    <t>Has high spirit  responsibility at work and complete task carefully</t>
  </si>
  <si>
    <t>Has many good  ideas to solve problems</t>
  </si>
  <si>
    <t>She does well as a member</t>
  </si>
  <si>
    <t>She did well as a member, keep going</t>
  </si>
  <si>
    <t>need to investigate deeply SyRS, flexible thinking</t>
  </si>
  <si>
    <t>need more creative and flexible thinking</t>
  </si>
  <si>
    <t>Not in the same project, so it is impossible to evaluate the nature of the work</t>
  </si>
  <si>
    <t>Very friendly</t>
  </si>
  <si>
    <t>high responsibility</t>
  </si>
  <si>
    <t>enthusiasm, friendly</t>
  </si>
  <si>
    <t>More careful</t>
  </si>
  <si>
    <t>He gets along well with colleagues and willing to support each other</t>
  </si>
  <si>
    <t>open-minded  Friendly  activated</t>
  </si>
  <si>
    <t>always find the effective way to complete task</t>
  </si>
  <si>
    <t>Send only focus email</t>
  </si>
  <si>
    <t>actively engage the team</t>
  </si>
  <si>
    <t>She is a good leader</t>
  </si>
  <si>
    <t>Chị Phúc là người rất nhiệt tình  hòa đồng  rất quan tâm đến vấn đề của các thành viên trong team</t>
  </si>
  <si>
    <t>Chị Phúc rất nhiệt tình giúp đỡ mọi người về các vấn đề trong cũng như ngoài dự án</t>
  </si>
  <si>
    <t>Chị Phúc rất nghiêm túc trong công việc</t>
  </si>
  <si>
    <t>Chị Phúc luôn sẵn lòng tiếp thu các ý tưởng mới của member để cải thiện tiến độ dự án</t>
  </si>
  <si>
    <t>Đôi khi chị Phúc hơi nóng tính và cuống trong việc sắp xếp task với cường độ cao</t>
  </si>
  <si>
    <t>Chị Phúc có thể tăng cường tổ chức các buổi team meeting khi dự án có thời gian để giúp mọi người cởi mở với nhau hơn</t>
  </si>
  <si>
    <t>Chị Phúc là người hòa đồng, dễ gần, nhiệt tình support về các vấn đề chung của dự án cũng như vấn đề cá nhân của member</t>
  </si>
  <si>
    <t>Sociable and very caring for everyone</t>
  </si>
  <si>
    <t>In some cases a decrease in respect</t>
  </si>
  <si>
    <t>In some cases increased determination</t>
  </si>
  <si>
    <t xml:space="preserve">Good management skills but sometime, need more calm down. </t>
  </si>
  <si>
    <t>Her management skills is quite good (monitoring test progress, test result, performance of project members). I think she can share this point to other project.</t>
  </si>
  <si>
    <t>She is very important</t>
  </si>
  <si>
    <t>hardworking  kindly  maner</t>
  </si>
  <si>
    <t>she is very accomplished with leader role</t>
  </si>
  <si>
    <t>maner  good attitute</t>
  </si>
  <si>
    <t>Creativity in assignment and resolve problem</t>
  </si>
  <si>
    <t>she is good enough to lead this team</t>
  </si>
  <si>
    <t>Keep going on to lead our team</t>
  </si>
  <si>
    <t>believe more in member in personal tasks.</t>
  </si>
  <si>
    <t>care for other</t>
  </si>
  <si>
    <t xml:space="preserve">
Her personality is somewhat conservative and 
slightly self-interested</t>
  </si>
  <si>
    <t>Her personality is somewhat conservative and 
slightly self-interested</t>
  </si>
  <si>
    <t>Knowledge is good but should improve leader skill</t>
  </si>
  <si>
    <t>Smart  Study fast</t>
  </si>
  <si>
    <t>Fast</t>
  </si>
  <si>
    <t>go out side</t>
  </si>
  <si>
    <t>More focus on job</t>
  </si>
  <si>
    <t>He's good</t>
  </si>
  <si>
    <t xml:space="preserve">  </t>
  </si>
  <si>
    <t>He is funny guy and always eager to learn new knowledge</t>
  </si>
  <si>
    <t>chăm chỉ  cẩn thận</t>
  </si>
  <si>
    <t>Deeply investigate  about system architecture</t>
  </si>
  <si>
    <t>we are not same project so I can not evaluate her</t>
  </si>
  <si>
    <t>Enthusiastic and proactive at work</t>
  </si>
  <si>
    <t>Excellent to work with and willing to support others</t>
  </si>
  <si>
    <t>so so</t>
  </si>
  <si>
    <t>Should not be too meek. I mean that she should be more determined</t>
  </si>
  <si>
    <t>She should be more creative.</t>
  </si>
  <si>
    <t>straightforward</t>
  </si>
  <si>
    <t xml:space="preserve">Complete work on time </t>
  </si>
  <si>
    <t>She has a focused attitude at work  but not actively find out</t>
  </si>
  <si>
    <t>She has creativity and innovation</t>
  </si>
  <si>
    <t>She is going improve this year (including working and non-working)</t>
  </si>
  <si>
    <t>she is good</t>
  </si>
  <si>
    <t>Score from 1 ~5:While facing with problem, he/she does not ignore it and willing to look for different multiple solutions /ideas:Problem Solving Capability</t>
  </si>
  <si>
    <t>Score from 1 ~5:How enthusiatically does he/she support other members (not only internal team/project but whole company):Teamwork &amp; contribution for company</t>
  </si>
  <si>
    <t>Score from 1 ~5:How friendly does he/she treat with other members:Teamwork &amp; contribution for company</t>
  </si>
  <si>
    <t xml:space="preserve">nothing </t>
  </si>
  <si>
    <t xml:space="preserve">I think She need improve more than technical skill </t>
  </si>
  <si>
    <t xml:space="preserve">She is good colleage </t>
  </si>
  <si>
    <t>She is quite smart &amp; quick to learn new things but not really willing</t>
  </si>
  <si>
    <t>None, Keep support member</t>
  </si>
  <si>
    <t>Keep support member</t>
  </si>
  <si>
    <t>Kind</t>
  </si>
  <si>
    <t xml:space="preserve">be shy </t>
  </si>
  <si>
    <t xml:space="preserve">Give her idea to public </t>
  </si>
  <si>
    <t>dont be shy</t>
  </si>
  <si>
    <t>- No</t>
  </si>
  <si>
    <t>taciturn</t>
  </si>
  <si>
    <t>enthusiasm  hardworking</t>
  </si>
  <si>
    <t xml:space="preserve">good excel </t>
  </si>
  <si>
    <t>rigid</t>
  </si>
  <si>
    <t xml:space="preserve">talk more to team member, smile </t>
  </si>
  <si>
    <t xml:space="preserve">smile more and more </t>
  </si>
  <si>
    <t>Hard working  has responsibility</t>
  </si>
  <si>
    <t>She always complete assignments on time</t>
  </si>
  <si>
    <t>communicate with other member more</t>
  </si>
  <si>
    <t>She is funny, support other member very enthusiasm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</si>
</sst>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rgb="FF000000"/>
      <name val="Calibri"/>
    </font>
    <font>
      <sz val="11"/>
      <color indexed="8"/>
      <name val="Calibri"/>
      <family val="2"/>
      <scheme val="minor"/>
    </font>
    <font>
      <b/>
      <sz val="11"/>
      <color rgb="FF000000"/>
      <name val="Calibri"/>
      <family val="2"/>
    </font>
    <font>
      <b/>
      <sz val="12"/>
      <color rgb="FF000000"/>
      <name val="Calibri"/>
      <family val="2"/>
    </font>
    <font>
      <b/>
      <sz val="13"/>
      <color rgb="FF000000"/>
      <name val="Calibri"/>
      <family val="2"/>
    </font>
    <font>
      <sz val="11"/>
      <name val="Calibri"/>
      <family val="2"/>
      <scheme val="minor"/>
    </font>
    <font>
      <sz val="11"/>
      <name val="Calibri"/>
      <family val="2"/>
    </font>
    <font>
      <sz val="11"/>
      <color rgb="FF000000"/>
      <name val="Calibri"/>
      <family val="2"/>
    </font>
    <font>
      <sz val="10"/>
      <color rgb="FF000000"/>
      <name val="Arial"/>
      <family val="2"/>
    </font>
    <font>
      <u/>
      <sz val="11"/>
      <color theme="1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E7E6E6"/>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61">
    <xf numFmtId="0" fontId="0" fillId="0" borderId="0" xfId="0"/>
    <xf numFmtId="0" fontId="0" fillId="0" borderId="0" xfId="0" applyAlignment="1">
      <alignment wrapText="1"/>
    </xf>
    <xf numFmtId="0" fontId="1" fillId="0" borderId="1" xfId="1" applyBorder="1" applyAlignment="1">
      <alignment vertical="center"/>
    </xf>
    <xf numFmtId="0" fontId="1" fillId="2" borderId="1" xfId="1" applyFill="1" applyBorder="1" applyAlignment="1">
      <alignment vertical="center"/>
    </xf>
    <xf numFmtId="0" fontId="0" fillId="0" borderId="1" xfId="0" applyBorder="1" applyAlignment="1">
      <alignment vertical="center"/>
    </xf>
    <xf numFmtId="0" fontId="1" fillId="0" borderId="1" xfId="1" applyBorder="1" applyAlignmen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xf numFmtId="0" fontId="0" fillId="0" borderId="1" xfId="0" applyBorder="1" applyAlignment="1">
      <alignment wrapText="1"/>
    </xf>
    <xf numFmtId="0" fontId="0" fillId="3" borderId="0" xfId="0" applyFill="1" applyAlignment="1">
      <alignment wrapText="1"/>
    </xf>
    <xf numFmtId="0" fontId="0" fillId="3" borderId="0" xfId="0" applyFill="1" applyAlignment="1">
      <alignment horizontal="center" wrapText="1"/>
    </xf>
    <xf numFmtId="0" fontId="0" fillId="0" borderId="0" xfId="0"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0" fontId="0" fillId="6" borderId="1" xfId="0" applyFill="1" applyBorder="1" applyAlignment="1">
      <alignment horizontal="left" vertical="center" wrapText="1"/>
    </xf>
    <xf numFmtId="0" fontId="2" fillId="6" borderId="1" xfId="0" applyFont="1" applyFill="1" applyBorder="1" applyAlignment="1">
      <alignment horizontal="center" vertical="center" wrapText="1"/>
    </xf>
    <xf numFmtId="0" fontId="5" fillId="0" borderId="1" xfId="1" applyFont="1" applyFill="1" applyBorder="1" applyAlignment="1">
      <alignment vertical="center"/>
    </xf>
    <xf numFmtId="0" fontId="6" fillId="0" borderId="1" xfId="0" applyFont="1" applyFill="1" applyBorder="1" applyAlignment="1">
      <alignment vertical="center"/>
    </xf>
    <xf numFmtId="0" fontId="5" fillId="0" borderId="1" xfId="1" applyFont="1" applyFill="1"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2" fillId="6" borderId="1" xfId="0" applyNumberFormat="1" applyFont="1" applyFill="1" applyBorder="1" applyAlignment="1">
      <alignment horizontal="center"/>
    </xf>
    <xf numFmtId="164" fontId="0" fillId="0" borderId="0" xfId="0" applyNumberFormat="1"/>
    <xf numFmtId="0" fontId="5" fillId="0" borderId="1" xfId="1" applyFont="1" applyFill="1" applyBorder="1" applyAlignment="1">
      <alignment horizontal="center" vertical="center"/>
    </xf>
    <xf numFmtId="0" fontId="7" fillId="7" borderId="1" xfId="0" applyFont="1" applyFill="1" applyBorder="1" applyAlignment="1">
      <alignment horizontal="center" vertical="center"/>
    </xf>
    <xf numFmtId="0" fontId="5" fillId="0" borderId="1" xfId="1" applyFont="1" applyFill="1" applyBorder="1" applyAlignment="1">
      <alignment horizontal="center" vertical="center" wrapText="1"/>
    </xf>
    <xf numFmtId="0" fontId="0" fillId="0" borderId="1" xfId="0" applyBorder="1" applyAlignment="1">
      <alignment horizontal="center" vertical="center"/>
    </xf>
    <xf numFmtId="164" fontId="0" fillId="5" borderId="1" xfId="0" applyNumberFormat="1" applyFill="1" applyBorder="1" applyAlignment="1">
      <alignment horizontal="center"/>
    </xf>
    <xf numFmtId="0" fontId="2" fillId="4" borderId="1" xfId="0" applyFont="1" applyFill="1" applyBorder="1" applyAlignment="1">
      <alignment horizontal="center" vertical="center" wrapText="1"/>
    </xf>
    <xf numFmtId="164" fontId="2" fillId="4" borderId="1" xfId="0" applyNumberFormat="1" applyFont="1" applyFill="1" applyBorder="1" applyAlignment="1">
      <alignment horizontal="center"/>
    </xf>
    <xf numFmtId="164" fontId="0" fillId="0" borderId="0" xfId="0" applyNumberFormat="1" applyAlignment="1">
      <alignment horizontal="center"/>
    </xf>
    <xf numFmtId="0" fontId="7" fillId="7"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3" fillId="7" borderId="1" xfId="0" applyFont="1" applyFill="1" applyBorder="1" applyAlignment="1">
      <alignment horizontal="center" wrapText="1"/>
    </xf>
    <xf numFmtId="164" fontId="0" fillId="8" borderId="1" xfId="0" applyNumberFormat="1" applyFill="1" applyBorder="1" applyAlignment="1">
      <alignment horizontal="center"/>
    </xf>
    <xf numFmtId="164" fontId="0" fillId="2" borderId="1" xfId="0" applyNumberFormat="1" applyFill="1" applyBorder="1" applyAlignment="1">
      <alignment horizontal="center"/>
    </xf>
    <xf numFmtId="0" fontId="3" fillId="7" borderId="1" xfId="0" applyFont="1" applyFill="1" applyBorder="1" applyAlignment="1">
      <alignment horizontal="center" wrapText="1"/>
    </xf>
    <xf numFmtId="0" fontId="0" fillId="0" borderId="0" xfId="0" applyAlignment="1">
      <alignment horizontal="center"/>
    </xf>
    <xf numFmtId="0" fontId="7" fillId="0" borderId="0" xfId="0" applyFont="1" applyAlignment="1">
      <alignment wrapText="1"/>
    </xf>
    <xf numFmtId="0" fontId="7" fillId="6" borderId="1" xfId="0" applyFont="1" applyFill="1" applyBorder="1" applyAlignment="1">
      <alignment horizontal="left" vertical="center" wrapText="1"/>
    </xf>
    <xf numFmtId="0" fontId="2" fillId="9" borderId="1" xfId="0" applyFont="1" applyFill="1" applyBorder="1"/>
    <xf numFmtId="0" fontId="2" fillId="10" borderId="1" xfId="0" applyFont="1" applyFill="1" applyBorder="1" applyAlignment="1">
      <alignment wrapText="1"/>
    </xf>
    <xf numFmtId="0" fontId="2" fillId="10" borderId="1" xfId="0" applyFont="1" applyFill="1" applyBorder="1" applyAlignment="1">
      <alignment horizontal="center" wrapText="1"/>
    </xf>
    <xf numFmtId="0" fontId="0" fillId="0" borderId="0" xfId="0" applyAlignment="1">
      <alignment horizontal="center"/>
    </xf>
    <xf numFmtId="0" fontId="8" fillId="11" borderId="2" xfId="0" applyFont="1" applyFill="1" applyBorder="1" applyAlignment="1">
      <alignment horizontal="center" vertical="center"/>
    </xf>
    <xf numFmtId="0" fontId="9" fillId="12" borderId="2" xfId="2" applyFill="1" applyBorder="1" applyAlignment="1">
      <alignment horizontal="center" vertical="center"/>
    </xf>
    <xf numFmtId="0" fontId="0" fillId="0" borderId="3" xfId="0" applyFill="1" applyBorder="1"/>
    <xf numFmtId="0" fontId="8" fillId="11" borderId="4" xfId="0" applyFont="1" applyFill="1" applyBorder="1" applyAlignment="1">
      <alignment horizontal="center" vertical="center"/>
    </xf>
    <xf numFmtId="0" fontId="9" fillId="12" borderId="4" xfId="2" applyFill="1" applyBorder="1" applyAlignment="1">
      <alignment horizontal="center" vertical="center"/>
    </xf>
    <xf numFmtId="0" fontId="0" fillId="0" borderId="1" xfId="0" applyBorder="1" applyAlignment="1">
      <alignment horizontal="center" wrapText="1"/>
    </xf>
    <xf numFmtId="0" fontId="3" fillId="7" borderId="1" xfId="0" applyFont="1" applyFill="1" applyBorder="1" applyAlignment="1">
      <alignment horizontal="center" wrapText="1"/>
    </xf>
    <xf numFmtId="0" fontId="3" fillId="4" borderId="1" xfId="0" applyFont="1" applyFill="1" applyBorder="1" applyAlignment="1">
      <alignment horizontal="center" wrapText="1"/>
    </xf>
    <xf numFmtId="0" fontId="2" fillId="6" borderId="1" xfId="0" applyFont="1" applyFill="1" applyBorder="1" applyAlignment="1">
      <alignment horizontal="center" wrapText="1"/>
    </xf>
    <xf numFmtId="0" fontId="4" fillId="5" borderId="1" xfId="0" applyFont="1" applyFill="1" applyBorder="1" applyAlignment="1">
      <alignment horizontal="center" wrapText="1"/>
    </xf>
    <xf numFmtId="0" fontId="0" fillId="0" borderId="0" xfId="0" applyAlignment="1">
      <alignment horizontal="center"/>
    </xf>
  </cellXfs>
  <cellStyles count="3">
    <cellStyle name="Hyperlink" xfId="2" builtinId="8"/>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lan2.nguyen@lge.com" TargetMode="External"/><Relationship Id="rId2" Type="http://schemas.openxmlformats.org/officeDocument/2006/relationships/hyperlink" Target="mailto:ha3.nguyen@lge.com" TargetMode="External"/><Relationship Id="rId1" Type="http://schemas.openxmlformats.org/officeDocument/2006/relationships/hyperlink" Target="mailto:huong1.luong@lge.com" TargetMode="External"/><Relationship Id="rId4" Type="http://schemas.openxmlformats.org/officeDocument/2006/relationships/hyperlink" Target="mailto:dung1.pham@lg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tabSelected="1" topLeftCell="A4" workbookViewId="0">
      <selection activeCell="I11" sqref="I11"/>
    </sheetView>
  </sheetViews>
  <sheetFormatPr defaultRowHeight="14.4" x14ac:dyDescent="0.3"/>
  <cols>
    <col min="1" max="1" width="21.109375" customWidth="1"/>
    <col min="2" max="2" width="11.109375" style="49" customWidth="1"/>
    <col min="3" max="4" width="10.88671875" style="49" customWidth="1"/>
    <col min="5" max="5" width="9.6640625" style="1" customWidth="1"/>
    <col min="6" max="6" width="14.5546875" customWidth="1"/>
    <col min="7" max="7" width="14.88671875" customWidth="1"/>
    <col min="8" max="8" width="13.109375" customWidth="1"/>
    <col min="9" max="9" width="10.109375" customWidth="1"/>
    <col min="10" max="11" width="13.44140625" customWidth="1"/>
    <col min="12" max="12" width="7.44140625" hidden="1" customWidth="1"/>
    <col min="13" max="13" width="7.5546875" style="43" customWidth="1"/>
    <col min="14" max="14" width="16.88671875" customWidth="1"/>
    <col min="15" max="15" width="17" customWidth="1"/>
    <col min="16" max="16" width="16.88671875" customWidth="1"/>
    <col min="17" max="17" width="6.88671875" hidden="1" customWidth="1"/>
    <col min="18" max="18" width="7.5546875" customWidth="1"/>
    <col min="19" max="19" width="13" customWidth="1"/>
    <col min="20" max="20" width="13.33203125" customWidth="1"/>
    <col min="21" max="21" width="15.5546875" customWidth="1"/>
    <col min="22" max="23" width="13.33203125" customWidth="1"/>
    <col min="24" max="24" width="14.44140625" customWidth="1"/>
    <col min="25" max="25" width="7.6640625" hidden="1" customWidth="1"/>
    <col min="26" max="26" width="6" customWidth="1"/>
  </cols>
  <sheetData>
    <row r="1" spans="1:26" ht="15" customHeight="1" x14ac:dyDescent="0.35">
      <c r="A1" s="29"/>
      <c r="B1" s="56" t="s">
        <v>446</v>
      </c>
      <c r="C1" s="56"/>
      <c r="D1" s="56"/>
      <c r="E1" s="42"/>
      <c r="F1" s="57" t="s">
        <v>419</v>
      </c>
      <c r="G1" s="57"/>
      <c r="H1" s="57"/>
      <c r="I1" s="57"/>
      <c r="J1" s="57"/>
      <c r="K1" s="57"/>
      <c r="L1" s="57"/>
      <c r="M1" s="57"/>
      <c r="N1" s="58" t="s">
        <v>422</v>
      </c>
      <c r="O1" s="58"/>
      <c r="P1" s="58"/>
      <c r="Q1" s="58"/>
      <c r="R1" s="58"/>
      <c r="S1" s="59" t="s">
        <v>441</v>
      </c>
      <c r="T1" s="59"/>
      <c r="U1" s="59"/>
      <c r="V1" s="59"/>
      <c r="W1" s="59"/>
      <c r="X1" s="59"/>
      <c r="Y1" s="59"/>
      <c r="Z1" s="59"/>
    </row>
    <row r="2" spans="1:26" s="14" customFormat="1" ht="127.5" customHeight="1" x14ac:dyDescent="0.3">
      <c r="A2" s="29" t="s">
        <v>522</v>
      </c>
      <c r="B2" s="29" t="s">
        <v>447</v>
      </c>
      <c r="C2" s="29" t="s">
        <v>448</v>
      </c>
      <c r="D2" s="29" t="s">
        <v>449</v>
      </c>
      <c r="E2" s="36" t="s">
        <v>450</v>
      </c>
      <c r="F2" s="16" t="s">
        <v>420</v>
      </c>
      <c r="G2" s="16" t="s">
        <v>421</v>
      </c>
      <c r="H2" s="16" t="s">
        <v>426</v>
      </c>
      <c r="I2" s="16" t="s">
        <v>427</v>
      </c>
      <c r="J2" s="16" t="s">
        <v>428</v>
      </c>
      <c r="K2" s="16" t="s">
        <v>429</v>
      </c>
      <c r="L2" s="33" t="s">
        <v>457</v>
      </c>
      <c r="M2" s="33" t="s">
        <v>439</v>
      </c>
      <c r="N2" s="45" t="s">
        <v>1308</v>
      </c>
      <c r="O2" s="18" t="s">
        <v>16</v>
      </c>
      <c r="P2" s="18" t="s">
        <v>17</v>
      </c>
      <c r="Q2" s="19" t="s">
        <v>457</v>
      </c>
      <c r="R2" s="19" t="s">
        <v>440</v>
      </c>
      <c r="S2" s="17" t="s">
        <v>25</v>
      </c>
      <c r="T2" s="17" t="s">
        <v>26</v>
      </c>
      <c r="U2" s="17" t="s">
        <v>27</v>
      </c>
      <c r="V2" s="17" t="s">
        <v>28</v>
      </c>
      <c r="W2" s="17" t="s">
        <v>1309</v>
      </c>
      <c r="X2" s="17" t="s">
        <v>1310</v>
      </c>
      <c r="Y2" s="38" t="s">
        <v>457</v>
      </c>
      <c r="Z2" s="37" t="s">
        <v>439</v>
      </c>
    </row>
    <row r="3" spans="1:26" x14ac:dyDescent="0.3">
      <c r="A3" s="10" t="s">
        <v>520</v>
      </c>
      <c r="B3" s="55">
        <f>COUNTIF('Survey list'!$B$2:$B$211,'Summary 2020'!A3)</f>
        <v>3</v>
      </c>
      <c r="C3" s="28">
        <f>COUNTIFS('Survey raw data_2020HoanThanh'!$B:$B,'Summary 2020'!A3)</f>
        <v>3</v>
      </c>
      <c r="D3" s="28">
        <f>C3-B3</f>
        <v>0</v>
      </c>
      <c r="E3" s="30"/>
      <c r="F3" s="24">
        <f>IFERROR(AVERAGEIF('Survey raw data_2020HoanThanh'!$B$2:$B$296,'Summary 2020'!A3,'Survey raw data_2020HoanThanh'!$E$2:$E$296),"")</f>
        <v>5</v>
      </c>
      <c r="G3" s="24">
        <f>IFERROR(AVERAGEIF('Survey raw data_2020HoanThanh'!$B$2:$B$296,'Summary 2020'!A3,'Survey raw data_2020HoanThanh'!$F$2:$F$296),"")</f>
        <v>4.5</v>
      </c>
      <c r="H3" s="24">
        <f>IFERROR(AVERAGEIF('Survey raw data_2020HoanThanh'!$B$2:$B$296,'Summary 2020'!A3,'Survey raw data_2020HoanThanh'!$G$2:$G$296),"")</f>
        <v>5</v>
      </c>
      <c r="I3" s="25">
        <f ca="1">IFERROR(AVERAGEIF('Survey raw data_2020HoanThanh'!$B$2:$B$296,'Summary 2020'!A3,'Survey raw data_2020HoanThanh'!$H$2:$H$195),"")</f>
        <v>5</v>
      </c>
      <c r="J3" s="25">
        <f>IFERROR(AVERAGEIF('Survey raw data_2020HoanThanh'!$B$2:$B$296,'Summary 2020'!A3,'Survey raw data_2020HoanThanh'!$I$2:$I$296),"")</f>
        <v>5</v>
      </c>
      <c r="K3" s="24">
        <f>IFERROR(AVERAGEIF('Survey raw data_2020HoanThanh'!$B$2:$B$296,'Summary 2020'!A3,'Survey raw data_2020HoanThanh'!$J$2:$J$296),"")</f>
        <v>4.5</v>
      </c>
      <c r="L3" s="40"/>
      <c r="M3" s="34">
        <f ca="1">IFERROR(AVERAGE(F3:K3),"Check")</f>
        <v>4.833333333333333</v>
      </c>
      <c r="N3" s="24">
        <f>IFERROR(AVERAGEIF('Survey raw data_2020HoanThanh'!$B$2:$B$296,'Summary 2020'!A3,'Survey raw data_2020HoanThanh'!$P$2:$P$296),"")</f>
        <v>4.5</v>
      </c>
      <c r="O3" s="24">
        <f>IFERROR(AVERAGEIF('Survey raw data_2020HoanThanh'!$B$2:$B$296,'Summary 2020'!A3,'Survey raw data_2020HoanThanh'!$Q$2:$Q$296),"")</f>
        <v>4.5</v>
      </c>
      <c r="P3" s="24">
        <f>IFERROR(AVERAGEIF('Survey raw data_2020HoanThanh'!$B$2:$B$296,'Summary 2020'!A3,'Survey raw data_2020HoanThanh'!$R$2:RT$296),"")</f>
        <v>4.5</v>
      </c>
      <c r="Q3" s="41"/>
      <c r="R3" s="26">
        <f>IFERROR(AVERAGE(N3:P3),"Check")</f>
        <v>4.5</v>
      </c>
      <c r="S3" s="24">
        <f>IFERROR(AVERAGEIF('Survey raw data_2020HoanThanh'!$B$2:$B$296,'Summary 2020'!A3,'Survey raw data_2020HoanThanh'!$Z$2:$Z$296),"")</f>
        <v>4.333333333333333</v>
      </c>
      <c r="T3" s="24">
        <f>IFERROR(AVERAGEIF('Survey raw data_2020HoanThanh'!$B$2:$B$291,'Summary 2020'!A3,'Survey raw data_2020HoanThanh'!$AA$2:$AA$291),"")</f>
        <v>3.6666666666666665</v>
      </c>
      <c r="U3" s="24">
        <f>IFERROR(AVERAGEIF('Survey raw data_2020HoanThanh'!$B$2:$B$296,'Summary 2020'!A3,'Survey raw data_2020HoanThanh'!$AB$2:$AB$296),"")</f>
        <v>4.666666666666667</v>
      </c>
      <c r="V3" s="24">
        <f>IFERROR(AVERAGEIF('Survey raw data_2020HoanThanh'!$B$2:$B$291,'Summary 2020'!A3,'Survey raw data_2020HoanThanh'!$AC$2:$AC$291),"")</f>
        <v>4.666666666666667</v>
      </c>
      <c r="W3" s="24">
        <f>IFERROR(AVERAGEIF('Survey raw data_2020HoanThanh'!$B$2:$B$291,'Summary 2020'!A3,'Survey raw data_2020HoanThanh'!$AD$2:$AD$291),"")</f>
        <v>4.666666666666667</v>
      </c>
      <c r="X3" s="24">
        <f>IFERROR(AVERAGEIF('Survey raw data_2020HoanThanh'!$B$2:$B$291,'Summary 2020'!A3,'Survey raw data_2020HoanThanh'!$AE$2:$AE$291),"")</f>
        <v>4.666666666666667</v>
      </c>
      <c r="Y3" s="32"/>
      <c r="Z3" s="32">
        <f t="shared" ref="Z3:Z34" si="0">IFERROR(AVERAGE(S3:X3),"Check")</f>
        <v>4.4444444444444455</v>
      </c>
    </row>
    <row r="4" spans="1:26" x14ac:dyDescent="0.3">
      <c r="A4" s="10" t="s">
        <v>708</v>
      </c>
      <c r="B4" s="55">
        <f>COUNTIF('Survey list'!$B$2:$B$211,'Summary 2020'!A4)</f>
        <v>3</v>
      </c>
      <c r="C4" s="28">
        <f>COUNTIFS('Survey raw data_2020HoanThanh'!$B:$B,'Summary 2020'!A4)</f>
        <v>3</v>
      </c>
      <c r="D4" s="28">
        <f t="shared" ref="D4:D37" si="1">C4-B4</f>
        <v>0</v>
      </c>
      <c r="E4" s="30"/>
      <c r="F4" s="24">
        <f>IFERROR(AVERAGEIF('Survey raw data_2020HoanThanh'!$B$2:$B$296,'Summary 2020'!A4,'Survey raw data_2020HoanThanh'!$E$2:$E$296),"")</f>
        <v>3</v>
      </c>
      <c r="G4" s="24">
        <f>IFERROR(AVERAGEIF('Survey raw data_2020HoanThanh'!$B$2:$B$296,'Summary 2020'!A4,'Survey raw data_2020HoanThanh'!$F$2:$F$296),"")</f>
        <v>4.5</v>
      </c>
      <c r="H4" s="24">
        <f>IFERROR(AVERAGEIF('Survey raw data_2020HoanThanh'!$B$2:$B$296,'Summary 2020'!A4,'Survey raw data_2020HoanThanh'!$G$2:$G$296),"")</f>
        <v>5</v>
      </c>
      <c r="I4" s="25">
        <f ca="1">IFERROR(AVERAGEIF('Survey raw data_2020HoanThanh'!$B$2:$B$296,'Summary 2020'!A4,'Survey raw data_2020HoanThanh'!$H$2:$H$195),"")</f>
        <v>4.5</v>
      </c>
      <c r="J4" s="25">
        <f>IFERROR(AVERAGEIF('Survey raw data_2020HoanThanh'!$B$2:$B$296,'Summary 2020'!A4,'Survey raw data_2020HoanThanh'!$I$2:$I$296),"")</f>
        <v>4.5</v>
      </c>
      <c r="K4" s="24">
        <f>IFERROR(AVERAGEIF('Survey raw data_2020HoanThanh'!$B$2:$B$296,'Summary 2020'!A4,'Survey raw data_2020HoanThanh'!$J$2:$J$296),"")</f>
        <v>4.5</v>
      </c>
      <c r="L4" s="40"/>
      <c r="M4" s="34">
        <f t="shared" ref="M4:M37" ca="1" si="2">IFERROR(AVERAGE(F4:K4),"Check")</f>
        <v>4.333333333333333</v>
      </c>
      <c r="N4" s="24">
        <f>IFERROR(AVERAGEIF('Survey raw data_2020HoanThanh'!$B$2:$B$296,'Summary 2020'!A4,'Survey raw data_2020HoanThanh'!$P$2:$P$296),"")</f>
        <v>4.5</v>
      </c>
      <c r="O4" s="24">
        <f>IFERROR(AVERAGEIF('Survey raw data_2020HoanThanh'!$B$2:$B$296,'Summary 2020'!A4,'Survey raw data_2020HoanThanh'!$Q$2:$Q$296),"")</f>
        <v>4</v>
      </c>
      <c r="P4" s="24">
        <f>IFERROR(AVERAGEIF('Survey raw data_2020HoanThanh'!$B$2:$B$296,'Summary 2020'!A4,'Survey raw data_2020HoanThanh'!$R$2:RT$296),"")</f>
        <v>4</v>
      </c>
      <c r="Q4" s="41"/>
      <c r="R4" s="26">
        <f t="shared" ref="R4:R37" si="3">IFERROR(AVERAGE(N4:P4),"Check")</f>
        <v>4.166666666666667</v>
      </c>
      <c r="S4" s="24">
        <f>IFERROR(AVERAGEIF('Survey raw data_2020HoanThanh'!$B$2:$B$296,'Summary 2020'!A4,'Survey raw data_2020HoanThanh'!$Z$2:$Z$296),"")</f>
        <v>4.666666666666667</v>
      </c>
      <c r="T4" s="24">
        <f>IFERROR(AVERAGEIF('Survey raw data_2020HoanThanh'!$B$2:$B$291,'Summary 2020'!A4,'Survey raw data_2020HoanThanh'!$AA$2:$AA$291),"")</f>
        <v>4.333333333333333</v>
      </c>
      <c r="U4" s="24">
        <f>IFERROR(AVERAGEIF('Survey raw data_2020HoanThanh'!$B$2:$B$296,'Summary 2020'!A4,'Survey raw data_2020HoanThanh'!$AB$2:$AB$296),"")</f>
        <v>4.666666666666667</v>
      </c>
      <c r="V4" s="24">
        <f>IFERROR(AVERAGEIF('Survey raw data_2020HoanThanh'!$B$2:$B$291,'Summary 2020'!A4,'Survey raw data_2020HoanThanh'!$AC$2:$AC$291),"")</f>
        <v>4.666666666666667</v>
      </c>
      <c r="W4" s="24">
        <f>IFERROR(AVERAGEIF('Survey raw data_2020HoanThanh'!$B$2:$B$291,'Summary 2020'!A4,'Survey raw data_2020HoanThanh'!$AD$2:$AD$291),"")</f>
        <v>4.666666666666667</v>
      </c>
      <c r="X4" s="24">
        <f>IFERROR(AVERAGEIF('Survey raw data_2020HoanThanh'!$B$2:$B$291,'Summary 2020'!A4,'Survey raw data_2020HoanThanh'!$AE$2:$AE$291),"")</f>
        <v>4.666666666666667</v>
      </c>
      <c r="Y4" s="32"/>
      <c r="Z4" s="32">
        <f t="shared" si="0"/>
        <v>4.6111111111111116</v>
      </c>
    </row>
    <row r="5" spans="1:26" x14ac:dyDescent="0.3">
      <c r="A5" s="10" t="s">
        <v>665</v>
      </c>
      <c r="B5" s="55">
        <f>COUNTIF('Survey list'!$B$2:$B$211,'Summary 2020'!A5)</f>
        <v>3</v>
      </c>
      <c r="C5" s="28">
        <f>COUNTIFS('Survey raw data_2020HoanThanh'!$B:$B,'Summary 2020'!A5)</f>
        <v>3</v>
      </c>
      <c r="D5" s="28">
        <f t="shared" si="1"/>
        <v>0</v>
      </c>
      <c r="E5" s="30"/>
      <c r="F5" s="24">
        <f>IFERROR(AVERAGEIF('Survey raw data_2020HoanThanh'!$B$2:$B$296,'Summary 2020'!A5,'Survey raw data_2020HoanThanh'!$E$2:$E$296),"")</f>
        <v>5</v>
      </c>
      <c r="G5" s="24">
        <f>IFERROR(AVERAGEIF('Survey raw data_2020HoanThanh'!$B$2:$B$296,'Summary 2020'!A5,'Survey raw data_2020HoanThanh'!$F$2:$F$296),"")</f>
        <v>5</v>
      </c>
      <c r="H5" s="24">
        <f>IFERROR(AVERAGEIF('Survey raw data_2020HoanThanh'!$B$2:$B$296,'Summary 2020'!A5,'Survey raw data_2020HoanThanh'!$G$2:$G$296),"")</f>
        <v>5</v>
      </c>
      <c r="I5" s="25">
        <f ca="1">IFERROR(AVERAGEIF('Survey raw data_2020HoanThanh'!$B$2:$B$296,'Summary 2020'!A5,'Survey raw data_2020HoanThanh'!$H$2:$H$195),"")</f>
        <v>5</v>
      </c>
      <c r="J5" s="25">
        <f>IFERROR(AVERAGEIF('Survey raw data_2020HoanThanh'!$B$2:$B$296,'Summary 2020'!A5,'Survey raw data_2020HoanThanh'!$I$2:$I$296),"")</f>
        <v>5</v>
      </c>
      <c r="K5" s="24">
        <f>IFERROR(AVERAGEIF('Survey raw data_2020HoanThanh'!$B$2:$B$296,'Summary 2020'!A5,'Survey raw data_2020HoanThanh'!$J$2:$J$296),"")</f>
        <v>5</v>
      </c>
      <c r="L5" s="40"/>
      <c r="M5" s="34">
        <f t="shared" ca="1" si="2"/>
        <v>5</v>
      </c>
      <c r="N5" s="24">
        <f>IFERROR(AVERAGEIF('Survey raw data_2020HoanThanh'!$B$2:$B$296,'Summary 2020'!A5,'Survey raw data_2020HoanThanh'!$P$2:$P$296),"")</f>
        <v>5</v>
      </c>
      <c r="O5" s="24">
        <f>IFERROR(AVERAGEIF('Survey raw data_2020HoanThanh'!$B$2:$B$296,'Summary 2020'!A5,'Survey raw data_2020HoanThanh'!$Q$2:$Q$296),"")</f>
        <v>5</v>
      </c>
      <c r="P5" s="24">
        <f>IFERROR(AVERAGEIF('Survey raw data_2020HoanThanh'!$B$2:$B$296,'Summary 2020'!A5,'Survey raw data_2020HoanThanh'!$R$2:RT$296),"")</f>
        <v>5</v>
      </c>
      <c r="Q5" s="41"/>
      <c r="R5" s="26">
        <f t="shared" si="3"/>
        <v>5</v>
      </c>
      <c r="S5" s="24">
        <f>IFERROR(AVERAGEIF('Survey raw data_2020HoanThanh'!$B$2:$B$296,'Summary 2020'!A5,'Survey raw data_2020HoanThanh'!$Z$2:$Z$296),"")</f>
        <v>5</v>
      </c>
      <c r="T5" s="24">
        <f>IFERROR(AVERAGEIF('Survey raw data_2020HoanThanh'!$B$2:$B$291,'Summary 2020'!A5,'Survey raw data_2020HoanThanh'!$AA$2:$AA$291),"")</f>
        <v>5</v>
      </c>
      <c r="U5" s="24">
        <f>IFERROR(AVERAGEIF('Survey raw data_2020HoanThanh'!$B$2:$B$296,'Summary 2020'!A5,'Survey raw data_2020HoanThanh'!$AB$2:$AB$296),"")</f>
        <v>5</v>
      </c>
      <c r="V5" s="24">
        <f>IFERROR(AVERAGEIF('Survey raw data_2020HoanThanh'!$B$2:$B$291,'Summary 2020'!A5,'Survey raw data_2020HoanThanh'!$AC$2:$AC$291),"")</f>
        <v>5</v>
      </c>
      <c r="W5" s="24">
        <f>IFERROR(AVERAGEIF('Survey raw data_2020HoanThanh'!$B$2:$B$291,'Summary 2020'!A5,'Survey raw data_2020HoanThanh'!$AD$2:$AD$291),"")</f>
        <v>5</v>
      </c>
      <c r="X5" s="24">
        <f>IFERROR(AVERAGEIF('Survey raw data_2020HoanThanh'!$B$2:$B$291,'Summary 2020'!A5,'Survey raw data_2020HoanThanh'!$AE$2:$AE$291),"")</f>
        <v>5</v>
      </c>
      <c r="Y5" s="32"/>
      <c r="Z5" s="32">
        <f t="shared" si="0"/>
        <v>5</v>
      </c>
    </row>
    <row r="6" spans="1:26" x14ac:dyDescent="0.3">
      <c r="A6" s="10" t="s">
        <v>760</v>
      </c>
      <c r="B6" s="55">
        <f>COUNTIF('Survey list'!$B$2:$B$211,'Summary 2020'!A6)</f>
        <v>3</v>
      </c>
      <c r="C6" s="28">
        <f>COUNTIFS('Survey raw data_2020HoanThanh'!$B:$B,'Summary 2020'!A6)</f>
        <v>3</v>
      </c>
      <c r="D6" s="28">
        <f t="shared" si="1"/>
        <v>0</v>
      </c>
      <c r="E6" s="30"/>
      <c r="F6" s="24">
        <f>IFERROR(AVERAGEIF('Survey raw data_2020HoanThanh'!$B$2:$B$296,'Summary 2020'!A6,'Survey raw data_2020HoanThanh'!$E$2:$E$296),"")</f>
        <v>5</v>
      </c>
      <c r="G6" s="24">
        <f>IFERROR(AVERAGEIF('Survey raw data_2020HoanThanh'!$B$2:$B$296,'Summary 2020'!A6,'Survey raw data_2020HoanThanh'!$F$2:$F$296),"")</f>
        <v>4.666666666666667</v>
      </c>
      <c r="H6" s="24">
        <f>IFERROR(AVERAGEIF('Survey raw data_2020HoanThanh'!$B$2:$B$296,'Summary 2020'!A6,'Survey raw data_2020HoanThanh'!$G$2:$G$296),"")</f>
        <v>4</v>
      </c>
      <c r="I6" s="25">
        <f ca="1">IFERROR(AVERAGEIF('Survey raw data_2020HoanThanh'!$B$2:$B$296,'Summary 2020'!A6,'Survey raw data_2020HoanThanh'!$H$2:$H$195),"")</f>
        <v>4.333333333333333</v>
      </c>
      <c r="J6" s="25">
        <f>IFERROR(AVERAGEIF('Survey raw data_2020HoanThanh'!$B$2:$B$296,'Summary 2020'!A6,'Survey raw data_2020HoanThanh'!$I$2:$I$296),"")</f>
        <v>4.666666666666667</v>
      </c>
      <c r="K6" s="24">
        <f>IFERROR(AVERAGEIF('Survey raw data_2020HoanThanh'!$B$2:$B$296,'Summary 2020'!A6,'Survey raw data_2020HoanThanh'!$J$2:$J$296),"")</f>
        <v>4.333333333333333</v>
      </c>
      <c r="L6" s="40"/>
      <c r="M6" s="34">
        <f t="shared" ca="1" si="2"/>
        <v>4.5</v>
      </c>
      <c r="N6" s="24">
        <f>IFERROR(AVERAGEIF('Survey raw data_2020HoanThanh'!$B$2:$B$296,'Summary 2020'!A6,'Survey raw data_2020HoanThanh'!$P$2:$P$296),"")</f>
        <v>4</v>
      </c>
      <c r="O6" s="24">
        <f>IFERROR(AVERAGEIF('Survey raw data_2020HoanThanh'!$B$2:$B$296,'Summary 2020'!A6,'Survey raw data_2020HoanThanh'!$Q$2:$Q$296),"")</f>
        <v>4</v>
      </c>
      <c r="P6" s="24">
        <f>IFERROR(AVERAGEIF('Survey raw data_2020HoanThanh'!$B$2:$B$296,'Summary 2020'!A6,'Survey raw data_2020HoanThanh'!$R$2:RT$296),"")</f>
        <v>3.6666666666666665</v>
      </c>
      <c r="Q6" s="41"/>
      <c r="R6" s="26">
        <f t="shared" si="3"/>
        <v>3.8888888888888888</v>
      </c>
      <c r="S6" s="24">
        <f>IFERROR(AVERAGEIF('Survey raw data_2020HoanThanh'!$B$2:$B$296,'Summary 2020'!A6,'Survey raw data_2020HoanThanh'!$Z$2:$Z$296),"")</f>
        <v>3.3333333333333335</v>
      </c>
      <c r="T6" s="24">
        <f>IFERROR(AVERAGEIF('Survey raw data_2020HoanThanh'!$B$2:$B$291,'Summary 2020'!A6,'Survey raw data_2020HoanThanh'!$AA$2:$AA$291),"")</f>
        <v>4</v>
      </c>
      <c r="U6" s="24">
        <f>IFERROR(AVERAGEIF('Survey raw data_2020HoanThanh'!$B$2:$B$296,'Summary 2020'!A6,'Survey raw data_2020HoanThanh'!$AB$2:$AB$296),"")</f>
        <v>3.3333333333333335</v>
      </c>
      <c r="V6" s="24">
        <f>IFERROR(AVERAGEIF('Survey raw data_2020HoanThanh'!$B$2:$B$291,'Summary 2020'!A6,'Survey raw data_2020HoanThanh'!$AC$2:$AC$291),"")</f>
        <v>4</v>
      </c>
      <c r="W6" s="24">
        <f>IFERROR(AVERAGEIF('Survey raw data_2020HoanThanh'!$B$2:$B$291,'Summary 2020'!A6,'Survey raw data_2020HoanThanh'!$AD$2:$AD$291),"")</f>
        <v>4.333333333333333</v>
      </c>
      <c r="X6" s="24">
        <f>IFERROR(AVERAGEIF('Survey raw data_2020HoanThanh'!$B$2:$B$291,'Summary 2020'!A6,'Survey raw data_2020HoanThanh'!$AE$2:$AE$291),"")</f>
        <v>4.666666666666667</v>
      </c>
      <c r="Y6" s="32"/>
      <c r="Z6" s="32">
        <f t="shared" si="0"/>
        <v>3.9444444444444446</v>
      </c>
    </row>
    <row r="7" spans="1:26" x14ac:dyDescent="0.3">
      <c r="A7" s="10" t="s">
        <v>516</v>
      </c>
      <c r="B7" s="55">
        <f>COUNTIF('Survey list'!$B$2:$B$211,'Summary 2020'!A7)</f>
        <v>3</v>
      </c>
      <c r="C7" s="28">
        <f>COUNTIFS('Survey raw data_2020HoanThanh'!$B:$B,'Summary 2020'!A7)</f>
        <v>3</v>
      </c>
      <c r="D7" s="28">
        <f t="shared" si="1"/>
        <v>0</v>
      </c>
      <c r="E7" s="30"/>
      <c r="F7" s="24">
        <f>IFERROR(AVERAGEIF('Survey raw data_2020HoanThanh'!$B$2:$B$296,'Summary 2020'!A7,'Survey raw data_2020HoanThanh'!$E$2:$E$296),"")</f>
        <v>4</v>
      </c>
      <c r="G7" s="24">
        <f>IFERROR(AVERAGEIF('Survey raw data_2020HoanThanh'!$B$2:$B$296,'Summary 2020'!A7,'Survey raw data_2020HoanThanh'!$F$2:$F$296),"")</f>
        <v>4.5</v>
      </c>
      <c r="H7" s="24">
        <f>IFERROR(AVERAGEIF('Survey raw data_2020HoanThanh'!$B$2:$B$296,'Summary 2020'!A7,'Survey raw data_2020HoanThanh'!$G$2:$G$296),"")</f>
        <v>4.5</v>
      </c>
      <c r="I7" s="25">
        <f ca="1">IFERROR(AVERAGEIF('Survey raw data_2020HoanThanh'!$B$2:$B$296,'Summary 2020'!A7,'Survey raw data_2020HoanThanh'!$H$2:$H$195),"")</f>
        <v>4</v>
      </c>
      <c r="J7" s="25">
        <f>IFERROR(AVERAGEIF('Survey raw data_2020HoanThanh'!$B$2:$B$296,'Summary 2020'!A7,'Survey raw data_2020HoanThanh'!$I$2:$I$296),"")</f>
        <v>3.5</v>
      </c>
      <c r="K7" s="24">
        <f>IFERROR(AVERAGEIF('Survey raw data_2020HoanThanh'!$B$2:$B$296,'Summary 2020'!A7,'Survey raw data_2020HoanThanh'!$J$2:$J$296),"")</f>
        <v>5</v>
      </c>
      <c r="L7" s="40"/>
      <c r="M7" s="34">
        <f t="shared" ca="1" si="2"/>
        <v>4.25</v>
      </c>
      <c r="N7" s="24">
        <f>IFERROR(AVERAGEIF('Survey raw data_2020HoanThanh'!$B$2:$B$296,'Summary 2020'!A7,'Survey raw data_2020HoanThanh'!$P$2:$P$296),"")</f>
        <v>4.5</v>
      </c>
      <c r="O7" s="24">
        <f>IFERROR(AVERAGEIF('Survey raw data_2020HoanThanh'!$B$2:$B$296,'Summary 2020'!A7,'Survey raw data_2020HoanThanh'!$Q$2:$Q$296),"")</f>
        <v>5</v>
      </c>
      <c r="P7" s="24">
        <f>IFERROR(AVERAGEIF('Survey raw data_2020HoanThanh'!$B$2:$B$296,'Summary 2020'!A7,'Survey raw data_2020HoanThanh'!$R$2:RT$296),"")</f>
        <v>4.5</v>
      </c>
      <c r="Q7" s="41"/>
      <c r="R7" s="26">
        <f t="shared" si="3"/>
        <v>4.666666666666667</v>
      </c>
      <c r="S7" s="24">
        <f>IFERROR(AVERAGEIF('Survey raw data_2020HoanThanh'!$B$2:$B$296,'Summary 2020'!A7,'Survey raw data_2020HoanThanh'!$Z$2:$Z$296),"")</f>
        <v>4.666666666666667</v>
      </c>
      <c r="T7" s="24">
        <f>IFERROR(AVERAGEIF('Survey raw data_2020HoanThanh'!$B$2:$B$291,'Summary 2020'!A7,'Survey raw data_2020HoanThanh'!$AA$2:$AA$291),"")</f>
        <v>4.666666666666667</v>
      </c>
      <c r="U7" s="24">
        <f>IFERROR(AVERAGEIF('Survey raw data_2020HoanThanh'!$B$2:$B$296,'Summary 2020'!A7,'Survey raw data_2020HoanThanh'!$AB$2:$AB$296),"")</f>
        <v>4.666666666666667</v>
      </c>
      <c r="V7" s="24">
        <f>IFERROR(AVERAGEIF('Survey raw data_2020HoanThanh'!$B$2:$B$291,'Summary 2020'!A7,'Survey raw data_2020HoanThanh'!$AC$2:$AC$291),"")</f>
        <v>3.6666666666666665</v>
      </c>
      <c r="W7" s="24">
        <f>IFERROR(AVERAGEIF('Survey raw data_2020HoanThanh'!$B$2:$B$291,'Summary 2020'!A7,'Survey raw data_2020HoanThanh'!$AD$2:$AD$291),"")</f>
        <v>4.666666666666667</v>
      </c>
      <c r="X7" s="24">
        <f>IFERROR(AVERAGEIF('Survey raw data_2020HoanThanh'!$B$2:$B$291,'Summary 2020'!A7,'Survey raw data_2020HoanThanh'!$AE$2:$AE$291),"")</f>
        <v>4.666666666666667</v>
      </c>
      <c r="Y7" s="32"/>
      <c r="Z7" s="32">
        <f t="shared" si="0"/>
        <v>4.5000000000000009</v>
      </c>
    </row>
    <row r="8" spans="1:26" x14ac:dyDescent="0.3">
      <c r="A8" s="10" t="s">
        <v>725</v>
      </c>
      <c r="B8" s="55">
        <f>COUNTIF('Survey list'!$B$2:$B$211,'Summary 2020'!A8)</f>
        <v>3</v>
      </c>
      <c r="C8" s="28">
        <f>COUNTIFS('Survey raw data_2020HoanThanh'!$B:$B,'Summary 2020'!A8)</f>
        <v>3</v>
      </c>
      <c r="D8" s="28">
        <f t="shared" si="1"/>
        <v>0</v>
      </c>
      <c r="E8" s="30"/>
      <c r="F8" s="24">
        <f>IFERROR(AVERAGEIF('Survey raw data_2020HoanThanh'!$B$2:$B$296,'Summary 2020'!A8,'Survey raw data_2020HoanThanh'!$E$2:$E$296),"")</f>
        <v>5</v>
      </c>
      <c r="G8" s="24">
        <f>IFERROR(AVERAGEIF('Survey raw data_2020HoanThanh'!$B$2:$B$296,'Summary 2020'!A8,'Survey raw data_2020HoanThanh'!$F$2:$F$296),"")</f>
        <v>5</v>
      </c>
      <c r="H8" s="24">
        <f>IFERROR(AVERAGEIF('Survey raw data_2020HoanThanh'!$B$2:$B$296,'Summary 2020'!A8,'Survey raw data_2020HoanThanh'!$G$2:$G$296),"")</f>
        <v>5</v>
      </c>
      <c r="I8" s="25">
        <f ca="1">IFERROR(AVERAGEIF('Survey raw data_2020HoanThanh'!$B$2:$B$296,'Summary 2020'!A8,'Survey raw data_2020HoanThanh'!$H$2:$H$195),"")</f>
        <v>5</v>
      </c>
      <c r="J8" s="25">
        <f>IFERROR(AVERAGEIF('Survey raw data_2020HoanThanh'!$B$2:$B$296,'Summary 2020'!A8,'Survey raw data_2020HoanThanh'!$I$2:$I$296),"")</f>
        <v>5</v>
      </c>
      <c r="K8" s="24">
        <f>IFERROR(AVERAGEIF('Survey raw data_2020HoanThanh'!$B$2:$B$296,'Summary 2020'!A8,'Survey raw data_2020HoanThanh'!$J$2:$J$296),"")</f>
        <v>5</v>
      </c>
      <c r="L8" s="40"/>
      <c r="M8" s="34">
        <f t="shared" ca="1" si="2"/>
        <v>5</v>
      </c>
      <c r="N8" s="24">
        <f>IFERROR(AVERAGEIF('Survey raw data_2020HoanThanh'!$B$2:$B$296,'Summary 2020'!A8,'Survey raw data_2020HoanThanh'!$P$2:$P$296),"")</f>
        <v>5</v>
      </c>
      <c r="O8" s="24">
        <f>IFERROR(AVERAGEIF('Survey raw data_2020HoanThanh'!$B$2:$B$296,'Summary 2020'!A8,'Survey raw data_2020HoanThanh'!$Q$2:$Q$296),"")</f>
        <v>5</v>
      </c>
      <c r="P8" s="24">
        <f>IFERROR(AVERAGEIF('Survey raw data_2020HoanThanh'!$B$2:$B$296,'Summary 2020'!A8,'Survey raw data_2020HoanThanh'!$R$2:RT$296),"")</f>
        <v>5</v>
      </c>
      <c r="Q8" s="41"/>
      <c r="R8" s="26">
        <f t="shared" si="3"/>
        <v>5</v>
      </c>
      <c r="S8" s="24">
        <f>IFERROR(AVERAGEIF('Survey raw data_2020HoanThanh'!$B$2:$B$296,'Summary 2020'!A8,'Survey raw data_2020HoanThanh'!$Z$2:$Z$296),"")</f>
        <v>3.3333333333333335</v>
      </c>
      <c r="T8" s="24">
        <f>IFERROR(AVERAGEIF('Survey raw data_2020HoanThanh'!$B$2:$B$291,'Summary 2020'!A8,'Survey raw data_2020HoanThanh'!$AA$2:$AA$291),"")</f>
        <v>4</v>
      </c>
      <c r="U8" s="24">
        <f>IFERROR(AVERAGEIF('Survey raw data_2020HoanThanh'!$B$2:$B$296,'Summary 2020'!A8,'Survey raw data_2020HoanThanh'!$AB$2:$AB$296),"")</f>
        <v>3.6666666666666665</v>
      </c>
      <c r="V8" s="24">
        <f>IFERROR(AVERAGEIF('Survey raw data_2020HoanThanh'!$B$2:$B$291,'Summary 2020'!A8,'Survey raw data_2020HoanThanh'!$AC$2:$AC$291),"")</f>
        <v>4.333333333333333</v>
      </c>
      <c r="W8" s="24">
        <f>IFERROR(AVERAGEIF('Survey raw data_2020HoanThanh'!$B$2:$B$291,'Summary 2020'!A8,'Survey raw data_2020HoanThanh'!$AD$2:$AD$291),"")</f>
        <v>3.6666666666666665</v>
      </c>
      <c r="X8" s="24">
        <f>IFERROR(AVERAGEIF('Survey raw data_2020HoanThanh'!$B$2:$B$291,'Summary 2020'!A8,'Survey raw data_2020HoanThanh'!$AE$2:$AE$291),"")</f>
        <v>5</v>
      </c>
      <c r="Y8" s="32"/>
      <c r="Z8" s="32">
        <f t="shared" si="0"/>
        <v>4</v>
      </c>
    </row>
    <row r="9" spans="1:26" x14ac:dyDescent="0.3">
      <c r="A9" s="10" t="s">
        <v>504</v>
      </c>
      <c r="B9" s="55">
        <f>COUNTIF('Survey list'!$B$2:$B$211,'Summary 2020'!A9)</f>
        <v>6</v>
      </c>
      <c r="C9" s="28">
        <f>COUNTIFS('Survey raw data_2020HoanThanh'!$B:$B,'Summary 2020'!A9)</f>
        <v>6</v>
      </c>
      <c r="D9" s="28">
        <f t="shared" si="1"/>
        <v>0</v>
      </c>
      <c r="E9" s="30"/>
      <c r="F9" s="24">
        <f>IFERROR(AVERAGEIF('Survey raw data_2020HoanThanh'!$B$2:$B$296,'Summary 2020'!A9,'Survey raw data_2020HoanThanh'!$E$2:$E$296),"")</f>
        <v>4.4000000000000004</v>
      </c>
      <c r="G9" s="24">
        <f>IFERROR(AVERAGEIF('Survey raw data_2020HoanThanh'!$B$2:$B$296,'Summary 2020'!A9,'Survey raw data_2020HoanThanh'!$F$2:$F$296),"")</f>
        <v>4.2</v>
      </c>
      <c r="H9" s="24">
        <f>IFERROR(AVERAGEIF('Survey raw data_2020HoanThanh'!$B$2:$B$296,'Summary 2020'!A9,'Survey raw data_2020HoanThanh'!$G$2:$G$296),"")</f>
        <v>4.5999999999999996</v>
      </c>
      <c r="I9" s="25">
        <f ca="1">IFERROR(AVERAGEIF('Survey raw data_2020HoanThanh'!$B$2:$B$296,'Summary 2020'!A9,'Survey raw data_2020HoanThanh'!$H$2:$H$195),"")</f>
        <v>4.5999999999999996</v>
      </c>
      <c r="J9" s="25">
        <f>IFERROR(AVERAGEIF('Survey raw data_2020HoanThanh'!$B$2:$B$296,'Summary 2020'!A9,'Survey raw data_2020HoanThanh'!$I$2:$I$296),"")</f>
        <v>4.4000000000000004</v>
      </c>
      <c r="K9" s="24">
        <f>IFERROR(AVERAGEIF('Survey raw data_2020HoanThanh'!$B$2:$B$296,'Summary 2020'!A9,'Survey raw data_2020HoanThanh'!$J$2:$J$296),"")</f>
        <v>4.5999999999999996</v>
      </c>
      <c r="L9" s="40"/>
      <c r="M9" s="34">
        <f t="shared" ca="1" si="2"/>
        <v>4.4666666666666677</v>
      </c>
      <c r="N9" s="24">
        <f>IFERROR(AVERAGEIF('Survey raw data_2020HoanThanh'!$B$2:$B$296,'Summary 2020'!A9,'Survey raw data_2020HoanThanh'!$P$2:$P$296),"")</f>
        <v>4.25</v>
      </c>
      <c r="O9" s="24">
        <f>IFERROR(AVERAGEIF('Survey raw data_2020HoanThanh'!$B$2:$B$296,'Summary 2020'!A9,'Survey raw data_2020HoanThanh'!$Q$2:$Q$296),"")</f>
        <v>3.75</v>
      </c>
      <c r="P9" s="24">
        <f>IFERROR(AVERAGEIF('Survey raw data_2020HoanThanh'!$B$2:$B$296,'Summary 2020'!A9,'Survey raw data_2020HoanThanh'!$R$2:RT$296),"")</f>
        <v>4.5</v>
      </c>
      <c r="Q9" s="41"/>
      <c r="R9" s="26">
        <f t="shared" si="3"/>
        <v>4.166666666666667</v>
      </c>
      <c r="S9" s="24">
        <f>IFERROR(AVERAGEIF('Survey raw data_2020HoanThanh'!$B$2:$B$296,'Summary 2020'!A9,'Survey raw data_2020HoanThanh'!$Z$2:$Z$296),"")</f>
        <v>4.5</v>
      </c>
      <c r="T9" s="24">
        <f>IFERROR(AVERAGEIF('Survey raw data_2020HoanThanh'!$B$2:$B$291,'Summary 2020'!A9,'Survey raw data_2020HoanThanh'!$AA$2:$AA$291),"")</f>
        <v>4.666666666666667</v>
      </c>
      <c r="U9" s="24">
        <f>IFERROR(AVERAGEIF('Survey raw data_2020HoanThanh'!$B$2:$B$296,'Summary 2020'!A9,'Survey raw data_2020HoanThanh'!$AB$2:$AB$296),"")</f>
        <v>4.666666666666667</v>
      </c>
      <c r="V9" s="24">
        <f>IFERROR(AVERAGEIF('Survey raw data_2020HoanThanh'!$B$2:$B$291,'Summary 2020'!A9,'Survey raw data_2020HoanThanh'!$AC$2:$AC$291),"")</f>
        <v>4.166666666666667</v>
      </c>
      <c r="W9" s="24">
        <f>IFERROR(AVERAGEIF('Survey raw data_2020HoanThanh'!$B$2:$B$291,'Summary 2020'!A9,'Survey raw data_2020HoanThanh'!$AD$2:$AD$291),"")</f>
        <v>4.333333333333333</v>
      </c>
      <c r="X9" s="24">
        <f>IFERROR(AVERAGEIF('Survey raw data_2020HoanThanh'!$B$2:$B$291,'Summary 2020'!A9,'Survey raw data_2020HoanThanh'!$AE$2:$AE$291),"")</f>
        <v>4.166666666666667</v>
      </c>
      <c r="Y9" s="32"/>
      <c r="Z9" s="32">
        <f t="shared" si="0"/>
        <v>4.416666666666667</v>
      </c>
    </row>
    <row r="10" spans="1:26" x14ac:dyDescent="0.3">
      <c r="A10" t="s">
        <v>488</v>
      </c>
      <c r="B10" s="55">
        <f>COUNTIF('Survey list'!$B$2:$B$211,'Summary 2020'!A10)</f>
        <v>3</v>
      </c>
      <c r="C10" s="28">
        <f>COUNTIFS('Survey raw data_2020HoanThanh'!$B:$B,'Summary 2020'!A10)</f>
        <v>3</v>
      </c>
      <c r="D10" s="28">
        <f t="shared" si="1"/>
        <v>0</v>
      </c>
      <c r="E10" s="30"/>
      <c r="F10" s="24">
        <f>IFERROR(AVERAGEIF('Survey raw data_2020HoanThanh'!$B$2:$B$296,'Summary 2020'!A10,'Survey raw data_2020HoanThanh'!$E$2:$E$296),"")</f>
        <v>5</v>
      </c>
      <c r="G10" s="24">
        <f>IFERROR(AVERAGEIF('Survey raw data_2020HoanThanh'!$B$2:$B$296,'Summary 2020'!A10,'Survey raw data_2020HoanThanh'!$F$2:$F$296),"")</f>
        <v>5</v>
      </c>
      <c r="H10" s="24">
        <f>IFERROR(AVERAGEIF('Survey raw data_2020HoanThanh'!$B$2:$B$296,'Summary 2020'!A10,'Survey raw data_2020HoanThanh'!$G$2:$G$296),"")</f>
        <v>5</v>
      </c>
      <c r="I10" s="25">
        <f ca="1">IFERROR(AVERAGEIF('Survey raw data_2020HoanThanh'!$B$2:$B$296,'Summary 2020'!A10,'Survey raw data_2020HoanThanh'!$H$2:$H$195),"")</f>
        <v>5</v>
      </c>
      <c r="J10" s="25">
        <f>IFERROR(AVERAGEIF('Survey raw data_2020HoanThanh'!$B$2:$B$296,'Summary 2020'!A10,'Survey raw data_2020HoanThanh'!$I$2:$I$296),"")</f>
        <v>5</v>
      </c>
      <c r="K10" s="24">
        <f>IFERROR(AVERAGEIF('Survey raw data_2020HoanThanh'!$B$2:$B$296,'Summary 2020'!A10,'Survey raw data_2020HoanThanh'!$J$2:$J$296),"")</f>
        <v>5</v>
      </c>
      <c r="L10" s="40"/>
      <c r="M10" s="34">
        <f t="shared" ca="1" si="2"/>
        <v>5</v>
      </c>
      <c r="N10" s="24">
        <f>IFERROR(AVERAGEIF('Survey raw data_2020HoanThanh'!$B$2:$B$296,'Summary 2020'!A10,'Survey raw data_2020HoanThanh'!$P$2:$P$296),"")</f>
        <v>5</v>
      </c>
      <c r="O10" s="24">
        <f>IFERROR(AVERAGEIF('Survey raw data_2020HoanThanh'!$B$2:$B$296,'Summary 2020'!A10,'Survey raw data_2020HoanThanh'!$Q$2:$Q$296),"")</f>
        <v>5</v>
      </c>
      <c r="P10" s="24">
        <f>IFERROR(AVERAGEIF('Survey raw data_2020HoanThanh'!$B$2:$B$296,'Summary 2020'!A10,'Survey raw data_2020HoanThanh'!$R$2:RT$296),"")</f>
        <v>5</v>
      </c>
      <c r="Q10" s="41"/>
      <c r="R10" s="26">
        <f t="shared" si="3"/>
        <v>5</v>
      </c>
      <c r="S10" s="24">
        <f>IFERROR(AVERAGEIF('Survey raw data_2020HoanThanh'!$B$2:$B$296,'Summary 2020'!A10,'Survey raw data_2020HoanThanh'!$Z$2:$Z$296),"")</f>
        <v>4.333333333333333</v>
      </c>
      <c r="T10" s="24">
        <f>IFERROR(AVERAGEIF('Survey raw data_2020HoanThanh'!$B$2:$B$291,'Summary 2020'!A10,'Survey raw data_2020HoanThanh'!$AA$2:$AA$291),"")</f>
        <v>4.333333333333333</v>
      </c>
      <c r="U10" s="24">
        <f>IFERROR(AVERAGEIF('Survey raw data_2020HoanThanh'!$B$2:$B$296,'Summary 2020'!A10,'Survey raw data_2020HoanThanh'!$AB$2:$AB$296),"")</f>
        <v>4</v>
      </c>
      <c r="V10" s="24">
        <f>IFERROR(AVERAGEIF('Survey raw data_2020HoanThanh'!$B$2:$B$291,'Summary 2020'!A10,'Survey raw data_2020HoanThanh'!$AC$2:$AC$291),"")</f>
        <v>4.333333333333333</v>
      </c>
      <c r="W10" s="24">
        <f>IFERROR(AVERAGEIF('Survey raw data_2020HoanThanh'!$B$2:$B$291,'Summary 2020'!A10,'Survey raw data_2020HoanThanh'!$AD$2:$AD$291),"")</f>
        <v>4.333333333333333</v>
      </c>
      <c r="X10" s="24">
        <f>IFERROR(AVERAGEIF('Survey raw data_2020HoanThanh'!$B$2:$B$291,'Summary 2020'!A10,'Survey raw data_2020HoanThanh'!$AE$2:$AE$291),"")</f>
        <v>4.333333333333333</v>
      </c>
      <c r="Y10" s="32"/>
      <c r="Z10" s="32">
        <f t="shared" si="0"/>
        <v>4.2777777777777777</v>
      </c>
    </row>
    <row r="11" spans="1:26" x14ac:dyDescent="0.3">
      <c r="A11" s="10" t="s">
        <v>675</v>
      </c>
      <c r="B11" s="55">
        <f>COUNTIF('Survey list'!$B$2:$B$211,'Summary 2020'!A11)</f>
        <v>3</v>
      </c>
      <c r="C11" s="28">
        <f>COUNTIFS('Survey raw data_2020HoanThanh'!$B:$B,'Summary 2020'!A11)</f>
        <v>2</v>
      </c>
      <c r="D11" s="28">
        <f t="shared" si="1"/>
        <v>-1</v>
      </c>
      <c r="E11" s="30"/>
      <c r="F11" s="24">
        <f>IFERROR(AVERAGEIF('Survey raw data_2020HoanThanh'!$B$2:$B$296,'Summary 2020'!A11,'Survey raw data_2020HoanThanh'!$E$2:$E$296),"")</f>
        <v>5</v>
      </c>
      <c r="G11" s="24">
        <f>IFERROR(AVERAGEIF('Survey raw data_2020HoanThanh'!$B$2:$B$296,'Summary 2020'!A11,'Survey raw data_2020HoanThanh'!$F$2:$F$296),"")</f>
        <v>5</v>
      </c>
      <c r="H11" s="24">
        <f>IFERROR(AVERAGEIF('Survey raw data_2020HoanThanh'!$B$2:$B$296,'Summary 2020'!A11,'Survey raw data_2020HoanThanh'!$G$2:$G$296),"")</f>
        <v>5</v>
      </c>
      <c r="I11" s="25">
        <f ca="1">IFERROR(AVERAGEIF('Survey raw data_2020HoanThanh'!$B$2:$B$296,'Summary 2020'!A11,'Survey raw data_2020HoanThanh'!$H$2:$H$195),"")</f>
        <v>5</v>
      </c>
      <c r="J11" s="25">
        <f>IFERROR(AVERAGEIF('Survey raw data_2020HoanThanh'!$B$2:$B$296,'Summary 2020'!A11,'Survey raw data_2020HoanThanh'!$I$2:$I$296),"")</f>
        <v>5</v>
      </c>
      <c r="K11" s="24">
        <f>IFERROR(AVERAGEIF('Survey raw data_2020HoanThanh'!$B$2:$B$296,'Summary 2020'!A11,'Survey raw data_2020HoanThanh'!$J$2:$J$296),"")</f>
        <v>5</v>
      </c>
      <c r="L11" s="40"/>
      <c r="M11" s="34">
        <f t="shared" ca="1" si="2"/>
        <v>5</v>
      </c>
      <c r="N11" s="24">
        <f>IFERROR(AVERAGEIF('Survey raw data_2020HoanThanh'!$B$2:$B$296,'Summary 2020'!A11,'Survey raw data_2020HoanThanh'!$P$2:$P$296),"")</f>
        <v>5</v>
      </c>
      <c r="O11" s="24">
        <f>IFERROR(AVERAGEIF('Survey raw data_2020HoanThanh'!$B$2:$B$296,'Summary 2020'!A11,'Survey raw data_2020HoanThanh'!$Q$2:$Q$296),"")</f>
        <v>5</v>
      </c>
      <c r="P11" s="24">
        <f>IFERROR(AVERAGEIF('Survey raw data_2020HoanThanh'!$B$2:$B$296,'Summary 2020'!A11,'Survey raw data_2020HoanThanh'!$R$2:RT$296),"")</f>
        <v>5</v>
      </c>
      <c r="Q11" s="41"/>
      <c r="R11" s="26">
        <f t="shared" si="3"/>
        <v>5</v>
      </c>
      <c r="S11" s="24">
        <f>IFERROR(AVERAGEIF('Survey raw data_2020HoanThanh'!$B$2:$B$296,'Summary 2020'!A11,'Survey raw data_2020HoanThanh'!$Z$2:$Z$296),"")</f>
        <v>4.5</v>
      </c>
      <c r="T11" s="24">
        <f>IFERROR(AVERAGEIF('Survey raw data_2020HoanThanh'!$B$2:$B$291,'Summary 2020'!A11,'Survey raw data_2020HoanThanh'!$AA$2:$AA$291),"")</f>
        <v>4.5</v>
      </c>
      <c r="U11" s="24">
        <f>IFERROR(AVERAGEIF('Survey raw data_2020HoanThanh'!$B$2:$B$296,'Summary 2020'!A11,'Survey raw data_2020HoanThanh'!$AB$2:$AB$296),"")</f>
        <v>4</v>
      </c>
      <c r="V11" s="24">
        <f>IFERROR(AVERAGEIF('Survey raw data_2020HoanThanh'!$B$2:$B$291,'Summary 2020'!A11,'Survey raw data_2020HoanThanh'!$AC$2:$AC$291),"")</f>
        <v>3.5</v>
      </c>
      <c r="W11" s="24">
        <f>IFERROR(AVERAGEIF('Survey raw data_2020HoanThanh'!$B$2:$B$291,'Summary 2020'!A11,'Survey raw data_2020HoanThanh'!$AD$2:$AD$291),"")</f>
        <v>3.5</v>
      </c>
      <c r="X11" s="24">
        <f>IFERROR(AVERAGEIF('Survey raw data_2020HoanThanh'!$B$2:$B$291,'Summary 2020'!A11,'Survey raw data_2020HoanThanh'!$AE$2:$AE$291),"")</f>
        <v>4</v>
      </c>
      <c r="Y11" s="32"/>
      <c r="Z11" s="32">
        <f t="shared" si="0"/>
        <v>4</v>
      </c>
    </row>
    <row r="12" spans="1:26" x14ac:dyDescent="0.3">
      <c r="A12" s="10" t="s">
        <v>512</v>
      </c>
      <c r="B12" s="55">
        <f>COUNTIF('Survey list'!$B$2:$B$211,'Summary 2020'!A12)</f>
        <v>8</v>
      </c>
      <c r="C12" s="28">
        <f>COUNTIFS('Survey raw data_2020HoanThanh'!$B:$B,'Summary 2020'!A12)</f>
        <v>8</v>
      </c>
      <c r="D12" s="28">
        <f t="shared" si="1"/>
        <v>0</v>
      </c>
      <c r="E12" s="30"/>
      <c r="F12" s="24">
        <f>IFERROR(AVERAGEIF('Survey raw data_2020HoanThanh'!$B$2:$B$296,'Summary 2020'!A12,'Survey raw data_2020HoanThanh'!$E$2:$E$296),"")</f>
        <v>4.333333333333333</v>
      </c>
      <c r="G12" s="24">
        <f>IFERROR(AVERAGEIF('Survey raw data_2020HoanThanh'!$B$2:$B$296,'Summary 2020'!A12,'Survey raw data_2020HoanThanh'!$F$2:$F$296),"")</f>
        <v>4.666666666666667</v>
      </c>
      <c r="H12" s="24">
        <f>IFERROR(AVERAGEIF('Survey raw data_2020HoanThanh'!$B$2:$B$296,'Summary 2020'!A12,'Survey raw data_2020HoanThanh'!$G$2:$G$296),"")</f>
        <v>4.666666666666667</v>
      </c>
      <c r="I12" s="25">
        <f ca="1">IFERROR(AVERAGEIF('Survey raw data_2020HoanThanh'!$B$2:$B$296,'Summary 2020'!A12,'Survey raw data_2020HoanThanh'!$H$2:$H$195),"")</f>
        <v>4.5</v>
      </c>
      <c r="J12" s="25">
        <f>IFERROR(AVERAGEIF('Survey raw data_2020HoanThanh'!$B$2:$B$296,'Summary 2020'!A12,'Survey raw data_2020HoanThanh'!$I$2:$I$296),"")</f>
        <v>4.833333333333333</v>
      </c>
      <c r="K12" s="24">
        <f>IFERROR(AVERAGEIF('Survey raw data_2020HoanThanh'!$B$2:$B$296,'Summary 2020'!A12,'Survey raw data_2020HoanThanh'!$J$2:$J$296),"")</f>
        <v>4.666666666666667</v>
      </c>
      <c r="L12" s="40"/>
      <c r="M12" s="34">
        <f t="shared" ca="1" si="2"/>
        <v>4.6111111111111116</v>
      </c>
      <c r="N12" s="24">
        <f>IFERROR(AVERAGEIF('Survey raw data_2020HoanThanh'!$B$2:$B$296,'Summary 2020'!A12,'Survey raw data_2020HoanThanh'!$P$2:$P$296),"")</f>
        <v>4.333333333333333</v>
      </c>
      <c r="O12" s="24">
        <f>IFERROR(AVERAGEIF('Survey raw data_2020HoanThanh'!$B$2:$B$296,'Summary 2020'!A12,'Survey raw data_2020HoanThanh'!$Q$2:$Q$296),"")</f>
        <v>4.166666666666667</v>
      </c>
      <c r="P12" s="24">
        <f>IFERROR(AVERAGEIF('Survey raw data_2020HoanThanh'!$B$2:$B$296,'Summary 2020'!A12,'Survey raw data_2020HoanThanh'!$R$2:RT$296),"")</f>
        <v>4.333333333333333</v>
      </c>
      <c r="Q12" s="41"/>
      <c r="R12" s="26">
        <f t="shared" si="3"/>
        <v>4.2777777777777777</v>
      </c>
      <c r="S12" s="24">
        <f>IFERROR(AVERAGEIF('Survey raw data_2020HoanThanh'!$B$2:$B$296,'Summary 2020'!A12,'Survey raw data_2020HoanThanh'!$Z$2:$Z$296),"")</f>
        <v>3.875</v>
      </c>
      <c r="T12" s="24">
        <f>IFERROR(AVERAGEIF('Survey raw data_2020HoanThanh'!$B$2:$B$291,'Summary 2020'!A12,'Survey raw data_2020HoanThanh'!$AA$2:$AA$291),"")</f>
        <v>4.125</v>
      </c>
      <c r="U12" s="24">
        <f>IFERROR(AVERAGEIF('Survey raw data_2020HoanThanh'!$B$2:$B$296,'Summary 2020'!A12,'Survey raw data_2020HoanThanh'!$AB$2:$AB$296),"")</f>
        <v>4.125</v>
      </c>
      <c r="V12" s="24">
        <f>IFERROR(AVERAGEIF('Survey raw data_2020HoanThanh'!$B$2:$B$291,'Summary 2020'!A12,'Survey raw data_2020HoanThanh'!$AC$2:$AC$291),"")</f>
        <v>3.75</v>
      </c>
      <c r="W12" s="24">
        <f>IFERROR(AVERAGEIF('Survey raw data_2020HoanThanh'!$B$2:$B$291,'Summary 2020'!A12,'Survey raw data_2020HoanThanh'!$AD$2:$AD$291),"")</f>
        <v>4</v>
      </c>
      <c r="X12" s="24">
        <f>IFERROR(AVERAGEIF('Survey raw data_2020HoanThanh'!$B$2:$B$291,'Summary 2020'!A12,'Survey raw data_2020HoanThanh'!$AE$2:$AE$291),"")</f>
        <v>4</v>
      </c>
      <c r="Y12" s="32"/>
      <c r="Z12" s="32">
        <f t="shared" si="0"/>
        <v>3.9791666666666665</v>
      </c>
    </row>
    <row r="13" spans="1:26" x14ac:dyDescent="0.3">
      <c r="A13" s="10" t="s">
        <v>507</v>
      </c>
      <c r="B13" s="55">
        <f>COUNTIF('Survey list'!$B$2:$B$211,'Summary 2020'!A13)</f>
        <v>3</v>
      </c>
      <c r="C13" s="28">
        <f>COUNTIFS('Survey raw data_2020HoanThanh'!$B:$B,'Summary 2020'!A13)</f>
        <v>3</v>
      </c>
      <c r="D13" s="28">
        <f t="shared" si="1"/>
        <v>0</v>
      </c>
      <c r="E13" s="30"/>
      <c r="F13" s="24">
        <f>IFERROR(AVERAGEIF('Survey raw data_2020HoanThanh'!$B$2:$B$296,'Summary 2020'!A13,'Survey raw data_2020HoanThanh'!$E$2:$E$296),"")</f>
        <v>4</v>
      </c>
      <c r="G13" s="24">
        <f>IFERROR(AVERAGEIF('Survey raw data_2020HoanThanh'!$B$2:$B$296,'Summary 2020'!A13,'Survey raw data_2020HoanThanh'!$F$2:$F$296),"")</f>
        <v>4.5</v>
      </c>
      <c r="H13" s="24">
        <f>IFERROR(AVERAGEIF('Survey raw data_2020HoanThanh'!$B$2:$B$296,'Summary 2020'!A13,'Survey raw data_2020HoanThanh'!$G$2:$G$296),"")</f>
        <v>4.5</v>
      </c>
      <c r="I13" s="25">
        <f ca="1">IFERROR(AVERAGEIF('Survey raw data_2020HoanThanh'!$B$2:$B$296,'Summary 2020'!A13,'Survey raw data_2020HoanThanh'!$H$2:$H$195),"")</f>
        <v>4.5</v>
      </c>
      <c r="J13" s="25">
        <f>IFERROR(AVERAGEIF('Survey raw data_2020HoanThanh'!$B$2:$B$296,'Summary 2020'!A13,'Survey raw data_2020HoanThanh'!$I$2:$I$296),"")</f>
        <v>4</v>
      </c>
      <c r="K13" s="24">
        <f>IFERROR(AVERAGEIF('Survey raw data_2020HoanThanh'!$B$2:$B$296,'Summary 2020'!A13,'Survey raw data_2020HoanThanh'!$J$2:$J$296),"")</f>
        <v>4.5</v>
      </c>
      <c r="L13" s="40"/>
      <c r="M13" s="34">
        <f t="shared" ca="1" si="2"/>
        <v>4.333333333333333</v>
      </c>
      <c r="N13" s="24">
        <f>IFERROR(AVERAGEIF('Survey raw data_2020HoanThanh'!$B$2:$B$296,'Summary 2020'!A13,'Survey raw data_2020HoanThanh'!$P$2:$P$296),"")</f>
        <v>3.5</v>
      </c>
      <c r="O13" s="24">
        <f>IFERROR(AVERAGEIF('Survey raw data_2020HoanThanh'!$B$2:$B$296,'Summary 2020'!A13,'Survey raw data_2020HoanThanh'!$Q$2:$Q$296),"")</f>
        <v>3.5</v>
      </c>
      <c r="P13" s="24">
        <f>IFERROR(AVERAGEIF('Survey raw data_2020HoanThanh'!$B$2:$B$296,'Summary 2020'!A13,'Survey raw data_2020HoanThanh'!$R$2:RT$296),"")</f>
        <v>4</v>
      </c>
      <c r="Q13" s="41"/>
      <c r="R13" s="26">
        <f t="shared" si="3"/>
        <v>3.6666666666666665</v>
      </c>
      <c r="S13" s="24">
        <f>IFERROR(AVERAGEIF('Survey raw data_2020HoanThanh'!$B$2:$B$296,'Summary 2020'!A13,'Survey raw data_2020HoanThanh'!$Z$2:$Z$296),"")</f>
        <v>4</v>
      </c>
      <c r="T13" s="24">
        <f>IFERROR(AVERAGEIF('Survey raw data_2020HoanThanh'!$B$2:$B$291,'Summary 2020'!A13,'Survey raw data_2020HoanThanh'!$AA$2:$AA$291),"")</f>
        <v>4.666666666666667</v>
      </c>
      <c r="U13" s="24">
        <f>IFERROR(AVERAGEIF('Survey raw data_2020HoanThanh'!$B$2:$B$296,'Summary 2020'!A13,'Survey raw data_2020HoanThanh'!$AB$2:$AB$296),"")</f>
        <v>3.6666666666666665</v>
      </c>
      <c r="V13" s="24">
        <f>IFERROR(AVERAGEIF('Survey raw data_2020HoanThanh'!$B$2:$B$291,'Summary 2020'!A13,'Survey raw data_2020HoanThanh'!$AC$2:$AC$291),"")</f>
        <v>4</v>
      </c>
      <c r="W13" s="24">
        <f>IFERROR(AVERAGEIF('Survey raw data_2020HoanThanh'!$B$2:$B$291,'Summary 2020'!A13,'Survey raw data_2020HoanThanh'!$AD$2:$AD$291),"")</f>
        <v>4.333333333333333</v>
      </c>
      <c r="X13" s="24">
        <f>IFERROR(AVERAGEIF('Survey raw data_2020HoanThanh'!$B$2:$B$291,'Summary 2020'!A13,'Survey raw data_2020HoanThanh'!$AE$2:$AE$291),"")</f>
        <v>4.666666666666667</v>
      </c>
      <c r="Y13" s="32"/>
      <c r="Z13" s="32">
        <f t="shared" si="0"/>
        <v>4.2222222222222223</v>
      </c>
    </row>
    <row r="14" spans="1:26" x14ac:dyDescent="0.3">
      <c r="A14" s="10" t="s">
        <v>687</v>
      </c>
      <c r="B14" s="55">
        <f>COUNTIF('Survey list'!$B$2:$B$211,'Summary 2020'!A14)</f>
        <v>3</v>
      </c>
      <c r="C14" s="28">
        <f>COUNTIFS('Survey raw data_2020HoanThanh'!$B:$B,'Summary 2020'!A14)</f>
        <v>3</v>
      </c>
      <c r="D14" s="28">
        <f t="shared" si="1"/>
        <v>0</v>
      </c>
      <c r="E14" s="30"/>
      <c r="F14" s="24">
        <f>IFERROR(AVERAGEIF('Survey raw data_2020HoanThanh'!$B$2:$B$296,'Summary 2020'!A14,'Survey raw data_2020HoanThanh'!$E$2:$E$296),"")</f>
        <v>5</v>
      </c>
      <c r="G14" s="24">
        <f>IFERROR(AVERAGEIF('Survey raw data_2020HoanThanh'!$B$2:$B$296,'Summary 2020'!A14,'Survey raw data_2020HoanThanh'!$F$2:$F$296),"")</f>
        <v>5</v>
      </c>
      <c r="H14" s="24">
        <f>IFERROR(AVERAGEIF('Survey raw data_2020HoanThanh'!$B$2:$B$296,'Summary 2020'!A14,'Survey raw data_2020HoanThanh'!$G$2:$G$296),"")</f>
        <v>5</v>
      </c>
      <c r="I14" s="25">
        <f ca="1">IFERROR(AVERAGEIF('Survey raw data_2020HoanThanh'!$B$2:$B$296,'Summary 2020'!A14,'Survey raw data_2020HoanThanh'!$H$2:$H$195),"")</f>
        <v>5</v>
      </c>
      <c r="J14" s="25">
        <f>IFERROR(AVERAGEIF('Survey raw data_2020HoanThanh'!$B$2:$B$296,'Summary 2020'!A14,'Survey raw data_2020HoanThanh'!$I$2:$I$296),"")</f>
        <v>5</v>
      </c>
      <c r="K14" s="24">
        <f>IFERROR(AVERAGEIF('Survey raw data_2020HoanThanh'!$B$2:$B$296,'Summary 2020'!A14,'Survey raw data_2020HoanThanh'!$J$2:$J$296),"")</f>
        <v>5</v>
      </c>
      <c r="L14" s="40"/>
      <c r="M14" s="34">
        <f t="shared" ca="1" si="2"/>
        <v>5</v>
      </c>
      <c r="N14" s="24">
        <f>IFERROR(AVERAGEIF('Survey raw data_2020HoanThanh'!$B$2:$B$296,'Summary 2020'!A14,'Survey raw data_2020HoanThanh'!$P$2:$P$296),"")</f>
        <v>5</v>
      </c>
      <c r="O14" s="24">
        <f>IFERROR(AVERAGEIF('Survey raw data_2020HoanThanh'!$B$2:$B$296,'Summary 2020'!A14,'Survey raw data_2020HoanThanh'!$Q$2:$Q$296),"")</f>
        <v>5</v>
      </c>
      <c r="P14" s="24">
        <f>IFERROR(AVERAGEIF('Survey raw data_2020HoanThanh'!$B$2:$B$296,'Summary 2020'!A14,'Survey raw data_2020HoanThanh'!$R$2:RT$296),"")</f>
        <v>5</v>
      </c>
      <c r="Q14" s="41"/>
      <c r="R14" s="26">
        <f t="shared" si="3"/>
        <v>5</v>
      </c>
      <c r="S14" s="24">
        <f>IFERROR(AVERAGEIF('Survey raw data_2020HoanThanh'!$B$2:$B$296,'Summary 2020'!A14,'Survey raw data_2020HoanThanh'!$Z$2:$Z$296),"")</f>
        <v>5</v>
      </c>
      <c r="T14" s="24">
        <f>IFERROR(AVERAGEIF('Survey raw data_2020HoanThanh'!$B$2:$B$291,'Summary 2020'!A14,'Survey raw data_2020HoanThanh'!$AA$2:$AA$291),"")</f>
        <v>5</v>
      </c>
      <c r="U14" s="24">
        <f>IFERROR(AVERAGEIF('Survey raw data_2020HoanThanh'!$B$2:$B$296,'Summary 2020'!A14,'Survey raw data_2020HoanThanh'!$AB$2:$AB$296),"")</f>
        <v>5</v>
      </c>
      <c r="V14" s="24">
        <f>IFERROR(AVERAGEIF('Survey raw data_2020HoanThanh'!$B$2:$B$291,'Summary 2020'!A14,'Survey raw data_2020HoanThanh'!$AC$2:$AC$291),"")</f>
        <v>5</v>
      </c>
      <c r="W14" s="24">
        <f>IFERROR(AVERAGEIF('Survey raw data_2020HoanThanh'!$B$2:$B$291,'Summary 2020'!A14,'Survey raw data_2020HoanThanh'!$AD$2:$AD$291),"")</f>
        <v>5</v>
      </c>
      <c r="X14" s="24">
        <f>IFERROR(AVERAGEIF('Survey raw data_2020HoanThanh'!$B$2:$B$291,'Summary 2020'!A14,'Survey raw data_2020HoanThanh'!$AE$2:$AE$291),"")</f>
        <v>5</v>
      </c>
      <c r="Y14" s="32"/>
      <c r="Z14" s="32">
        <f t="shared" si="0"/>
        <v>5</v>
      </c>
    </row>
    <row r="15" spans="1:26" x14ac:dyDescent="0.3">
      <c r="A15" s="10" t="s">
        <v>729</v>
      </c>
      <c r="B15" s="55">
        <f>COUNTIF('Survey list'!$B$2:$B$211,'Summary 2020'!A15)</f>
        <v>3</v>
      </c>
      <c r="C15" s="28">
        <f>COUNTIFS('Survey raw data_2020HoanThanh'!$B:$B,'Summary 2020'!A15)</f>
        <v>3</v>
      </c>
      <c r="D15" s="28">
        <f t="shared" si="1"/>
        <v>0</v>
      </c>
      <c r="E15" s="30"/>
      <c r="F15" s="24">
        <f>IFERROR(AVERAGEIF('Survey raw data_2020HoanThanh'!$B$2:$B$296,'Summary 2020'!A15,'Survey raw data_2020HoanThanh'!$E$2:$E$296),"")</f>
        <v>4</v>
      </c>
      <c r="G15" s="24">
        <f>IFERROR(AVERAGEIF('Survey raw data_2020HoanThanh'!$B$2:$B$296,'Summary 2020'!A15,'Survey raw data_2020HoanThanh'!$F$2:$F$296),"")</f>
        <v>3.5</v>
      </c>
      <c r="H15" s="24">
        <f>IFERROR(AVERAGEIF('Survey raw data_2020HoanThanh'!$B$2:$B$296,'Summary 2020'!A15,'Survey raw data_2020HoanThanh'!$G$2:$G$296),"")</f>
        <v>4</v>
      </c>
      <c r="I15" s="25">
        <f ca="1">IFERROR(AVERAGEIF('Survey raw data_2020HoanThanh'!$B$2:$B$296,'Summary 2020'!A15,'Survey raw data_2020HoanThanh'!$H$2:$H$195),"")</f>
        <v>3.5</v>
      </c>
      <c r="J15" s="25">
        <f>IFERROR(AVERAGEIF('Survey raw data_2020HoanThanh'!$B$2:$B$296,'Summary 2020'!A15,'Survey raw data_2020HoanThanh'!$I$2:$I$296),"")</f>
        <v>4</v>
      </c>
      <c r="K15" s="24">
        <f>IFERROR(AVERAGEIF('Survey raw data_2020HoanThanh'!$B$2:$B$296,'Summary 2020'!A15,'Survey raw data_2020HoanThanh'!$J$2:$J$296),"")</f>
        <v>3.5</v>
      </c>
      <c r="L15" s="40"/>
      <c r="M15" s="34">
        <f t="shared" ca="1" si="2"/>
        <v>3.75</v>
      </c>
      <c r="N15" s="24">
        <f>IFERROR(AVERAGEIF('Survey raw data_2020HoanThanh'!$B$2:$B$296,'Summary 2020'!A15,'Survey raw data_2020HoanThanh'!$P$2:$P$296),"")</f>
        <v>4</v>
      </c>
      <c r="O15" s="24">
        <f>IFERROR(AVERAGEIF('Survey raw data_2020HoanThanh'!$B$2:$B$296,'Summary 2020'!A15,'Survey raw data_2020HoanThanh'!$Q$2:$Q$296),"")</f>
        <v>3.5</v>
      </c>
      <c r="P15" s="24">
        <f>IFERROR(AVERAGEIF('Survey raw data_2020HoanThanh'!$B$2:$B$296,'Summary 2020'!A15,'Survey raw data_2020HoanThanh'!$R$2:RT$296),"")</f>
        <v>3.5</v>
      </c>
      <c r="Q15" s="41"/>
      <c r="R15" s="26">
        <f t="shared" si="3"/>
        <v>3.6666666666666665</v>
      </c>
      <c r="S15" s="24">
        <f>IFERROR(AVERAGEIF('Survey raw data_2020HoanThanh'!$B$2:$B$296,'Summary 2020'!A15,'Survey raw data_2020HoanThanh'!$Z$2:$Z$296),"")</f>
        <v>3.6666666666666665</v>
      </c>
      <c r="T15" s="24">
        <f>IFERROR(AVERAGEIF('Survey raw data_2020HoanThanh'!$B$2:$B$291,'Summary 2020'!A15,'Survey raw data_2020HoanThanh'!$AA$2:$AA$291),"")</f>
        <v>4</v>
      </c>
      <c r="U15" s="24">
        <f>IFERROR(AVERAGEIF('Survey raw data_2020HoanThanh'!$B$2:$B$296,'Summary 2020'!A15,'Survey raw data_2020HoanThanh'!$AB$2:$AB$296),"")</f>
        <v>3.6666666666666665</v>
      </c>
      <c r="V15" s="24">
        <f>IFERROR(AVERAGEIF('Survey raw data_2020HoanThanh'!$B$2:$B$291,'Summary 2020'!A15,'Survey raw data_2020HoanThanh'!$AC$2:$AC$291),"")</f>
        <v>4</v>
      </c>
      <c r="W15" s="24">
        <f>IFERROR(AVERAGEIF('Survey raw data_2020HoanThanh'!$B$2:$B$291,'Summary 2020'!A15,'Survey raw data_2020HoanThanh'!$AD$2:$AD$291),"")</f>
        <v>3.6666666666666665</v>
      </c>
      <c r="X15" s="24">
        <f>IFERROR(AVERAGEIF('Survey raw data_2020HoanThanh'!$B$2:$B$291,'Summary 2020'!A15,'Survey raw data_2020HoanThanh'!$AE$2:$AE$291),"")</f>
        <v>2.6666666666666665</v>
      </c>
      <c r="Y15" s="32"/>
      <c r="Z15" s="32">
        <f t="shared" si="0"/>
        <v>3.6111111111111112</v>
      </c>
    </row>
    <row r="16" spans="1:26" x14ac:dyDescent="0.3">
      <c r="A16" s="10" t="s">
        <v>515</v>
      </c>
      <c r="B16" s="55">
        <f>COUNTIF('Survey list'!$B$2:$B$211,'Summary 2020'!A16)</f>
        <v>3</v>
      </c>
      <c r="C16" s="28">
        <f>COUNTIFS('Survey raw data_2020HoanThanh'!$B:$B,'Summary 2020'!A16)</f>
        <v>3</v>
      </c>
      <c r="D16" s="28">
        <f t="shared" si="1"/>
        <v>0</v>
      </c>
      <c r="E16" s="30"/>
      <c r="F16" s="24">
        <f>IFERROR(AVERAGEIF('Survey raw data_2020HoanThanh'!$B$2:$B$296,'Summary 2020'!A16,'Survey raw data_2020HoanThanh'!$E$2:$E$296),"")</f>
        <v>5</v>
      </c>
      <c r="G16" s="24">
        <f>IFERROR(AVERAGEIF('Survey raw data_2020HoanThanh'!$B$2:$B$296,'Summary 2020'!A16,'Survey raw data_2020HoanThanh'!$F$2:$F$296),"")</f>
        <v>4</v>
      </c>
      <c r="H16" s="24">
        <f>IFERROR(AVERAGEIF('Survey raw data_2020HoanThanh'!$B$2:$B$296,'Summary 2020'!A16,'Survey raw data_2020HoanThanh'!$G$2:$G$296),"")</f>
        <v>5</v>
      </c>
      <c r="I16" s="25">
        <f ca="1">IFERROR(AVERAGEIF('Survey raw data_2020HoanThanh'!$B$2:$B$296,'Summary 2020'!A16,'Survey raw data_2020HoanThanh'!$H$2:$H$195),"")</f>
        <v>4</v>
      </c>
      <c r="J16" s="25">
        <f>IFERROR(AVERAGEIF('Survey raw data_2020HoanThanh'!$B$2:$B$296,'Summary 2020'!A16,'Survey raw data_2020HoanThanh'!$I$2:$I$296),"")</f>
        <v>5</v>
      </c>
      <c r="K16" s="24">
        <f>IFERROR(AVERAGEIF('Survey raw data_2020HoanThanh'!$B$2:$B$296,'Summary 2020'!A16,'Survey raw data_2020HoanThanh'!$J$2:$J$296),"")</f>
        <v>5</v>
      </c>
      <c r="L16" s="40"/>
      <c r="M16" s="34">
        <f t="shared" ca="1" si="2"/>
        <v>4.666666666666667</v>
      </c>
      <c r="N16" s="24">
        <f>IFERROR(AVERAGEIF('Survey raw data_2020HoanThanh'!$B$2:$B$296,'Summary 2020'!A16,'Survey raw data_2020HoanThanh'!$P$2:$P$296),"")</f>
        <v>4</v>
      </c>
      <c r="O16" s="24">
        <f>IFERROR(AVERAGEIF('Survey raw data_2020HoanThanh'!$B$2:$B$296,'Summary 2020'!A16,'Survey raw data_2020HoanThanh'!$Q$2:$Q$296),"")</f>
        <v>4</v>
      </c>
      <c r="P16" s="24">
        <f>IFERROR(AVERAGEIF('Survey raw data_2020HoanThanh'!$B$2:$B$296,'Summary 2020'!A16,'Survey raw data_2020HoanThanh'!$R$2:RT$296),"")</f>
        <v>4</v>
      </c>
      <c r="Q16" s="41"/>
      <c r="R16" s="26">
        <f t="shared" si="3"/>
        <v>4</v>
      </c>
      <c r="S16" s="24">
        <f>IFERROR(AVERAGEIF('Survey raw data_2020HoanThanh'!$B$2:$B$296,'Summary 2020'!A16,'Survey raw data_2020HoanThanh'!$Z$2:$Z$296),"")</f>
        <v>4.666666666666667</v>
      </c>
      <c r="T16" s="24">
        <f>IFERROR(AVERAGEIF('Survey raw data_2020HoanThanh'!$B$2:$B$291,'Summary 2020'!A16,'Survey raw data_2020HoanThanh'!$AA$2:$AA$291),"")</f>
        <v>4.666666666666667</v>
      </c>
      <c r="U16" s="24">
        <f>IFERROR(AVERAGEIF('Survey raw data_2020HoanThanh'!$B$2:$B$296,'Summary 2020'!A16,'Survey raw data_2020HoanThanh'!$AB$2:$AB$296),"")</f>
        <v>4.333333333333333</v>
      </c>
      <c r="V16" s="24">
        <f>IFERROR(AVERAGEIF('Survey raw data_2020HoanThanh'!$B$2:$B$291,'Summary 2020'!A16,'Survey raw data_2020HoanThanh'!$AC$2:$AC$291),"")</f>
        <v>5</v>
      </c>
      <c r="W16" s="24">
        <f>IFERROR(AVERAGEIF('Survey raw data_2020HoanThanh'!$B$2:$B$291,'Summary 2020'!A16,'Survey raw data_2020HoanThanh'!$AD$2:$AD$291),"")</f>
        <v>5</v>
      </c>
      <c r="X16" s="24">
        <f>IFERROR(AVERAGEIF('Survey raw data_2020HoanThanh'!$B$2:$B$291,'Summary 2020'!A16,'Survey raw data_2020HoanThanh'!$AE$2:$AE$291),"")</f>
        <v>5</v>
      </c>
      <c r="Y16" s="32"/>
      <c r="Z16" s="32">
        <f t="shared" si="0"/>
        <v>4.7777777777777777</v>
      </c>
    </row>
    <row r="17" spans="1:26" x14ac:dyDescent="0.3">
      <c r="A17" s="10" t="s">
        <v>689</v>
      </c>
      <c r="B17" s="55">
        <f>COUNTIF('Survey list'!$B$2:$B$211,'Summary 2020'!A17)</f>
        <v>3</v>
      </c>
      <c r="C17" s="28">
        <f>COUNTIFS('Survey raw data_2020HoanThanh'!$B:$B,'Summary 2020'!A17)</f>
        <v>3</v>
      </c>
      <c r="D17" s="28">
        <f t="shared" si="1"/>
        <v>0</v>
      </c>
      <c r="E17" s="30"/>
      <c r="F17" s="24">
        <f>IFERROR(AVERAGEIF('Survey raw data_2020HoanThanh'!$B$2:$B$296,'Summary 2020'!A17,'Survey raw data_2020HoanThanh'!$E$2:$E$296),"")</f>
        <v>5</v>
      </c>
      <c r="G17" s="24">
        <f>IFERROR(AVERAGEIF('Survey raw data_2020HoanThanh'!$B$2:$B$296,'Summary 2020'!A17,'Survey raw data_2020HoanThanh'!$F$2:$F$296),"")</f>
        <v>4</v>
      </c>
      <c r="H17" s="24">
        <f>IFERROR(AVERAGEIF('Survey raw data_2020HoanThanh'!$B$2:$B$296,'Summary 2020'!A17,'Survey raw data_2020HoanThanh'!$G$2:$G$296),"")</f>
        <v>5</v>
      </c>
      <c r="I17" s="25">
        <f ca="1">IFERROR(AVERAGEIF('Survey raw data_2020HoanThanh'!$B$2:$B$296,'Summary 2020'!A17,'Survey raw data_2020HoanThanh'!$H$2:$H$195),"")</f>
        <v>4</v>
      </c>
      <c r="J17" s="25">
        <f>IFERROR(AVERAGEIF('Survey raw data_2020HoanThanh'!$B$2:$B$296,'Summary 2020'!A17,'Survey raw data_2020HoanThanh'!$I$2:$I$296),"")</f>
        <v>4.5</v>
      </c>
      <c r="K17" s="24">
        <f>IFERROR(AVERAGEIF('Survey raw data_2020HoanThanh'!$B$2:$B$296,'Summary 2020'!A17,'Survey raw data_2020HoanThanh'!$J$2:$J$296),"")</f>
        <v>5</v>
      </c>
      <c r="L17" s="40"/>
      <c r="M17" s="34">
        <f t="shared" ca="1" si="2"/>
        <v>4.583333333333333</v>
      </c>
      <c r="N17" s="24">
        <f>IFERROR(AVERAGEIF('Survey raw data_2020HoanThanh'!$B$2:$B$296,'Summary 2020'!A17,'Survey raw data_2020HoanThanh'!$P$2:$P$296),"")</f>
        <v>4.5</v>
      </c>
      <c r="O17" s="24">
        <f>IFERROR(AVERAGEIF('Survey raw data_2020HoanThanh'!$B$2:$B$296,'Summary 2020'!A17,'Survey raw data_2020HoanThanh'!$Q$2:$Q$296),"")</f>
        <v>4.5</v>
      </c>
      <c r="P17" s="24">
        <f>IFERROR(AVERAGEIF('Survey raw data_2020HoanThanh'!$B$2:$B$296,'Summary 2020'!A17,'Survey raw data_2020HoanThanh'!$R$2:RT$296),"")</f>
        <v>4.5</v>
      </c>
      <c r="Q17" s="41"/>
      <c r="R17" s="26">
        <f t="shared" si="3"/>
        <v>4.5</v>
      </c>
      <c r="S17" s="24">
        <f>IFERROR(AVERAGEIF('Survey raw data_2020HoanThanh'!$B$2:$B$296,'Summary 2020'!A17,'Survey raw data_2020HoanThanh'!$Z$2:$Z$296),"")</f>
        <v>4.666666666666667</v>
      </c>
      <c r="T17" s="24">
        <f>IFERROR(AVERAGEIF('Survey raw data_2020HoanThanh'!$B$2:$B$291,'Summary 2020'!A17,'Survey raw data_2020HoanThanh'!$AA$2:$AA$291),"")</f>
        <v>4.666666666666667</v>
      </c>
      <c r="U17" s="24">
        <f>IFERROR(AVERAGEIF('Survey raw data_2020HoanThanh'!$B$2:$B$296,'Summary 2020'!A17,'Survey raw data_2020HoanThanh'!$AB$2:$AB$296),"")</f>
        <v>4.333333333333333</v>
      </c>
      <c r="V17" s="24">
        <f>IFERROR(AVERAGEIF('Survey raw data_2020HoanThanh'!$B$2:$B$291,'Summary 2020'!A17,'Survey raw data_2020HoanThanh'!$AC$2:$AC$291),"")</f>
        <v>4.333333333333333</v>
      </c>
      <c r="W17" s="24">
        <f>IFERROR(AVERAGEIF('Survey raw data_2020HoanThanh'!$B$2:$B$291,'Summary 2020'!A17,'Survey raw data_2020HoanThanh'!$AD$2:$AD$291),"")</f>
        <v>4.666666666666667</v>
      </c>
      <c r="X17" s="24">
        <f>IFERROR(AVERAGEIF('Survey raw data_2020HoanThanh'!$B$2:$B$291,'Summary 2020'!A17,'Survey raw data_2020HoanThanh'!$AE$2:$AE$291),"")</f>
        <v>4.666666666666667</v>
      </c>
      <c r="Y17" s="32"/>
      <c r="Z17" s="32">
        <f t="shared" si="0"/>
        <v>4.5555555555555562</v>
      </c>
    </row>
    <row r="18" spans="1:26" x14ac:dyDescent="0.3">
      <c r="A18" s="10" t="s">
        <v>609</v>
      </c>
      <c r="B18" s="55">
        <f>COUNTIF('Survey list'!$B$2:$B$211,'Summary 2020'!A18)</f>
        <v>3</v>
      </c>
      <c r="C18" s="28">
        <f>COUNTIFS('Survey raw data_2020HoanThanh'!$B:$B,'Summary 2020'!A18)</f>
        <v>2</v>
      </c>
      <c r="D18" s="28">
        <f t="shared" si="1"/>
        <v>-1</v>
      </c>
      <c r="E18" s="30"/>
      <c r="F18" s="24">
        <f>IFERROR(AVERAGEIF('Survey raw data_2020HoanThanh'!$B$2:$B$296,'Summary 2020'!A18,'Survey raw data_2020HoanThanh'!$E$2:$E$296),"")</f>
        <v>4.5</v>
      </c>
      <c r="G18" s="24">
        <f>IFERROR(AVERAGEIF('Survey raw data_2020HoanThanh'!$B$2:$B$296,'Summary 2020'!A18,'Survey raw data_2020HoanThanh'!$F$2:$F$296),"")</f>
        <v>4</v>
      </c>
      <c r="H18" s="24">
        <f>IFERROR(AVERAGEIF('Survey raw data_2020HoanThanh'!$B$2:$B$296,'Summary 2020'!A18,'Survey raw data_2020HoanThanh'!$G$2:$G$296),"")</f>
        <v>5</v>
      </c>
      <c r="I18" s="25">
        <f ca="1">IFERROR(AVERAGEIF('Survey raw data_2020HoanThanh'!$B$2:$B$296,'Summary 2020'!A18,'Survey raw data_2020HoanThanh'!$H$2:$H$195),"")</f>
        <v>5</v>
      </c>
      <c r="J18" s="25">
        <f>IFERROR(AVERAGEIF('Survey raw data_2020HoanThanh'!$B$2:$B$296,'Summary 2020'!A18,'Survey raw data_2020HoanThanh'!$I$2:$I$296),"")</f>
        <v>4</v>
      </c>
      <c r="K18" s="24">
        <f>IFERROR(AVERAGEIF('Survey raw data_2020HoanThanh'!$B$2:$B$296,'Summary 2020'!A18,'Survey raw data_2020HoanThanh'!$J$2:$J$296),"")</f>
        <v>4.5</v>
      </c>
      <c r="L18" s="40"/>
      <c r="M18" s="34">
        <f t="shared" ca="1" si="2"/>
        <v>4.5</v>
      </c>
      <c r="N18" s="24">
        <f>IFERROR(AVERAGEIF('Survey raw data_2020HoanThanh'!$B$2:$B$296,'Summary 2020'!A18,'Survey raw data_2020HoanThanh'!$P$2:$P$296),"")</f>
        <v>4.5</v>
      </c>
      <c r="O18" s="24">
        <f>IFERROR(AVERAGEIF('Survey raw data_2020HoanThanh'!$B$2:$B$296,'Summary 2020'!A18,'Survey raw data_2020HoanThanh'!$Q$2:$Q$296),"")</f>
        <v>4.5</v>
      </c>
      <c r="P18" s="24">
        <f>IFERROR(AVERAGEIF('Survey raw data_2020HoanThanh'!$B$2:$B$296,'Summary 2020'!A18,'Survey raw data_2020HoanThanh'!$R$2:RT$296),"")</f>
        <v>4.5</v>
      </c>
      <c r="Q18" s="41"/>
      <c r="R18" s="26">
        <f t="shared" si="3"/>
        <v>4.5</v>
      </c>
      <c r="S18" s="24">
        <f>IFERROR(AVERAGEIF('Survey raw data_2020HoanThanh'!$B$2:$B$296,'Summary 2020'!A18,'Survey raw data_2020HoanThanh'!$Z$2:$Z$296),"")</f>
        <v>4.5</v>
      </c>
      <c r="T18" s="24">
        <f>IFERROR(AVERAGEIF('Survey raw data_2020HoanThanh'!$B$2:$B$291,'Summary 2020'!A18,'Survey raw data_2020HoanThanh'!$AA$2:$AA$291),"")</f>
        <v>4.5</v>
      </c>
      <c r="U18" s="24">
        <f>IFERROR(AVERAGEIF('Survey raw data_2020HoanThanh'!$B$2:$B$296,'Summary 2020'!A18,'Survey raw data_2020HoanThanh'!$AB$2:$AB$296),"")</f>
        <v>4.5</v>
      </c>
      <c r="V18" s="24">
        <f>IFERROR(AVERAGEIF('Survey raw data_2020HoanThanh'!$B$2:$B$291,'Summary 2020'!A18,'Survey raw data_2020HoanThanh'!$AC$2:$AC$291),"")</f>
        <v>4.5</v>
      </c>
      <c r="W18" s="24">
        <f>IFERROR(AVERAGEIF('Survey raw data_2020HoanThanh'!$B$2:$B$291,'Summary 2020'!A18,'Survey raw data_2020HoanThanh'!$AD$2:$AD$291),"")</f>
        <v>4.5</v>
      </c>
      <c r="X18" s="24">
        <f>IFERROR(AVERAGEIF('Survey raw data_2020HoanThanh'!$B$2:$B$291,'Summary 2020'!A18,'Survey raw data_2020HoanThanh'!$AE$2:$AE$291),"")</f>
        <v>4.5</v>
      </c>
      <c r="Y18" s="32"/>
      <c r="Z18" s="32">
        <f t="shared" si="0"/>
        <v>4.5</v>
      </c>
    </row>
    <row r="19" spans="1:26" x14ac:dyDescent="0.3">
      <c r="A19" s="10" t="s">
        <v>499</v>
      </c>
      <c r="B19" s="55">
        <f>COUNTIF('Survey list'!$B$2:$B$211,'Summary 2020'!A19)</f>
        <v>3</v>
      </c>
      <c r="C19" s="28">
        <f>COUNTIFS('Survey raw data_2020HoanThanh'!$B:$B,'Summary 2020'!A19)</f>
        <v>3</v>
      </c>
      <c r="D19" s="28">
        <f t="shared" si="1"/>
        <v>0</v>
      </c>
      <c r="E19" s="30"/>
      <c r="F19" s="24">
        <f>IFERROR(AVERAGEIF('Survey raw data_2020HoanThanh'!$B$2:$B$296,'Summary 2020'!A19,'Survey raw data_2020HoanThanh'!$E$2:$E$296),"")</f>
        <v>4</v>
      </c>
      <c r="G19" s="24">
        <f>IFERROR(AVERAGEIF('Survey raw data_2020HoanThanh'!$B$2:$B$296,'Summary 2020'!A19,'Survey raw data_2020HoanThanh'!$F$2:$F$296),"")</f>
        <v>4</v>
      </c>
      <c r="H19" s="24">
        <f>IFERROR(AVERAGEIF('Survey raw data_2020HoanThanh'!$B$2:$B$296,'Summary 2020'!A19,'Survey raw data_2020HoanThanh'!$G$2:$G$296),"")</f>
        <v>4</v>
      </c>
      <c r="I19" s="25">
        <f ca="1">IFERROR(AVERAGEIF('Survey raw data_2020HoanThanh'!$B$2:$B$296,'Summary 2020'!A19,'Survey raw data_2020HoanThanh'!$H$2:$H$195),"")</f>
        <v>4</v>
      </c>
      <c r="J19" s="25">
        <f>IFERROR(AVERAGEIF('Survey raw data_2020HoanThanh'!$B$2:$B$296,'Summary 2020'!A19,'Survey raw data_2020HoanThanh'!$I$2:$I$296),"")</f>
        <v>4</v>
      </c>
      <c r="K19" s="24">
        <f>IFERROR(AVERAGEIF('Survey raw data_2020HoanThanh'!$B$2:$B$296,'Summary 2020'!A19,'Survey raw data_2020HoanThanh'!$J$2:$J$296),"")</f>
        <v>4</v>
      </c>
      <c r="L19" s="40"/>
      <c r="M19" s="34">
        <f t="shared" ca="1" si="2"/>
        <v>4</v>
      </c>
      <c r="N19" s="24">
        <f>IFERROR(AVERAGEIF('Survey raw data_2020HoanThanh'!$B$2:$B$296,'Summary 2020'!A19,'Survey raw data_2020HoanThanh'!$P$2:$P$296),"")</f>
        <v>5</v>
      </c>
      <c r="O19" s="24">
        <f>IFERROR(AVERAGEIF('Survey raw data_2020HoanThanh'!$B$2:$B$296,'Summary 2020'!A19,'Survey raw data_2020HoanThanh'!$Q$2:$Q$296),"")</f>
        <v>5</v>
      </c>
      <c r="P19" s="24">
        <f>IFERROR(AVERAGEIF('Survey raw data_2020HoanThanh'!$B$2:$B$296,'Summary 2020'!A19,'Survey raw data_2020HoanThanh'!$R$2:RT$296),"")</f>
        <v>5</v>
      </c>
      <c r="Q19" s="41"/>
      <c r="R19" s="26">
        <f t="shared" si="3"/>
        <v>5</v>
      </c>
      <c r="S19" s="24">
        <f>IFERROR(AVERAGEIF('Survey raw data_2020HoanThanh'!$B$2:$B$296,'Summary 2020'!A19,'Survey raw data_2020HoanThanh'!$Z$2:$Z$296),"")</f>
        <v>4</v>
      </c>
      <c r="T19" s="24">
        <f>IFERROR(AVERAGEIF('Survey raw data_2020HoanThanh'!$B$2:$B$291,'Summary 2020'!A19,'Survey raw data_2020HoanThanh'!$AA$2:$AA$291),"")</f>
        <v>5</v>
      </c>
      <c r="U19" s="24">
        <f>IFERROR(AVERAGEIF('Survey raw data_2020HoanThanh'!$B$2:$B$296,'Summary 2020'!A19,'Survey raw data_2020HoanThanh'!$AB$2:$AB$296),"")</f>
        <v>4.333333333333333</v>
      </c>
      <c r="V19" s="24">
        <f>IFERROR(AVERAGEIF('Survey raw data_2020HoanThanh'!$B$2:$B$291,'Summary 2020'!A19,'Survey raw data_2020HoanThanh'!$AC$2:$AC$291),"")</f>
        <v>4.666666666666667</v>
      </c>
      <c r="W19" s="24">
        <f>IFERROR(AVERAGEIF('Survey raw data_2020HoanThanh'!$B$2:$B$291,'Summary 2020'!A19,'Survey raw data_2020HoanThanh'!$AD$2:$AD$291),"")</f>
        <v>5</v>
      </c>
      <c r="X19" s="24">
        <f>IFERROR(AVERAGEIF('Survey raw data_2020HoanThanh'!$B$2:$B$291,'Summary 2020'!A19,'Survey raw data_2020HoanThanh'!$AE$2:$AE$291),"")</f>
        <v>5</v>
      </c>
      <c r="Y19" s="32"/>
      <c r="Z19" s="32">
        <f t="shared" si="0"/>
        <v>4.666666666666667</v>
      </c>
    </row>
    <row r="20" spans="1:26" x14ac:dyDescent="0.3">
      <c r="A20" s="10" t="s">
        <v>521</v>
      </c>
      <c r="B20" s="55">
        <f>COUNTIF('Survey list'!$B$2:$B$211,'Summary 2020'!A20)</f>
        <v>3</v>
      </c>
      <c r="C20" s="28">
        <f>COUNTIFS('Survey raw data_2020HoanThanh'!$B:$B,'Summary 2020'!A20)</f>
        <v>3</v>
      </c>
      <c r="D20" s="28">
        <f t="shared" si="1"/>
        <v>0</v>
      </c>
      <c r="E20" s="30"/>
      <c r="F20" s="24">
        <f>IFERROR(AVERAGEIF('Survey raw data_2020HoanThanh'!$B$2:$B$296,'Summary 2020'!A20,'Survey raw data_2020HoanThanh'!$E$2:$E$296),"")</f>
        <v>4</v>
      </c>
      <c r="G20" s="24">
        <f>IFERROR(AVERAGEIF('Survey raw data_2020HoanThanh'!$B$2:$B$296,'Summary 2020'!A20,'Survey raw data_2020HoanThanh'!$F$2:$F$296),"")</f>
        <v>4</v>
      </c>
      <c r="H20" s="24">
        <f>IFERROR(AVERAGEIF('Survey raw data_2020HoanThanh'!$B$2:$B$296,'Summary 2020'!A20,'Survey raw data_2020HoanThanh'!$G$2:$G$296),"")</f>
        <v>4</v>
      </c>
      <c r="I20" s="25">
        <f ca="1">IFERROR(AVERAGEIF('Survey raw data_2020HoanThanh'!$B$2:$B$296,'Summary 2020'!A20,'Survey raw data_2020HoanThanh'!$H$2:$H$195),"")</f>
        <v>4</v>
      </c>
      <c r="J20" s="25">
        <f>IFERROR(AVERAGEIF('Survey raw data_2020HoanThanh'!$B$2:$B$296,'Summary 2020'!A20,'Survey raw data_2020HoanThanh'!$I$2:$I$296),"")</f>
        <v>4</v>
      </c>
      <c r="K20" s="24">
        <f>IFERROR(AVERAGEIF('Survey raw data_2020HoanThanh'!$B$2:$B$296,'Summary 2020'!A20,'Survey raw data_2020HoanThanh'!$J$2:$J$296),"")</f>
        <v>4</v>
      </c>
      <c r="L20" s="40"/>
      <c r="M20" s="34">
        <f t="shared" ca="1" si="2"/>
        <v>4</v>
      </c>
      <c r="N20" s="24">
        <f>IFERROR(AVERAGEIF('Survey raw data_2020HoanThanh'!$B$2:$B$296,'Summary 2020'!A20,'Survey raw data_2020HoanThanh'!$P$2:$P$296),"")</f>
        <v>4</v>
      </c>
      <c r="O20" s="24">
        <f>IFERROR(AVERAGEIF('Survey raw data_2020HoanThanh'!$B$2:$B$296,'Summary 2020'!A20,'Survey raw data_2020HoanThanh'!$Q$2:$Q$296),"")</f>
        <v>4</v>
      </c>
      <c r="P20" s="24">
        <f>IFERROR(AVERAGEIF('Survey raw data_2020HoanThanh'!$B$2:$B$296,'Summary 2020'!A20,'Survey raw data_2020HoanThanh'!$R$2:RT$296),"")</f>
        <v>4</v>
      </c>
      <c r="Q20" s="41"/>
      <c r="R20" s="26">
        <f t="shared" si="3"/>
        <v>4</v>
      </c>
      <c r="S20" s="24">
        <f>IFERROR(AVERAGEIF('Survey raw data_2020HoanThanh'!$B$2:$B$296,'Summary 2020'!A20,'Survey raw data_2020HoanThanh'!$Z$2:$Z$296),"")</f>
        <v>4</v>
      </c>
      <c r="T20" s="24">
        <f>IFERROR(AVERAGEIF('Survey raw data_2020HoanThanh'!$B$2:$B$291,'Summary 2020'!A20,'Survey raw data_2020HoanThanh'!$AA$2:$AA$291),"")</f>
        <v>5</v>
      </c>
      <c r="U20" s="24">
        <f>IFERROR(AVERAGEIF('Survey raw data_2020HoanThanh'!$B$2:$B$296,'Summary 2020'!A20,'Survey raw data_2020HoanThanh'!$AB$2:$AB$296),"")</f>
        <v>4.333333333333333</v>
      </c>
      <c r="V20" s="24">
        <f>IFERROR(AVERAGEIF('Survey raw data_2020HoanThanh'!$B$2:$B$291,'Summary 2020'!A20,'Survey raw data_2020HoanThanh'!$AC$2:$AC$291),"")</f>
        <v>4.666666666666667</v>
      </c>
      <c r="W20" s="24">
        <f>IFERROR(AVERAGEIF('Survey raw data_2020HoanThanh'!$B$2:$B$291,'Summary 2020'!A20,'Survey raw data_2020HoanThanh'!$AD$2:$AD$291),"")</f>
        <v>5</v>
      </c>
      <c r="X20" s="24">
        <f>IFERROR(AVERAGEIF('Survey raw data_2020HoanThanh'!$B$2:$B$291,'Summary 2020'!A20,'Survey raw data_2020HoanThanh'!$AE$2:$AE$291),"")</f>
        <v>5</v>
      </c>
      <c r="Y20" s="32"/>
      <c r="Z20" s="32">
        <f t="shared" si="0"/>
        <v>4.666666666666667</v>
      </c>
    </row>
    <row r="21" spans="1:26" x14ac:dyDescent="0.3">
      <c r="A21" s="10" t="s">
        <v>699</v>
      </c>
      <c r="B21" s="55">
        <f>COUNTIF('Survey list'!$B$2:$B$211,'Summary 2020'!A21)</f>
        <v>3</v>
      </c>
      <c r="C21" s="28">
        <f>COUNTIFS('Survey raw data_2020HoanThanh'!$B:$B,'Summary 2020'!A21)</f>
        <v>3</v>
      </c>
      <c r="D21" s="28">
        <f t="shared" si="1"/>
        <v>0</v>
      </c>
      <c r="E21" s="30"/>
      <c r="F21" s="24">
        <f>IFERROR(AVERAGEIF('Survey raw data_2020HoanThanh'!$B$2:$B$296,'Summary 2020'!A21,'Survey raw data_2020HoanThanh'!$E$2:$E$296),"")</f>
        <v>5</v>
      </c>
      <c r="G21" s="24">
        <f>IFERROR(AVERAGEIF('Survey raw data_2020HoanThanh'!$B$2:$B$296,'Summary 2020'!A21,'Survey raw data_2020HoanThanh'!$F$2:$F$296),"")</f>
        <v>4</v>
      </c>
      <c r="H21" s="24">
        <f>IFERROR(AVERAGEIF('Survey raw data_2020HoanThanh'!$B$2:$B$296,'Summary 2020'!A21,'Survey raw data_2020HoanThanh'!$G$2:$G$296),"")</f>
        <v>5</v>
      </c>
      <c r="I21" s="25">
        <f ca="1">IFERROR(AVERAGEIF('Survey raw data_2020HoanThanh'!$B$2:$B$296,'Summary 2020'!A21,'Survey raw data_2020HoanThanh'!$H$2:$H$195),"")</f>
        <v>5</v>
      </c>
      <c r="J21" s="25">
        <f>IFERROR(AVERAGEIF('Survey raw data_2020HoanThanh'!$B$2:$B$296,'Summary 2020'!A21,'Survey raw data_2020HoanThanh'!$I$2:$I$296),"")</f>
        <v>4</v>
      </c>
      <c r="K21" s="24">
        <f>IFERROR(AVERAGEIF('Survey raw data_2020HoanThanh'!$B$2:$B$296,'Summary 2020'!A21,'Survey raw data_2020HoanThanh'!$J$2:$J$296),"")</f>
        <v>5</v>
      </c>
      <c r="L21" s="40"/>
      <c r="M21" s="34">
        <f t="shared" ca="1" si="2"/>
        <v>4.666666666666667</v>
      </c>
      <c r="N21" s="24">
        <f>IFERROR(AVERAGEIF('Survey raw data_2020HoanThanh'!$B$2:$B$296,'Summary 2020'!A21,'Survey raw data_2020HoanThanh'!$P$2:$P$296),"")</f>
        <v>5</v>
      </c>
      <c r="O21" s="24">
        <f>IFERROR(AVERAGEIF('Survey raw data_2020HoanThanh'!$B$2:$B$296,'Summary 2020'!A21,'Survey raw data_2020HoanThanh'!$Q$2:$Q$296),"")</f>
        <v>5</v>
      </c>
      <c r="P21" s="24">
        <f>IFERROR(AVERAGEIF('Survey raw data_2020HoanThanh'!$B$2:$B$296,'Summary 2020'!A21,'Survey raw data_2020HoanThanh'!$R$2:RT$296),"")</f>
        <v>5</v>
      </c>
      <c r="Q21" s="41"/>
      <c r="R21" s="26">
        <f t="shared" si="3"/>
        <v>5</v>
      </c>
      <c r="S21" s="24">
        <f>IFERROR(AVERAGEIF('Survey raw data_2020HoanThanh'!$B$2:$B$296,'Summary 2020'!A21,'Survey raw data_2020HoanThanh'!$Z$2:$Z$296),"")</f>
        <v>4.666666666666667</v>
      </c>
      <c r="T21" s="24">
        <f>IFERROR(AVERAGEIF('Survey raw data_2020HoanThanh'!$B$2:$B$291,'Summary 2020'!A21,'Survey raw data_2020HoanThanh'!$AA$2:$AA$291),"")</f>
        <v>4.666666666666667</v>
      </c>
      <c r="U21" s="24">
        <f>IFERROR(AVERAGEIF('Survey raw data_2020HoanThanh'!$B$2:$B$296,'Summary 2020'!A21,'Survey raw data_2020HoanThanh'!$AB$2:$AB$296),"")</f>
        <v>4.666666666666667</v>
      </c>
      <c r="V21" s="24">
        <f>IFERROR(AVERAGEIF('Survey raw data_2020HoanThanh'!$B$2:$B$291,'Summary 2020'!A21,'Survey raw data_2020HoanThanh'!$AC$2:$AC$291),"")</f>
        <v>5</v>
      </c>
      <c r="W21" s="24">
        <f>IFERROR(AVERAGEIF('Survey raw data_2020HoanThanh'!$B$2:$B$291,'Summary 2020'!A21,'Survey raw data_2020HoanThanh'!$AD$2:$AD$291),"")</f>
        <v>5</v>
      </c>
      <c r="X21" s="24">
        <f>IFERROR(AVERAGEIF('Survey raw data_2020HoanThanh'!$B$2:$B$291,'Summary 2020'!A21,'Survey raw data_2020HoanThanh'!$AE$2:$AE$291),"")</f>
        <v>5</v>
      </c>
      <c r="Y21" s="32"/>
      <c r="Z21" s="32">
        <f t="shared" si="0"/>
        <v>4.833333333333333</v>
      </c>
    </row>
    <row r="22" spans="1:26" x14ac:dyDescent="0.3">
      <c r="A22" s="10" t="s">
        <v>496</v>
      </c>
      <c r="B22" s="55">
        <f>COUNTIF('Survey list'!$B$2:$B$211,'Summary 2020'!A22)</f>
        <v>3</v>
      </c>
      <c r="C22" s="28">
        <f>COUNTIFS('Survey raw data_2020HoanThanh'!$B:$B,'Summary 2020'!A22)</f>
        <v>3</v>
      </c>
      <c r="D22" s="28">
        <f t="shared" si="1"/>
        <v>0</v>
      </c>
      <c r="E22" s="30"/>
      <c r="F22" s="24">
        <f>IFERROR(AVERAGEIF('Survey raw data_2020HoanThanh'!$B$2:$B$296,'Summary 2020'!A22,'Survey raw data_2020HoanThanh'!$E$2:$E$296),"")</f>
        <v>5</v>
      </c>
      <c r="G22" s="24">
        <f>IFERROR(AVERAGEIF('Survey raw data_2020HoanThanh'!$B$2:$B$296,'Summary 2020'!A22,'Survey raw data_2020HoanThanh'!$F$2:$F$296),"")</f>
        <v>5</v>
      </c>
      <c r="H22" s="24">
        <f>IFERROR(AVERAGEIF('Survey raw data_2020HoanThanh'!$B$2:$B$296,'Summary 2020'!A22,'Survey raw data_2020HoanThanh'!$G$2:$G$296),"")</f>
        <v>5</v>
      </c>
      <c r="I22" s="25">
        <f ca="1">IFERROR(AVERAGEIF('Survey raw data_2020HoanThanh'!$B$2:$B$296,'Summary 2020'!A22,'Survey raw data_2020HoanThanh'!$H$2:$H$195),"")</f>
        <v>5</v>
      </c>
      <c r="J22" s="25">
        <f>IFERROR(AVERAGEIF('Survey raw data_2020HoanThanh'!$B$2:$B$296,'Summary 2020'!A22,'Survey raw data_2020HoanThanh'!$I$2:$I$296),"")</f>
        <v>5</v>
      </c>
      <c r="K22" s="24">
        <f>IFERROR(AVERAGEIF('Survey raw data_2020HoanThanh'!$B$2:$B$296,'Summary 2020'!A22,'Survey raw data_2020HoanThanh'!$J$2:$J$296),"")</f>
        <v>5</v>
      </c>
      <c r="L22" s="40"/>
      <c r="M22" s="34">
        <f t="shared" ca="1" si="2"/>
        <v>5</v>
      </c>
      <c r="N22" s="24">
        <f>IFERROR(AVERAGEIF('Survey raw data_2020HoanThanh'!$B$2:$B$296,'Summary 2020'!A22,'Survey raw data_2020HoanThanh'!$P$2:$P$296),"")</f>
        <v>5</v>
      </c>
      <c r="O22" s="24">
        <f>IFERROR(AVERAGEIF('Survey raw data_2020HoanThanh'!$B$2:$B$296,'Summary 2020'!A22,'Survey raw data_2020HoanThanh'!$Q$2:$Q$296),"")</f>
        <v>4</v>
      </c>
      <c r="P22" s="24">
        <f>IFERROR(AVERAGEIF('Survey raw data_2020HoanThanh'!$B$2:$B$296,'Summary 2020'!A22,'Survey raw data_2020HoanThanh'!$R$2:RT$296),"")</f>
        <v>5</v>
      </c>
      <c r="Q22" s="41"/>
      <c r="R22" s="26">
        <f t="shared" si="3"/>
        <v>4.666666666666667</v>
      </c>
      <c r="S22" s="24">
        <f>IFERROR(AVERAGEIF('Survey raw data_2020HoanThanh'!$B$2:$B$296,'Summary 2020'!A22,'Survey raw data_2020HoanThanh'!$Z$2:$Z$296),"")</f>
        <v>5</v>
      </c>
      <c r="T22" s="24">
        <f>IFERROR(AVERAGEIF('Survey raw data_2020HoanThanh'!$B$2:$B$291,'Summary 2020'!A22,'Survey raw data_2020HoanThanh'!$AA$2:$AA$291),"")</f>
        <v>5</v>
      </c>
      <c r="U22" s="24">
        <f>IFERROR(AVERAGEIF('Survey raw data_2020HoanThanh'!$B$2:$B$296,'Summary 2020'!A22,'Survey raw data_2020HoanThanh'!$AB$2:$AB$296),"")</f>
        <v>4.666666666666667</v>
      </c>
      <c r="V22" s="24">
        <f>IFERROR(AVERAGEIF('Survey raw data_2020HoanThanh'!$B$2:$B$291,'Summary 2020'!A22,'Survey raw data_2020HoanThanh'!$AC$2:$AC$291),"")</f>
        <v>4.666666666666667</v>
      </c>
      <c r="W22" s="24">
        <f>IFERROR(AVERAGEIF('Survey raw data_2020HoanThanh'!$B$2:$B$291,'Summary 2020'!A22,'Survey raw data_2020HoanThanh'!$AD$2:$AD$291),"")</f>
        <v>5</v>
      </c>
      <c r="X22" s="24">
        <f>IFERROR(AVERAGEIF('Survey raw data_2020HoanThanh'!$B$2:$B$291,'Summary 2020'!A22,'Survey raw data_2020HoanThanh'!$AE$2:$AE$291),"")</f>
        <v>5</v>
      </c>
      <c r="Y22" s="32"/>
      <c r="Z22" s="32">
        <f t="shared" si="0"/>
        <v>4.8888888888888893</v>
      </c>
    </row>
    <row r="23" spans="1:26" x14ac:dyDescent="0.3">
      <c r="A23" s="10" t="s">
        <v>519</v>
      </c>
      <c r="B23" s="55">
        <f>COUNTIF('Survey list'!$B$2:$B$211,'Summary 2020'!A23)</f>
        <v>3</v>
      </c>
      <c r="C23" s="28">
        <f>COUNTIFS('Survey raw data_2020HoanThanh'!$B:$B,'Summary 2020'!A23)</f>
        <v>3</v>
      </c>
      <c r="D23" s="28">
        <f t="shared" si="1"/>
        <v>0</v>
      </c>
      <c r="E23" s="30"/>
      <c r="F23" s="24">
        <f>IFERROR(AVERAGEIF('Survey raw data_2020HoanThanh'!$B$2:$B$296,'Summary 2020'!A23,'Survey raw data_2020HoanThanh'!$E$2:$E$296),"")</f>
        <v>4.5</v>
      </c>
      <c r="G23" s="24">
        <f>IFERROR(AVERAGEIF('Survey raw data_2020HoanThanh'!$B$2:$B$296,'Summary 2020'!A23,'Survey raw data_2020HoanThanh'!$F$2:$F$296),"")</f>
        <v>4.5</v>
      </c>
      <c r="H23" s="24">
        <f>IFERROR(AVERAGEIF('Survey raw data_2020HoanThanh'!$B$2:$B$296,'Summary 2020'!A23,'Survey raw data_2020HoanThanh'!$G$2:$G$296),"")</f>
        <v>4.5</v>
      </c>
      <c r="I23" s="25">
        <f ca="1">IFERROR(AVERAGEIF('Survey raw data_2020HoanThanh'!$B$2:$B$296,'Summary 2020'!A23,'Survey raw data_2020HoanThanh'!$H$2:$H$195),"")</f>
        <v>4.5</v>
      </c>
      <c r="J23" s="25">
        <f>IFERROR(AVERAGEIF('Survey raw data_2020HoanThanh'!$B$2:$B$296,'Summary 2020'!A23,'Survey raw data_2020HoanThanh'!$I$2:$I$296),"")</f>
        <v>4.5</v>
      </c>
      <c r="K23" s="24">
        <f>IFERROR(AVERAGEIF('Survey raw data_2020HoanThanh'!$B$2:$B$296,'Summary 2020'!A23,'Survey raw data_2020HoanThanh'!$J$2:$J$296),"")</f>
        <v>4.5</v>
      </c>
      <c r="L23" s="40"/>
      <c r="M23" s="34">
        <f t="shared" ca="1" si="2"/>
        <v>4.5</v>
      </c>
      <c r="N23" s="24">
        <f>IFERROR(AVERAGEIF('Survey raw data_2020HoanThanh'!$B$2:$B$296,'Summary 2020'!A23,'Survey raw data_2020HoanThanh'!$P$2:$P$296),"")</f>
        <v>4.5</v>
      </c>
      <c r="O23" s="24">
        <f>IFERROR(AVERAGEIF('Survey raw data_2020HoanThanh'!$B$2:$B$296,'Summary 2020'!A23,'Survey raw data_2020HoanThanh'!$Q$2:$Q$296),"")</f>
        <v>5</v>
      </c>
      <c r="P23" s="24">
        <f>IFERROR(AVERAGEIF('Survey raw data_2020HoanThanh'!$B$2:$B$296,'Summary 2020'!A23,'Survey raw data_2020HoanThanh'!$R$2:RT$296),"")</f>
        <v>4</v>
      </c>
      <c r="Q23" s="41"/>
      <c r="R23" s="26">
        <f t="shared" si="3"/>
        <v>4.5</v>
      </c>
      <c r="S23" s="24">
        <f>IFERROR(AVERAGEIF('Survey raw data_2020HoanThanh'!$B$2:$B$296,'Summary 2020'!A23,'Survey raw data_2020HoanThanh'!$Z$2:$Z$296),"")</f>
        <v>4.666666666666667</v>
      </c>
      <c r="T23" s="24">
        <f>IFERROR(AVERAGEIF('Survey raw data_2020HoanThanh'!$B$2:$B$291,'Summary 2020'!A23,'Survey raw data_2020HoanThanh'!$AA$2:$AA$291),"")</f>
        <v>4.333333333333333</v>
      </c>
      <c r="U23" s="24">
        <f>IFERROR(AVERAGEIF('Survey raw data_2020HoanThanh'!$B$2:$B$296,'Summary 2020'!A23,'Survey raw data_2020HoanThanh'!$AB$2:$AB$296),"")</f>
        <v>5</v>
      </c>
      <c r="V23" s="24">
        <f>IFERROR(AVERAGEIF('Survey raw data_2020HoanThanh'!$B$2:$B$291,'Summary 2020'!A23,'Survey raw data_2020HoanThanh'!$AC$2:$AC$291),"")</f>
        <v>4.666666666666667</v>
      </c>
      <c r="W23" s="24">
        <f>IFERROR(AVERAGEIF('Survey raw data_2020HoanThanh'!$B$2:$B$291,'Summary 2020'!A23,'Survey raw data_2020HoanThanh'!$AD$2:$AD$291),"")</f>
        <v>4.666666666666667</v>
      </c>
      <c r="X23" s="24">
        <f>IFERROR(AVERAGEIF('Survey raw data_2020HoanThanh'!$B$2:$B$291,'Summary 2020'!A23,'Survey raw data_2020HoanThanh'!$AE$2:$AE$291),"")</f>
        <v>5</v>
      </c>
      <c r="Y23" s="32"/>
      <c r="Z23" s="32">
        <f t="shared" si="0"/>
        <v>4.7222222222222223</v>
      </c>
    </row>
    <row r="24" spans="1:26" x14ac:dyDescent="0.3">
      <c r="A24" s="10" t="s">
        <v>712</v>
      </c>
      <c r="B24" s="55">
        <f>COUNTIF('Survey list'!$B$2:$B$211,'Summary 2020'!A24)</f>
        <v>3</v>
      </c>
      <c r="C24" s="28">
        <f>COUNTIFS('Survey raw data_2020HoanThanh'!$B:$B,'Summary 2020'!A24)</f>
        <v>3</v>
      </c>
      <c r="D24" s="28">
        <f t="shared" si="1"/>
        <v>0</v>
      </c>
      <c r="E24" s="30"/>
      <c r="F24" s="24">
        <f>IFERROR(AVERAGEIF('Survey raw data_2020HoanThanh'!$B$2:$B$296,'Summary 2020'!A24,'Survey raw data_2020HoanThanh'!$E$2:$E$296),"")</f>
        <v>5</v>
      </c>
      <c r="G24" s="24">
        <f>IFERROR(AVERAGEIF('Survey raw data_2020HoanThanh'!$B$2:$B$296,'Summary 2020'!A24,'Survey raw data_2020HoanThanh'!$F$2:$F$296),"")</f>
        <v>5</v>
      </c>
      <c r="H24" s="24">
        <f>IFERROR(AVERAGEIF('Survey raw data_2020HoanThanh'!$B$2:$B$296,'Summary 2020'!A24,'Survey raw data_2020HoanThanh'!$G$2:$G$296),"")</f>
        <v>5</v>
      </c>
      <c r="I24" s="25">
        <f ca="1">IFERROR(AVERAGEIF('Survey raw data_2020HoanThanh'!$B$2:$B$296,'Summary 2020'!A24,'Survey raw data_2020HoanThanh'!$H$2:$H$195),"")</f>
        <v>4</v>
      </c>
      <c r="J24" s="25">
        <f>IFERROR(AVERAGEIF('Survey raw data_2020HoanThanh'!$B$2:$B$296,'Summary 2020'!A24,'Survey raw data_2020HoanThanh'!$I$2:$I$296),"")</f>
        <v>4</v>
      </c>
      <c r="K24" s="24">
        <f>IFERROR(AVERAGEIF('Survey raw data_2020HoanThanh'!$B$2:$B$296,'Summary 2020'!A24,'Survey raw data_2020HoanThanh'!$J$2:$J$296),"")</f>
        <v>4.5</v>
      </c>
      <c r="L24" s="40"/>
      <c r="M24" s="34">
        <f t="shared" ca="1" si="2"/>
        <v>4.583333333333333</v>
      </c>
      <c r="N24" s="24">
        <f>IFERROR(AVERAGEIF('Survey raw data_2020HoanThanh'!$B$2:$B$296,'Summary 2020'!A24,'Survey raw data_2020HoanThanh'!$P$2:$P$296),"")</f>
        <v>4.5</v>
      </c>
      <c r="O24" s="24">
        <f>IFERROR(AVERAGEIF('Survey raw data_2020HoanThanh'!$B$2:$B$296,'Summary 2020'!A24,'Survey raw data_2020HoanThanh'!$Q$2:$Q$296),"")</f>
        <v>5</v>
      </c>
      <c r="P24" s="24">
        <f>IFERROR(AVERAGEIF('Survey raw data_2020HoanThanh'!$B$2:$B$296,'Summary 2020'!A24,'Survey raw data_2020HoanThanh'!$R$2:RT$296),"")</f>
        <v>5</v>
      </c>
      <c r="Q24" s="41"/>
      <c r="R24" s="26">
        <f t="shared" si="3"/>
        <v>4.833333333333333</v>
      </c>
      <c r="S24" s="24">
        <f>IFERROR(AVERAGEIF('Survey raw data_2020HoanThanh'!$B$2:$B$296,'Summary 2020'!A24,'Survey raw data_2020HoanThanh'!$Z$2:$Z$296),"")</f>
        <v>5</v>
      </c>
      <c r="T24" s="24">
        <f>IFERROR(AVERAGEIF('Survey raw data_2020HoanThanh'!$B$2:$B$291,'Summary 2020'!A24,'Survey raw data_2020HoanThanh'!$AA$2:$AA$291),"")</f>
        <v>4.333333333333333</v>
      </c>
      <c r="U24" s="24">
        <f>IFERROR(AVERAGEIF('Survey raw data_2020HoanThanh'!$B$2:$B$296,'Summary 2020'!A24,'Survey raw data_2020HoanThanh'!$AB$2:$AB$296),"")</f>
        <v>4.666666666666667</v>
      </c>
      <c r="V24" s="24">
        <f>IFERROR(AVERAGEIF('Survey raw data_2020HoanThanh'!$B$2:$B$291,'Summary 2020'!A24,'Survey raw data_2020HoanThanh'!$AC$2:$AC$291),"")</f>
        <v>4.666666666666667</v>
      </c>
      <c r="W24" s="24">
        <f>IFERROR(AVERAGEIF('Survey raw data_2020HoanThanh'!$B$2:$B$291,'Summary 2020'!A24,'Survey raw data_2020HoanThanh'!$AD$2:$AD$291),"")</f>
        <v>5</v>
      </c>
      <c r="X24" s="24">
        <f>IFERROR(AVERAGEIF('Survey raw data_2020HoanThanh'!$B$2:$B$291,'Summary 2020'!A24,'Survey raw data_2020HoanThanh'!$AE$2:$AE$291),"")</f>
        <v>4.666666666666667</v>
      </c>
      <c r="Y24" s="32"/>
      <c r="Z24" s="32">
        <f t="shared" si="0"/>
        <v>4.7222222222222223</v>
      </c>
    </row>
    <row r="25" spans="1:26" x14ac:dyDescent="0.3">
      <c r="A25" s="10" t="s">
        <v>500</v>
      </c>
      <c r="B25" s="55">
        <f>COUNTIF('Survey list'!$B$2:$B$211,'Summary 2020'!A25)</f>
        <v>4</v>
      </c>
      <c r="C25" s="28">
        <f>COUNTIFS('Survey raw data_2020HoanThanh'!$B:$B,'Summary 2020'!A25)</f>
        <v>4</v>
      </c>
      <c r="D25" s="28">
        <f t="shared" si="1"/>
        <v>0</v>
      </c>
      <c r="E25" s="30"/>
      <c r="F25" s="24">
        <f>IFERROR(AVERAGEIF('Survey raw data_2020HoanThanh'!$B$2:$B$296,'Summary 2020'!A25,'Survey raw data_2020HoanThanh'!$E$2:$E$296),"")</f>
        <v>5</v>
      </c>
      <c r="G25" s="24">
        <f>IFERROR(AVERAGEIF('Survey raw data_2020HoanThanh'!$B$2:$B$296,'Summary 2020'!A25,'Survey raw data_2020HoanThanh'!$F$2:$F$296),"")</f>
        <v>5</v>
      </c>
      <c r="H25" s="24">
        <f>IFERROR(AVERAGEIF('Survey raw data_2020HoanThanh'!$B$2:$B$296,'Summary 2020'!A25,'Survey raw data_2020HoanThanh'!$G$2:$G$296),"")</f>
        <v>5</v>
      </c>
      <c r="I25" s="25">
        <f ca="1">IFERROR(AVERAGEIF('Survey raw data_2020HoanThanh'!$B$2:$B$296,'Summary 2020'!A25,'Survey raw data_2020HoanThanh'!$H$2:$H$195),"")</f>
        <v>5</v>
      </c>
      <c r="J25" s="25">
        <f>IFERROR(AVERAGEIF('Survey raw data_2020HoanThanh'!$B$2:$B$296,'Summary 2020'!A25,'Survey raw data_2020HoanThanh'!$I$2:$I$296),"")</f>
        <v>5</v>
      </c>
      <c r="K25" s="24">
        <f>IFERROR(AVERAGEIF('Survey raw data_2020HoanThanh'!$B$2:$B$296,'Summary 2020'!A25,'Survey raw data_2020HoanThanh'!$J$2:$J$296),"")</f>
        <v>5</v>
      </c>
      <c r="L25" s="40"/>
      <c r="M25" s="34">
        <f t="shared" ca="1" si="2"/>
        <v>5</v>
      </c>
      <c r="N25" s="24">
        <f>IFERROR(AVERAGEIF('Survey raw data_2020HoanThanh'!$B$2:$B$296,'Summary 2020'!A25,'Survey raw data_2020HoanThanh'!$P$2:$P$296),"")</f>
        <v>5</v>
      </c>
      <c r="O25" s="24">
        <f>IFERROR(AVERAGEIF('Survey raw data_2020HoanThanh'!$B$2:$B$296,'Summary 2020'!A25,'Survey raw data_2020HoanThanh'!$Q$2:$Q$296),"")</f>
        <v>5</v>
      </c>
      <c r="P25" s="24">
        <f>IFERROR(AVERAGEIF('Survey raw data_2020HoanThanh'!$B$2:$B$296,'Summary 2020'!A25,'Survey raw data_2020HoanThanh'!$R$2:RT$296),"")</f>
        <v>5</v>
      </c>
      <c r="Q25" s="41"/>
      <c r="R25" s="26">
        <f t="shared" si="3"/>
        <v>5</v>
      </c>
      <c r="S25" s="24">
        <f>IFERROR(AVERAGEIF('Survey raw data_2020HoanThanh'!$B$2:$B$296,'Summary 2020'!A25,'Survey raw data_2020HoanThanh'!$Z$2:$Z$296),"")</f>
        <v>4.25</v>
      </c>
      <c r="T25" s="24">
        <f>IFERROR(AVERAGEIF('Survey raw data_2020HoanThanh'!$B$2:$B$291,'Summary 2020'!A25,'Survey raw data_2020HoanThanh'!$AA$2:$AA$291),"")</f>
        <v>4.5</v>
      </c>
      <c r="U25" s="24">
        <f>IFERROR(AVERAGEIF('Survey raw data_2020HoanThanh'!$B$2:$B$296,'Summary 2020'!A25,'Survey raw data_2020HoanThanh'!$AB$2:$AB$296),"")</f>
        <v>4.75</v>
      </c>
      <c r="V25" s="24">
        <f>IFERROR(AVERAGEIF('Survey raw data_2020HoanThanh'!$B$2:$B$291,'Summary 2020'!A25,'Survey raw data_2020HoanThanh'!$AC$2:$AC$291),"")</f>
        <v>5</v>
      </c>
      <c r="W25" s="24">
        <f>IFERROR(AVERAGEIF('Survey raw data_2020HoanThanh'!$B$2:$B$291,'Summary 2020'!A25,'Survey raw data_2020HoanThanh'!$AD$2:$AD$291),"")</f>
        <v>4.75</v>
      </c>
      <c r="X25" s="24">
        <f>IFERROR(AVERAGEIF('Survey raw data_2020HoanThanh'!$B$2:$B$291,'Summary 2020'!A25,'Survey raw data_2020HoanThanh'!$AE$2:$AE$291),"")</f>
        <v>4.5</v>
      </c>
      <c r="Y25" s="32"/>
      <c r="Z25" s="32">
        <f t="shared" si="0"/>
        <v>4.625</v>
      </c>
    </row>
    <row r="26" spans="1:26" x14ac:dyDescent="0.3">
      <c r="A26" s="10" t="s">
        <v>508</v>
      </c>
      <c r="B26" s="55">
        <f>COUNTIF('Survey list'!$B$2:$B$211,'Summary 2020'!A26)</f>
        <v>15</v>
      </c>
      <c r="C26" s="28">
        <f>COUNTIFS('Survey raw data_2020HoanThanh'!$B:$B,'Summary 2020'!A26)</f>
        <v>14</v>
      </c>
      <c r="D26" s="28">
        <f t="shared" si="1"/>
        <v>-1</v>
      </c>
      <c r="E26" s="30"/>
      <c r="F26" s="24">
        <f>IFERROR(AVERAGEIF('Survey raw data_2020HoanThanh'!$B$2:$B$296,'Summary 2020'!A26,'Survey raw data_2020HoanThanh'!$E$2:$E$296),"")</f>
        <v>4.9090909090909092</v>
      </c>
      <c r="G26" s="24">
        <f>IFERROR(AVERAGEIF('Survey raw data_2020HoanThanh'!$B$2:$B$296,'Summary 2020'!A26,'Survey raw data_2020HoanThanh'!$F$2:$F$296),"")</f>
        <v>4.9090909090909092</v>
      </c>
      <c r="H26" s="24">
        <f>IFERROR(AVERAGEIF('Survey raw data_2020HoanThanh'!$B$2:$B$296,'Summary 2020'!A26,'Survey raw data_2020HoanThanh'!$G$2:$G$296),"")</f>
        <v>4.8181818181818183</v>
      </c>
      <c r="I26" s="25">
        <f ca="1">IFERROR(AVERAGEIF('Survey raw data_2020HoanThanh'!$B$2:$B$296,'Summary 2020'!A26,'Survey raw data_2020HoanThanh'!$H$2:$H$195),"")</f>
        <v>4.8181818181818183</v>
      </c>
      <c r="J26" s="25">
        <f>IFERROR(AVERAGEIF('Survey raw data_2020HoanThanh'!$B$2:$B$296,'Summary 2020'!A26,'Survey raw data_2020HoanThanh'!$I$2:$I$296),"")</f>
        <v>5</v>
      </c>
      <c r="K26" s="24">
        <f>IFERROR(AVERAGEIF('Survey raw data_2020HoanThanh'!$B$2:$B$296,'Summary 2020'!A26,'Survey raw data_2020HoanThanh'!$J$2:$J$296),"")</f>
        <v>5</v>
      </c>
      <c r="L26" s="40"/>
      <c r="M26" s="34">
        <f t="shared" ca="1" si="2"/>
        <v>4.9090909090909092</v>
      </c>
      <c r="N26" s="24">
        <f>IFERROR(AVERAGEIF('Survey raw data_2020HoanThanh'!$B$2:$B$296,'Summary 2020'!A26,'Survey raw data_2020HoanThanh'!$P$2:$P$296),"")</f>
        <v>4.8181818181818183</v>
      </c>
      <c r="O26" s="24">
        <f>IFERROR(AVERAGEIF('Survey raw data_2020HoanThanh'!$B$2:$B$296,'Summary 2020'!A26,'Survey raw data_2020HoanThanh'!$Q$2:$Q$296),"")</f>
        <v>4.5454545454545459</v>
      </c>
      <c r="P26" s="24">
        <f>IFERROR(AVERAGEIF('Survey raw data_2020HoanThanh'!$B$2:$B$296,'Summary 2020'!A26,'Survey raw data_2020HoanThanh'!$R$2:RT$296),"")</f>
        <v>4.5454545454545459</v>
      </c>
      <c r="Q26" s="41"/>
      <c r="R26" s="26">
        <f t="shared" si="3"/>
        <v>4.6363636363636367</v>
      </c>
      <c r="S26" s="24">
        <f>IFERROR(AVERAGEIF('Survey raw data_2020HoanThanh'!$B$2:$B$296,'Summary 2020'!A26,'Survey raw data_2020HoanThanh'!$Z$2:$Z$296),"")</f>
        <v>4.5</v>
      </c>
      <c r="T26" s="24">
        <f>IFERROR(AVERAGEIF('Survey raw data_2020HoanThanh'!$B$2:$B$291,'Summary 2020'!A26,'Survey raw data_2020HoanThanh'!$AA$2:$AA$291),"")</f>
        <v>4.2142857142857144</v>
      </c>
      <c r="U26" s="24">
        <f>IFERROR(AVERAGEIF('Survey raw data_2020HoanThanh'!$B$2:$B$296,'Summary 2020'!A26,'Survey raw data_2020HoanThanh'!$AB$2:$AB$296),"")</f>
        <v>4.2142857142857144</v>
      </c>
      <c r="V26" s="24">
        <f>IFERROR(AVERAGEIF('Survey raw data_2020HoanThanh'!$B$2:$B$291,'Summary 2020'!A26,'Survey raw data_2020HoanThanh'!$AC$2:$AC$291),"")</f>
        <v>4.3571428571428568</v>
      </c>
      <c r="W26" s="24">
        <f>IFERROR(AVERAGEIF('Survey raw data_2020HoanThanh'!$B$2:$B$291,'Summary 2020'!A26,'Survey raw data_2020HoanThanh'!$AD$2:$AD$291),"")</f>
        <v>4.5</v>
      </c>
      <c r="X26" s="24">
        <f>IFERROR(AVERAGEIF('Survey raw data_2020HoanThanh'!$B$2:$B$291,'Summary 2020'!A26,'Survey raw data_2020HoanThanh'!$AE$2:$AE$291),"")</f>
        <v>4.3571428571428568</v>
      </c>
      <c r="Y26" s="32"/>
      <c r="Z26" s="32">
        <f t="shared" si="0"/>
        <v>4.3571428571428577</v>
      </c>
    </row>
    <row r="27" spans="1:26" x14ac:dyDescent="0.3">
      <c r="A27" s="10" t="s">
        <v>757</v>
      </c>
      <c r="B27" s="55">
        <f>COUNTIF('Survey list'!$B$2:$B$211,'Summary 2020'!A27)</f>
        <v>3</v>
      </c>
      <c r="C27" s="28">
        <f>COUNTIFS('Survey raw data_2020HoanThanh'!$B:$B,'Summary 2020'!A27)</f>
        <v>3</v>
      </c>
      <c r="D27" s="28">
        <f t="shared" si="1"/>
        <v>0</v>
      </c>
      <c r="E27" s="30"/>
      <c r="F27" s="24">
        <f>IFERROR(AVERAGEIF('Survey raw data_2020HoanThanh'!$B$2:$B$296,'Summary 2020'!A27,'Survey raw data_2020HoanThanh'!$E$2:$E$296),"")</f>
        <v>5</v>
      </c>
      <c r="G27" s="24">
        <f>IFERROR(AVERAGEIF('Survey raw data_2020HoanThanh'!$B$2:$B$296,'Summary 2020'!A27,'Survey raw data_2020HoanThanh'!$F$2:$F$296),"")</f>
        <v>4</v>
      </c>
      <c r="H27" s="24">
        <f>IFERROR(AVERAGEIF('Survey raw data_2020HoanThanh'!$B$2:$B$296,'Summary 2020'!A27,'Survey raw data_2020HoanThanh'!$G$2:$G$296),"")</f>
        <v>4</v>
      </c>
      <c r="I27" s="25">
        <f ca="1">IFERROR(AVERAGEIF('Survey raw data_2020HoanThanh'!$B$2:$B$296,'Summary 2020'!A27,'Survey raw data_2020HoanThanh'!$H$2:$H$195),"")</f>
        <v>4</v>
      </c>
      <c r="J27" s="25">
        <f>IFERROR(AVERAGEIF('Survey raw data_2020HoanThanh'!$B$2:$B$296,'Summary 2020'!A27,'Survey raw data_2020HoanThanh'!$I$2:$I$296),"")</f>
        <v>4</v>
      </c>
      <c r="K27" s="24">
        <f>IFERROR(AVERAGEIF('Survey raw data_2020HoanThanh'!$B$2:$B$296,'Summary 2020'!A27,'Survey raw data_2020HoanThanh'!$J$2:$J$296),"")</f>
        <v>4</v>
      </c>
      <c r="L27" s="40"/>
      <c r="M27" s="34">
        <f t="shared" ca="1" si="2"/>
        <v>4.166666666666667</v>
      </c>
      <c r="N27" s="24">
        <f>IFERROR(AVERAGEIF('Survey raw data_2020HoanThanh'!$B$2:$B$296,'Summary 2020'!A27,'Survey raw data_2020HoanThanh'!$P$2:$P$296),"")</f>
        <v>4</v>
      </c>
      <c r="O27" s="24">
        <f>IFERROR(AVERAGEIF('Survey raw data_2020HoanThanh'!$B$2:$B$296,'Summary 2020'!A27,'Survey raw data_2020HoanThanh'!$Q$2:$Q$296),"")</f>
        <v>4</v>
      </c>
      <c r="P27" s="24">
        <f>IFERROR(AVERAGEIF('Survey raw data_2020HoanThanh'!$B$2:$B$296,'Summary 2020'!A27,'Survey raw data_2020HoanThanh'!$R$2:RT$296),"")</f>
        <v>4</v>
      </c>
      <c r="Q27" s="41"/>
      <c r="R27" s="26">
        <f t="shared" si="3"/>
        <v>4</v>
      </c>
      <c r="S27" s="24">
        <f>IFERROR(AVERAGEIF('Survey raw data_2020HoanThanh'!$B$2:$B$296,'Summary 2020'!A27,'Survey raw data_2020HoanThanh'!$Z$2:$Z$296),"")</f>
        <v>4.666666666666667</v>
      </c>
      <c r="T27" s="24">
        <f>IFERROR(AVERAGEIF('Survey raw data_2020HoanThanh'!$B$2:$B$291,'Summary 2020'!A27,'Survey raw data_2020HoanThanh'!$AA$2:$AA$291),"")</f>
        <v>4.666666666666667</v>
      </c>
      <c r="U27" s="24">
        <f>IFERROR(AVERAGEIF('Survey raw data_2020HoanThanh'!$B$2:$B$296,'Summary 2020'!A27,'Survey raw data_2020HoanThanh'!$AB$2:$AB$296),"")</f>
        <v>4.666666666666667</v>
      </c>
      <c r="V27" s="24">
        <f>IFERROR(AVERAGEIF('Survey raw data_2020HoanThanh'!$B$2:$B$291,'Summary 2020'!A27,'Survey raw data_2020HoanThanh'!$AC$2:$AC$291),"")</f>
        <v>5</v>
      </c>
      <c r="W27" s="24">
        <f>IFERROR(AVERAGEIF('Survey raw data_2020HoanThanh'!$B$2:$B$291,'Summary 2020'!A27,'Survey raw data_2020HoanThanh'!$AD$2:$AD$291),"")</f>
        <v>3.6666666666666665</v>
      </c>
      <c r="X27" s="24">
        <f>IFERROR(AVERAGEIF('Survey raw data_2020HoanThanh'!$B$2:$B$291,'Summary 2020'!A27,'Survey raw data_2020HoanThanh'!$AE$2:$AE$291),"")</f>
        <v>4.666666666666667</v>
      </c>
      <c r="Y27" s="32"/>
      <c r="Z27" s="32">
        <f t="shared" si="0"/>
        <v>4.5555555555555562</v>
      </c>
    </row>
    <row r="28" spans="1:26" x14ac:dyDescent="0.3">
      <c r="A28" s="10" t="s">
        <v>518</v>
      </c>
      <c r="B28" s="55">
        <f>COUNTIF('Survey list'!$B$2:$B$211,'Summary 2020'!A28)</f>
        <v>6</v>
      </c>
      <c r="C28" s="28">
        <f>COUNTIFS('Survey raw data_2020HoanThanh'!$B:$B,'Summary 2020'!A28)</f>
        <v>6</v>
      </c>
      <c r="D28" s="28">
        <f t="shared" si="1"/>
        <v>0</v>
      </c>
      <c r="E28" s="30"/>
      <c r="F28" s="24">
        <f>IFERROR(AVERAGEIF('Survey raw data_2020HoanThanh'!$B$2:$B$296,'Summary 2020'!A28,'Survey raw data_2020HoanThanh'!$E$2:$E$296),"")</f>
        <v>4.8</v>
      </c>
      <c r="G28" s="24">
        <f>IFERROR(AVERAGEIF('Survey raw data_2020HoanThanh'!$B$2:$B$296,'Summary 2020'!A28,'Survey raw data_2020HoanThanh'!$F$2:$F$296),"")</f>
        <v>4.5999999999999996</v>
      </c>
      <c r="H28" s="24">
        <f>IFERROR(AVERAGEIF('Survey raw data_2020HoanThanh'!$B$2:$B$296,'Summary 2020'!A28,'Survey raw data_2020HoanThanh'!$G$2:$G$296),"")</f>
        <v>4.5999999999999996</v>
      </c>
      <c r="I28" s="25">
        <f ca="1">IFERROR(AVERAGEIF('Survey raw data_2020HoanThanh'!$B$2:$B$296,'Summary 2020'!A28,'Survey raw data_2020HoanThanh'!$H$2:$H$195),"")</f>
        <v>4.5999999999999996</v>
      </c>
      <c r="J28" s="25">
        <f>IFERROR(AVERAGEIF('Survey raw data_2020HoanThanh'!$B$2:$B$296,'Summary 2020'!A28,'Survey raw data_2020HoanThanh'!$I$2:$I$296),"")</f>
        <v>4.8</v>
      </c>
      <c r="K28" s="24">
        <f>IFERROR(AVERAGEIF('Survey raw data_2020HoanThanh'!$B$2:$B$296,'Summary 2020'!A28,'Survey raw data_2020HoanThanh'!$J$2:$J$296),"")</f>
        <v>4.8</v>
      </c>
      <c r="L28" s="40"/>
      <c r="M28" s="34">
        <f t="shared" ca="1" si="2"/>
        <v>4.7</v>
      </c>
      <c r="N28" s="24">
        <f>IFERROR(AVERAGEIF('Survey raw data_2020HoanThanh'!$B$2:$B$296,'Summary 2020'!A28,'Survey raw data_2020HoanThanh'!$P$2:$P$296),"")</f>
        <v>4.5999999999999996</v>
      </c>
      <c r="O28" s="24">
        <f>IFERROR(AVERAGEIF('Survey raw data_2020HoanThanh'!$B$2:$B$296,'Summary 2020'!A28,'Survey raw data_2020HoanThanh'!$Q$2:$Q$296),"")</f>
        <v>4.5999999999999996</v>
      </c>
      <c r="P28" s="24">
        <f>IFERROR(AVERAGEIF('Survey raw data_2020HoanThanh'!$B$2:$B$296,'Summary 2020'!A28,'Survey raw data_2020HoanThanh'!$R$2:RT$296),"")</f>
        <v>4.4000000000000004</v>
      </c>
      <c r="Q28" s="41"/>
      <c r="R28" s="26">
        <f t="shared" si="3"/>
        <v>4.5333333333333332</v>
      </c>
      <c r="S28" s="24">
        <f>IFERROR(AVERAGEIF('Survey raw data_2020HoanThanh'!$B$2:$B$296,'Summary 2020'!A28,'Survey raw data_2020HoanThanh'!$Z$2:$Z$296),"")</f>
        <v>4.166666666666667</v>
      </c>
      <c r="T28" s="24">
        <f>IFERROR(AVERAGEIF('Survey raw data_2020HoanThanh'!$B$2:$B$291,'Summary 2020'!A28,'Survey raw data_2020HoanThanh'!$AA$2:$AA$291),"")</f>
        <v>4.666666666666667</v>
      </c>
      <c r="U28" s="24">
        <f>IFERROR(AVERAGEIF('Survey raw data_2020HoanThanh'!$B$2:$B$296,'Summary 2020'!A28,'Survey raw data_2020HoanThanh'!$AB$2:$AB$296),"")</f>
        <v>4.166666666666667</v>
      </c>
      <c r="V28" s="24">
        <f>IFERROR(AVERAGEIF('Survey raw data_2020HoanThanh'!$B$2:$B$291,'Summary 2020'!A28,'Survey raw data_2020HoanThanh'!$AC$2:$AC$291),"")</f>
        <v>4.666666666666667</v>
      </c>
      <c r="W28" s="24">
        <f>IFERROR(AVERAGEIF('Survey raw data_2020HoanThanh'!$B$2:$B$291,'Summary 2020'!A28,'Survey raw data_2020HoanThanh'!$AD$2:$AD$291),"")</f>
        <v>4.333333333333333</v>
      </c>
      <c r="X28" s="24">
        <f>IFERROR(AVERAGEIF('Survey raw data_2020HoanThanh'!$B$2:$B$291,'Summary 2020'!A28,'Survey raw data_2020HoanThanh'!$AE$2:$AE$291),"")</f>
        <v>4.833333333333333</v>
      </c>
      <c r="Y28" s="32"/>
      <c r="Z28" s="32">
        <f t="shared" si="0"/>
        <v>4.4722222222222223</v>
      </c>
    </row>
    <row r="29" spans="1:26" x14ac:dyDescent="0.3">
      <c r="A29" s="10" t="s">
        <v>744</v>
      </c>
      <c r="B29" s="55">
        <f>COUNTIF('Survey list'!$B$2:$B$211,'Summary 2020'!A29)</f>
        <v>3</v>
      </c>
      <c r="C29" s="28">
        <f>COUNTIFS('Survey raw data_2020HoanThanh'!$B:$B,'Summary 2020'!A29)</f>
        <v>3</v>
      </c>
      <c r="D29" s="28">
        <f t="shared" si="1"/>
        <v>0</v>
      </c>
      <c r="E29" s="30"/>
      <c r="F29" s="24">
        <f>IFERROR(AVERAGEIF('Survey raw data_2020HoanThanh'!$B$2:$B$296,'Summary 2020'!A29,'Survey raw data_2020HoanThanh'!$E$2:$E$296),"")</f>
        <v>3.5</v>
      </c>
      <c r="G29" s="24">
        <f>IFERROR(AVERAGEIF('Survey raw data_2020HoanThanh'!$B$2:$B$296,'Summary 2020'!A29,'Survey raw data_2020HoanThanh'!$F$2:$F$296),"")</f>
        <v>3</v>
      </c>
      <c r="H29" s="24">
        <f>IFERROR(AVERAGEIF('Survey raw data_2020HoanThanh'!$B$2:$B$296,'Summary 2020'!A29,'Survey raw data_2020HoanThanh'!$G$2:$G$296),"")</f>
        <v>4.5</v>
      </c>
      <c r="I29" s="25">
        <f ca="1">IFERROR(AVERAGEIF('Survey raw data_2020HoanThanh'!$B$2:$B$296,'Summary 2020'!A29,'Survey raw data_2020HoanThanh'!$H$2:$H$195),"")</f>
        <v>3.5</v>
      </c>
      <c r="J29" s="25">
        <f>IFERROR(AVERAGEIF('Survey raw data_2020HoanThanh'!$B$2:$B$296,'Summary 2020'!A29,'Survey raw data_2020HoanThanh'!$I$2:$I$296),"")</f>
        <v>4.5</v>
      </c>
      <c r="K29" s="24">
        <f>IFERROR(AVERAGEIF('Survey raw data_2020HoanThanh'!$B$2:$B$296,'Summary 2020'!A29,'Survey raw data_2020HoanThanh'!$J$2:$J$296),"")</f>
        <v>4</v>
      </c>
      <c r="L29" s="40"/>
      <c r="M29" s="34">
        <f t="shared" ca="1" si="2"/>
        <v>3.8333333333333335</v>
      </c>
      <c r="N29" s="24">
        <f>IFERROR(AVERAGEIF('Survey raw data_2020HoanThanh'!$B$2:$B$296,'Summary 2020'!A29,'Survey raw data_2020HoanThanh'!$P$2:$P$296),"")</f>
        <v>3.5</v>
      </c>
      <c r="O29" s="24">
        <f>IFERROR(AVERAGEIF('Survey raw data_2020HoanThanh'!$B$2:$B$296,'Summary 2020'!A29,'Survey raw data_2020HoanThanh'!$Q$2:$Q$296),"")</f>
        <v>3</v>
      </c>
      <c r="P29" s="24">
        <f>IFERROR(AVERAGEIF('Survey raw data_2020HoanThanh'!$B$2:$B$296,'Summary 2020'!A29,'Survey raw data_2020HoanThanh'!$R$2:RT$296),"")</f>
        <v>3</v>
      </c>
      <c r="Q29" s="41"/>
      <c r="R29" s="26">
        <f t="shared" si="3"/>
        <v>3.1666666666666665</v>
      </c>
      <c r="S29" s="24">
        <f>IFERROR(AVERAGEIF('Survey raw data_2020HoanThanh'!$B$2:$B$296,'Summary 2020'!A29,'Survey raw data_2020HoanThanh'!$Z$2:$Z$296),"")</f>
        <v>3.6666666666666665</v>
      </c>
      <c r="T29" s="24">
        <f>IFERROR(AVERAGEIF('Survey raw data_2020HoanThanh'!$B$2:$B$291,'Summary 2020'!A29,'Survey raw data_2020HoanThanh'!$AA$2:$AA$291),"")</f>
        <v>4.333333333333333</v>
      </c>
      <c r="U29" s="24">
        <f>IFERROR(AVERAGEIF('Survey raw data_2020HoanThanh'!$B$2:$B$296,'Summary 2020'!A29,'Survey raw data_2020HoanThanh'!$AB$2:$AB$296),"")</f>
        <v>3.6666666666666665</v>
      </c>
      <c r="V29" s="24">
        <f>IFERROR(AVERAGEIF('Survey raw data_2020HoanThanh'!$B$2:$B$291,'Summary 2020'!A29,'Survey raw data_2020HoanThanh'!$AC$2:$AC$291),"")</f>
        <v>4</v>
      </c>
      <c r="W29" s="24">
        <f>IFERROR(AVERAGEIF('Survey raw data_2020HoanThanh'!$B$2:$B$291,'Summary 2020'!A29,'Survey raw data_2020HoanThanh'!$AD$2:$AD$291),"")</f>
        <v>4</v>
      </c>
      <c r="X29" s="24">
        <f>IFERROR(AVERAGEIF('Survey raw data_2020HoanThanh'!$B$2:$B$291,'Summary 2020'!A29,'Survey raw data_2020HoanThanh'!$AE$2:$AE$291),"")</f>
        <v>4.333333333333333</v>
      </c>
      <c r="Y29" s="32"/>
      <c r="Z29" s="32">
        <f t="shared" si="0"/>
        <v>3.9999999999999996</v>
      </c>
    </row>
    <row r="30" spans="1:26" x14ac:dyDescent="0.3">
      <c r="A30" s="10" t="s">
        <v>514</v>
      </c>
      <c r="B30" s="55">
        <f>COUNTIF('Survey list'!$B$2:$B$211,'Summary 2020'!A30)</f>
        <v>3</v>
      </c>
      <c r="C30" s="28">
        <f>COUNTIFS('Survey raw data_2020HoanThanh'!$B:$B,'Summary 2020'!A30)</f>
        <v>3</v>
      </c>
      <c r="D30" s="28">
        <f t="shared" si="1"/>
        <v>0</v>
      </c>
      <c r="E30" s="30"/>
      <c r="F30" s="24">
        <f>IFERROR(AVERAGEIF('Survey raw data_2020HoanThanh'!$B$2:$B$296,'Summary 2020'!A30,'Survey raw data_2020HoanThanh'!$E$2:$E$296),"")</f>
        <v>4</v>
      </c>
      <c r="G30" s="24">
        <f>IFERROR(AVERAGEIF('Survey raw data_2020HoanThanh'!$B$2:$B$296,'Summary 2020'!A30,'Survey raw data_2020HoanThanh'!$F$2:$F$296),"")</f>
        <v>4</v>
      </c>
      <c r="H30" s="24">
        <f>IFERROR(AVERAGEIF('Survey raw data_2020HoanThanh'!$B$2:$B$296,'Summary 2020'!A30,'Survey raw data_2020HoanThanh'!$G$2:$G$296),"")</f>
        <v>5</v>
      </c>
      <c r="I30" s="25">
        <f ca="1">IFERROR(AVERAGEIF('Survey raw data_2020HoanThanh'!$B$2:$B$296,'Summary 2020'!A30,'Survey raw data_2020HoanThanh'!$H$2:$H$195),"")</f>
        <v>4</v>
      </c>
      <c r="J30" s="25">
        <f>IFERROR(AVERAGEIF('Survey raw data_2020HoanThanh'!$B$2:$B$296,'Summary 2020'!A30,'Survey raw data_2020HoanThanh'!$I$2:$I$296),"")</f>
        <v>5</v>
      </c>
      <c r="K30" s="24">
        <f>IFERROR(AVERAGEIF('Survey raw data_2020HoanThanh'!$B$2:$B$296,'Summary 2020'!A30,'Survey raw data_2020HoanThanh'!$J$2:$J$296),"")</f>
        <v>4</v>
      </c>
      <c r="L30" s="40"/>
      <c r="M30" s="34">
        <f t="shared" ca="1" si="2"/>
        <v>4.333333333333333</v>
      </c>
      <c r="N30" s="24">
        <f>IFERROR(AVERAGEIF('Survey raw data_2020HoanThanh'!$B$2:$B$296,'Summary 2020'!A30,'Survey raw data_2020HoanThanh'!$P$2:$P$296),"")</f>
        <v>4</v>
      </c>
      <c r="O30" s="24">
        <f>IFERROR(AVERAGEIF('Survey raw data_2020HoanThanh'!$B$2:$B$296,'Summary 2020'!A30,'Survey raw data_2020HoanThanh'!$Q$2:$Q$296),"")</f>
        <v>3</v>
      </c>
      <c r="P30" s="24">
        <f>IFERROR(AVERAGEIF('Survey raw data_2020HoanThanh'!$B$2:$B$296,'Summary 2020'!A30,'Survey raw data_2020HoanThanh'!$R$2:RT$296),"")</f>
        <v>4</v>
      </c>
      <c r="Q30" s="41"/>
      <c r="R30" s="26">
        <f t="shared" si="3"/>
        <v>3.6666666666666665</v>
      </c>
      <c r="S30" s="24">
        <f>IFERROR(AVERAGEIF('Survey raw data_2020HoanThanh'!$B$2:$B$296,'Summary 2020'!A30,'Survey raw data_2020HoanThanh'!$Z$2:$Z$296),"")</f>
        <v>3.6666666666666665</v>
      </c>
      <c r="T30" s="24">
        <f>IFERROR(AVERAGEIF('Survey raw data_2020HoanThanh'!$B$2:$B$291,'Summary 2020'!A30,'Survey raw data_2020HoanThanh'!$AA$2:$AA$291),"")</f>
        <v>3.6666666666666665</v>
      </c>
      <c r="U30" s="24">
        <f>IFERROR(AVERAGEIF('Survey raw data_2020HoanThanh'!$B$2:$B$296,'Summary 2020'!A30,'Survey raw data_2020HoanThanh'!$AB$2:$AB$296),"")</f>
        <v>3.3333333333333335</v>
      </c>
      <c r="V30" s="24">
        <f>IFERROR(AVERAGEIF('Survey raw data_2020HoanThanh'!$B$2:$B$291,'Summary 2020'!A30,'Survey raw data_2020HoanThanh'!$AC$2:$AC$291),"")</f>
        <v>4.333333333333333</v>
      </c>
      <c r="W30" s="24">
        <f>IFERROR(AVERAGEIF('Survey raw data_2020HoanThanh'!$B$2:$B$291,'Summary 2020'!A30,'Survey raw data_2020HoanThanh'!$AD$2:$AD$291),"")</f>
        <v>4.666666666666667</v>
      </c>
      <c r="X30" s="24">
        <f>IFERROR(AVERAGEIF('Survey raw data_2020HoanThanh'!$B$2:$B$291,'Summary 2020'!A30,'Survey raw data_2020HoanThanh'!$AE$2:$AE$291),"")</f>
        <v>4.333333333333333</v>
      </c>
      <c r="Y30" s="32"/>
      <c r="Z30" s="32">
        <f t="shared" si="0"/>
        <v>4</v>
      </c>
    </row>
    <row r="31" spans="1:26" x14ac:dyDescent="0.3">
      <c r="A31" s="10" t="s">
        <v>478</v>
      </c>
      <c r="B31" s="55">
        <f>COUNTIF('Survey list'!$B$2:$B$211,'Summary 2020'!A31)</f>
        <v>3</v>
      </c>
      <c r="C31" s="28">
        <f>COUNTIFS('Survey raw data_2020HoanThanh'!$B:$B,'Summary 2020'!A31)</f>
        <v>3</v>
      </c>
      <c r="D31" s="28">
        <f t="shared" si="1"/>
        <v>0</v>
      </c>
      <c r="E31" s="30"/>
      <c r="F31" s="24">
        <f>IFERROR(AVERAGEIF('Survey raw data_2020HoanThanh'!$B$2:$B$296,'Summary 2020'!A31,'Survey raw data_2020HoanThanh'!$E$2:$E$296),"")</f>
        <v>5</v>
      </c>
      <c r="G31" s="24">
        <f>IFERROR(AVERAGEIF('Survey raw data_2020HoanThanh'!$B$2:$B$296,'Summary 2020'!A31,'Survey raw data_2020HoanThanh'!$F$2:$F$296),"")</f>
        <v>4</v>
      </c>
      <c r="H31" s="24">
        <f>IFERROR(AVERAGEIF('Survey raw data_2020HoanThanh'!$B$2:$B$296,'Summary 2020'!A31,'Survey raw data_2020HoanThanh'!$G$2:$G$296),"")</f>
        <v>5</v>
      </c>
      <c r="I31" s="25">
        <f ca="1">IFERROR(AVERAGEIF('Survey raw data_2020HoanThanh'!$B$2:$B$296,'Summary 2020'!A31,'Survey raw data_2020HoanThanh'!$H$2:$H$195),"")</f>
        <v>4</v>
      </c>
      <c r="J31" s="25">
        <f>IFERROR(AVERAGEIF('Survey raw data_2020HoanThanh'!$B$2:$B$296,'Summary 2020'!A31,'Survey raw data_2020HoanThanh'!$I$2:$I$296),"")</f>
        <v>4</v>
      </c>
      <c r="K31" s="24">
        <f>IFERROR(AVERAGEIF('Survey raw data_2020HoanThanh'!$B$2:$B$296,'Summary 2020'!A31,'Survey raw data_2020HoanThanh'!$J$2:$J$296),"")</f>
        <v>4</v>
      </c>
      <c r="L31" s="40"/>
      <c r="M31" s="34">
        <f t="shared" ca="1" si="2"/>
        <v>4.333333333333333</v>
      </c>
      <c r="N31" s="24">
        <f>IFERROR(AVERAGEIF('Survey raw data_2020HoanThanh'!$B$2:$B$296,'Summary 2020'!A31,'Survey raw data_2020HoanThanh'!$P$2:$P$296),"")</f>
        <v>4</v>
      </c>
      <c r="O31" s="24">
        <f>IFERROR(AVERAGEIF('Survey raw data_2020HoanThanh'!$B$2:$B$296,'Summary 2020'!A31,'Survey raw data_2020HoanThanh'!$Q$2:$Q$296),"")</f>
        <v>4.5</v>
      </c>
      <c r="P31" s="24">
        <f>IFERROR(AVERAGEIF('Survey raw data_2020HoanThanh'!$B$2:$B$296,'Summary 2020'!A31,'Survey raw data_2020HoanThanh'!$R$2:RT$296),"")</f>
        <v>4</v>
      </c>
      <c r="Q31" s="41"/>
      <c r="R31" s="26">
        <f t="shared" si="3"/>
        <v>4.166666666666667</v>
      </c>
      <c r="S31" s="24">
        <f>IFERROR(AVERAGEIF('Survey raw data_2020HoanThanh'!$B$2:$B$296,'Summary 2020'!A31,'Survey raw data_2020HoanThanh'!$Z$2:$Z$296),"")</f>
        <v>4</v>
      </c>
      <c r="T31" s="24">
        <f>IFERROR(AVERAGEIF('Survey raw data_2020HoanThanh'!$B$2:$B$291,'Summary 2020'!A31,'Survey raw data_2020HoanThanh'!$AA$2:$AA$291),"")</f>
        <v>4.333333333333333</v>
      </c>
      <c r="U31" s="24">
        <f>IFERROR(AVERAGEIF('Survey raw data_2020HoanThanh'!$B$2:$B$296,'Summary 2020'!A31,'Survey raw data_2020HoanThanh'!$AB$2:$AB$296),"")</f>
        <v>4</v>
      </c>
      <c r="V31" s="24">
        <f>IFERROR(AVERAGEIF('Survey raw data_2020HoanThanh'!$B$2:$B$291,'Summary 2020'!A31,'Survey raw data_2020HoanThanh'!$AC$2:$AC$291),"")</f>
        <v>3.6666666666666665</v>
      </c>
      <c r="W31" s="24">
        <f>IFERROR(AVERAGEIF('Survey raw data_2020HoanThanh'!$B$2:$B$291,'Summary 2020'!A31,'Survey raw data_2020HoanThanh'!$AD$2:$AD$291),"")</f>
        <v>4.333333333333333</v>
      </c>
      <c r="X31" s="24">
        <f>IFERROR(AVERAGEIF('Survey raw data_2020HoanThanh'!$B$2:$B$291,'Summary 2020'!A31,'Survey raw data_2020HoanThanh'!$AE$2:$AE$291),"")</f>
        <v>4</v>
      </c>
      <c r="Y31" s="32"/>
      <c r="Z31" s="32">
        <f t="shared" si="0"/>
        <v>4.0555555555555554</v>
      </c>
    </row>
    <row r="32" spans="1:26" x14ac:dyDescent="0.3">
      <c r="A32" s="10" t="s">
        <v>662</v>
      </c>
      <c r="B32" s="55">
        <f>COUNTIF('Survey list'!$B$2:$B$211,'Summary 2020'!A32)</f>
        <v>3</v>
      </c>
      <c r="C32" s="28">
        <f>COUNTIFS('Survey raw data_2020HoanThanh'!$B:$B,'Summary 2020'!A32)</f>
        <v>2</v>
      </c>
      <c r="D32" s="28">
        <f t="shared" si="1"/>
        <v>-1</v>
      </c>
      <c r="E32" s="30"/>
      <c r="F32" s="24">
        <f>IFERROR(AVERAGEIF('Survey raw data_2020HoanThanh'!$B$2:$B$296,'Summary 2020'!A32,'Survey raw data_2020HoanThanh'!$E$2:$E$296),"")</f>
        <v>5</v>
      </c>
      <c r="G32" s="24">
        <f>IFERROR(AVERAGEIF('Survey raw data_2020HoanThanh'!$B$2:$B$296,'Summary 2020'!A32,'Survey raw data_2020HoanThanh'!$F$2:$F$296),"")</f>
        <v>5</v>
      </c>
      <c r="H32" s="24">
        <f>IFERROR(AVERAGEIF('Survey raw data_2020HoanThanh'!$B$2:$B$296,'Summary 2020'!A32,'Survey raw data_2020HoanThanh'!$G$2:$G$296),"")</f>
        <v>5</v>
      </c>
      <c r="I32" s="25">
        <f ca="1">IFERROR(AVERAGEIF('Survey raw data_2020HoanThanh'!$B$2:$B$296,'Summary 2020'!A32,'Survey raw data_2020HoanThanh'!$H$2:$H$195),"")</f>
        <v>5</v>
      </c>
      <c r="J32" s="25">
        <f>IFERROR(AVERAGEIF('Survey raw data_2020HoanThanh'!$B$2:$B$296,'Summary 2020'!A32,'Survey raw data_2020HoanThanh'!$I$2:$I$296),"")</f>
        <v>5</v>
      </c>
      <c r="K32" s="24">
        <f>IFERROR(AVERAGEIF('Survey raw data_2020HoanThanh'!$B$2:$B$296,'Summary 2020'!A32,'Survey raw data_2020HoanThanh'!$J$2:$J$296),"")</f>
        <v>5</v>
      </c>
      <c r="L32" s="40"/>
      <c r="M32" s="34">
        <f t="shared" ca="1" si="2"/>
        <v>5</v>
      </c>
      <c r="N32" s="24">
        <f>IFERROR(AVERAGEIF('Survey raw data_2020HoanThanh'!$B$2:$B$296,'Summary 2020'!A32,'Survey raw data_2020HoanThanh'!$P$2:$P$296),"")</f>
        <v>5</v>
      </c>
      <c r="O32" s="24">
        <f>IFERROR(AVERAGEIF('Survey raw data_2020HoanThanh'!$B$2:$B$296,'Summary 2020'!A32,'Survey raw data_2020HoanThanh'!$Q$2:$Q$296),"")</f>
        <v>5</v>
      </c>
      <c r="P32" s="24">
        <f>IFERROR(AVERAGEIF('Survey raw data_2020HoanThanh'!$B$2:$B$296,'Summary 2020'!A32,'Survey raw data_2020HoanThanh'!$R$2:RT$296),"")</f>
        <v>4</v>
      </c>
      <c r="Q32" s="41"/>
      <c r="R32" s="26">
        <f t="shared" si="3"/>
        <v>4.666666666666667</v>
      </c>
      <c r="S32" s="24">
        <f>IFERROR(AVERAGEIF('Survey raw data_2020HoanThanh'!$B$2:$B$296,'Summary 2020'!A32,'Survey raw data_2020HoanThanh'!$Z$2:$Z$296),"")</f>
        <v>4.5</v>
      </c>
      <c r="T32" s="24">
        <f>IFERROR(AVERAGEIF('Survey raw data_2020HoanThanh'!$B$2:$B$291,'Summary 2020'!A32,'Survey raw data_2020HoanThanh'!$AA$2:$AA$291),"")</f>
        <v>4.5</v>
      </c>
      <c r="U32" s="24">
        <f>IFERROR(AVERAGEIF('Survey raw data_2020HoanThanh'!$B$2:$B$296,'Summary 2020'!A32,'Survey raw data_2020HoanThanh'!$AB$2:$AB$296),"")</f>
        <v>4</v>
      </c>
      <c r="V32" s="24">
        <f>IFERROR(AVERAGEIF('Survey raw data_2020HoanThanh'!$B$2:$B$291,'Summary 2020'!A32,'Survey raw data_2020HoanThanh'!$AC$2:$AC$291),"")</f>
        <v>5</v>
      </c>
      <c r="W32" s="24">
        <f>IFERROR(AVERAGEIF('Survey raw data_2020HoanThanh'!$B$2:$B$291,'Summary 2020'!A32,'Survey raw data_2020HoanThanh'!$AD$2:$AD$291),"")</f>
        <v>5</v>
      </c>
      <c r="X32" s="24">
        <f>IFERROR(AVERAGEIF('Survey raw data_2020HoanThanh'!$B$2:$B$291,'Summary 2020'!A32,'Survey raw data_2020HoanThanh'!$AE$2:$AE$291),"")</f>
        <v>5</v>
      </c>
      <c r="Y32" s="32"/>
      <c r="Z32" s="32">
        <f t="shared" si="0"/>
        <v>4.666666666666667</v>
      </c>
    </row>
    <row r="33" spans="1:26" x14ac:dyDescent="0.3">
      <c r="A33" s="10" t="s">
        <v>673</v>
      </c>
      <c r="B33" s="55">
        <f>COUNTIF('Survey list'!$B$2:$B$211,'Summary 2020'!A33)</f>
        <v>3</v>
      </c>
      <c r="C33" s="28">
        <f>COUNTIFS('Survey raw data_2020HoanThanh'!$B:$B,'Summary 2020'!A33)</f>
        <v>4</v>
      </c>
      <c r="D33" s="28">
        <f t="shared" si="1"/>
        <v>1</v>
      </c>
      <c r="E33" s="30"/>
      <c r="F33" s="24">
        <f>IFERROR(AVERAGEIF('Survey raw data_2020HoanThanh'!$B$2:$B$296,'Summary 2020'!A33,'Survey raw data_2020HoanThanh'!$E$2:$E$296),"")</f>
        <v>4.666666666666667</v>
      </c>
      <c r="G33" s="24">
        <f>IFERROR(AVERAGEIF('Survey raw data_2020HoanThanh'!$B$2:$B$296,'Summary 2020'!A33,'Survey raw data_2020HoanThanh'!$F$2:$F$296),"")</f>
        <v>4.666666666666667</v>
      </c>
      <c r="H33" s="24">
        <f>IFERROR(AVERAGEIF('Survey raw data_2020HoanThanh'!$B$2:$B$296,'Summary 2020'!A33,'Survey raw data_2020HoanThanh'!$G$2:$G$296),"")</f>
        <v>4.666666666666667</v>
      </c>
      <c r="I33" s="25">
        <f ca="1">IFERROR(AVERAGEIF('Survey raw data_2020HoanThanh'!$B$2:$B$296,'Summary 2020'!A33,'Survey raw data_2020HoanThanh'!$H$2:$H$195),"")</f>
        <v>4.666666666666667</v>
      </c>
      <c r="J33" s="25">
        <f>IFERROR(AVERAGEIF('Survey raw data_2020HoanThanh'!$B$2:$B$296,'Summary 2020'!A33,'Survey raw data_2020HoanThanh'!$I$2:$I$296),"")</f>
        <v>4.666666666666667</v>
      </c>
      <c r="K33" s="24">
        <f>IFERROR(AVERAGEIF('Survey raw data_2020HoanThanh'!$B$2:$B$296,'Summary 2020'!A33,'Survey raw data_2020HoanThanh'!$J$2:$J$296),"")</f>
        <v>4.333333333333333</v>
      </c>
      <c r="L33" s="40"/>
      <c r="M33" s="34">
        <f t="shared" ca="1" si="2"/>
        <v>4.6111111111111116</v>
      </c>
      <c r="N33" s="24">
        <f>IFERROR(AVERAGEIF('Survey raw data_2020HoanThanh'!$B$2:$B$296,'Summary 2020'!A33,'Survey raw data_2020HoanThanh'!$P$2:$P$296),"")</f>
        <v>4.666666666666667</v>
      </c>
      <c r="O33" s="24">
        <f>IFERROR(AVERAGEIF('Survey raw data_2020HoanThanh'!$B$2:$B$296,'Summary 2020'!A33,'Survey raw data_2020HoanThanh'!$Q$2:$Q$296),"")</f>
        <v>4.333333333333333</v>
      </c>
      <c r="P33" s="24">
        <f>IFERROR(AVERAGEIF('Survey raw data_2020HoanThanh'!$B$2:$B$296,'Summary 2020'!A33,'Survey raw data_2020HoanThanh'!$R$2:RT$296),"")</f>
        <v>4</v>
      </c>
      <c r="Q33" s="41"/>
      <c r="R33" s="26">
        <f t="shared" si="3"/>
        <v>4.333333333333333</v>
      </c>
      <c r="S33" s="24">
        <f>IFERROR(AVERAGEIF('Survey raw data_2020HoanThanh'!$B$2:$B$296,'Summary 2020'!A33,'Survey raw data_2020HoanThanh'!$Z$2:$Z$296),"")</f>
        <v>4.25</v>
      </c>
      <c r="T33" s="24">
        <f>IFERROR(AVERAGEIF('Survey raw data_2020HoanThanh'!$B$2:$B$291,'Summary 2020'!A33,'Survey raw data_2020HoanThanh'!$AA$2:$AA$291),"")</f>
        <v>4.5</v>
      </c>
      <c r="U33" s="24">
        <f>IFERROR(AVERAGEIF('Survey raw data_2020HoanThanh'!$B$2:$B$296,'Summary 2020'!A33,'Survey raw data_2020HoanThanh'!$AB$2:$AB$296),"")</f>
        <v>4.5</v>
      </c>
      <c r="V33" s="24">
        <f>IFERROR(AVERAGEIF('Survey raw data_2020HoanThanh'!$B$2:$B$291,'Summary 2020'!A33,'Survey raw data_2020HoanThanh'!$AC$2:$AC$291),"")</f>
        <v>4.75</v>
      </c>
      <c r="W33" s="24">
        <f>IFERROR(AVERAGEIF('Survey raw data_2020HoanThanh'!$B$2:$B$291,'Summary 2020'!A33,'Survey raw data_2020HoanThanh'!$AD$2:$AD$291),"")</f>
        <v>4.5</v>
      </c>
      <c r="X33" s="24">
        <f>IFERROR(AVERAGEIF('Survey raw data_2020HoanThanh'!$B$2:$B$291,'Summary 2020'!A33,'Survey raw data_2020HoanThanh'!$AE$2:$AE$291),"")</f>
        <v>4.25</v>
      </c>
      <c r="Y33" s="32"/>
      <c r="Z33" s="32">
        <f t="shared" si="0"/>
        <v>4.458333333333333</v>
      </c>
    </row>
    <row r="34" spans="1:26" x14ac:dyDescent="0.3">
      <c r="A34" s="10" t="s">
        <v>704</v>
      </c>
      <c r="B34" s="55">
        <f>COUNTIF('Survey list'!$B$2:$B$211,'Summary 2020'!A34)</f>
        <v>8</v>
      </c>
      <c r="C34" s="28">
        <f>COUNTIFS('Survey raw data_2020HoanThanh'!$B:$B,'Summary 2020'!A34)</f>
        <v>8</v>
      </c>
      <c r="D34" s="28">
        <f t="shared" si="1"/>
        <v>0</v>
      </c>
      <c r="E34" s="11"/>
      <c r="F34" s="24">
        <f>IFERROR(AVERAGEIF('Survey raw data_2020HoanThanh'!$B$2:$B$296,'Summary 2020'!A34,'Survey raw data_2020HoanThanh'!$E$2:$E$296),"")</f>
        <v>5</v>
      </c>
      <c r="G34" s="24">
        <f>IFERROR(AVERAGEIF('Survey raw data_2020HoanThanh'!$B$2:$B$296,'Summary 2020'!A34,'Survey raw data_2020HoanThanh'!$F$2:$F$296),"")</f>
        <v>5</v>
      </c>
      <c r="H34" s="24">
        <f>IFERROR(AVERAGEIF('Survey raw data_2020HoanThanh'!$B$2:$B$296,'Summary 2020'!A34,'Survey raw data_2020HoanThanh'!$G$2:$G$296),"")</f>
        <v>5</v>
      </c>
      <c r="I34" s="25">
        <f ca="1">IFERROR(AVERAGEIF('Survey raw data_2020HoanThanh'!$B$2:$B$296,'Summary 2020'!A34,'Survey raw data_2020HoanThanh'!$H$2:$H$195),"")</f>
        <v>5</v>
      </c>
      <c r="J34" s="25">
        <f>IFERROR(AVERAGEIF('Survey raw data_2020HoanThanh'!$B$2:$B$296,'Summary 2020'!A34,'Survey raw data_2020HoanThanh'!$I$2:$I$296),"")</f>
        <v>5</v>
      </c>
      <c r="K34" s="24">
        <f>IFERROR(AVERAGEIF('Survey raw data_2020HoanThanh'!$B$2:$B$296,'Summary 2020'!A34,'Survey raw data_2020HoanThanh'!$J$2:$J$296),"")</f>
        <v>5</v>
      </c>
      <c r="L34" s="40"/>
      <c r="M34" s="34">
        <f t="shared" ca="1" si="2"/>
        <v>5</v>
      </c>
      <c r="N34" s="24">
        <f>IFERROR(AVERAGEIF('Survey raw data_2020HoanThanh'!$B$2:$B$296,'Summary 2020'!A34,'Survey raw data_2020HoanThanh'!$P$2:$P$296),"")</f>
        <v>4.7142857142857144</v>
      </c>
      <c r="O34" s="24">
        <f>IFERROR(AVERAGEIF('Survey raw data_2020HoanThanh'!$B$2:$B$296,'Summary 2020'!A34,'Survey raw data_2020HoanThanh'!$Q$2:$Q$296),"")</f>
        <v>4.7142857142857144</v>
      </c>
      <c r="P34" s="24">
        <f>IFERROR(AVERAGEIF('Survey raw data_2020HoanThanh'!$B$2:$B$296,'Summary 2020'!A34,'Survey raw data_2020HoanThanh'!$R$2:RT$296),"")</f>
        <v>4.7142857142857144</v>
      </c>
      <c r="Q34" s="41"/>
      <c r="R34" s="26">
        <f t="shared" si="3"/>
        <v>4.7142857142857144</v>
      </c>
      <c r="S34" s="24">
        <f>IFERROR(AVERAGEIF('Survey raw data_2020HoanThanh'!$B$2:$B$296,'Summary 2020'!A34,'Survey raw data_2020HoanThanh'!$Z$2:$Z$296),"")</f>
        <v>5</v>
      </c>
      <c r="T34" s="24">
        <f>IFERROR(AVERAGEIF('Survey raw data_2020HoanThanh'!$B$2:$B$291,'Summary 2020'!A34,'Survey raw data_2020HoanThanh'!$AA$2:$AA$291),"")</f>
        <v>5</v>
      </c>
      <c r="U34" s="24">
        <f>IFERROR(AVERAGEIF('Survey raw data_2020HoanThanh'!$B$2:$B$296,'Summary 2020'!A34,'Survey raw data_2020HoanThanh'!$AB$2:$AB$296),"")</f>
        <v>5</v>
      </c>
      <c r="V34" s="24">
        <f>IFERROR(AVERAGEIF('Survey raw data_2020HoanThanh'!$B$2:$B$291,'Summary 2020'!A34,'Survey raw data_2020HoanThanh'!$AC$2:$AC$291),"")</f>
        <v>5</v>
      </c>
      <c r="W34" s="24">
        <f>IFERROR(AVERAGEIF('Survey raw data_2020HoanThanh'!$B$2:$B$291,'Summary 2020'!A34,'Survey raw data_2020HoanThanh'!$AD$2:$AD$291),"")</f>
        <v>5</v>
      </c>
      <c r="X34" s="24">
        <f>IFERROR(AVERAGEIF('Survey raw data_2020HoanThanh'!$B$2:$B$291,'Summary 2020'!A34,'Survey raw data_2020HoanThanh'!$AE$2:$AE$291),"")</f>
        <v>5</v>
      </c>
      <c r="Y34" s="32"/>
      <c r="Z34" s="32">
        <f t="shared" si="0"/>
        <v>5</v>
      </c>
    </row>
    <row r="35" spans="1:26" x14ac:dyDescent="0.3">
      <c r="A35" s="10" t="s">
        <v>483</v>
      </c>
      <c r="B35" s="55">
        <f>COUNTIF('Survey list'!$B$2:$B$211,'Summary 2020'!A35)</f>
        <v>3</v>
      </c>
      <c r="C35" s="28">
        <f>COUNTIFS('Survey raw data_2020HoanThanh'!$B:$B,'Summary 2020'!A35)</f>
        <v>3</v>
      </c>
      <c r="D35" s="28">
        <f t="shared" si="1"/>
        <v>0</v>
      </c>
      <c r="E35" s="11"/>
      <c r="F35" s="24">
        <f>IFERROR(AVERAGEIF('Survey raw data_2020HoanThanh'!$B$2:$B$296,'Summary 2020'!A35,'Survey raw data_2020HoanThanh'!$E$2:$E$296),"")</f>
        <v>4</v>
      </c>
      <c r="G35" s="24">
        <f>IFERROR(AVERAGEIF('Survey raw data_2020HoanThanh'!$B$2:$B$296,'Summary 2020'!A35,'Survey raw data_2020HoanThanh'!$F$2:$F$296),"")</f>
        <v>4</v>
      </c>
      <c r="H35" s="24">
        <f>IFERROR(AVERAGEIF('Survey raw data_2020HoanThanh'!$B$2:$B$296,'Summary 2020'!A35,'Survey raw data_2020HoanThanh'!$G$2:$G$296),"")</f>
        <v>3</v>
      </c>
      <c r="I35" s="25">
        <f ca="1">IFERROR(AVERAGEIF('Survey raw data_2020HoanThanh'!$B$2:$B$296,'Summary 2020'!A35,'Survey raw data_2020HoanThanh'!$H$2:$H$195),"")</f>
        <v>3</v>
      </c>
      <c r="J35" s="25">
        <f>IFERROR(AVERAGEIF('Survey raw data_2020HoanThanh'!$B$2:$B$296,'Summary 2020'!A35,'Survey raw data_2020HoanThanh'!$I$2:$I$296),"")</f>
        <v>4</v>
      </c>
      <c r="K35" s="24">
        <f>IFERROR(AVERAGEIF('Survey raw data_2020HoanThanh'!$B$2:$B$296,'Summary 2020'!A35,'Survey raw data_2020HoanThanh'!$J$2:$J$296),"")</f>
        <v>3</v>
      </c>
      <c r="L35" s="40"/>
      <c r="M35" s="34">
        <f t="shared" ca="1" si="2"/>
        <v>3.5</v>
      </c>
      <c r="N35" s="24">
        <f>IFERROR(AVERAGEIF('Survey raw data_2020HoanThanh'!$B$2:$B$296,'Summary 2020'!A35,'Survey raw data_2020HoanThanh'!$P$2:$P$296),"")</f>
        <v>3</v>
      </c>
      <c r="O35" s="24">
        <f>IFERROR(AVERAGEIF('Survey raw data_2020HoanThanh'!$B$2:$B$296,'Summary 2020'!A35,'Survey raw data_2020HoanThanh'!$Q$2:$Q$296),"")</f>
        <v>3</v>
      </c>
      <c r="P35" s="24">
        <f>IFERROR(AVERAGEIF('Survey raw data_2020HoanThanh'!$B$2:$B$296,'Summary 2020'!A35,'Survey raw data_2020HoanThanh'!$R$2:RT$296),"")</f>
        <v>3</v>
      </c>
      <c r="Q35" s="41"/>
      <c r="R35" s="26">
        <f t="shared" si="3"/>
        <v>3</v>
      </c>
      <c r="S35" s="24">
        <f>IFERROR(AVERAGEIF('Survey raw data_2020HoanThanh'!$B$2:$B$296,'Summary 2020'!A35,'Survey raw data_2020HoanThanh'!$Z$2:$Z$296),"")</f>
        <v>3.6666666666666665</v>
      </c>
      <c r="T35" s="24">
        <f>IFERROR(AVERAGEIF('Survey raw data_2020HoanThanh'!$B$2:$B$291,'Summary 2020'!A35,'Survey raw data_2020HoanThanh'!$AA$2:$AA$291),"")</f>
        <v>4</v>
      </c>
      <c r="U35" s="24">
        <f>IFERROR(AVERAGEIF('Survey raw data_2020HoanThanh'!$B$2:$B$296,'Summary 2020'!A35,'Survey raw data_2020HoanThanh'!$AB$2:$AB$296),"")</f>
        <v>3.6666666666666665</v>
      </c>
      <c r="V35" s="24">
        <f>IFERROR(AVERAGEIF('Survey raw data_2020HoanThanh'!$B$2:$B$291,'Summary 2020'!A35,'Survey raw data_2020HoanThanh'!$AC$2:$AC$291),"")</f>
        <v>4.666666666666667</v>
      </c>
      <c r="W35" s="24">
        <f>IFERROR(AVERAGEIF('Survey raw data_2020HoanThanh'!$B$2:$B$291,'Summary 2020'!A35,'Survey raw data_2020HoanThanh'!$AD$2:$AD$291),"")</f>
        <v>4</v>
      </c>
      <c r="X35" s="24">
        <f>IFERROR(AVERAGEIF('Survey raw data_2020HoanThanh'!$B$2:$B$291,'Summary 2020'!A35,'Survey raw data_2020HoanThanh'!$AE$2:$AE$291),"")</f>
        <v>5</v>
      </c>
      <c r="Y35" s="32"/>
      <c r="Z35" s="32">
        <f t="shared" ref="Z35:Z59" si="4">IFERROR(AVERAGE(S35:X35),"Check")</f>
        <v>4.166666666666667</v>
      </c>
    </row>
    <row r="36" spans="1:26" x14ac:dyDescent="0.3">
      <c r="A36" s="10" t="s">
        <v>716</v>
      </c>
      <c r="B36" s="55">
        <f>COUNTIF('Survey list'!$B$2:$B$211,'Summary 2020'!A36)</f>
        <v>3</v>
      </c>
      <c r="C36" s="28">
        <f>COUNTIFS('Survey raw data_2020HoanThanh'!$B:$B,'Summary 2020'!A36)</f>
        <v>3</v>
      </c>
      <c r="D36" s="28">
        <f t="shared" si="1"/>
        <v>0</v>
      </c>
      <c r="E36" s="11"/>
      <c r="F36" s="24">
        <f>IFERROR(AVERAGEIF('Survey raw data_2020HoanThanh'!$B$2:$B$296,'Summary 2020'!A36,'Survey raw data_2020HoanThanh'!$E$2:$E$296),"")</f>
        <v>4.5</v>
      </c>
      <c r="G36" s="24">
        <f>IFERROR(AVERAGEIF('Survey raw data_2020HoanThanh'!$B$2:$B$296,'Summary 2020'!A36,'Survey raw data_2020HoanThanh'!$F$2:$F$296),"")</f>
        <v>3</v>
      </c>
      <c r="H36" s="24">
        <f>IFERROR(AVERAGEIF('Survey raw data_2020HoanThanh'!$B$2:$B$296,'Summary 2020'!A36,'Survey raw data_2020HoanThanh'!$G$2:$G$296),"")</f>
        <v>4</v>
      </c>
      <c r="I36" s="25">
        <f ca="1">IFERROR(AVERAGEIF('Survey raw data_2020HoanThanh'!$B$2:$B$296,'Summary 2020'!A36,'Survey raw data_2020HoanThanh'!$H$2:$H$195),"")</f>
        <v>4</v>
      </c>
      <c r="J36" s="25">
        <f>IFERROR(AVERAGEIF('Survey raw data_2020HoanThanh'!$B$2:$B$296,'Summary 2020'!A36,'Survey raw data_2020HoanThanh'!$I$2:$I$296),"")</f>
        <v>3.5</v>
      </c>
      <c r="K36" s="24">
        <f>IFERROR(AVERAGEIF('Survey raw data_2020HoanThanh'!$B$2:$B$296,'Summary 2020'!A36,'Survey raw data_2020HoanThanh'!$J$2:$J$296),"")</f>
        <v>3.5</v>
      </c>
      <c r="L36" s="40"/>
      <c r="M36" s="34">
        <f t="shared" ca="1" si="2"/>
        <v>3.75</v>
      </c>
      <c r="N36" s="24">
        <f>IFERROR(AVERAGEIF('Survey raw data_2020HoanThanh'!$B$2:$B$296,'Summary 2020'!A36,'Survey raw data_2020HoanThanh'!$P$2:$P$296),"")</f>
        <v>4</v>
      </c>
      <c r="O36" s="24">
        <f>IFERROR(AVERAGEIF('Survey raw data_2020HoanThanh'!$B$2:$B$296,'Summary 2020'!A36,'Survey raw data_2020HoanThanh'!$Q$2:$Q$296),"")</f>
        <v>3.5</v>
      </c>
      <c r="P36" s="24">
        <f>IFERROR(AVERAGEIF('Survey raw data_2020HoanThanh'!$B$2:$B$296,'Summary 2020'!A36,'Survey raw data_2020HoanThanh'!$R$2:RT$296),"")</f>
        <v>3.5</v>
      </c>
      <c r="Q36" s="41"/>
      <c r="R36" s="26">
        <f t="shared" si="3"/>
        <v>3.6666666666666665</v>
      </c>
      <c r="S36" s="24">
        <f>IFERROR(AVERAGEIF('Survey raw data_2020HoanThanh'!$B$2:$B$296,'Summary 2020'!A36,'Survey raw data_2020HoanThanh'!$Z$2:$Z$296),"")</f>
        <v>3.3333333333333335</v>
      </c>
      <c r="T36" s="24">
        <f>IFERROR(AVERAGEIF('Survey raw data_2020HoanThanh'!$B$2:$B$291,'Summary 2020'!A36,'Survey raw data_2020HoanThanh'!$AA$2:$AA$291),"")</f>
        <v>4.333333333333333</v>
      </c>
      <c r="U36" s="24">
        <f>IFERROR(AVERAGEIF('Survey raw data_2020HoanThanh'!$B$2:$B$296,'Summary 2020'!A36,'Survey raw data_2020HoanThanh'!$AB$2:$AB$296),"")</f>
        <v>3.6666666666666665</v>
      </c>
      <c r="V36" s="24">
        <f>IFERROR(AVERAGEIF('Survey raw data_2020HoanThanh'!$B$2:$B$291,'Summary 2020'!A36,'Survey raw data_2020HoanThanh'!$AC$2:$AC$291),"")</f>
        <v>4.666666666666667</v>
      </c>
      <c r="W36" s="24">
        <f>IFERROR(AVERAGEIF('Survey raw data_2020HoanThanh'!$B$2:$B$291,'Summary 2020'!A36,'Survey raw data_2020HoanThanh'!$AD$2:$AD$291),"")</f>
        <v>4.333333333333333</v>
      </c>
      <c r="X36" s="24">
        <f>IFERROR(AVERAGEIF('Survey raw data_2020HoanThanh'!$B$2:$B$291,'Summary 2020'!A36,'Survey raw data_2020HoanThanh'!$AE$2:$AE$291),"")</f>
        <v>4.666666666666667</v>
      </c>
      <c r="Y36" s="32"/>
      <c r="Z36" s="32">
        <f t="shared" si="4"/>
        <v>4.166666666666667</v>
      </c>
    </row>
    <row r="37" spans="1:26" x14ac:dyDescent="0.3">
      <c r="A37" s="10" t="s">
        <v>672</v>
      </c>
      <c r="B37" s="55">
        <f>COUNTIF('Survey list'!$B$2:$B$211,'Summary 2020'!A37)</f>
        <v>3</v>
      </c>
      <c r="C37" s="28">
        <f>COUNTIFS('Survey raw data_2020HoanThanh'!$B:$B,'Summary 2020'!A37)</f>
        <v>3</v>
      </c>
      <c r="D37" s="28">
        <f t="shared" si="1"/>
        <v>0</v>
      </c>
      <c r="E37" s="11"/>
      <c r="F37" s="24">
        <f>IFERROR(AVERAGEIF('Survey raw data_2020HoanThanh'!$B$2:$B$296,'Summary 2020'!A37,'Survey raw data_2020HoanThanh'!$E$2:$E$296),"")</f>
        <v>4.5</v>
      </c>
      <c r="G37" s="24">
        <f>IFERROR(AVERAGEIF('Survey raw data_2020HoanThanh'!$B$2:$B$296,'Summary 2020'!A37,'Survey raw data_2020HoanThanh'!$F$2:$F$296),"")</f>
        <v>4.5</v>
      </c>
      <c r="H37" s="24">
        <f>IFERROR(AVERAGEIF('Survey raw data_2020HoanThanh'!$B$2:$B$296,'Summary 2020'!A37,'Survey raw data_2020HoanThanh'!$G$2:$G$296),"")</f>
        <v>4</v>
      </c>
      <c r="I37" s="25">
        <f ca="1">IFERROR(AVERAGEIF('Survey raw data_2020HoanThanh'!$B$2:$B$296,'Summary 2020'!A37,'Survey raw data_2020HoanThanh'!$H$2:$H$195),"")</f>
        <v>4.5</v>
      </c>
      <c r="J37" s="25">
        <f>IFERROR(AVERAGEIF('Survey raw data_2020HoanThanh'!$B$2:$B$296,'Summary 2020'!A37,'Survey raw data_2020HoanThanh'!$I$2:$I$296),"")</f>
        <v>4.5</v>
      </c>
      <c r="K37" s="24">
        <f>IFERROR(AVERAGEIF('Survey raw data_2020HoanThanh'!$B$2:$B$296,'Summary 2020'!A37,'Survey raw data_2020HoanThanh'!$J$2:$J$296),"")</f>
        <v>4.5</v>
      </c>
      <c r="L37" s="40"/>
      <c r="M37" s="34">
        <f t="shared" ca="1" si="2"/>
        <v>4.416666666666667</v>
      </c>
      <c r="N37" s="24">
        <f>IFERROR(AVERAGEIF('Survey raw data_2020HoanThanh'!$B$2:$B$296,'Summary 2020'!A37,'Survey raw data_2020HoanThanh'!$P$2:$P$296),"")</f>
        <v>4</v>
      </c>
      <c r="O37" s="24">
        <f>IFERROR(AVERAGEIF('Survey raw data_2020HoanThanh'!$B$2:$B$296,'Summary 2020'!A37,'Survey raw data_2020HoanThanh'!$Q$2:$Q$296),"")</f>
        <v>4.5</v>
      </c>
      <c r="P37" s="24">
        <f>IFERROR(AVERAGEIF('Survey raw data_2020HoanThanh'!$B$2:$B$296,'Summary 2020'!A37,'Survey raw data_2020HoanThanh'!$R$2:RT$296),"")</f>
        <v>4.5</v>
      </c>
      <c r="Q37" s="41"/>
      <c r="R37" s="26">
        <f t="shared" si="3"/>
        <v>4.333333333333333</v>
      </c>
      <c r="S37" s="24">
        <f>IFERROR(AVERAGEIF('Survey raw data_2020HoanThanh'!$B$2:$B$296,'Summary 2020'!A37,'Survey raw data_2020HoanThanh'!$Z$2:$Z$296),"")</f>
        <v>3.3333333333333335</v>
      </c>
      <c r="T37" s="24">
        <f>IFERROR(AVERAGEIF('Survey raw data_2020HoanThanh'!$B$2:$B$291,'Summary 2020'!A37,'Survey raw data_2020HoanThanh'!$AA$2:$AA$291),"")</f>
        <v>3.6666666666666665</v>
      </c>
      <c r="U37" s="24">
        <f>IFERROR(AVERAGEIF('Survey raw data_2020HoanThanh'!$B$2:$B$296,'Summary 2020'!A37,'Survey raw data_2020HoanThanh'!$AB$2:$AB$296),"")</f>
        <v>3.3333333333333335</v>
      </c>
      <c r="V37" s="24">
        <f>IFERROR(AVERAGEIF('Survey raw data_2020HoanThanh'!$B$2:$B$291,'Summary 2020'!A37,'Survey raw data_2020HoanThanh'!$AC$2:$AC$291),"")</f>
        <v>3.3333333333333335</v>
      </c>
      <c r="W37" s="24">
        <f>IFERROR(AVERAGEIF('Survey raw data_2020HoanThanh'!$B$2:$B$291,'Summary 2020'!A37,'Survey raw data_2020HoanThanh'!$AD$2:$AD$291),"")</f>
        <v>3.3333333333333335</v>
      </c>
      <c r="X37" s="24">
        <f>IFERROR(AVERAGEIF('Survey raw data_2020HoanThanh'!$B$2:$B$291,'Summary 2020'!A37,'Survey raw data_2020HoanThanh'!$AE$2:$AE$291),"")</f>
        <v>3.3333333333333335</v>
      </c>
      <c r="Y37" s="32"/>
      <c r="Z37" s="32">
        <f t="shared" si="4"/>
        <v>3.3888888888888888</v>
      </c>
    </row>
    <row r="38" spans="1:26" x14ac:dyDescent="0.3">
      <c r="A38" s="10" t="s">
        <v>684</v>
      </c>
      <c r="B38" s="55">
        <f>COUNTIF('Survey list'!$B$2:$B$211,'Summary 2020'!A38)</f>
        <v>3</v>
      </c>
      <c r="C38" s="28">
        <f>COUNTIFS('Survey raw data_2020HoanThanh'!$B:$B,'Summary 2020'!A38)</f>
        <v>3</v>
      </c>
      <c r="D38" s="28">
        <f t="shared" ref="D38:D59" si="5">C38-B38</f>
        <v>0</v>
      </c>
      <c r="E38" s="11"/>
      <c r="F38" s="24">
        <f>IFERROR(AVERAGEIF('Survey raw data_2020HoanThanh'!$B$2:$B$296,'Summary 2020'!A38,'Survey raw data_2020HoanThanh'!$E$2:$E$296),"")</f>
        <v>5</v>
      </c>
      <c r="G38" s="24">
        <f>IFERROR(AVERAGEIF('Survey raw data_2020HoanThanh'!$B$2:$B$296,'Summary 2020'!A38,'Survey raw data_2020HoanThanh'!$F$2:$F$296),"")</f>
        <v>5</v>
      </c>
      <c r="H38" s="24">
        <f>IFERROR(AVERAGEIF('Survey raw data_2020HoanThanh'!$B$2:$B$296,'Summary 2020'!A38,'Survey raw data_2020HoanThanh'!$G$2:$G$296),"")</f>
        <v>5</v>
      </c>
      <c r="I38" s="25">
        <f ca="1">IFERROR(AVERAGEIF('Survey raw data_2020HoanThanh'!$B$2:$B$296,'Summary 2020'!A38,'Survey raw data_2020HoanThanh'!$H$2:$H$195),"")</f>
        <v>5</v>
      </c>
      <c r="J38" s="25">
        <f>IFERROR(AVERAGEIF('Survey raw data_2020HoanThanh'!$B$2:$B$296,'Summary 2020'!A38,'Survey raw data_2020HoanThanh'!$I$2:$I$296),"")</f>
        <v>5</v>
      </c>
      <c r="K38" s="24">
        <f>IFERROR(AVERAGEIF('Survey raw data_2020HoanThanh'!$B$2:$B$296,'Summary 2020'!A38,'Survey raw data_2020HoanThanh'!$J$2:$J$296),"")</f>
        <v>5</v>
      </c>
      <c r="L38" s="40"/>
      <c r="M38" s="34">
        <f t="shared" ref="M38:M55" ca="1" si="6">IFERROR(AVERAGE(F38:K38),"Check")</f>
        <v>5</v>
      </c>
      <c r="N38" s="24">
        <f>IFERROR(AVERAGEIF('Survey raw data_2020HoanThanh'!$B$2:$B$296,'Summary 2020'!A38,'Survey raw data_2020HoanThanh'!$P$2:$P$296),"")</f>
        <v>5</v>
      </c>
      <c r="O38" s="24">
        <f>IFERROR(AVERAGEIF('Survey raw data_2020HoanThanh'!$B$2:$B$296,'Summary 2020'!A38,'Survey raw data_2020HoanThanh'!$Q$2:$Q$296),"")</f>
        <v>5</v>
      </c>
      <c r="P38" s="24">
        <f>IFERROR(AVERAGEIF('Survey raw data_2020HoanThanh'!$B$2:$B$296,'Summary 2020'!A38,'Survey raw data_2020HoanThanh'!$R$2:RT$296),"")</f>
        <v>5</v>
      </c>
      <c r="Q38" s="41"/>
      <c r="R38" s="26">
        <f t="shared" ref="R38:R59" si="7">IFERROR(AVERAGE(N38:P38),"Check")</f>
        <v>5</v>
      </c>
      <c r="S38" s="24">
        <f>IFERROR(AVERAGEIF('Survey raw data_2020HoanThanh'!$B$2:$B$296,'Summary 2020'!A38,'Survey raw data_2020HoanThanh'!$Z$2:$Z$296),"")</f>
        <v>4.666666666666667</v>
      </c>
      <c r="T38" s="24">
        <f>IFERROR(AVERAGEIF('Survey raw data_2020HoanThanh'!$B$2:$B$291,'Summary 2020'!A38,'Survey raw data_2020HoanThanh'!$AA$2:$AA$291),"")</f>
        <v>5</v>
      </c>
      <c r="U38" s="24">
        <f>IFERROR(AVERAGEIF('Survey raw data_2020HoanThanh'!$B$2:$B$296,'Summary 2020'!A38,'Survey raw data_2020HoanThanh'!$AB$2:$AB$296),"")</f>
        <v>4.666666666666667</v>
      </c>
      <c r="V38" s="24">
        <f>IFERROR(AVERAGEIF('Survey raw data_2020HoanThanh'!$B$2:$B$291,'Summary 2020'!A38,'Survey raw data_2020HoanThanh'!$AC$2:$AC$291),"")</f>
        <v>5</v>
      </c>
      <c r="W38" s="24">
        <f>IFERROR(AVERAGEIF('Survey raw data_2020HoanThanh'!$B$2:$B$291,'Summary 2020'!A38,'Survey raw data_2020HoanThanh'!$AD$2:$AD$291),"")</f>
        <v>5</v>
      </c>
      <c r="X38" s="24">
        <f>IFERROR(AVERAGEIF('Survey raw data_2020HoanThanh'!$B$2:$B$291,'Summary 2020'!A38,'Survey raw data_2020HoanThanh'!$AE$2:$AE$291),"")</f>
        <v>5</v>
      </c>
      <c r="Y38" s="32"/>
      <c r="Z38" s="32">
        <f t="shared" si="4"/>
        <v>4.8888888888888893</v>
      </c>
    </row>
    <row r="39" spans="1:26" x14ac:dyDescent="0.3">
      <c r="A39" s="10" t="s">
        <v>640</v>
      </c>
      <c r="B39" s="55">
        <f>COUNTIF('Survey list'!$B$2:$B$211,'Summary 2020'!A39)</f>
        <v>4</v>
      </c>
      <c r="C39" s="28">
        <f>COUNTIFS('Survey raw data_2020HoanThanh'!$B:$B,'Summary 2020'!A39)</f>
        <v>3</v>
      </c>
      <c r="D39" s="28">
        <f t="shared" si="5"/>
        <v>-1</v>
      </c>
      <c r="E39" s="11"/>
      <c r="F39" s="24">
        <f>IFERROR(AVERAGEIF('Survey raw data_2020HoanThanh'!$B$2:$B$296,'Summary 2020'!A39,'Survey raw data_2020HoanThanh'!$E$2:$E$296),"")</f>
        <v>5</v>
      </c>
      <c r="G39" s="24">
        <f>IFERROR(AVERAGEIF('Survey raw data_2020HoanThanh'!$B$2:$B$296,'Summary 2020'!A39,'Survey raw data_2020HoanThanh'!$F$2:$F$296),"")</f>
        <v>4.5</v>
      </c>
      <c r="H39" s="24">
        <f>IFERROR(AVERAGEIF('Survey raw data_2020HoanThanh'!$B$2:$B$296,'Summary 2020'!A39,'Survey raw data_2020HoanThanh'!$G$2:$G$296),"")</f>
        <v>4.5</v>
      </c>
      <c r="I39" s="25">
        <f ca="1">IFERROR(AVERAGEIF('Survey raw data_2020HoanThanh'!$B$2:$B$296,'Summary 2020'!A39,'Survey raw data_2020HoanThanh'!$H$2:$H$195),"")</f>
        <v>4.5</v>
      </c>
      <c r="J39" s="25">
        <f>IFERROR(AVERAGEIF('Survey raw data_2020HoanThanh'!$B$2:$B$296,'Summary 2020'!A39,'Survey raw data_2020HoanThanh'!$I$2:$I$296),"")</f>
        <v>5</v>
      </c>
      <c r="K39" s="24">
        <f>IFERROR(AVERAGEIF('Survey raw data_2020HoanThanh'!$B$2:$B$296,'Summary 2020'!A39,'Survey raw data_2020HoanThanh'!$J$2:$J$296),"")</f>
        <v>4.5</v>
      </c>
      <c r="L39" s="40"/>
      <c r="M39" s="34">
        <f t="shared" ca="1" si="6"/>
        <v>4.666666666666667</v>
      </c>
      <c r="N39" s="24">
        <f>IFERROR(AVERAGEIF('Survey raw data_2020HoanThanh'!$B$2:$B$296,'Summary 2020'!A39,'Survey raw data_2020HoanThanh'!$P$2:$P$296),"")</f>
        <v>4.5</v>
      </c>
      <c r="O39" s="24">
        <f>IFERROR(AVERAGEIF('Survey raw data_2020HoanThanh'!$B$2:$B$296,'Summary 2020'!A39,'Survey raw data_2020HoanThanh'!$Q$2:$Q$296),"")</f>
        <v>5</v>
      </c>
      <c r="P39" s="24">
        <f>IFERROR(AVERAGEIF('Survey raw data_2020HoanThanh'!$B$2:$B$296,'Summary 2020'!A39,'Survey raw data_2020HoanThanh'!$R$2:RT$296),"")</f>
        <v>4</v>
      </c>
      <c r="Q39" s="41"/>
      <c r="R39" s="26">
        <f t="shared" si="7"/>
        <v>4.5</v>
      </c>
      <c r="S39" s="24">
        <f>IFERROR(AVERAGEIF('Survey raw data_2020HoanThanh'!$B$2:$B$296,'Summary 2020'!A39,'Survey raw data_2020HoanThanh'!$Z$2:$Z$296),"")</f>
        <v>4.666666666666667</v>
      </c>
      <c r="T39" s="24">
        <f>IFERROR(AVERAGEIF('Survey raw data_2020HoanThanh'!$B$2:$B$291,'Summary 2020'!A39,'Survey raw data_2020HoanThanh'!$AA$2:$AA$291),"")</f>
        <v>4.333333333333333</v>
      </c>
      <c r="U39" s="24">
        <f>IFERROR(AVERAGEIF('Survey raw data_2020HoanThanh'!$B$2:$B$296,'Summary 2020'!A39,'Survey raw data_2020HoanThanh'!$AB$2:$AB$296),"")</f>
        <v>4.333333333333333</v>
      </c>
      <c r="V39" s="24">
        <f>IFERROR(AVERAGEIF('Survey raw data_2020HoanThanh'!$B$2:$B$291,'Summary 2020'!A39,'Survey raw data_2020HoanThanh'!$AC$2:$AC$291),"")</f>
        <v>5</v>
      </c>
      <c r="W39" s="24">
        <f>IFERROR(AVERAGEIF('Survey raw data_2020HoanThanh'!$B$2:$B$291,'Summary 2020'!A39,'Survey raw data_2020HoanThanh'!$AD$2:$AD$291),"")</f>
        <v>5</v>
      </c>
      <c r="X39" s="24">
        <f>IFERROR(AVERAGEIF('Survey raw data_2020HoanThanh'!$B$2:$B$291,'Summary 2020'!A39,'Survey raw data_2020HoanThanh'!$AE$2:$AE$291),"")</f>
        <v>5</v>
      </c>
      <c r="Y39" s="32"/>
      <c r="Z39" s="32">
        <f t="shared" si="4"/>
        <v>4.7222222222222223</v>
      </c>
    </row>
    <row r="40" spans="1:26" x14ac:dyDescent="0.3">
      <c r="A40" s="10" t="s">
        <v>497</v>
      </c>
      <c r="B40" s="55">
        <f>COUNTIF('Survey list'!$B$2:$B$211,'Summary 2020'!A40)</f>
        <v>3</v>
      </c>
      <c r="C40" s="28">
        <f>COUNTIFS('Survey raw data_2020HoanThanh'!$B:$B,'Summary 2020'!A40)</f>
        <v>3</v>
      </c>
      <c r="D40" s="28">
        <f t="shared" si="5"/>
        <v>0</v>
      </c>
      <c r="E40" s="11"/>
      <c r="F40" s="24">
        <f>IFERROR(AVERAGEIF('Survey raw data_2020HoanThanh'!$B$2:$B$296,'Summary 2020'!A40,'Survey raw data_2020HoanThanh'!$E$2:$E$296),"")</f>
        <v>5</v>
      </c>
      <c r="G40" s="24">
        <f>IFERROR(AVERAGEIF('Survey raw data_2020HoanThanh'!$B$2:$B$296,'Summary 2020'!A40,'Survey raw data_2020HoanThanh'!$F$2:$F$296),"")</f>
        <v>5</v>
      </c>
      <c r="H40" s="24">
        <f>IFERROR(AVERAGEIF('Survey raw data_2020HoanThanh'!$B$2:$B$296,'Summary 2020'!A40,'Survey raw data_2020HoanThanh'!$G$2:$G$296),"")</f>
        <v>5</v>
      </c>
      <c r="I40" s="25">
        <f ca="1">IFERROR(AVERAGEIF('Survey raw data_2020HoanThanh'!$B$2:$B$296,'Summary 2020'!A40,'Survey raw data_2020HoanThanh'!$H$2:$H$195),"")</f>
        <v>5</v>
      </c>
      <c r="J40" s="25">
        <f>IFERROR(AVERAGEIF('Survey raw data_2020HoanThanh'!$B$2:$B$296,'Summary 2020'!A40,'Survey raw data_2020HoanThanh'!$I$2:$I$296),"")</f>
        <v>5</v>
      </c>
      <c r="K40" s="24">
        <f>IFERROR(AVERAGEIF('Survey raw data_2020HoanThanh'!$B$2:$B$296,'Summary 2020'!A40,'Survey raw data_2020HoanThanh'!$J$2:$J$296),"")</f>
        <v>5</v>
      </c>
      <c r="L40" s="40"/>
      <c r="M40" s="34">
        <f t="shared" ca="1" si="6"/>
        <v>5</v>
      </c>
      <c r="N40" s="24">
        <f>IFERROR(AVERAGEIF('Survey raw data_2020HoanThanh'!$B$2:$B$296,'Summary 2020'!A40,'Survey raw data_2020HoanThanh'!$P$2:$P$296),"")</f>
        <v>5</v>
      </c>
      <c r="O40" s="24">
        <f>IFERROR(AVERAGEIF('Survey raw data_2020HoanThanh'!$B$2:$B$296,'Summary 2020'!A40,'Survey raw data_2020HoanThanh'!$Q$2:$Q$296),"")</f>
        <v>5</v>
      </c>
      <c r="P40" s="24">
        <f>IFERROR(AVERAGEIF('Survey raw data_2020HoanThanh'!$B$2:$B$296,'Summary 2020'!A40,'Survey raw data_2020HoanThanh'!$R$2:RT$296),"")</f>
        <v>5</v>
      </c>
      <c r="Q40" s="41"/>
      <c r="R40" s="26">
        <f t="shared" si="7"/>
        <v>5</v>
      </c>
      <c r="S40" s="24">
        <f>IFERROR(AVERAGEIF('Survey raw data_2020HoanThanh'!$B$2:$B$296,'Summary 2020'!A40,'Survey raw data_2020HoanThanh'!$Z$2:$Z$296),"")</f>
        <v>4.666666666666667</v>
      </c>
      <c r="T40" s="24">
        <f>IFERROR(AVERAGEIF('Survey raw data_2020HoanThanh'!$B$2:$B$291,'Summary 2020'!A40,'Survey raw data_2020HoanThanh'!$AA$2:$AA$291),"")</f>
        <v>4.666666666666667</v>
      </c>
      <c r="U40" s="24">
        <f>IFERROR(AVERAGEIF('Survey raw data_2020HoanThanh'!$B$2:$B$296,'Summary 2020'!A40,'Survey raw data_2020HoanThanh'!$AB$2:$AB$296),"")</f>
        <v>4.666666666666667</v>
      </c>
      <c r="V40" s="24">
        <f>IFERROR(AVERAGEIF('Survey raw data_2020HoanThanh'!$B$2:$B$291,'Summary 2020'!A40,'Survey raw data_2020HoanThanh'!$AC$2:$AC$291),"")</f>
        <v>4.666666666666667</v>
      </c>
      <c r="W40" s="24">
        <f>IFERROR(AVERAGEIF('Survey raw data_2020HoanThanh'!$B$2:$B$291,'Summary 2020'!A40,'Survey raw data_2020HoanThanh'!$AD$2:$AD$291),"")</f>
        <v>4.666666666666667</v>
      </c>
      <c r="X40" s="24">
        <f>IFERROR(AVERAGEIF('Survey raw data_2020HoanThanh'!$B$2:$B$291,'Summary 2020'!A40,'Survey raw data_2020HoanThanh'!$AE$2:$AE$291),"")</f>
        <v>4.666666666666667</v>
      </c>
      <c r="Y40" s="32"/>
      <c r="Z40" s="32">
        <f t="shared" si="4"/>
        <v>4.666666666666667</v>
      </c>
    </row>
    <row r="41" spans="1:26" x14ac:dyDescent="0.3">
      <c r="A41" s="10" t="s">
        <v>501</v>
      </c>
      <c r="B41" s="55">
        <f>COUNTIF('Survey list'!$B$2:$B$211,'Summary 2020'!A41)</f>
        <v>3</v>
      </c>
      <c r="C41" s="28">
        <f>COUNTIFS('Survey raw data_2020HoanThanh'!$B:$B,'Summary 2020'!A41)</f>
        <v>3</v>
      </c>
      <c r="D41" s="28">
        <f t="shared" si="5"/>
        <v>0</v>
      </c>
      <c r="E41" s="11"/>
      <c r="F41" s="24">
        <f>IFERROR(AVERAGEIF('Survey raw data_2020HoanThanh'!$B$2:$B$296,'Summary 2020'!A41,'Survey raw data_2020HoanThanh'!$E$2:$E$296),"")</f>
        <v>5</v>
      </c>
      <c r="G41" s="24">
        <f>IFERROR(AVERAGEIF('Survey raw data_2020HoanThanh'!$B$2:$B$296,'Summary 2020'!A41,'Survey raw data_2020HoanThanh'!$F$2:$F$296),"")</f>
        <v>4</v>
      </c>
      <c r="H41" s="24">
        <f>IFERROR(AVERAGEIF('Survey raw data_2020HoanThanh'!$B$2:$B$296,'Summary 2020'!A41,'Survey raw data_2020HoanThanh'!$G$2:$G$296),"")</f>
        <v>5</v>
      </c>
      <c r="I41" s="25">
        <f ca="1">IFERROR(AVERAGEIF('Survey raw data_2020HoanThanh'!$B$2:$B$296,'Summary 2020'!A41,'Survey raw data_2020HoanThanh'!$H$2:$H$195),"")</f>
        <v>4</v>
      </c>
      <c r="J41" s="25">
        <f>IFERROR(AVERAGEIF('Survey raw data_2020HoanThanh'!$B$2:$B$296,'Summary 2020'!A41,'Survey raw data_2020HoanThanh'!$I$2:$I$296),"")</f>
        <v>5</v>
      </c>
      <c r="K41" s="24">
        <f>IFERROR(AVERAGEIF('Survey raw data_2020HoanThanh'!$B$2:$B$296,'Summary 2020'!A41,'Survey raw data_2020HoanThanh'!$J$2:$J$296),"")</f>
        <v>4</v>
      </c>
      <c r="L41" s="40"/>
      <c r="M41" s="34">
        <f t="shared" ca="1" si="6"/>
        <v>4.5</v>
      </c>
      <c r="N41" s="24">
        <f>IFERROR(AVERAGEIF('Survey raw data_2020HoanThanh'!$B$2:$B$296,'Summary 2020'!A41,'Survey raw data_2020HoanThanh'!$P$2:$P$296),"")</f>
        <v>5</v>
      </c>
      <c r="O41" s="24">
        <f>IFERROR(AVERAGEIF('Survey raw data_2020HoanThanh'!$B$2:$B$296,'Summary 2020'!A41,'Survey raw data_2020HoanThanh'!$Q$2:$Q$296),"")</f>
        <v>4</v>
      </c>
      <c r="P41" s="24">
        <f>IFERROR(AVERAGEIF('Survey raw data_2020HoanThanh'!$B$2:$B$296,'Summary 2020'!A41,'Survey raw data_2020HoanThanh'!$R$2:RT$296),"")</f>
        <v>4</v>
      </c>
      <c r="Q41" s="41"/>
      <c r="R41" s="26">
        <f t="shared" si="7"/>
        <v>4.333333333333333</v>
      </c>
      <c r="S41" s="24">
        <f>IFERROR(AVERAGEIF('Survey raw data_2020HoanThanh'!$B$2:$B$296,'Summary 2020'!A41,'Survey raw data_2020HoanThanh'!$Z$2:$Z$296),"")</f>
        <v>4.333333333333333</v>
      </c>
      <c r="T41" s="24">
        <f>IFERROR(AVERAGEIF('Survey raw data_2020HoanThanh'!$B$2:$B$291,'Summary 2020'!A41,'Survey raw data_2020HoanThanh'!$AA$2:$AA$291),"")</f>
        <v>4.333333333333333</v>
      </c>
      <c r="U41" s="24">
        <f>IFERROR(AVERAGEIF('Survey raw data_2020HoanThanh'!$B$2:$B$296,'Summary 2020'!A41,'Survey raw data_2020HoanThanh'!$AB$2:$AB$296),"")</f>
        <v>4.333333333333333</v>
      </c>
      <c r="V41" s="24">
        <f>IFERROR(AVERAGEIF('Survey raw data_2020HoanThanh'!$B$2:$B$291,'Summary 2020'!A41,'Survey raw data_2020HoanThanh'!$AC$2:$AC$291),"")</f>
        <v>5</v>
      </c>
      <c r="W41" s="24">
        <f>IFERROR(AVERAGEIF('Survey raw data_2020HoanThanh'!$B$2:$B$291,'Summary 2020'!A41,'Survey raw data_2020HoanThanh'!$AD$2:$AD$291),"")</f>
        <v>4.666666666666667</v>
      </c>
      <c r="X41" s="24">
        <f>IFERROR(AVERAGEIF('Survey raw data_2020HoanThanh'!$B$2:$B$291,'Summary 2020'!A41,'Survey raw data_2020HoanThanh'!$AE$2:$AE$291),"")</f>
        <v>4.666666666666667</v>
      </c>
      <c r="Y41" s="32"/>
      <c r="Z41" s="32">
        <f t="shared" si="4"/>
        <v>4.5555555555555562</v>
      </c>
    </row>
    <row r="42" spans="1:26" x14ac:dyDescent="0.3">
      <c r="A42" s="10" t="s">
        <v>498</v>
      </c>
      <c r="B42" s="55">
        <f>COUNTIF('Survey list'!$B$2:$B$211,'Summary 2020'!A42)</f>
        <v>3</v>
      </c>
      <c r="C42" s="28">
        <f>COUNTIFS('Survey raw data_2020HoanThanh'!$B:$B,'Summary 2020'!A42)</f>
        <v>3</v>
      </c>
      <c r="D42" s="28">
        <f t="shared" si="5"/>
        <v>0</v>
      </c>
      <c r="E42" s="11"/>
      <c r="F42" s="24">
        <f>IFERROR(AVERAGEIF('Survey raw data_2020HoanThanh'!$B$2:$B$296,'Summary 2020'!A42,'Survey raw data_2020HoanThanh'!$E$2:$E$296),"")</f>
        <v>4.5</v>
      </c>
      <c r="G42" s="24">
        <f>IFERROR(AVERAGEIF('Survey raw data_2020HoanThanh'!$B$2:$B$296,'Summary 2020'!A42,'Survey raw data_2020HoanThanh'!$F$2:$F$296),"")</f>
        <v>5</v>
      </c>
      <c r="H42" s="24">
        <f>IFERROR(AVERAGEIF('Survey raw data_2020HoanThanh'!$B$2:$B$296,'Summary 2020'!A42,'Survey raw data_2020HoanThanh'!$G$2:$G$296),"")</f>
        <v>4.5</v>
      </c>
      <c r="I42" s="25">
        <f ca="1">IFERROR(AVERAGEIF('Survey raw data_2020HoanThanh'!$B$2:$B$296,'Summary 2020'!A42,'Survey raw data_2020HoanThanh'!$H$2:$H$195),"")</f>
        <v>5</v>
      </c>
      <c r="J42" s="25">
        <f>IFERROR(AVERAGEIF('Survey raw data_2020HoanThanh'!$B$2:$B$296,'Summary 2020'!A42,'Survey raw data_2020HoanThanh'!$I$2:$I$296),"")</f>
        <v>4</v>
      </c>
      <c r="K42" s="24">
        <f>IFERROR(AVERAGEIF('Survey raw data_2020HoanThanh'!$B$2:$B$296,'Summary 2020'!A42,'Survey raw data_2020HoanThanh'!$J$2:$J$296),"")</f>
        <v>4</v>
      </c>
      <c r="L42" s="40"/>
      <c r="M42" s="34">
        <f t="shared" ca="1" si="6"/>
        <v>4.5</v>
      </c>
      <c r="N42" s="24">
        <f>IFERROR(AVERAGEIF('Survey raw data_2020HoanThanh'!$B$2:$B$296,'Summary 2020'!A42,'Survey raw data_2020HoanThanh'!$P$2:$P$296),"")</f>
        <v>4.5</v>
      </c>
      <c r="O42" s="24">
        <f>IFERROR(AVERAGEIF('Survey raw data_2020HoanThanh'!$B$2:$B$296,'Summary 2020'!A42,'Survey raw data_2020HoanThanh'!$Q$2:$Q$296),"")</f>
        <v>3.5</v>
      </c>
      <c r="P42" s="24">
        <f>IFERROR(AVERAGEIF('Survey raw data_2020HoanThanh'!$B$2:$B$296,'Summary 2020'!A42,'Survey raw data_2020HoanThanh'!$R$2:RT$296),"")</f>
        <v>4</v>
      </c>
      <c r="Q42" s="41"/>
      <c r="R42" s="26">
        <f t="shared" si="7"/>
        <v>4</v>
      </c>
      <c r="S42" s="24">
        <f>IFERROR(AVERAGEIF('Survey raw data_2020HoanThanh'!$B$2:$B$296,'Summary 2020'!A42,'Survey raw data_2020HoanThanh'!$Z$2:$Z$296),"")</f>
        <v>4</v>
      </c>
      <c r="T42" s="24">
        <f>IFERROR(AVERAGEIF('Survey raw data_2020HoanThanh'!$B$2:$B$291,'Summary 2020'!A42,'Survey raw data_2020HoanThanh'!$AA$2:$AA$291),"")</f>
        <v>4.666666666666667</v>
      </c>
      <c r="U42" s="24">
        <f>IFERROR(AVERAGEIF('Survey raw data_2020HoanThanh'!$B$2:$B$296,'Summary 2020'!A42,'Survey raw data_2020HoanThanh'!$AB$2:$AB$296),"")</f>
        <v>4.666666666666667</v>
      </c>
      <c r="V42" s="24">
        <f>IFERROR(AVERAGEIF('Survey raw data_2020HoanThanh'!$B$2:$B$291,'Summary 2020'!A42,'Survey raw data_2020HoanThanh'!$AC$2:$AC$291),"")</f>
        <v>4.333333333333333</v>
      </c>
      <c r="W42" s="24">
        <f>IFERROR(AVERAGEIF('Survey raw data_2020HoanThanh'!$B$2:$B$291,'Summary 2020'!A42,'Survey raw data_2020HoanThanh'!$AD$2:$AD$291),"")</f>
        <v>4.333333333333333</v>
      </c>
      <c r="X42" s="24">
        <f>IFERROR(AVERAGEIF('Survey raw data_2020HoanThanh'!$B$2:$B$291,'Summary 2020'!A42,'Survey raw data_2020HoanThanh'!$AE$2:$AE$291),"")</f>
        <v>5</v>
      </c>
      <c r="Y42" s="32"/>
      <c r="Z42" s="32">
        <f t="shared" si="4"/>
        <v>4.5</v>
      </c>
    </row>
    <row r="43" spans="1:26" x14ac:dyDescent="0.3">
      <c r="A43" t="s">
        <v>509</v>
      </c>
      <c r="B43" s="55">
        <f>COUNTIF('Survey list'!$B$2:$B$211,'Summary 2020'!A43)</f>
        <v>5</v>
      </c>
      <c r="C43" s="28">
        <f>COUNTIFS('Survey raw data_2020HoanThanh'!$B:$B,'Summary 2020'!A43)</f>
        <v>5</v>
      </c>
      <c r="D43" s="28">
        <f t="shared" si="5"/>
        <v>0</v>
      </c>
      <c r="E43" s="11"/>
      <c r="F43" s="24">
        <f>IFERROR(AVERAGEIF('Survey raw data_2020HoanThanh'!$B$2:$B$296,'Summary 2020'!A43,'Survey raw data_2020HoanThanh'!$E$2:$E$296),"")</f>
        <v>5</v>
      </c>
      <c r="G43" s="24">
        <f>IFERROR(AVERAGEIF('Survey raw data_2020HoanThanh'!$B$2:$B$296,'Summary 2020'!A43,'Survey raw data_2020HoanThanh'!$F$2:$F$296),"")</f>
        <v>4.25</v>
      </c>
      <c r="H43" s="24">
        <f>IFERROR(AVERAGEIF('Survey raw data_2020HoanThanh'!$B$2:$B$296,'Summary 2020'!A43,'Survey raw data_2020HoanThanh'!$G$2:$G$296),"")</f>
        <v>5</v>
      </c>
      <c r="I43" s="25">
        <f ca="1">IFERROR(AVERAGEIF('Survey raw data_2020HoanThanh'!$B$2:$B$296,'Summary 2020'!A43,'Survey raw data_2020HoanThanh'!$H$2:$H$195),"")</f>
        <v>4.75</v>
      </c>
      <c r="J43" s="25">
        <f>IFERROR(AVERAGEIF('Survey raw data_2020HoanThanh'!$B$2:$B$296,'Summary 2020'!A43,'Survey raw data_2020HoanThanh'!$I$2:$I$296),"")</f>
        <v>4.5</v>
      </c>
      <c r="K43" s="24">
        <f>IFERROR(AVERAGEIF('Survey raw data_2020HoanThanh'!$B$2:$B$296,'Summary 2020'!A43,'Survey raw data_2020HoanThanh'!$J$2:$J$296),"")</f>
        <v>5</v>
      </c>
      <c r="L43" s="40"/>
      <c r="M43" s="34">
        <f t="shared" ca="1" si="6"/>
        <v>4.75</v>
      </c>
      <c r="N43" s="24">
        <f>IFERROR(AVERAGEIF('Survey raw data_2020HoanThanh'!$B$2:$B$296,'Summary 2020'!A43,'Survey raw data_2020HoanThanh'!$P$2:$P$296),"")</f>
        <v>4.5</v>
      </c>
      <c r="O43" s="24">
        <f>IFERROR(AVERAGEIF('Survey raw data_2020HoanThanh'!$B$2:$B$296,'Summary 2020'!A43,'Survey raw data_2020HoanThanh'!$Q$2:$Q$296),"")</f>
        <v>4.25</v>
      </c>
      <c r="P43" s="24">
        <f>IFERROR(AVERAGEIF('Survey raw data_2020HoanThanh'!$B$2:$B$296,'Summary 2020'!A43,'Survey raw data_2020HoanThanh'!$R$2:RT$296),"")</f>
        <v>4.5</v>
      </c>
      <c r="Q43" s="41"/>
      <c r="R43" s="26">
        <f t="shared" si="7"/>
        <v>4.416666666666667</v>
      </c>
      <c r="S43" s="24">
        <f>IFERROR(AVERAGEIF('Survey raw data_2020HoanThanh'!$B$2:$B$296,'Summary 2020'!A43,'Survey raw data_2020HoanThanh'!$Z$2:$Z$296),"")</f>
        <v>5</v>
      </c>
      <c r="T43" s="24">
        <f>IFERROR(AVERAGEIF('Survey raw data_2020HoanThanh'!$B$2:$B$291,'Summary 2020'!A43,'Survey raw data_2020HoanThanh'!$AA$2:$AA$291),"")</f>
        <v>4</v>
      </c>
      <c r="U43" s="24">
        <f>IFERROR(AVERAGEIF('Survey raw data_2020HoanThanh'!$B$2:$B$296,'Summary 2020'!A43,'Survey raw data_2020HoanThanh'!$AB$2:$AB$296),"")</f>
        <v>4.5999999999999996</v>
      </c>
      <c r="V43" s="24">
        <f>IFERROR(AVERAGEIF('Survey raw data_2020HoanThanh'!$B$2:$B$291,'Summary 2020'!A43,'Survey raw data_2020HoanThanh'!$AC$2:$AC$291),"")</f>
        <v>4.5999999999999996</v>
      </c>
      <c r="W43" s="24">
        <f>IFERROR(AVERAGEIF('Survey raw data_2020HoanThanh'!$B$2:$B$291,'Summary 2020'!A43,'Survey raw data_2020HoanThanh'!$AD$2:$AD$291),"")</f>
        <v>4.5999999999999996</v>
      </c>
      <c r="X43" s="24">
        <f>IFERROR(AVERAGEIF('Survey raw data_2020HoanThanh'!$B$2:$B$291,'Summary 2020'!A43,'Survey raw data_2020HoanThanh'!$AE$2:$AE$291),"")</f>
        <v>4.4000000000000004</v>
      </c>
      <c r="Y43" s="32"/>
      <c r="Z43" s="32">
        <f t="shared" si="4"/>
        <v>4.5333333333333323</v>
      </c>
    </row>
    <row r="44" spans="1:26" x14ac:dyDescent="0.3">
      <c r="A44" s="10" t="s">
        <v>511</v>
      </c>
      <c r="B44" s="55">
        <f>COUNTIF('Survey list'!$B$2:$B$211,'Summary 2020'!A44)</f>
        <v>3</v>
      </c>
      <c r="C44" s="28">
        <f>COUNTIFS('Survey raw data_2020HoanThanh'!$B:$B,'Summary 2020'!A44)</f>
        <v>3</v>
      </c>
      <c r="D44" s="28">
        <f t="shared" si="5"/>
        <v>0</v>
      </c>
      <c r="E44" s="11"/>
      <c r="F44" s="24">
        <f>IFERROR(AVERAGEIF('Survey raw data_2020HoanThanh'!$B$2:$B$296,'Summary 2020'!A44,'Survey raw data_2020HoanThanh'!$E$2:$E$296),"")</f>
        <v>5</v>
      </c>
      <c r="G44" s="24">
        <f>IFERROR(AVERAGEIF('Survey raw data_2020HoanThanh'!$B$2:$B$296,'Summary 2020'!A44,'Survey raw data_2020HoanThanh'!$F$2:$F$296),"")</f>
        <v>4.5</v>
      </c>
      <c r="H44" s="24">
        <f>IFERROR(AVERAGEIF('Survey raw data_2020HoanThanh'!$B$2:$B$296,'Summary 2020'!A44,'Survey raw data_2020HoanThanh'!$G$2:$G$296),"")</f>
        <v>4.5</v>
      </c>
      <c r="I44" s="25">
        <f ca="1">IFERROR(AVERAGEIF('Survey raw data_2020HoanThanh'!$B$2:$B$296,'Summary 2020'!A44,'Survey raw data_2020HoanThanh'!$H$2:$H$195),"")</f>
        <v>4.5</v>
      </c>
      <c r="J44" s="25">
        <f>IFERROR(AVERAGEIF('Survey raw data_2020HoanThanh'!$B$2:$B$296,'Summary 2020'!A44,'Survey raw data_2020HoanThanh'!$I$2:$I$296),"")</f>
        <v>4.5</v>
      </c>
      <c r="K44" s="24">
        <f>IFERROR(AVERAGEIF('Survey raw data_2020HoanThanh'!$B$2:$B$296,'Summary 2020'!A44,'Survey raw data_2020HoanThanh'!$J$2:$J$296),"")</f>
        <v>5</v>
      </c>
      <c r="L44" s="40"/>
      <c r="M44" s="34">
        <f t="shared" ca="1" si="6"/>
        <v>4.666666666666667</v>
      </c>
      <c r="N44" s="24">
        <f>IFERROR(AVERAGEIF('Survey raw data_2020HoanThanh'!$B$2:$B$296,'Summary 2020'!A44,'Survey raw data_2020HoanThanh'!$P$2:$P$296),"")</f>
        <v>4.5</v>
      </c>
      <c r="O44" s="24">
        <f>IFERROR(AVERAGEIF('Survey raw data_2020HoanThanh'!$B$2:$B$296,'Summary 2020'!A44,'Survey raw data_2020HoanThanh'!$Q$2:$Q$296),"")</f>
        <v>5</v>
      </c>
      <c r="P44" s="24">
        <f>IFERROR(AVERAGEIF('Survey raw data_2020HoanThanh'!$B$2:$B$296,'Summary 2020'!A44,'Survey raw data_2020HoanThanh'!$R$2:RT$296),"")</f>
        <v>4.5</v>
      </c>
      <c r="Q44" s="41"/>
      <c r="R44" s="26">
        <f t="shared" si="7"/>
        <v>4.666666666666667</v>
      </c>
      <c r="S44" s="24">
        <f>IFERROR(AVERAGEIF('Survey raw data_2020HoanThanh'!$B$2:$B$296,'Summary 2020'!A44,'Survey raw data_2020HoanThanh'!$Z$2:$Z$296),"")</f>
        <v>5</v>
      </c>
      <c r="T44" s="24">
        <f>IFERROR(AVERAGEIF('Survey raw data_2020HoanThanh'!$B$2:$B$291,'Summary 2020'!A44,'Survey raw data_2020HoanThanh'!$AA$2:$AA$291),"")</f>
        <v>4.666666666666667</v>
      </c>
      <c r="U44" s="24">
        <f>IFERROR(AVERAGEIF('Survey raw data_2020HoanThanh'!$B$2:$B$296,'Summary 2020'!A44,'Survey raw data_2020HoanThanh'!$AB$2:$AB$296),"")</f>
        <v>4</v>
      </c>
      <c r="V44" s="24">
        <f>IFERROR(AVERAGEIF('Survey raw data_2020HoanThanh'!$B$2:$B$291,'Summary 2020'!A44,'Survey raw data_2020HoanThanh'!$AC$2:$AC$291),"")</f>
        <v>5</v>
      </c>
      <c r="W44" s="24">
        <f>IFERROR(AVERAGEIF('Survey raw data_2020HoanThanh'!$B$2:$B$291,'Summary 2020'!A44,'Survey raw data_2020HoanThanh'!$AD$2:$AD$291),"")</f>
        <v>5</v>
      </c>
      <c r="X44" s="24">
        <f>IFERROR(AVERAGEIF('Survey raw data_2020HoanThanh'!$B$2:$B$291,'Summary 2020'!A44,'Survey raw data_2020HoanThanh'!$AE$2:$AE$291),"")</f>
        <v>4.666666666666667</v>
      </c>
      <c r="Y44" s="32"/>
      <c r="Z44" s="32">
        <f t="shared" si="4"/>
        <v>4.7222222222222223</v>
      </c>
    </row>
    <row r="45" spans="1:26" x14ac:dyDescent="0.3">
      <c r="A45" t="s">
        <v>492</v>
      </c>
      <c r="B45" s="55">
        <f>COUNTIF('Survey list'!$B$2:$B$211,'Summary 2020'!A45)</f>
        <v>3</v>
      </c>
      <c r="C45" s="28">
        <f>COUNTIFS('Survey raw data_2020HoanThanh'!$B:$B,'Summary 2020'!A45)</f>
        <v>3</v>
      </c>
      <c r="D45" s="28">
        <f t="shared" si="5"/>
        <v>0</v>
      </c>
      <c r="E45" s="11"/>
      <c r="F45" s="24">
        <f>IFERROR(AVERAGEIF('Survey raw data_2020HoanThanh'!$B$2:$B$296,'Summary 2020'!A45,'Survey raw data_2020HoanThanh'!$E$2:$E$296),"")</f>
        <v>5</v>
      </c>
      <c r="G45" s="24">
        <f>IFERROR(AVERAGEIF('Survey raw data_2020HoanThanh'!$B$2:$B$296,'Summary 2020'!A45,'Survey raw data_2020HoanThanh'!$F$2:$F$296),"")</f>
        <v>5</v>
      </c>
      <c r="H45" s="24">
        <f>IFERROR(AVERAGEIF('Survey raw data_2020HoanThanh'!$B$2:$B$296,'Summary 2020'!A45,'Survey raw data_2020HoanThanh'!$G$2:$G$296),"")</f>
        <v>5</v>
      </c>
      <c r="I45" s="25">
        <f ca="1">IFERROR(AVERAGEIF('Survey raw data_2020HoanThanh'!$B$2:$B$296,'Summary 2020'!A45,'Survey raw data_2020HoanThanh'!$H$2:$H$195),"")</f>
        <v>5</v>
      </c>
      <c r="J45" s="25">
        <f>IFERROR(AVERAGEIF('Survey raw data_2020HoanThanh'!$B$2:$B$296,'Summary 2020'!A45,'Survey raw data_2020HoanThanh'!$I$2:$I$296),"")</f>
        <v>5</v>
      </c>
      <c r="K45" s="24">
        <f>IFERROR(AVERAGEIF('Survey raw data_2020HoanThanh'!$B$2:$B$296,'Summary 2020'!A45,'Survey raw data_2020HoanThanh'!$J$2:$J$296),"")</f>
        <v>5</v>
      </c>
      <c r="L45" s="40"/>
      <c r="M45" s="34">
        <f t="shared" ca="1" si="6"/>
        <v>5</v>
      </c>
      <c r="N45" s="24">
        <f>IFERROR(AVERAGEIF('Survey raw data_2020HoanThanh'!$B$2:$B$296,'Summary 2020'!A45,'Survey raw data_2020HoanThanh'!$P$2:$P$296),"")</f>
        <v>4</v>
      </c>
      <c r="O45" s="24">
        <f>IFERROR(AVERAGEIF('Survey raw data_2020HoanThanh'!$B$2:$B$296,'Summary 2020'!A45,'Survey raw data_2020HoanThanh'!$Q$2:$Q$296),"")</f>
        <v>5</v>
      </c>
      <c r="P45" s="24">
        <f>IFERROR(AVERAGEIF('Survey raw data_2020HoanThanh'!$B$2:$B$296,'Summary 2020'!A45,'Survey raw data_2020HoanThanh'!$R$2:RT$296),"")</f>
        <v>5</v>
      </c>
      <c r="Q45" s="41"/>
      <c r="R45" s="26">
        <f t="shared" si="7"/>
        <v>4.666666666666667</v>
      </c>
      <c r="S45" s="24">
        <f>IFERROR(AVERAGEIF('Survey raw data_2020HoanThanh'!$B$2:$B$296,'Summary 2020'!A45,'Survey raw data_2020HoanThanh'!$Z$2:$Z$296),"")</f>
        <v>3.3333333333333335</v>
      </c>
      <c r="T45" s="24">
        <f>IFERROR(AVERAGEIF('Survey raw data_2020HoanThanh'!$B$2:$B$291,'Summary 2020'!A45,'Survey raw data_2020HoanThanh'!$AA$2:$AA$291),"")</f>
        <v>3.6666666666666665</v>
      </c>
      <c r="U45" s="24">
        <f>IFERROR(AVERAGEIF('Survey raw data_2020HoanThanh'!$B$2:$B$296,'Summary 2020'!A45,'Survey raw data_2020HoanThanh'!$AB$2:$AB$296),"")</f>
        <v>3.6666666666666665</v>
      </c>
      <c r="V45" s="24">
        <f>IFERROR(AVERAGEIF('Survey raw data_2020HoanThanh'!$B$2:$B$291,'Summary 2020'!A45,'Survey raw data_2020HoanThanh'!$AC$2:$AC$291),"")</f>
        <v>3.3333333333333335</v>
      </c>
      <c r="W45" s="24">
        <f>IFERROR(AVERAGEIF('Survey raw data_2020HoanThanh'!$B$2:$B$291,'Summary 2020'!A45,'Survey raw data_2020HoanThanh'!$AD$2:$AD$291),"")</f>
        <v>3.6666666666666665</v>
      </c>
      <c r="X45" s="24">
        <f>IFERROR(AVERAGEIF('Survey raw data_2020HoanThanh'!$B$2:$B$291,'Summary 2020'!A45,'Survey raw data_2020HoanThanh'!$AE$2:$AE$291),"")</f>
        <v>3.6666666666666665</v>
      </c>
      <c r="Y45" s="32"/>
      <c r="Z45" s="32">
        <f t="shared" si="4"/>
        <v>3.5555555555555558</v>
      </c>
    </row>
    <row r="46" spans="1:26" x14ac:dyDescent="0.3">
      <c r="A46" t="s">
        <v>678</v>
      </c>
      <c r="B46" s="55">
        <f>COUNTIF('Survey list'!$B$2:$B$211,'Summary 2020'!A46)</f>
        <v>3</v>
      </c>
      <c r="C46" s="28">
        <f>COUNTIFS('Survey raw data_2020HoanThanh'!$B:$B,'Summary 2020'!A46)</f>
        <v>3</v>
      </c>
      <c r="D46" s="28">
        <f t="shared" si="5"/>
        <v>0</v>
      </c>
      <c r="E46" s="11"/>
      <c r="F46" s="24">
        <f>IFERROR(AVERAGEIF('Survey raw data_2020HoanThanh'!$B$2:$B$296,'Summary 2020'!A46,'Survey raw data_2020HoanThanh'!$E$2:$E$296),"")</f>
        <v>5</v>
      </c>
      <c r="G46" s="24">
        <f>IFERROR(AVERAGEIF('Survey raw data_2020HoanThanh'!$B$2:$B$296,'Summary 2020'!A46,'Survey raw data_2020HoanThanh'!$F$2:$F$296),"")</f>
        <v>5</v>
      </c>
      <c r="H46" s="24">
        <f>IFERROR(AVERAGEIF('Survey raw data_2020HoanThanh'!$B$2:$B$296,'Summary 2020'!A46,'Survey raw data_2020HoanThanh'!$G$2:$G$296),"")</f>
        <v>5</v>
      </c>
      <c r="I46" s="25">
        <f ca="1">IFERROR(AVERAGEIF('Survey raw data_2020HoanThanh'!$B$2:$B$296,'Summary 2020'!A46,'Survey raw data_2020HoanThanh'!$H$2:$H$195),"")</f>
        <v>5</v>
      </c>
      <c r="J46" s="25">
        <f>IFERROR(AVERAGEIF('Survey raw data_2020HoanThanh'!$B$2:$B$296,'Summary 2020'!A46,'Survey raw data_2020HoanThanh'!$I$2:$I$296),"")</f>
        <v>5</v>
      </c>
      <c r="K46" s="24">
        <f>IFERROR(AVERAGEIF('Survey raw data_2020HoanThanh'!$B$2:$B$296,'Summary 2020'!A46,'Survey raw data_2020HoanThanh'!$J$2:$J$296),"")</f>
        <v>5</v>
      </c>
      <c r="L46" s="40"/>
      <c r="M46" s="34">
        <f t="shared" ca="1" si="6"/>
        <v>5</v>
      </c>
      <c r="N46" s="24">
        <f>IFERROR(AVERAGEIF('Survey raw data_2020HoanThanh'!$B$2:$B$296,'Summary 2020'!A46,'Survey raw data_2020HoanThanh'!$P$2:$P$296),"")</f>
        <v>5</v>
      </c>
      <c r="O46" s="24">
        <f>IFERROR(AVERAGEIF('Survey raw data_2020HoanThanh'!$B$2:$B$296,'Summary 2020'!A46,'Survey raw data_2020HoanThanh'!$Q$2:$Q$296),"")</f>
        <v>5</v>
      </c>
      <c r="P46" s="24">
        <f>IFERROR(AVERAGEIF('Survey raw data_2020HoanThanh'!$B$2:$B$296,'Summary 2020'!A46,'Survey raw data_2020HoanThanh'!$R$2:RT$296),"")</f>
        <v>5</v>
      </c>
      <c r="Q46" s="41"/>
      <c r="R46" s="26">
        <f t="shared" si="7"/>
        <v>5</v>
      </c>
      <c r="S46" s="24">
        <f>IFERROR(AVERAGEIF('Survey raw data_2020HoanThanh'!$B$2:$B$296,'Summary 2020'!A46,'Survey raw data_2020HoanThanh'!$Z$2:$Z$296),"")</f>
        <v>4.666666666666667</v>
      </c>
      <c r="T46" s="24">
        <f>IFERROR(AVERAGEIF('Survey raw data_2020HoanThanh'!$B$2:$B$291,'Summary 2020'!A46,'Survey raw data_2020HoanThanh'!$AA$2:$AA$291),"")</f>
        <v>4.666666666666667</v>
      </c>
      <c r="U46" s="24">
        <f>IFERROR(AVERAGEIF('Survey raw data_2020HoanThanh'!$B$2:$B$296,'Summary 2020'!A46,'Survey raw data_2020HoanThanh'!$AB$2:$AB$296),"")</f>
        <v>4.666666666666667</v>
      </c>
      <c r="V46" s="24">
        <f>IFERROR(AVERAGEIF('Survey raw data_2020HoanThanh'!$B$2:$B$291,'Summary 2020'!A46,'Survey raw data_2020HoanThanh'!$AC$2:$AC$291),"")</f>
        <v>4.333333333333333</v>
      </c>
      <c r="W46" s="24">
        <f>IFERROR(AVERAGEIF('Survey raw data_2020HoanThanh'!$B$2:$B$291,'Summary 2020'!A46,'Survey raw data_2020HoanThanh'!$AD$2:$AD$291),"")</f>
        <v>4.666666666666667</v>
      </c>
      <c r="X46" s="24">
        <f>IFERROR(AVERAGEIF('Survey raw data_2020HoanThanh'!$B$2:$B$291,'Summary 2020'!A46,'Survey raw data_2020HoanThanh'!$AE$2:$AE$291),"")</f>
        <v>4.666666666666667</v>
      </c>
      <c r="Y46" s="32"/>
      <c r="Z46" s="32">
        <f t="shared" si="4"/>
        <v>4.6111111111111116</v>
      </c>
    </row>
    <row r="47" spans="1:26" x14ac:dyDescent="0.3">
      <c r="A47" s="10" t="s">
        <v>502</v>
      </c>
      <c r="B47" s="55">
        <f>COUNTIF('Survey list'!$B$2:$B$211,'Summary 2020'!A47)</f>
        <v>6</v>
      </c>
      <c r="C47" s="28">
        <f>COUNTIFS('Survey raw data_2020HoanThanh'!$B:$B,'Summary 2020'!A47)</f>
        <v>6</v>
      </c>
      <c r="D47" s="28">
        <f t="shared" si="5"/>
        <v>0</v>
      </c>
      <c r="E47" s="11"/>
      <c r="F47" s="24">
        <f>IFERROR(AVERAGEIF('Survey raw data_2020HoanThanh'!$B$2:$B$296,'Summary 2020'!A47,'Survey raw data_2020HoanThanh'!$E$2:$E$296),"")</f>
        <v>4.8</v>
      </c>
      <c r="G47" s="24">
        <f>IFERROR(AVERAGEIF('Survey raw data_2020HoanThanh'!$B$2:$B$296,'Summary 2020'!A47,'Survey raw data_2020HoanThanh'!$F$2:$F$296),"")</f>
        <v>4.8</v>
      </c>
      <c r="H47" s="24">
        <f>IFERROR(AVERAGEIF('Survey raw data_2020HoanThanh'!$B$2:$B$296,'Summary 2020'!A47,'Survey raw data_2020HoanThanh'!$G$2:$G$296),"")</f>
        <v>4.8</v>
      </c>
      <c r="I47" s="25">
        <f ca="1">IFERROR(AVERAGEIF('Survey raw data_2020HoanThanh'!$B$2:$B$296,'Summary 2020'!A47,'Survey raw data_2020HoanThanh'!$H$2:$H$195),"")</f>
        <v>4.8</v>
      </c>
      <c r="J47" s="25">
        <f>IFERROR(AVERAGEIF('Survey raw data_2020HoanThanh'!$B$2:$B$296,'Summary 2020'!A47,'Survey raw data_2020HoanThanh'!$I$2:$I$296),"")</f>
        <v>4.8</v>
      </c>
      <c r="K47" s="24">
        <f>IFERROR(AVERAGEIF('Survey raw data_2020HoanThanh'!$B$2:$B$296,'Summary 2020'!A47,'Survey raw data_2020HoanThanh'!$J$2:$J$296),"")</f>
        <v>4.8</v>
      </c>
      <c r="L47" s="40"/>
      <c r="M47" s="34">
        <f t="shared" ca="1" si="6"/>
        <v>4.8</v>
      </c>
      <c r="N47" s="24">
        <f>IFERROR(AVERAGEIF('Survey raw data_2020HoanThanh'!$B$2:$B$296,'Summary 2020'!A47,'Survey raw data_2020HoanThanh'!$P$2:$P$296),"")</f>
        <v>4.5999999999999996</v>
      </c>
      <c r="O47" s="24">
        <f>IFERROR(AVERAGEIF('Survey raw data_2020HoanThanh'!$B$2:$B$296,'Summary 2020'!A47,'Survey raw data_2020HoanThanh'!$Q$2:$Q$296),"")</f>
        <v>4.5999999999999996</v>
      </c>
      <c r="P47" s="24">
        <f>IFERROR(AVERAGEIF('Survey raw data_2020HoanThanh'!$B$2:$B$296,'Summary 2020'!A47,'Survey raw data_2020HoanThanh'!$R$2:RT$296),"")</f>
        <v>4.8</v>
      </c>
      <c r="Q47" s="41"/>
      <c r="R47" s="26">
        <f t="shared" si="7"/>
        <v>4.666666666666667</v>
      </c>
      <c r="S47" s="24">
        <f>IFERROR(AVERAGEIF('Survey raw data_2020HoanThanh'!$B$2:$B$296,'Summary 2020'!A47,'Survey raw data_2020HoanThanh'!$Z$2:$Z$296),"")</f>
        <v>4.166666666666667</v>
      </c>
      <c r="T47" s="24">
        <f>IFERROR(AVERAGEIF('Survey raw data_2020HoanThanh'!$B$2:$B$291,'Summary 2020'!A47,'Survey raw data_2020HoanThanh'!$AA$2:$AA$291),"")</f>
        <v>4</v>
      </c>
      <c r="U47" s="24">
        <f>IFERROR(AVERAGEIF('Survey raw data_2020HoanThanh'!$B$2:$B$296,'Summary 2020'!A47,'Survey raw data_2020HoanThanh'!$AB$2:$AB$296),"")</f>
        <v>4</v>
      </c>
      <c r="V47" s="24">
        <f>IFERROR(AVERAGEIF('Survey raw data_2020HoanThanh'!$B$2:$B$291,'Summary 2020'!A47,'Survey raw data_2020HoanThanh'!$AC$2:$AC$291),"")</f>
        <v>4.166666666666667</v>
      </c>
      <c r="W47" s="24">
        <f>IFERROR(AVERAGEIF('Survey raw data_2020HoanThanh'!$B$2:$B$291,'Summary 2020'!A47,'Survey raw data_2020HoanThanh'!$AD$2:$AD$291),"")</f>
        <v>4.166666666666667</v>
      </c>
      <c r="X47" s="24">
        <f>IFERROR(AVERAGEIF('Survey raw data_2020HoanThanh'!$B$2:$B$291,'Summary 2020'!A47,'Survey raw data_2020HoanThanh'!$AE$2:$AE$291),"")</f>
        <v>4.166666666666667</v>
      </c>
      <c r="Y47" s="32"/>
      <c r="Z47" s="32">
        <f t="shared" si="4"/>
        <v>4.1111111111111116</v>
      </c>
    </row>
    <row r="48" spans="1:26" x14ac:dyDescent="0.3">
      <c r="A48" s="10" t="s">
        <v>766</v>
      </c>
      <c r="B48" s="55">
        <f>COUNTIF('Survey list'!$B$2:$B$211,'Summary 2020'!A48)</f>
        <v>3</v>
      </c>
      <c r="C48" s="28">
        <f>COUNTIFS('Survey raw data_2020HoanThanh'!$B:$B,'Summary 2020'!A48)</f>
        <v>3</v>
      </c>
      <c r="D48" s="28">
        <f t="shared" si="5"/>
        <v>0</v>
      </c>
      <c r="E48" s="11"/>
      <c r="F48" s="24">
        <f>IFERROR(AVERAGEIF('Survey raw data_2020HoanThanh'!$B$2:$B$296,'Summary 2020'!A48,'Survey raw data_2020HoanThanh'!$E$2:$E$296),"")</f>
        <v>5</v>
      </c>
      <c r="G48" s="24">
        <f>IFERROR(AVERAGEIF('Survey raw data_2020HoanThanh'!$B$2:$B$296,'Summary 2020'!A48,'Survey raw data_2020HoanThanh'!$F$2:$F$296),"")</f>
        <v>5</v>
      </c>
      <c r="H48" s="24">
        <f>IFERROR(AVERAGEIF('Survey raw data_2020HoanThanh'!$B$2:$B$296,'Summary 2020'!A48,'Survey raw data_2020HoanThanh'!$G$2:$G$296),"")</f>
        <v>5</v>
      </c>
      <c r="I48" s="25">
        <f ca="1">IFERROR(AVERAGEIF('Survey raw data_2020HoanThanh'!$B$2:$B$296,'Summary 2020'!A48,'Survey raw data_2020HoanThanh'!$H$2:$H$195),"")</f>
        <v>5</v>
      </c>
      <c r="J48" s="25">
        <f>IFERROR(AVERAGEIF('Survey raw data_2020HoanThanh'!$B$2:$B$296,'Summary 2020'!A48,'Survey raw data_2020HoanThanh'!$I$2:$I$296),"")</f>
        <v>5</v>
      </c>
      <c r="K48" s="24">
        <f>IFERROR(AVERAGEIF('Survey raw data_2020HoanThanh'!$B$2:$B$296,'Summary 2020'!A48,'Survey raw data_2020HoanThanh'!$J$2:$J$296),"")</f>
        <v>5</v>
      </c>
      <c r="L48" s="40"/>
      <c r="M48" s="34">
        <f t="shared" ca="1" si="6"/>
        <v>5</v>
      </c>
      <c r="N48" s="24">
        <f>IFERROR(AVERAGEIF('Survey raw data_2020HoanThanh'!$B$2:$B$296,'Summary 2020'!A48,'Survey raw data_2020HoanThanh'!$P$2:$P$296),"")</f>
        <v>5</v>
      </c>
      <c r="O48" s="24">
        <f>IFERROR(AVERAGEIF('Survey raw data_2020HoanThanh'!$B$2:$B$296,'Summary 2020'!A48,'Survey raw data_2020HoanThanh'!$Q$2:$Q$296),"")</f>
        <v>5</v>
      </c>
      <c r="P48" s="24">
        <f>IFERROR(AVERAGEIF('Survey raw data_2020HoanThanh'!$B$2:$B$296,'Summary 2020'!A48,'Survey raw data_2020HoanThanh'!$R$2:RT$296),"")</f>
        <v>5</v>
      </c>
      <c r="Q48" s="41"/>
      <c r="R48" s="26">
        <f t="shared" si="7"/>
        <v>5</v>
      </c>
      <c r="S48" s="24">
        <f>IFERROR(AVERAGEIF('Survey raw data_2020HoanThanh'!$B$2:$B$296,'Summary 2020'!A48,'Survey raw data_2020HoanThanh'!$Z$2:$Z$296),"")</f>
        <v>4.333333333333333</v>
      </c>
      <c r="T48" s="24">
        <f>IFERROR(AVERAGEIF('Survey raw data_2020HoanThanh'!$B$2:$B$291,'Summary 2020'!A48,'Survey raw data_2020HoanThanh'!$AA$2:$AA$291),"")</f>
        <v>4.333333333333333</v>
      </c>
      <c r="U48" s="24">
        <f>IFERROR(AVERAGEIF('Survey raw data_2020HoanThanh'!$B$2:$B$296,'Summary 2020'!A48,'Survey raw data_2020HoanThanh'!$AB$2:$AB$296),"")</f>
        <v>4.333333333333333</v>
      </c>
      <c r="V48" s="24">
        <f>IFERROR(AVERAGEIF('Survey raw data_2020HoanThanh'!$B$2:$B$291,'Summary 2020'!A48,'Survey raw data_2020HoanThanh'!$AC$2:$AC$291),"")</f>
        <v>4.333333333333333</v>
      </c>
      <c r="W48" s="24">
        <f>IFERROR(AVERAGEIF('Survey raw data_2020HoanThanh'!$B$2:$B$291,'Summary 2020'!A48,'Survey raw data_2020HoanThanh'!$AD$2:$AD$291),"")</f>
        <v>4.666666666666667</v>
      </c>
      <c r="X48" s="24">
        <f>IFERROR(AVERAGEIF('Survey raw data_2020HoanThanh'!$B$2:$B$291,'Summary 2020'!A48,'Survey raw data_2020HoanThanh'!$AE$2:$AE$291),"")</f>
        <v>5</v>
      </c>
      <c r="Y48" s="32"/>
      <c r="Z48" s="32">
        <f t="shared" si="4"/>
        <v>4.5</v>
      </c>
    </row>
    <row r="49" spans="1:26" x14ac:dyDescent="0.3">
      <c r="A49" s="10" t="s">
        <v>770</v>
      </c>
      <c r="B49" s="55">
        <f>COUNTIF('Survey list'!$B$2:$B$211,'Summary 2020'!A49)</f>
        <v>3</v>
      </c>
      <c r="C49" s="28">
        <f>COUNTIFS('Survey raw data_2020HoanThanh'!$B:$B,'Summary 2020'!A49)</f>
        <v>3</v>
      </c>
      <c r="D49" s="28">
        <f t="shared" si="5"/>
        <v>0</v>
      </c>
      <c r="E49" s="11"/>
      <c r="F49" s="24">
        <f>IFERROR(AVERAGEIF('Survey raw data_2020HoanThanh'!$B$2:$B$296,'Summary 2020'!A49,'Survey raw data_2020HoanThanh'!$E$2:$E$296),"")</f>
        <v>5</v>
      </c>
      <c r="G49" s="24">
        <f>IFERROR(AVERAGEIF('Survey raw data_2020HoanThanh'!$B$2:$B$296,'Summary 2020'!A49,'Survey raw data_2020HoanThanh'!$F$2:$F$296),"")</f>
        <v>4</v>
      </c>
      <c r="H49" s="24">
        <f>IFERROR(AVERAGEIF('Survey raw data_2020HoanThanh'!$B$2:$B$296,'Summary 2020'!A49,'Survey raw data_2020HoanThanh'!$G$2:$G$296),"")</f>
        <v>5</v>
      </c>
      <c r="I49" s="25">
        <f ca="1">IFERROR(AVERAGEIF('Survey raw data_2020HoanThanh'!$B$2:$B$296,'Summary 2020'!A49,'Survey raw data_2020HoanThanh'!$H$2:$H$195),"")</f>
        <v>5</v>
      </c>
      <c r="J49" s="25">
        <f>IFERROR(AVERAGEIF('Survey raw data_2020HoanThanh'!$B$2:$B$296,'Summary 2020'!A49,'Survey raw data_2020HoanThanh'!$I$2:$I$296),"")</f>
        <v>4</v>
      </c>
      <c r="K49" s="24">
        <f>IFERROR(AVERAGEIF('Survey raw data_2020HoanThanh'!$B$2:$B$296,'Summary 2020'!A49,'Survey raw data_2020HoanThanh'!$J$2:$J$296),"")</f>
        <v>5</v>
      </c>
      <c r="L49" s="40"/>
      <c r="M49" s="34">
        <f t="shared" ca="1" si="6"/>
        <v>4.666666666666667</v>
      </c>
      <c r="N49" s="24">
        <f>IFERROR(AVERAGEIF('Survey raw data_2020HoanThanh'!$B$2:$B$296,'Summary 2020'!A49,'Survey raw data_2020HoanThanh'!$P$2:$P$296),"")</f>
        <v>5</v>
      </c>
      <c r="O49" s="24">
        <f>IFERROR(AVERAGEIF('Survey raw data_2020HoanThanh'!$B$2:$B$296,'Summary 2020'!A49,'Survey raw data_2020HoanThanh'!$Q$2:$Q$296),"")</f>
        <v>5</v>
      </c>
      <c r="P49" s="24">
        <f>IFERROR(AVERAGEIF('Survey raw data_2020HoanThanh'!$B$2:$B$296,'Summary 2020'!A49,'Survey raw data_2020HoanThanh'!$R$2:RT$296),"")</f>
        <v>5</v>
      </c>
      <c r="Q49" s="41"/>
      <c r="R49" s="26">
        <f t="shared" si="7"/>
        <v>5</v>
      </c>
      <c r="S49" s="24">
        <f>IFERROR(AVERAGEIF('Survey raw data_2020HoanThanh'!$B$2:$B$296,'Summary 2020'!A49,'Survey raw data_2020HoanThanh'!$Z$2:$Z$296),"")</f>
        <v>5</v>
      </c>
      <c r="T49" s="24">
        <f>IFERROR(AVERAGEIF('Survey raw data_2020HoanThanh'!$B$2:$B$291,'Summary 2020'!A49,'Survey raw data_2020HoanThanh'!$AA$2:$AA$291),"")</f>
        <v>5</v>
      </c>
      <c r="U49" s="24">
        <f>IFERROR(AVERAGEIF('Survey raw data_2020HoanThanh'!$B$2:$B$296,'Summary 2020'!A49,'Survey raw data_2020HoanThanh'!$AB$2:$AB$296),"")</f>
        <v>5</v>
      </c>
      <c r="V49" s="24">
        <f>IFERROR(AVERAGEIF('Survey raw data_2020HoanThanh'!$B$2:$B$291,'Summary 2020'!A49,'Survey raw data_2020HoanThanh'!$AC$2:$AC$291),"")</f>
        <v>5</v>
      </c>
      <c r="W49" s="24">
        <f>IFERROR(AVERAGEIF('Survey raw data_2020HoanThanh'!$B$2:$B$291,'Summary 2020'!A49,'Survey raw data_2020HoanThanh'!$AD$2:$AD$291),"")</f>
        <v>5</v>
      </c>
      <c r="X49" s="24">
        <f>IFERROR(AVERAGEIF('Survey raw data_2020HoanThanh'!$B$2:$B$291,'Summary 2020'!A49,'Survey raw data_2020HoanThanh'!$AE$2:$AE$291),"")</f>
        <v>5</v>
      </c>
      <c r="Y49" s="32"/>
      <c r="Z49" s="32">
        <f t="shared" si="4"/>
        <v>5</v>
      </c>
    </row>
    <row r="50" spans="1:26" x14ac:dyDescent="0.3">
      <c r="A50" s="10" t="s">
        <v>669</v>
      </c>
      <c r="B50" s="55">
        <f>COUNTIF('Survey list'!$B$2:$B$211,'Summary 2020'!A50)</f>
        <v>3</v>
      </c>
      <c r="C50" s="28">
        <f>COUNTIFS('Survey raw data_2020HoanThanh'!$B:$B,'Summary 2020'!A50)</f>
        <v>3</v>
      </c>
      <c r="D50" s="28">
        <f t="shared" si="5"/>
        <v>0</v>
      </c>
      <c r="E50" s="11"/>
      <c r="F50" s="24">
        <f>IFERROR(AVERAGEIF('Survey raw data_2020HoanThanh'!$B$2:$B$296,'Summary 2020'!A50,'Survey raw data_2020HoanThanh'!$E$2:$E$296),"")</f>
        <v>3</v>
      </c>
      <c r="G50" s="24">
        <f>IFERROR(AVERAGEIF('Survey raw data_2020HoanThanh'!$B$2:$B$296,'Summary 2020'!A50,'Survey raw data_2020HoanThanh'!$F$2:$F$296),"")</f>
        <v>4</v>
      </c>
      <c r="H50" s="24">
        <f>IFERROR(AVERAGEIF('Survey raw data_2020HoanThanh'!$B$2:$B$296,'Summary 2020'!A50,'Survey raw data_2020HoanThanh'!$G$2:$G$296),"")</f>
        <v>3.5</v>
      </c>
      <c r="I50" s="25">
        <f ca="1">IFERROR(AVERAGEIF('Survey raw data_2020HoanThanh'!$B$2:$B$296,'Summary 2020'!A50,'Survey raw data_2020HoanThanh'!$H$2:$H$195),"")</f>
        <v>4</v>
      </c>
      <c r="J50" s="25">
        <f>IFERROR(AVERAGEIF('Survey raw data_2020HoanThanh'!$B$2:$B$296,'Summary 2020'!A50,'Survey raw data_2020HoanThanh'!$I$2:$I$296),"")</f>
        <v>4</v>
      </c>
      <c r="K50" s="24">
        <f>IFERROR(AVERAGEIF('Survey raw data_2020HoanThanh'!$B$2:$B$296,'Summary 2020'!A50,'Survey raw data_2020HoanThanh'!$J$2:$J$296),"")</f>
        <v>4</v>
      </c>
      <c r="L50" s="40"/>
      <c r="M50" s="34">
        <f t="shared" ca="1" si="6"/>
        <v>3.75</v>
      </c>
      <c r="N50" s="24">
        <f>IFERROR(AVERAGEIF('Survey raw data_2020HoanThanh'!$B$2:$B$296,'Summary 2020'!A50,'Survey raw data_2020HoanThanh'!$P$2:$P$296),"")</f>
        <v>4</v>
      </c>
      <c r="O50" s="24">
        <f>IFERROR(AVERAGEIF('Survey raw data_2020HoanThanh'!$B$2:$B$296,'Summary 2020'!A50,'Survey raw data_2020HoanThanh'!$Q$2:$Q$296),"")</f>
        <v>4</v>
      </c>
      <c r="P50" s="24">
        <f>IFERROR(AVERAGEIF('Survey raw data_2020HoanThanh'!$B$2:$B$296,'Summary 2020'!A50,'Survey raw data_2020HoanThanh'!$R$2:RT$296),"")</f>
        <v>4</v>
      </c>
      <c r="Q50" s="41"/>
      <c r="R50" s="26">
        <f t="shared" si="7"/>
        <v>4</v>
      </c>
      <c r="S50" s="24">
        <f>IFERROR(AVERAGEIF('Survey raw data_2020HoanThanh'!$B$2:$B$296,'Summary 2020'!A50,'Survey raw data_2020HoanThanh'!$Z$2:$Z$296),"")</f>
        <v>4.333333333333333</v>
      </c>
      <c r="T50" s="24">
        <f>IFERROR(AVERAGEIF('Survey raw data_2020HoanThanh'!$B$2:$B$291,'Summary 2020'!A50,'Survey raw data_2020HoanThanh'!$AA$2:$AA$291),"")</f>
        <v>5</v>
      </c>
      <c r="U50" s="24">
        <f>IFERROR(AVERAGEIF('Survey raw data_2020HoanThanh'!$B$2:$B$296,'Summary 2020'!A50,'Survey raw data_2020HoanThanh'!$AB$2:$AB$296),"")</f>
        <v>4.666666666666667</v>
      </c>
      <c r="V50" s="24">
        <f>IFERROR(AVERAGEIF('Survey raw data_2020HoanThanh'!$B$2:$B$291,'Summary 2020'!A50,'Survey raw data_2020HoanThanh'!$AC$2:$AC$291),"")</f>
        <v>4.333333333333333</v>
      </c>
      <c r="W50" s="24">
        <f>IFERROR(AVERAGEIF('Survey raw data_2020HoanThanh'!$B$2:$B$291,'Summary 2020'!A50,'Survey raw data_2020HoanThanh'!$AD$2:$AD$291),"")</f>
        <v>4.333333333333333</v>
      </c>
      <c r="X50" s="24">
        <f>IFERROR(AVERAGEIF('Survey raw data_2020HoanThanh'!$B$2:$B$291,'Summary 2020'!A50,'Survey raw data_2020HoanThanh'!$AE$2:$AE$291),"")</f>
        <v>4.333333333333333</v>
      </c>
      <c r="Y50" s="32"/>
      <c r="Z50" s="32">
        <f t="shared" si="4"/>
        <v>4.4999999999999991</v>
      </c>
    </row>
    <row r="51" spans="1:26" x14ac:dyDescent="0.3">
      <c r="A51" s="10" t="s">
        <v>505</v>
      </c>
      <c r="B51" s="55">
        <f>COUNTIF('Survey list'!$B$2:$B$211,'Summary 2020'!A51)</f>
        <v>3</v>
      </c>
      <c r="C51" s="28">
        <f>COUNTIFS('Survey raw data_2020HoanThanh'!$B:$B,'Summary 2020'!A51)</f>
        <v>3</v>
      </c>
      <c r="D51" s="28">
        <f t="shared" si="5"/>
        <v>0</v>
      </c>
      <c r="E51" s="11"/>
      <c r="F51" s="24">
        <f>IFERROR(AVERAGEIF('Survey raw data_2020HoanThanh'!$B$2:$B$296,'Summary 2020'!A51,'Survey raw data_2020HoanThanh'!$E$2:$E$296),"")</f>
        <v>4</v>
      </c>
      <c r="G51" s="24">
        <f>IFERROR(AVERAGEIF('Survey raw data_2020HoanThanh'!$B$2:$B$296,'Summary 2020'!A51,'Survey raw data_2020HoanThanh'!$F$2:$F$296),"")</f>
        <v>4</v>
      </c>
      <c r="H51" s="24">
        <f>IFERROR(AVERAGEIF('Survey raw data_2020HoanThanh'!$B$2:$B$296,'Summary 2020'!A51,'Survey raw data_2020HoanThanh'!$G$2:$G$296),"")</f>
        <v>5</v>
      </c>
      <c r="I51" s="25">
        <f ca="1">IFERROR(AVERAGEIF('Survey raw data_2020HoanThanh'!$B$2:$B$296,'Summary 2020'!A51,'Survey raw data_2020HoanThanh'!$H$2:$H$195),"")</f>
        <v>4</v>
      </c>
      <c r="J51" s="25">
        <f>IFERROR(AVERAGEIF('Survey raw data_2020HoanThanh'!$B$2:$B$296,'Summary 2020'!A51,'Survey raw data_2020HoanThanh'!$I$2:$I$296),"")</f>
        <v>4</v>
      </c>
      <c r="K51" s="24">
        <f>IFERROR(AVERAGEIF('Survey raw data_2020HoanThanh'!$B$2:$B$296,'Summary 2020'!A51,'Survey raw data_2020HoanThanh'!$J$2:$J$296),"")</f>
        <v>4</v>
      </c>
      <c r="L51" s="40"/>
      <c r="M51" s="34">
        <f t="shared" ca="1" si="6"/>
        <v>4.166666666666667</v>
      </c>
      <c r="N51" s="24">
        <f>IFERROR(AVERAGEIF('Survey raw data_2020HoanThanh'!$B$2:$B$296,'Summary 2020'!A51,'Survey raw data_2020HoanThanh'!$P$2:$P$296),"")</f>
        <v>5</v>
      </c>
      <c r="O51" s="24">
        <f>IFERROR(AVERAGEIF('Survey raw data_2020HoanThanh'!$B$2:$B$296,'Summary 2020'!A51,'Survey raw data_2020HoanThanh'!$Q$2:$Q$296),"")</f>
        <v>5</v>
      </c>
      <c r="P51" s="24">
        <f>IFERROR(AVERAGEIF('Survey raw data_2020HoanThanh'!$B$2:$B$296,'Summary 2020'!A51,'Survey raw data_2020HoanThanh'!$R$2:RT$296),"")</f>
        <v>4</v>
      </c>
      <c r="Q51" s="41"/>
      <c r="R51" s="26">
        <f t="shared" si="7"/>
        <v>4.666666666666667</v>
      </c>
      <c r="S51" s="24">
        <f>IFERROR(AVERAGEIF('Survey raw data_2020HoanThanh'!$B$2:$B$296,'Summary 2020'!A51,'Survey raw data_2020HoanThanh'!$Z$2:$Z$296),"")</f>
        <v>5</v>
      </c>
      <c r="T51" s="24">
        <f>IFERROR(AVERAGEIF('Survey raw data_2020HoanThanh'!$B$2:$B$291,'Summary 2020'!A51,'Survey raw data_2020HoanThanh'!$AA$2:$AA$291),"")</f>
        <v>4.333333333333333</v>
      </c>
      <c r="U51" s="24">
        <f>IFERROR(AVERAGEIF('Survey raw data_2020HoanThanh'!$B$2:$B$296,'Summary 2020'!A51,'Survey raw data_2020HoanThanh'!$AB$2:$AB$296),"")</f>
        <v>4.666666666666667</v>
      </c>
      <c r="V51" s="24">
        <f>IFERROR(AVERAGEIF('Survey raw data_2020HoanThanh'!$B$2:$B$291,'Summary 2020'!A51,'Survey raw data_2020HoanThanh'!$AC$2:$AC$291),"")</f>
        <v>4.333333333333333</v>
      </c>
      <c r="W51" s="24">
        <f>IFERROR(AVERAGEIF('Survey raw data_2020HoanThanh'!$B$2:$B$291,'Summary 2020'!A51,'Survey raw data_2020HoanThanh'!$AD$2:$AD$291),"")</f>
        <v>4.666666666666667</v>
      </c>
      <c r="X51" s="24">
        <f>IFERROR(AVERAGEIF('Survey raw data_2020HoanThanh'!$B$2:$B$291,'Summary 2020'!A51,'Survey raw data_2020HoanThanh'!$AE$2:$AE$291),"")</f>
        <v>4.666666666666667</v>
      </c>
      <c r="Y51" s="32"/>
      <c r="Z51" s="32">
        <f t="shared" si="4"/>
        <v>4.6111111111111116</v>
      </c>
    </row>
    <row r="52" spans="1:26" x14ac:dyDescent="0.3">
      <c r="A52" s="10" t="s">
        <v>764</v>
      </c>
      <c r="B52" s="55">
        <f>COUNTIF('Survey list'!$B$2:$B$211,'Summary 2020'!A52)</f>
        <v>3</v>
      </c>
      <c r="C52" s="28">
        <f>COUNTIFS('Survey raw data_2020HoanThanh'!$B:$B,'Summary 2020'!A52)</f>
        <v>3</v>
      </c>
      <c r="D52" s="28">
        <f t="shared" si="5"/>
        <v>0</v>
      </c>
      <c r="E52" s="11"/>
      <c r="F52" s="24">
        <f>IFERROR(AVERAGEIF('Survey raw data_2020HoanThanh'!$B$2:$B$296,'Summary 2020'!A52,'Survey raw data_2020HoanThanh'!$E$2:$E$296),"")</f>
        <v>4</v>
      </c>
      <c r="G52" s="24">
        <f>IFERROR(AVERAGEIF('Survey raw data_2020HoanThanh'!$B$2:$B$296,'Summary 2020'!A52,'Survey raw data_2020HoanThanh'!$F$2:$F$296),"")</f>
        <v>5</v>
      </c>
      <c r="H52" s="24">
        <f>IFERROR(AVERAGEIF('Survey raw data_2020HoanThanh'!$B$2:$B$296,'Summary 2020'!A52,'Survey raw data_2020HoanThanh'!$G$2:$G$296),"")</f>
        <v>4</v>
      </c>
      <c r="I52" s="25">
        <f ca="1">IFERROR(AVERAGEIF('Survey raw data_2020HoanThanh'!$B$2:$B$296,'Summary 2020'!A52,'Survey raw data_2020HoanThanh'!$H$2:$H$195),"")</f>
        <v>4</v>
      </c>
      <c r="J52" s="25">
        <f>IFERROR(AVERAGEIF('Survey raw data_2020HoanThanh'!$B$2:$B$296,'Summary 2020'!A52,'Survey raw data_2020HoanThanh'!$I$2:$I$296),"")</f>
        <v>5</v>
      </c>
      <c r="K52" s="24">
        <f>IFERROR(AVERAGEIF('Survey raw data_2020HoanThanh'!$B$2:$B$296,'Summary 2020'!A52,'Survey raw data_2020HoanThanh'!$J$2:$J$296),"")</f>
        <v>4</v>
      </c>
      <c r="L52" s="40"/>
      <c r="M52" s="34">
        <f t="shared" ca="1" si="6"/>
        <v>4.333333333333333</v>
      </c>
      <c r="N52" s="24">
        <f>IFERROR(AVERAGEIF('Survey raw data_2020HoanThanh'!$B$2:$B$296,'Summary 2020'!A52,'Survey raw data_2020HoanThanh'!$P$2:$P$296),"")</f>
        <v>4</v>
      </c>
      <c r="O52" s="24">
        <f>IFERROR(AVERAGEIF('Survey raw data_2020HoanThanh'!$B$2:$B$296,'Summary 2020'!A52,'Survey raw data_2020HoanThanh'!$Q$2:$Q$296),"")</f>
        <v>4</v>
      </c>
      <c r="P52" s="24">
        <f>IFERROR(AVERAGEIF('Survey raw data_2020HoanThanh'!$B$2:$B$296,'Summary 2020'!A52,'Survey raw data_2020HoanThanh'!$R$2:RT$296),"")</f>
        <v>4</v>
      </c>
      <c r="Q52" s="41"/>
      <c r="R52" s="26">
        <f t="shared" si="7"/>
        <v>4</v>
      </c>
      <c r="S52" s="24">
        <f>IFERROR(AVERAGEIF('Survey raw data_2020HoanThanh'!$B$2:$B$296,'Summary 2020'!A52,'Survey raw data_2020HoanThanh'!$Z$2:$Z$296),"")</f>
        <v>4.666666666666667</v>
      </c>
      <c r="T52" s="24">
        <f>IFERROR(AVERAGEIF('Survey raw data_2020HoanThanh'!$B$2:$B$291,'Summary 2020'!A52,'Survey raw data_2020HoanThanh'!$AA$2:$AA$291),"")</f>
        <v>4.666666666666667</v>
      </c>
      <c r="U52" s="24">
        <f>IFERROR(AVERAGEIF('Survey raw data_2020HoanThanh'!$B$2:$B$296,'Summary 2020'!A52,'Survey raw data_2020HoanThanh'!$AB$2:$AB$296),"")</f>
        <v>4.666666666666667</v>
      </c>
      <c r="V52" s="24">
        <f>IFERROR(AVERAGEIF('Survey raw data_2020HoanThanh'!$B$2:$B$291,'Summary 2020'!A52,'Survey raw data_2020HoanThanh'!$AC$2:$AC$291),"")</f>
        <v>4.666666666666667</v>
      </c>
      <c r="W52" s="24">
        <f>IFERROR(AVERAGEIF('Survey raw data_2020HoanThanh'!$B$2:$B$291,'Summary 2020'!A52,'Survey raw data_2020HoanThanh'!$AD$2:$AD$291),"")</f>
        <v>5</v>
      </c>
      <c r="X52" s="24">
        <f>IFERROR(AVERAGEIF('Survey raw data_2020HoanThanh'!$B$2:$B$291,'Summary 2020'!A52,'Survey raw data_2020HoanThanh'!$AE$2:$AE$291),"")</f>
        <v>5</v>
      </c>
      <c r="Y52" s="32"/>
      <c r="Z52" s="32">
        <f t="shared" si="4"/>
        <v>4.7777777777777777</v>
      </c>
    </row>
    <row r="53" spans="1:26" x14ac:dyDescent="0.3">
      <c r="A53" s="10" t="s">
        <v>750</v>
      </c>
      <c r="B53" s="55">
        <f>COUNTIF('Survey list'!$B$2:$B$211,'Summary 2020'!A53)</f>
        <v>3</v>
      </c>
      <c r="C53" s="28">
        <f>COUNTIFS('Survey raw data_2020HoanThanh'!$B:$B,'Summary 2020'!A53)</f>
        <v>3</v>
      </c>
      <c r="D53" s="28">
        <f t="shared" si="5"/>
        <v>0</v>
      </c>
      <c r="E53" s="11"/>
      <c r="F53" s="24">
        <f>IFERROR(AVERAGEIF('Survey raw data_2020HoanThanh'!$B$2:$B$296,'Summary 2020'!A53,'Survey raw data_2020HoanThanh'!$E$2:$E$296),"")</f>
        <v>4</v>
      </c>
      <c r="G53" s="24">
        <f>IFERROR(AVERAGEIF('Survey raw data_2020HoanThanh'!$B$2:$B$296,'Summary 2020'!A53,'Survey raw data_2020HoanThanh'!$F$2:$F$296),"")</f>
        <v>4.5</v>
      </c>
      <c r="H53" s="24">
        <f>IFERROR(AVERAGEIF('Survey raw data_2020HoanThanh'!$B$2:$B$296,'Summary 2020'!A53,'Survey raw data_2020HoanThanh'!$G$2:$G$296),"")</f>
        <v>5</v>
      </c>
      <c r="I53" s="25">
        <f ca="1">IFERROR(AVERAGEIF('Survey raw data_2020HoanThanh'!$B$2:$B$296,'Summary 2020'!A53,'Survey raw data_2020HoanThanh'!$H$2:$H$195),"")</f>
        <v>4.5</v>
      </c>
      <c r="J53" s="25">
        <f>IFERROR(AVERAGEIF('Survey raw data_2020HoanThanh'!$B$2:$B$296,'Summary 2020'!A53,'Survey raw data_2020HoanThanh'!$I$2:$I$296),"")</f>
        <v>4.5</v>
      </c>
      <c r="K53" s="24">
        <f>IFERROR(AVERAGEIF('Survey raw data_2020HoanThanh'!$B$2:$B$296,'Summary 2020'!A53,'Survey raw data_2020HoanThanh'!$J$2:$J$296),"")</f>
        <v>5</v>
      </c>
      <c r="L53" s="40"/>
      <c r="M53" s="34">
        <f t="shared" ca="1" si="6"/>
        <v>4.583333333333333</v>
      </c>
      <c r="N53" s="24">
        <f>IFERROR(AVERAGEIF('Survey raw data_2020HoanThanh'!$B$2:$B$296,'Summary 2020'!A53,'Survey raw data_2020HoanThanh'!$P$2:$P$296),"")</f>
        <v>4.5</v>
      </c>
      <c r="O53" s="24">
        <f>IFERROR(AVERAGEIF('Survey raw data_2020HoanThanh'!$B$2:$B$296,'Summary 2020'!A53,'Survey raw data_2020HoanThanh'!$Q$2:$Q$296),"")</f>
        <v>4</v>
      </c>
      <c r="P53" s="24">
        <f>IFERROR(AVERAGEIF('Survey raw data_2020HoanThanh'!$B$2:$B$296,'Summary 2020'!A53,'Survey raw data_2020HoanThanh'!$R$2:RT$296),"")</f>
        <v>5</v>
      </c>
      <c r="Q53" s="41"/>
      <c r="R53" s="26">
        <f t="shared" si="7"/>
        <v>4.5</v>
      </c>
      <c r="S53" s="24">
        <f>IFERROR(AVERAGEIF('Survey raw data_2020HoanThanh'!$B$2:$B$296,'Summary 2020'!A53,'Survey raw data_2020HoanThanh'!$Z$2:$Z$296),"")</f>
        <v>4</v>
      </c>
      <c r="T53" s="24">
        <f>IFERROR(AVERAGEIF('Survey raw data_2020HoanThanh'!$B$2:$B$291,'Summary 2020'!A53,'Survey raw data_2020HoanThanh'!$AA$2:$AA$291),"")</f>
        <v>4.333333333333333</v>
      </c>
      <c r="U53" s="24">
        <f>IFERROR(AVERAGEIF('Survey raw data_2020HoanThanh'!$B$2:$B$296,'Summary 2020'!A53,'Survey raw data_2020HoanThanh'!$AB$2:$AB$296),"")</f>
        <v>4</v>
      </c>
      <c r="V53" s="24">
        <f>IFERROR(AVERAGEIF('Survey raw data_2020HoanThanh'!$B$2:$B$291,'Summary 2020'!A53,'Survey raw data_2020HoanThanh'!$AC$2:$AC$291),"")</f>
        <v>4</v>
      </c>
      <c r="W53" s="24">
        <f>IFERROR(AVERAGEIF('Survey raw data_2020HoanThanh'!$B$2:$B$291,'Summary 2020'!A53,'Survey raw data_2020HoanThanh'!$AD$2:$AD$291),"")</f>
        <v>4</v>
      </c>
      <c r="X53" s="24">
        <f>IFERROR(AVERAGEIF('Survey raw data_2020HoanThanh'!$B$2:$B$291,'Summary 2020'!A53,'Survey raw data_2020HoanThanh'!$AE$2:$AE$291),"")</f>
        <v>5</v>
      </c>
      <c r="Y53" s="32"/>
      <c r="Z53" s="32">
        <f t="shared" si="4"/>
        <v>4.2222222222222223</v>
      </c>
    </row>
    <row r="54" spans="1:26" x14ac:dyDescent="0.3">
      <c r="A54" s="10" t="s">
        <v>649</v>
      </c>
      <c r="B54" s="55">
        <f>COUNTIF('Survey list'!$B$2:$B$211,'Summary 2020'!A54)</f>
        <v>3</v>
      </c>
      <c r="C54" s="28">
        <f>COUNTIFS('Survey raw data_2020HoanThanh'!$B:$B,'Summary 2020'!A54)</f>
        <v>3</v>
      </c>
      <c r="D54" s="28">
        <f t="shared" si="5"/>
        <v>0</v>
      </c>
      <c r="E54" s="11"/>
      <c r="F54" s="24">
        <f>IFERROR(AVERAGEIF('Survey raw data_2020HoanThanh'!$B$2:$B$296,'Summary 2020'!A54,'Survey raw data_2020HoanThanh'!$E$2:$E$296),"")</f>
        <v>5</v>
      </c>
      <c r="G54" s="24">
        <f>IFERROR(AVERAGEIF('Survey raw data_2020HoanThanh'!$B$2:$B$296,'Summary 2020'!A54,'Survey raw data_2020HoanThanh'!$F$2:$F$296),"")</f>
        <v>5</v>
      </c>
      <c r="H54" s="24">
        <f>IFERROR(AVERAGEIF('Survey raw data_2020HoanThanh'!$B$2:$B$296,'Summary 2020'!A54,'Survey raw data_2020HoanThanh'!$G$2:$G$296),"")</f>
        <v>5</v>
      </c>
      <c r="I54" s="25">
        <f ca="1">IFERROR(AVERAGEIF('Survey raw data_2020HoanThanh'!$B$2:$B$296,'Summary 2020'!A54,'Survey raw data_2020HoanThanh'!$H$2:$H$195),"")</f>
        <v>5</v>
      </c>
      <c r="J54" s="25">
        <f>IFERROR(AVERAGEIF('Survey raw data_2020HoanThanh'!$B$2:$B$296,'Summary 2020'!A54,'Survey raw data_2020HoanThanh'!$I$2:$I$296),"")</f>
        <v>5</v>
      </c>
      <c r="K54" s="24">
        <f>IFERROR(AVERAGEIF('Survey raw data_2020HoanThanh'!$B$2:$B$296,'Summary 2020'!A54,'Survey raw data_2020HoanThanh'!$J$2:$J$296),"")</f>
        <v>5</v>
      </c>
      <c r="L54" s="40"/>
      <c r="M54" s="34">
        <f t="shared" ca="1" si="6"/>
        <v>5</v>
      </c>
      <c r="N54" s="24">
        <f>IFERROR(AVERAGEIF('Survey raw data_2020HoanThanh'!$B$2:$B$296,'Summary 2020'!A54,'Survey raw data_2020HoanThanh'!$P$2:$P$296),"")</f>
        <v>5</v>
      </c>
      <c r="O54" s="24">
        <f>IFERROR(AVERAGEIF('Survey raw data_2020HoanThanh'!$B$2:$B$296,'Summary 2020'!A54,'Survey raw data_2020HoanThanh'!$Q$2:$Q$296),"")</f>
        <v>5</v>
      </c>
      <c r="P54" s="24">
        <f>IFERROR(AVERAGEIF('Survey raw data_2020HoanThanh'!$B$2:$B$296,'Summary 2020'!A54,'Survey raw data_2020HoanThanh'!$R$2:RT$296),"")</f>
        <v>5</v>
      </c>
      <c r="Q54" s="41"/>
      <c r="R54" s="26">
        <f t="shared" si="7"/>
        <v>5</v>
      </c>
      <c r="S54" s="24">
        <f>IFERROR(AVERAGEIF('Survey raw data_2020HoanThanh'!$B$2:$B$296,'Summary 2020'!A54,'Survey raw data_2020HoanThanh'!$Z$2:$Z$296),"")</f>
        <v>5</v>
      </c>
      <c r="T54" s="24">
        <f>IFERROR(AVERAGEIF('Survey raw data_2020HoanThanh'!$B$2:$B$291,'Summary 2020'!A54,'Survey raw data_2020HoanThanh'!$AA$2:$AA$291),"")</f>
        <v>5</v>
      </c>
      <c r="U54" s="24">
        <f>IFERROR(AVERAGEIF('Survey raw data_2020HoanThanh'!$B$2:$B$296,'Summary 2020'!A54,'Survey raw data_2020HoanThanh'!$AB$2:$AB$296),"")</f>
        <v>5</v>
      </c>
      <c r="V54" s="24">
        <f>IFERROR(AVERAGEIF('Survey raw data_2020HoanThanh'!$B$2:$B$291,'Summary 2020'!A54,'Survey raw data_2020HoanThanh'!$AC$2:$AC$291),"")</f>
        <v>5</v>
      </c>
      <c r="W54" s="24">
        <f>IFERROR(AVERAGEIF('Survey raw data_2020HoanThanh'!$B$2:$B$291,'Summary 2020'!A54,'Survey raw data_2020HoanThanh'!$AD$2:$AD$291),"")</f>
        <v>5</v>
      </c>
      <c r="X54" s="24">
        <f>IFERROR(AVERAGEIF('Survey raw data_2020HoanThanh'!$B$2:$B$291,'Summary 2020'!A54,'Survey raw data_2020HoanThanh'!$AE$2:$AE$291),"")</f>
        <v>5</v>
      </c>
      <c r="Y54" s="32"/>
      <c r="Z54" s="32">
        <f t="shared" si="4"/>
        <v>5</v>
      </c>
    </row>
    <row r="55" spans="1:26" x14ac:dyDescent="0.3">
      <c r="A55" s="10" t="s">
        <v>510</v>
      </c>
      <c r="B55" s="55">
        <f>COUNTIF('Survey list'!$B$2:$B$211,'Summary 2020'!A55)</f>
        <v>7</v>
      </c>
      <c r="C55" s="28">
        <f>COUNTIFS('Survey raw data_2020HoanThanh'!$B:$B,'Summary 2020'!A55)</f>
        <v>7</v>
      </c>
      <c r="D55" s="28">
        <f t="shared" si="5"/>
        <v>0</v>
      </c>
      <c r="E55" s="11"/>
      <c r="F55" s="24">
        <f>IFERROR(AVERAGEIF('Survey raw data_2020HoanThanh'!$B$2:$B$296,'Summary 2020'!A55,'Survey raw data_2020HoanThanh'!$E$2:$E$296),"")</f>
        <v>4.666666666666667</v>
      </c>
      <c r="G55" s="24">
        <f>IFERROR(AVERAGEIF('Survey raw data_2020HoanThanh'!$B$2:$B$296,'Summary 2020'!A55,'Survey raw data_2020HoanThanh'!$F$2:$F$296),"")</f>
        <v>4.833333333333333</v>
      </c>
      <c r="H55" s="24">
        <f>IFERROR(AVERAGEIF('Survey raw data_2020HoanThanh'!$B$2:$B$296,'Summary 2020'!A55,'Survey raw data_2020HoanThanh'!$G$2:$G$296),"")</f>
        <v>4.333333333333333</v>
      </c>
      <c r="I55" s="25">
        <f ca="1">IFERROR(AVERAGEIF('Survey raw data_2020HoanThanh'!$B$2:$B$296,'Summary 2020'!A55,'Survey raw data_2020HoanThanh'!$H$2:$H$195),"")</f>
        <v>4.166666666666667</v>
      </c>
      <c r="J55" s="25">
        <f>IFERROR(AVERAGEIF('Survey raw data_2020HoanThanh'!$B$2:$B$296,'Summary 2020'!A55,'Survey raw data_2020HoanThanh'!$I$2:$I$296),"")</f>
        <v>4.666666666666667</v>
      </c>
      <c r="K55" s="24">
        <f>IFERROR(AVERAGEIF('Survey raw data_2020HoanThanh'!$B$2:$B$296,'Summary 2020'!A55,'Survey raw data_2020HoanThanh'!$J$2:$J$296),"")</f>
        <v>4.666666666666667</v>
      </c>
      <c r="L55" s="40"/>
      <c r="M55" s="34">
        <f t="shared" ca="1" si="6"/>
        <v>4.5555555555555562</v>
      </c>
      <c r="N55" s="24">
        <f>IFERROR(AVERAGEIF('Survey raw data_2020HoanThanh'!$B$2:$B$296,'Summary 2020'!A55,'Survey raw data_2020HoanThanh'!$P$2:$P$296),"")</f>
        <v>4.333333333333333</v>
      </c>
      <c r="O55" s="24">
        <f>IFERROR(AVERAGEIF('Survey raw data_2020HoanThanh'!$B$2:$B$296,'Summary 2020'!A55,'Survey raw data_2020HoanThanh'!$Q$2:$Q$296),"")</f>
        <v>4.833333333333333</v>
      </c>
      <c r="P55" s="24">
        <f>IFERROR(AVERAGEIF('Survey raw data_2020HoanThanh'!$B$2:$B$296,'Summary 2020'!A55,'Survey raw data_2020HoanThanh'!$R$2:RT$296),"")</f>
        <v>4.833333333333333</v>
      </c>
      <c r="Q55" s="41"/>
      <c r="R55" s="26">
        <f t="shared" si="7"/>
        <v>4.666666666666667</v>
      </c>
      <c r="S55" s="24">
        <f>IFERROR(AVERAGEIF('Survey raw data_2020HoanThanh'!$B$2:$B$296,'Summary 2020'!A55,'Survey raw data_2020HoanThanh'!$Z$2:$Z$296),"")</f>
        <v>4.5714285714285712</v>
      </c>
      <c r="T55" s="24">
        <f>IFERROR(AVERAGEIF('Survey raw data_2020HoanThanh'!$B$2:$B$291,'Summary 2020'!A55,'Survey raw data_2020HoanThanh'!$AA$2:$AA$291),"")</f>
        <v>4.7142857142857144</v>
      </c>
      <c r="U55" s="24">
        <f>IFERROR(AVERAGEIF('Survey raw data_2020HoanThanh'!$B$2:$B$296,'Summary 2020'!A55,'Survey raw data_2020HoanThanh'!$AB$2:$AB$296),"")</f>
        <v>4.5714285714285712</v>
      </c>
      <c r="V55" s="24">
        <f>IFERROR(AVERAGEIF('Survey raw data_2020HoanThanh'!$B$2:$B$291,'Summary 2020'!A55,'Survey raw data_2020HoanThanh'!$AC$2:$AC$291),"")</f>
        <v>4.4285714285714288</v>
      </c>
      <c r="W55" s="24">
        <f>IFERROR(AVERAGEIF('Survey raw data_2020HoanThanh'!$B$2:$B$291,'Summary 2020'!A55,'Survey raw data_2020HoanThanh'!$AD$2:$AD$291),"")</f>
        <v>4.5714285714285712</v>
      </c>
      <c r="X55" s="24">
        <f>IFERROR(AVERAGEIF('Survey raw data_2020HoanThanh'!$B$2:$B$291,'Summary 2020'!A55,'Survey raw data_2020HoanThanh'!$AE$2:$AE$291),"")</f>
        <v>4.5714285714285712</v>
      </c>
      <c r="Y55" s="32"/>
      <c r="Z55" s="32">
        <f t="shared" si="4"/>
        <v>4.5714285714285703</v>
      </c>
    </row>
    <row r="56" spans="1:26" x14ac:dyDescent="0.3">
      <c r="A56" s="10" t="s">
        <v>517</v>
      </c>
      <c r="B56" s="55">
        <f>COUNTIF('Survey list'!$B$2:$B$211,'Summary 2020'!A56)</f>
        <v>3</v>
      </c>
      <c r="C56" s="28">
        <f>COUNTIFS('Survey raw data_2020HoanThanh'!$B:$B,'Summary 2020'!A56)</f>
        <v>2</v>
      </c>
      <c r="D56" s="28">
        <f t="shared" si="5"/>
        <v>-1</v>
      </c>
      <c r="E56" s="11"/>
      <c r="F56" s="24">
        <f>IFERROR(AVERAGEIF('Survey raw data_2020HoanThanh'!$B$2:$B$296,'Summary 2020'!A56,'Survey raw data_2020HoanThanh'!$E$2:$E$296),"")</f>
        <v>5</v>
      </c>
      <c r="G56" s="24">
        <f>IFERROR(AVERAGEIF('Survey raw data_2020HoanThanh'!$B$2:$B$296,'Summary 2020'!A56,'Survey raw data_2020HoanThanh'!$F$2:$F$296),"")</f>
        <v>5</v>
      </c>
      <c r="H56" s="24">
        <f>IFERROR(AVERAGEIF('Survey raw data_2020HoanThanh'!$B$2:$B$296,'Summary 2020'!A56,'Survey raw data_2020HoanThanh'!$G$2:$G$296),"")</f>
        <v>5</v>
      </c>
      <c r="I56" s="25">
        <f ca="1">IFERROR(AVERAGEIF('Survey raw data_2020HoanThanh'!$B$2:$B$296,'Summary 2020'!A56,'Survey raw data_2020HoanThanh'!$H$2:$H$195),"")</f>
        <v>5</v>
      </c>
      <c r="J56" s="25">
        <f>IFERROR(AVERAGEIF('Survey raw data_2020HoanThanh'!$B$2:$B$296,'Summary 2020'!A56,'Survey raw data_2020HoanThanh'!$I$2:$I$296),"")</f>
        <v>5</v>
      </c>
      <c r="K56" s="24">
        <f>IFERROR(AVERAGEIF('Survey raw data_2020HoanThanh'!$B$2:$B$296,'Summary 2020'!A56,'Survey raw data_2020HoanThanh'!$J$2:$J$296),"")</f>
        <v>5</v>
      </c>
      <c r="L56" s="40"/>
      <c r="M56" s="34">
        <f t="shared" ref="M56:M59" ca="1" si="8">IFERROR(AVERAGE(F56:K56),"Check")</f>
        <v>5</v>
      </c>
      <c r="N56" s="24">
        <f>IFERROR(AVERAGEIF('Survey raw data_2020HoanThanh'!$B$2:$B$296,'Summary 2020'!A56,'Survey raw data_2020HoanThanh'!$P$2:$P$296),"")</f>
        <v>5</v>
      </c>
      <c r="O56" s="24">
        <f>IFERROR(AVERAGEIF('Survey raw data_2020HoanThanh'!$B$2:$B$296,'Summary 2020'!A56,'Survey raw data_2020HoanThanh'!$Q$2:$Q$296),"")</f>
        <v>5</v>
      </c>
      <c r="P56" s="24">
        <f>IFERROR(AVERAGEIF('Survey raw data_2020HoanThanh'!$B$2:$B$296,'Summary 2020'!A56,'Survey raw data_2020HoanThanh'!$R$2:RT$296),"")</f>
        <v>5</v>
      </c>
      <c r="Q56" s="41"/>
      <c r="R56" s="26">
        <f t="shared" si="7"/>
        <v>5</v>
      </c>
      <c r="S56" s="24">
        <f>IFERROR(AVERAGEIF('Survey raw data_2020HoanThanh'!$B$2:$B$296,'Summary 2020'!A56,'Survey raw data_2020HoanThanh'!$Z$2:$Z$296),"")</f>
        <v>5</v>
      </c>
      <c r="T56" s="24">
        <f>IFERROR(AVERAGEIF('Survey raw data_2020HoanThanh'!$B$2:$B$291,'Summary 2020'!A56,'Survey raw data_2020HoanThanh'!$AA$2:$AA$291),"")</f>
        <v>5</v>
      </c>
      <c r="U56" s="24">
        <f>IFERROR(AVERAGEIF('Survey raw data_2020HoanThanh'!$B$2:$B$296,'Summary 2020'!A56,'Survey raw data_2020HoanThanh'!$AB$2:$AB$296),"")</f>
        <v>5</v>
      </c>
      <c r="V56" s="24">
        <f>IFERROR(AVERAGEIF('Survey raw data_2020HoanThanh'!$B$2:$B$291,'Summary 2020'!A56,'Survey raw data_2020HoanThanh'!$AC$2:$AC$291),"")</f>
        <v>5</v>
      </c>
      <c r="W56" s="24">
        <f>IFERROR(AVERAGEIF('Survey raw data_2020HoanThanh'!$B$2:$B$291,'Summary 2020'!A56,'Survey raw data_2020HoanThanh'!$AD$2:$AD$291),"")</f>
        <v>5</v>
      </c>
      <c r="X56" s="24">
        <f>IFERROR(AVERAGEIF('Survey raw data_2020HoanThanh'!$B$2:$B$291,'Summary 2020'!A56,'Survey raw data_2020HoanThanh'!$AE$2:$AE$291),"")</f>
        <v>5</v>
      </c>
      <c r="Y56" s="32"/>
      <c r="Z56" s="32">
        <f t="shared" si="4"/>
        <v>5</v>
      </c>
    </row>
    <row r="57" spans="1:26" x14ac:dyDescent="0.3">
      <c r="A57" s="10" t="s">
        <v>503</v>
      </c>
      <c r="B57" s="55">
        <f>COUNTIF('Survey list'!$B$2:$B$211,'Summary 2020'!A57)</f>
        <v>3</v>
      </c>
      <c r="C57" s="28">
        <f>COUNTIFS('Survey raw data_2020HoanThanh'!$B:$B,'Summary 2020'!A57)</f>
        <v>3</v>
      </c>
      <c r="D57" s="28">
        <f t="shared" si="5"/>
        <v>0</v>
      </c>
      <c r="E57" s="11"/>
      <c r="F57" s="24">
        <f>IFERROR(AVERAGEIF('Survey raw data_2020HoanThanh'!$B$2:$B$296,'Summary 2020'!A57,'Survey raw data_2020HoanThanh'!$E$2:$E$296),"")</f>
        <v>4</v>
      </c>
      <c r="G57" s="24">
        <f>IFERROR(AVERAGEIF('Survey raw data_2020HoanThanh'!$B$2:$B$296,'Summary 2020'!A57,'Survey raw data_2020HoanThanh'!$F$2:$F$296),"")</f>
        <v>4</v>
      </c>
      <c r="H57" s="24">
        <f>IFERROR(AVERAGEIF('Survey raw data_2020HoanThanh'!$B$2:$B$296,'Summary 2020'!A57,'Survey raw data_2020HoanThanh'!$G$2:$G$296),"")</f>
        <v>4</v>
      </c>
      <c r="I57" s="25">
        <f ca="1">IFERROR(AVERAGEIF('Survey raw data_2020HoanThanh'!$B$2:$B$296,'Summary 2020'!A57,'Survey raw data_2020HoanThanh'!$H$2:$H$195),"")</f>
        <v>4</v>
      </c>
      <c r="J57" s="25">
        <f>IFERROR(AVERAGEIF('Survey raw data_2020HoanThanh'!$B$2:$B$296,'Summary 2020'!A57,'Survey raw data_2020HoanThanh'!$I$2:$I$296),"")</f>
        <v>4</v>
      </c>
      <c r="K57" s="24">
        <f>IFERROR(AVERAGEIF('Survey raw data_2020HoanThanh'!$B$2:$B$296,'Summary 2020'!A57,'Survey raw data_2020HoanThanh'!$J$2:$J$296),"")</f>
        <v>4</v>
      </c>
      <c r="L57" s="40"/>
      <c r="M57" s="34">
        <f t="shared" ca="1" si="8"/>
        <v>4</v>
      </c>
      <c r="N57" s="24">
        <f>IFERROR(AVERAGEIF('Survey raw data_2020HoanThanh'!$B$2:$B$296,'Summary 2020'!A57,'Survey raw data_2020HoanThanh'!$P$2:$P$296),"")</f>
        <v>4</v>
      </c>
      <c r="O57" s="24">
        <f>IFERROR(AVERAGEIF('Survey raw data_2020HoanThanh'!$B$2:$B$296,'Summary 2020'!A57,'Survey raw data_2020HoanThanh'!$Q$2:$Q$296),"")</f>
        <v>4</v>
      </c>
      <c r="P57" s="24">
        <f>IFERROR(AVERAGEIF('Survey raw data_2020HoanThanh'!$B$2:$B$296,'Summary 2020'!A57,'Survey raw data_2020HoanThanh'!$R$2:RT$296),"")</f>
        <v>3</v>
      </c>
      <c r="Q57" s="41"/>
      <c r="R57" s="26">
        <f t="shared" si="7"/>
        <v>3.6666666666666665</v>
      </c>
      <c r="S57" s="24">
        <f>IFERROR(AVERAGEIF('Survey raw data_2020HoanThanh'!$B$2:$B$296,'Summary 2020'!A57,'Survey raw data_2020HoanThanh'!$Z$2:$Z$296),"")</f>
        <v>3.6666666666666665</v>
      </c>
      <c r="T57" s="24">
        <f>IFERROR(AVERAGEIF('Survey raw data_2020HoanThanh'!$B$2:$B$291,'Summary 2020'!A57,'Survey raw data_2020HoanThanh'!$AA$2:$AA$291),"")</f>
        <v>4</v>
      </c>
      <c r="U57" s="24">
        <f>IFERROR(AVERAGEIF('Survey raw data_2020HoanThanh'!$B$2:$B$296,'Summary 2020'!A57,'Survey raw data_2020HoanThanh'!$AB$2:$AB$296),"")</f>
        <v>3.6666666666666665</v>
      </c>
      <c r="V57" s="24">
        <f>IFERROR(AVERAGEIF('Survey raw data_2020HoanThanh'!$B$2:$B$291,'Summary 2020'!A57,'Survey raw data_2020HoanThanh'!$AC$2:$AC$291),"")</f>
        <v>4</v>
      </c>
      <c r="W57" s="24">
        <f>IFERROR(AVERAGEIF('Survey raw data_2020HoanThanh'!$B$2:$B$291,'Summary 2020'!A57,'Survey raw data_2020HoanThanh'!$AD$2:$AD$291),"")</f>
        <v>3.6666666666666665</v>
      </c>
      <c r="X57" s="24">
        <f>IFERROR(AVERAGEIF('Survey raw data_2020HoanThanh'!$B$2:$B$291,'Summary 2020'!A57,'Survey raw data_2020HoanThanh'!$AE$2:$AE$291),"")</f>
        <v>4.333333333333333</v>
      </c>
      <c r="Y57" s="32"/>
      <c r="Z57" s="32">
        <f t="shared" si="4"/>
        <v>3.8888888888888888</v>
      </c>
    </row>
    <row r="58" spans="1:26" x14ac:dyDescent="0.3">
      <c r="A58" s="10" t="s">
        <v>762</v>
      </c>
      <c r="B58" s="55">
        <f>COUNTIF('Survey list'!$B$2:$B$211,'Summary 2020'!A58)</f>
        <v>3</v>
      </c>
      <c r="C58" s="28">
        <f>COUNTIFS('Survey raw data_2020HoanThanh'!$B:$B,'Summary 2020'!A58)</f>
        <v>3</v>
      </c>
      <c r="D58" s="28">
        <f t="shared" si="5"/>
        <v>0</v>
      </c>
      <c r="E58" s="11"/>
      <c r="F58" s="24">
        <f>IFERROR(AVERAGEIF('Survey raw data_2020HoanThanh'!$B$2:$B$296,'Summary 2020'!A58,'Survey raw data_2020HoanThanh'!$E$2:$E$296),"")</f>
        <v>5</v>
      </c>
      <c r="G58" s="24">
        <f>IFERROR(AVERAGEIF('Survey raw data_2020HoanThanh'!$B$2:$B$296,'Summary 2020'!A58,'Survey raw data_2020HoanThanh'!$F$2:$F$296),"")</f>
        <v>5</v>
      </c>
      <c r="H58" s="24">
        <f>IFERROR(AVERAGEIF('Survey raw data_2020HoanThanh'!$B$2:$B$296,'Summary 2020'!A58,'Survey raw data_2020HoanThanh'!$G$2:$G$296),"")</f>
        <v>5</v>
      </c>
      <c r="I58" s="25">
        <f ca="1">IFERROR(AVERAGEIF('Survey raw data_2020HoanThanh'!$B$2:$B$296,'Summary 2020'!A58,'Survey raw data_2020HoanThanh'!$H$2:$H$195),"")</f>
        <v>5</v>
      </c>
      <c r="J58" s="25">
        <f>IFERROR(AVERAGEIF('Survey raw data_2020HoanThanh'!$B$2:$B$296,'Summary 2020'!A58,'Survey raw data_2020HoanThanh'!$I$2:$I$296),"")</f>
        <v>5</v>
      </c>
      <c r="K58" s="24">
        <f>IFERROR(AVERAGEIF('Survey raw data_2020HoanThanh'!$B$2:$B$296,'Summary 2020'!A58,'Survey raw data_2020HoanThanh'!$J$2:$J$296),"")</f>
        <v>5</v>
      </c>
      <c r="L58" s="40"/>
      <c r="M58" s="34">
        <f t="shared" ca="1" si="8"/>
        <v>5</v>
      </c>
      <c r="N58" s="24">
        <f>IFERROR(AVERAGEIF('Survey raw data_2020HoanThanh'!$B$2:$B$296,'Summary 2020'!A58,'Survey raw data_2020HoanThanh'!$P$2:$P$296),"")</f>
        <v>4</v>
      </c>
      <c r="O58" s="24">
        <f>IFERROR(AVERAGEIF('Survey raw data_2020HoanThanh'!$B$2:$B$296,'Summary 2020'!A58,'Survey raw data_2020HoanThanh'!$Q$2:$Q$296),"")</f>
        <v>4</v>
      </c>
      <c r="P58" s="24">
        <f>IFERROR(AVERAGEIF('Survey raw data_2020HoanThanh'!$B$2:$B$296,'Summary 2020'!A58,'Survey raw data_2020HoanThanh'!$R$2:RT$296),"")</f>
        <v>4</v>
      </c>
      <c r="Q58" s="41"/>
      <c r="R58" s="26">
        <f t="shared" si="7"/>
        <v>4</v>
      </c>
      <c r="S58" s="24">
        <f>IFERROR(AVERAGEIF('Survey raw data_2020HoanThanh'!$B$2:$B$296,'Summary 2020'!A58,'Survey raw data_2020HoanThanh'!$Z$2:$Z$296),"")</f>
        <v>4.333333333333333</v>
      </c>
      <c r="T58" s="24">
        <f>IFERROR(AVERAGEIF('Survey raw data_2020HoanThanh'!$B$2:$B$291,'Summary 2020'!A58,'Survey raw data_2020HoanThanh'!$AA$2:$AA$291),"")</f>
        <v>4.666666666666667</v>
      </c>
      <c r="U58" s="24">
        <f>IFERROR(AVERAGEIF('Survey raw data_2020HoanThanh'!$B$2:$B$296,'Summary 2020'!A58,'Survey raw data_2020HoanThanh'!$AB$2:$AB$296),"")</f>
        <v>4</v>
      </c>
      <c r="V58" s="24">
        <f>IFERROR(AVERAGEIF('Survey raw data_2020HoanThanh'!$B$2:$B$291,'Summary 2020'!A58,'Survey raw data_2020HoanThanh'!$AC$2:$AC$291),"")</f>
        <v>4.333333333333333</v>
      </c>
      <c r="W58" s="24">
        <f>IFERROR(AVERAGEIF('Survey raw data_2020HoanThanh'!$B$2:$B$291,'Summary 2020'!A58,'Survey raw data_2020HoanThanh'!$AD$2:$AD$291),"")</f>
        <v>4.333333333333333</v>
      </c>
      <c r="X58" s="24">
        <f>IFERROR(AVERAGEIF('Survey raw data_2020HoanThanh'!$B$2:$B$291,'Summary 2020'!A58,'Survey raw data_2020HoanThanh'!$AE$2:$AE$291),"")</f>
        <v>4.666666666666667</v>
      </c>
      <c r="Y58" s="32"/>
      <c r="Z58" s="32">
        <f t="shared" si="4"/>
        <v>4.3888888888888884</v>
      </c>
    </row>
    <row r="59" spans="1:26" x14ac:dyDescent="0.3">
      <c r="A59" s="10" t="s">
        <v>485</v>
      </c>
      <c r="B59" s="55">
        <f>COUNTIF('Survey list'!$B$2:$B$211,'Summary 2020'!A59)</f>
        <v>3</v>
      </c>
      <c r="C59" s="28">
        <f>COUNTIFS('Survey raw data_2020HoanThanh'!$B:$B,'Summary 2020'!A59)</f>
        <v>3</v>
      </c>
      <c r="D59" s="28">
        <f t="shared" si="5"/>
        <v>0</v>
      </c>
      <c r="E59" s="11"/>
      <c r="F59" s="24">
        <f>IFERROR(AVERAGEIF('Survey raw data_2020HoanThanh'!$B$2:$B$296,'Summary 2020'!A59,'Survey raw data_2020HoanThanh'!$E$2:$E$296),"")</f>
        <v>5</v>
      </c>
      <c r="G59" s="24">
        <f>IFERROR(AVERAGEIF('Survey raw data_2020HoanThanh'!$B$2:$B$296,'Summary 2020'!A59,'Survey raw data_2020HoanThanh'!$F$2:$F$296),"")</f>
        <v>5</v>
      </c>
      <c r="H59" s="24">
        <f>IFERROR(AVERAGEIF('Survey raw data_2020HoanThanh'!$B$2:$B$296,'Summary 2020'!A59,'Survey raw data_2020HoanThanh'!$G$2:$G$296),"")</f>
        <v>5</v>
      </c>
      <c r="I59" s="25">
        <f ca="1">IFERROR(AVERAGEIF('Survey raw data_2020HoanThanh'!$B$2:$B$296,'Summary 2020'!A59,'Survey raw data_2020HoanThanh'!$H$2:$H$195),"")</f>
        <v>5</v>
      </c>
      <c r="J59" s="25">
        <f>IFERROR(AVERAGEIF('Survey raw data_2020HoanThanh'!$B$2:$B$296,'Summary 2020'!A59,'Survey raw data_2020HoanThanh'!$I$2:$I$296),"")</f>
        <v>5</v>
      </c>
      <c r="K59" s="24">
        <f>IFERROR(AVERAGEIF('Survey raw data_2020HoanThanh'!$B$2:$B$296,'Summary 2020'!A59,'Survey raw data_2020HoanThanh'!$J$2:$J$296),"")</f>
        <v>5</v>
      </c>
      <c r="L59" s="40"/>
      <c r="M59" s="34">
        <f t="shared" ca="1" si="8"/>
        <v>5</v>
      </c>
      <c r="N59" s="24">
        <f>IFERROR(AVERAGEIF('Survey raw data_2020HoanThanh'!$B$2:$B$296,'Summary 2020'!A59,'Survey raw data_2020HoanThanh'!$P$2:$P$296),"")</f>
        <v>5</v>
      </c>
      <c r="O59" s="24">
        <f>IFERROR(AVERAGEIF('Survey raw data_2020HoanThanh'!$B$2:$B$296,'Summary 2020'!A59,'Survey raw data_2020HoanThanh'!$Q$2:$Q$296),"")</f>
        <v>5</v>
      </c>
      <c r="P59" s="24">
        <f>IFERROR(AVERAGEIF('Survey raw data_2020HoanThanh'!$B$2:$B$296,'Summary 2020'!A59,'Survey raw data_2020HoanThanh'!$R$2:RT$296),"")</f>
        <v>5</v>
      </c>
      <c r="Q59" s="41"/>
      <c r="R59" s="26">
        <f t="shared" si="7"/>
        <v>5</v>
      </c>
      <c r="S59" s="24">
        <f>IFERROR(AVERAGEIF('Survey raw data_2020HoanThanh'!$B$2:$B$296,'Summary 2020'!A59,'Survey raw data_2020HoanThanh'!$Z$2:$Z$296),"")</f>
        <v>4.666666666666667</v>
      </c>
      <c r="T59" s="24">
        <f>IFERROR(AVERAGEIF('Survey raw data_2020HoanThanh'!$B$2:$B$291,'Summary 2020'!A59,'Survey raw data_2020HoanThanh'!$AA$2:$AA$291),"")</f>
        <v>4.666666666666667</v>
      </c>
      <c r="U59" s="24">
        <f>IFERROR(AVERAGEIF('Survey raw data_2020HoanThanh'!$B$2:$B$296,'Summary 2020'!A59,'Survey raw data_2020HoanThanh'!$AB$2:$AB$296),"")</f>
        <v>4.333333333333333</v>
      </c>
      <c r="V59" s="24">
        <f>IFERROR(AVERAGEIF('Survey raw data_2020HoanThanh'!$B$2:$B$291,'Summary 2020'!A59,'Survey raw data_2020HoanThanh'!$AC$2:$AC$291),"")</f>
        <v>4.333333333333333</v>
      </c>
      <c r="W59" s="24">
        <f>IFERROR(AVERAGEIF('Survey raw data_2020HoanThanh'!$B$2:$B$291,'Summary 2020'!A59,'Survey raw data_2020HoanThanh'!$AD$2:$AD$291),"")</f>
        <v>4.666666666666667</v>
      </c>
      <c r="X59" s="24">
        <f>IFERROR(AVERAGEIF('Survey raw data_2020HoanThanh'!$B$2:$B$291,'Summary 2020'!A59,'Survey raw data_2020HoanThanh'!$AE$2:$AE$291),"")</f>
        <v>4.666666666666667</v>
      </c>
      <c r="Y59" s="32"/>
      <c r="Z59" s="32">
        <f t="shared" si="4"/>
        <v>4.5555555555555562</v>
      </c>
    </row>
  </sheetData>
  <mergeCells count="4">
    <mergeCell ref="B1:D1"/>
    <mergeCell ref="F1:M1"/>
    <mergeCell ref="N1:R1"/>
    <mergeCell ref="S1:Z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209"/>
  <sheetViews>
    <sheetView zoomScale="70" zoomScaleNormal="70" workbookViewId="0">
      <selection activeCell="A92" sqref="A92:XFD92"/>
    </sheetView>
  </sheetViews>
  <sheetFormatPr defaultRowHeight="14.4" x14ac:dyDescent="0.3"/>
  <cols>
    <col min="1" max="1" width="21.44140625" style="1" customWidth="1"/>
    <col min="2" max="2" width="18.77734375" style="1" bestFit="1" customWidth="1"/>
    <col min="3" max="3" width="8.88671875" style="1"/>
    <col min="4" max="4" width="18.33203125" style="1" customWidth="1"/>
    <col min="5" max="5" width="19.109375" style="1" customWidth="1"/>
    <col min="6" max="6" width="14.5546875" style="1" customWidth="1"/>
    <col min="7" max="7" width="13.33203125" style="1" bestFit="1" customWidth="1"/>
    <col min="8" max="8" width="12.109375" style="1" customWidth="1"/>
    <col min="9" max="9" width="17.44140625" style="1" customWidth="1"/>
    <col min="10" max="10" width="19.5546875" style="1" customWidth="1"/>
    <col min="11" max="11" width="17" style="1" customWidth="1"/>
    <col min="12" max="12" width="25.33203125" style="1" customWidth="1"/>
    <col min="13" max="13" width="25.33203125" style="6" customWidth="1"/>
    <col min="14" max="14" width="31.33203125" style="1" customWidth="1"/>
    <col min="15" max="15" width="23.5546875" style="1" customWidth="1"/>
    <col min="16" max="16" width="20.77734375" style="1" customWidth="1"/>
    <col min="17" max="17" width="18.88671875" style="1" customWidth="1"/>
    <col min="18" max="18" width="15.5546875" style="1" customWidth="1"/>
    <col min="19" max="19" width="18.109375" style="1" customWidth="1"/>
    <col min="20" max="20" width="16.33203125" style="1" customWidth="1"/>
    <col min="21" max="21" width="15.44140625" style="1" customWidth="1"/>
    <col min="22" max="22" width="12.33203125" style="1" customWidth="1"/>
    <col min="23" max="23" width="31.44140625" style="1" customWidth="1"/>
    <col min="24" max="24" width="21.5546875" style="1" customWidth="1"/>
    <col min="25" max="25" width="24.33203125" style="1" customWidth="1"/>
    <col min="26" max="26" width="16.88671875" style="1" customWidth="1"/>
    <col min="27" max="27" width="16" style="1" customWidth="1"/>
    <col min="28" max="28" width="28.33203125" style="1" customWidth="1"/>
    <col min="29" max="29" width="19.109375" style="1" customWidth="1"/>
    <col min="30" max="30" width="25.33203125" style="1" customWidth="1"/>
    <col min="31" max="31" width="15.88671875" style="1" customWidth="1"/>
    <col min="32" max="32" width="19.77734375" style="1" customWidth="1"/>
    <col min="33" max="33" width="15.33203125" style="1" customWidth="1"/>
    <col min="34" max="16384" width="8.88671875" style="1"/>
  </cols>
  <sheetData>
    <row r="1" spans="1:33" s="47" customFormat="1" ht="110.4" customHeight="1" x14ac:dyDescent="0.3">
      <c r="A1" s="47" t="s">
        <v>0</v>
      </c>
      <c r="B1" s="47" t="s">
        <v>1</v>
      </c>
      <c r="C1" s="47" t="s">
        <v>2</v>
      </c>
      <c r="D1" s="47" t="s">
        <v>3</v>
      </c>
      <c r="E1" s="47" t="s">
        <v>4</v>
      </c>
      <c r="F1" s="47" t="s">
        <v>5</v>
      </c>
      <c r="G1" s="47" t="s">
        <v>6</v>
      </c>
      <c r="H1" s="47" t="s">
        <v>7</v>
      </c>
      <c r="I1" s="47" t="s">
        <v>8</v>
      </c>
      <c r="J1" s="47" t="s">
        <v>9</v>
      </c>
      <c r="K1" s="47" t="s">
        <v>10</v>
      </c>
      <c r="L1" s="47" t="s">
        <v>11</v>
      </c>
      <c r="M1" s="48" t="s">
        <v>12</v>
      </c>
      <c r="N1" s="47" t="s">
        <v>13</v>
      </c>
      <c r="O1" s="47" t="s">
        <v>14</v>
      </c>
      <c r="P1" s="47" t="s">
        <v>1308</v>
      </c>
      <c r="Q1" s="47" t="s">
        <v>16</v>
      </c>
      <c r="R1" s="47" t="s">
        <v>17</v>
      </c>
      <c r="S1" s="47" t="s">
        <v>18</v>
      </c>
      <c r="T1" s="47" t="s">
        <v>19</v>
      </c>
      <c r="U1" s="47" t="s">
        <v>20</v>
      </c>
      <c r="V1" s="47" t="s">
        <v>21</v>
      </c>
      <c r="W1" s="47" t="s">
        <v>22</v>
      </c>
      <c r="X1" s="47" t="s">
        <v>23</v>
      </c>
      <c r="Y1" s="47" t="s">
        <v>24</v>
      </c>
      <c r="Z1" s="47" t="s">
        <v>25</v>
      </c>
      <c r="AA1" s="47" t="s">
        <v>26</v>
      </c>
      <c r="AB1" s="47" t="s">
        <v>27</v>
      </c>
      <c r="AC1" s="47" t="s">
        <v>28</v>
      </c>
      <c r="AD1" s="47" t="s">
        <v>1309</v>
      </c>
      <c r="AE1" s="47" t="s">
        <v>1310</v>
      </c>
      <c r="AF1" s="47" t="s">
        <v>29</v>
      </c>
      <c r="AG1" s="47" t="s">
        <v>30</v>
      </c>
    </row>
    <row r="2" spans="1:33" customFormat="1" hidden="1" x14ac:dyDescent="0.3">
      <c r="A2" t="s">
        <v>527</v>
      </c>
      <c r="B2" t="s">
        <v>520</v>
      </c>
      <c r="C2" t="s">
        <v>33</v>
      </c>
      <c r="D2" t="s">
        <v>41</v>
      </c>
      <c r="E2">
        <v>5</v>
      </c>
      <c r="F2">
        <v>5</v>
      </c>
      <c r="G2">
        <v>5</v>
      </c>
      <c r="H2">
        <v>5</v>
      </c>
      <c r="I2">
        <v>5</v>
      </c>
      <c r="J2">
        <v>5</v>
      </c>
      <c r="L2" t="s">
        <v>42</v>
      </c>
      <c r="N2" s="1" t="s">
        <v>131</v>
      </c>
      <c r="P2">
        <v>4</v>
      </c>
      <c r="Q2">
        <v>5</v>
      </c>
      <c r="R2">
        <v>5</v>
      </c>
      <c r="T2" t="s">
        <v>808</v>
      </c>
      <c r="U2" t="s">
        <v>809</v>
      </c>
      <c r="V2" t="s">
        <v>810</v>
      </c>
      <c r="W2" t="s">
        <v>91</v>
      </c>
      <c r="X2" t="s">
        <v>553</v>
      </c>
      <c r="Y2" t="s">
        <v>811</v>
      </c>
      <c r="Z2">
        <v>4</v>
      </c>
      <c r="AA2">
        <v>1</v>
      </c>
      <c r="AB2">
        <v>5</v>
      </c>
      <c r="AC2">
        <v>5</v>
      </c>
      <c r="AD2">
        <v>4</v>
      </c>
      <c r="AE2">
        <v>4</v>
      </c>
      <c r="AG2" t="s">
        <v>78</v>
      </c>
    </row>
    <row r="3" spans="1:33" customFormat="1" hidden="1" x14ac:dyDescent="0.3">
      <c r="A3" t="s">
        <v>527</v>
      </c>
      <c r="B3" t="s">
        <v>520</v>
      </c>
      <c r="C3" t="s">
        <v>33</v>
      </c>
      <c r="D3" t="s">
        <v>41</v>
      </c>
      <c r="E3">
        <v>5</v>
      </c>
      <c r="F3">
        <v>4</v>
      </c>
      <c r="G3">
        <v>5</v>
      </c>
      <c r="H3">
        <v>5</v>
      </c>
      <c r="I3">
        <v>5</v>
      </c>
      <c r="J3">
        <v>4</v>
      </c>
      <c r="L3" t="s">
        <v>42</v>
      </c>
      <c r="N3" s="1" t="s">
        <v>131</v>
      </c>
      <c r="P3">
        <v>5</v>
      </c>
      <c r="Q3">
        <v>4</v>
      </c>
      <c r="R3">
        <v>4</v>
      </c>
      <c r="T3" t="s">
        <v>812</v>
      </c>
      <c r="U3" t="s">
        <v>812</v>
      </c>
      <c r="V3" t="s">
        <v>812</v>
      </c>
      <c r="W3" t="s">
        <v>266</v>
      </c>
      <c r="X3" t="s">
        <v>813</v>
      </c>
      <c r="Y3" t="s">
        <v>813</v>
      </c>
      <c r="Z3">
        <v>4</v>
      </c>
      <c r="AA3">
        <v>5</v>
      </c>
      <c r="AB3">
        <v>4</v>
      </c>
      <c r="AC3">
        <v>4</v>
      </c>
      <c r="AD3">
        <v>5</v>
      </c>
      <c r="AE3">
        <v>5</v>
      </c>
      <c r="AG3" t="s">
        <v>813</v>
      </c>
    </row>
    <row r="4" spans="1:33" customFormat="1" hidden="1" x14ac:dyDescent="0.3">
      <c r="A4" t="s">
        <v>709</v>
      </c>
      <c r="B4" t="s">
        <v>708</v>
      </c>
      <c r="C4" t="s">
        <v>33</v>
      </c>
      <c r="D4" t="s">
        <v>34</v>
      </c>
      <c r="N4" s="1"/>
      <c r="Z4">
        <v>5</v>
      </c>
      <c r="AA4">
        <v>5</v>
      </c>
      <c r="AB4">
        <v>5</v>
      </c>
      <c r="AC4">
        <v>5</v>
      </c>
      <c r="AD4">
        <v>5</v>
      </c>
      <c r="AE4">
        <v>5</v>
      </c>
      <c r="AG4" t="s">
        <v>230</v>
      </c>
    </row>
    <row r="5" spans="1:33" customFormat="1" ht="43.2" hidden="1" x14ac:dyDescent="0.3">
      <c r="A5" t="s">
        <v>709</v>
      </c>
      <c r="B5" t="s">
        <v>708</v>
      </c>
      <c r="C5" t="s">
        <v>33</v>
      </c>
      <c r="D5" t="s">
        <v>41</v>
      </c>
      <c r="E5">
        <v>3</v>
      </c>
      <c r="F5">
        <v>4</v>
      </c>
      <c r="G5">
        <v>5</v>
      </c>
      <c r="H5">
        <v>4</v>
      </c>
      <c r="I5">
        <v>4</v>
      </c>
      <c r="J5">
        <v>4</v>
      </c>
      <c r="L5" t="s">
        <v>42</v>
      </c>
      <c r="N5" s="1" t="s">
        <v>43</v>
      </c>
      <c r="P5">
        <v>4</v>
      </c>
      <c r="Q5">
        <v>4</v>
      </c>
      <c r="R5">
        <v>4</v>
      </c>
      <c r="T5" t="s">
        <v>814</v>
      </c>
      <c r="U5" t="s">
        <v>57</v>
      </c>
      <c r="V5" t="s">
        <v>57</v>
      </c>
      <c r="W5" t="s">
        <v>57</v>
      </c>
      <c r="X5" t="s">
        <v>815</v>
      </c>
      <c r="Y5" t="s">
        <v>815</v>
      </c>
      <c r="Z5">
        <v>4</v>
      </c>
      <c r="AA5">
        <v>4</v>
      </c>
      <c r="AB5">
        <v>4</v>
      </c>
      <c r="AC5">
        <v>4</v>
      </c>
      <c r="AD5">
        <v>4</v>
      </c>
      <c r="AE5">
        <v>4</v>
      </c>
      <c r="AG5" t="s">
        <v>816</v>
      </c>
    </row>
    <row r="6" spans="1:33" customFormat="1" ht="43.2" hidden="1" x14ac:dyDescent="0.3">
      <c r="A6" t="s">
        <v>709</v>
      </c>
      <c r="B6" t="s">
        <v>708</v>
      </c>
      <c r="C6" t="s">
        <v>33</v>
      </c>
      <c r="D6" t="s">
        <v>41</v>
      </c>
      <c r="E6">
        <v>3</v>
      </c>
      <c r="F6">
        <v>5</v>
      </c>
      <c r="G6">
        <v>5</v>
      </c>
      <c r="H6">
        <v>5</v>
      </c>
      <c r="I6">
        <v>5</v>
      </c>
      <c r="J6">
        <v>5</v>
      </c>
      <c r="K6" t="s">
        <v>817</v>
      </c>
      <c r="L6" t="s">
        <v>42</v>
      </c>
      <c r="N6" s="1" t="s">
        <v>43</v>
      </c>
      <c r="P6">
        <v>5</v>
      </c>
      <c r="Q6">
        <v>4</v>
      </c>
      <c r="R6">
        <v>4</v>
      </c>
      <c r="T6" t="s">
        <v>818</v>
      </c>
      <c r="U6" t="s">
        <v>819</v>
      </c>
      <c r="V6" t="s">
        <v>820</v>
      </c>
      <c r="W6" t="s">
        <v>78</v>
      </c>
      <c r="X6" t="s">
        <v>78</v>
      </c>
      <c r="Y6" t="s">
        <v>821</v>
      </c>
      <c r="Z6">
        <v>5</v>
      </c>
      <c r="AA6">
        <v>4</v>
      </c>
      <c r="AB6">
        <v>5</v>
      </c>
      <c r="AC6">
        <v>5</v>
      </c>
      <c r="AD6">
        <v>5</v>
      </c>
      <c r="AE6">
        <v>5</v>
      </c>
      <c r="AG6" t="s">
        <v>822</v>
      </c>
    </row>
    <row r="7" spans="1:33" customFormat="1" ht="43.2" hidden="1" x14ac:dyDescent="0.3">
      <c r="A7" t="s">
        <v>529</v>
      </c>
      <c r="B7" t="s">
        <v>513</v>
      </c>
      <c r="C7" t="s">
        <v>33</v>
      </c>
      <c r="D7" t="s">
        <v>41</v>
      </c>
      <c r="E7">
        <v>5</v>
      </c>
      <c r="F7">
        <v>5</v>
      </c>
      <c r="G7">
        <v>5</v>
      </c>
      <c r="H7">
        <v>5</v>
      </c>
      <c r="I7">
        <v>5</v>
      </c>
      <c r="J7">
        <v>5</v>
      </c>
      <c r="L7" t="s">
        <v>42</v>
      </c>
      <c r="N7" s="1" t="s">
        <v>43</v>
      </c>
      <c r="P7">
        <v>5</v>
      </c>
      <c r="Q7">
        <v>5</v>
      </c>
      <c r="R7">
        <v>5</v>
      </c>
      <c r="T7" t="s">
        <v>823</v>
      </c>
      <c r="U7" t="s">
        <v>91</v>
      </c>
      <c r="V7" t="s">
        <v>91</v>
      </c>
      <c r="W7" t="s">
        <v>91</v>
      </c>
      <c r="X7" t="s">
        <v>824</v>
      </c>
      <c r="Y7" t="s">
        <v>824</v>
      </c>
      <c r="Z7">
        <v>5</v>
      </c>
      <c r="AA7">
        <v>5</v>
      </c>
      <c r="AB7">
        <v>5</v>
      </c>
      <c r="AC7">
        <v>5</v>
      </c>
      <c r="AD7">
        <v>5</v>
      </c>
      <c r="AE7">
        <v>5</v>
      </c>
      <c r="AG7" t="s">
        <v>230</v>
      </c>
    </row>
    <row r="8" spans="1:33" customFormat="1" ht="43.2" hidden="1" x14ac:dyDescent="0.3">
      <c r="A8" t="s">
        <v>529</v>
      </c>
      <c r="B8" t="s">
        <v>513</v>
      </c>
      <c r="C8" t="s">
        <v>33</v>
      </c>
      <c r="D8" t="s">
        <v>41</v>
      </c>
      <c r="E8">
        <v>5</v>
      </c>
      <c r="F8">
        <v>5</v>
      </c>
      <c r="G8">
        <v>5</v>
      </c>
      <c r="H8">
        <v>5</v>
      </c>
      <c r="I8">
        <v>5</v>
      </c>
      <c r="J8">
        <v>5</v>
      </c>
      <c r="L8" t="s">
        <v>42</v>
      </c>
      <c r="N8" s="1" t="s">
        <v>43</v>
      </c>
      <c r="P8">
        <v>5</v>
      </c>
      <c r="Q8">
        <v>5</v>
      </c>
      <c r="R8">
        <v>5</v>
      </c>
      <c r="T8" t="s">
        <v>480</v>
      </c>
      <c r="U8" t="s">
        <v>91</v>
      </c>
      <c r="V8" t="s">
        <v>253</v>
      </c>
      <c r="W8" t="s">
        <v>825</v>
      </c>
      <c r="X8" t="s">
        <v>49</v>
      </c>
      <c r="Y8" t="s">
        <v>49</v>
      </c>
      <c r="Z8">
        <v>5</v>
      </c>
      <c r="AA8">
        <v>5</v>
      </c>
      <c r="AB8">
        <v>5</v>
      </c>
      <c r="AC8">
        <v>5</v>
      </c>
      <c r="AD8">
        <v>5</v>
      </c>
      <c r="AE8">
        <v>5</v>
      </c>
      <c r="AG8" t="s">
        <v>826</v>
      </c>
    </row>
    <row r="9" spans="1:33" customFormat="1" hidden="1" x14ac:dyDescent="0.3">
      <c r="A9" t="s">
        <v>529</v>
      </c>
      <c r="B9" t="s">
        <v>513</v>
      </c>
      <c r="C9" t="s">
        <v>33</v>
      </c>
      <c r="D9" t="s">
        <v>34</v>
      </c>
      <c r="N9" s="1"/>
      <c r="Z9">
        <v>5</v>
      </c>
      <c r="AA9">
        <v>5</v>
      </c>
      <c r="AB9">
        <v>5</v>
      </c>
      <c r="AC9">
        <v>5</v>
      </c>
      <c r="AD9">
        <v>5</v>
      </c>
      <c r="AE9">
        <v>5</v>
      </c>
      <c r="AG9" t="s">
        <v>78</v>
      </c>
    </row>
    <row r="10" spans="1:33" customFormat="1" hidden="1" x14ac:dyDescent="0.3">
      <c r="A10" t="s">
        <v>776</v>
      </c>
      <c r="B10" t="s">
        <v>760</v>
      </c>
      <c r="C10" t="s">
        <v>33</v>
      </c>
      <c r="D10" t="s">
        <v>41</v>
      </c>
      <c r="E10">
        <v>5</v>
      </c>
      <c r="F10">
        <v>5</v>
      </c>
      <c r="G10">
        <v>4</v>
      </c>
      <c r="H10">
        <v>5</v>
      </c>
      <c r="I10">
        <v>5</v>
      </c>
      <c r="J10">
        <v>4</v>
      </c>
      <c r="L10" t="s">
        <v>42</v>
      </c>
      <c r="N10" s="1" t="s">
        <v>131</v>
      </c>
      <c r="P10">
        <v>4</v>
      </c>
      <c r="Q10">
        <v>3</v>
      </c>
      <c r="R10">
        <v>3</v>
      </c>
      <c r="T10" t="s">
        <v>827</v>
      </c>
      <c r="U10" t="s">
        <v>828</v>
      </c>
      <c r="V10" t="s">
        <v>829</v>
      </c>
      <c r="W10" t="s">
        <v>830</v>
      </c>
      <c r="X10" t="s">
        <v>831</v>
      </c>
      <c r="Y10" t="s">
        <v>832</v>
      </c>
      <c r="Z10">
        <v>3</v>
      </c>
      <c r="AA10">
        <v>4</v>
      </c>
      <c r="AB10">
        <v>3</v>
      </c>
      <c r="AC10">
        <v>4</v>
      </c>
      <c r="AD10">
        <v>4</v>
      </c>
      <c r="AE10">
        <v>5</v>
      </c>
      <c r="AG10" t="s">
        <v>833</v>
      </c>
    </row>
    <row r="11" spans="1:33" customFormat="1" ht="43.2" hidden="1" x14ac:dyDescent="0.3">
      <c r="A11" t="s">
        <v>776</v>
      </c>
      <c r="B11" t="s">
        <v>760</v>
      </c>
      <c r="C11" t="s">
        <v>33</v>
      </c>
      <c r="D11" t="s">
        <v>41</v>
      </c>
      <c r="E11">
        <v>5</v>
      </c>
      <c r="F11">
        <v>4</v>
      </c>
      <c r="G11">
        <v>3</v>
      </c>
      <c r="H11">
        <v>3</v>
      </c>
      <c r="I11">
        <v>4</v>
      </c>
      <c r="J11">
        <v>4</v>
      </c>
      <c r="L11" t="s">
        <v>42</v>
      </c>
      <c r="N11" s="1" t="s">
        <v>43</v>
      </c>
      <c r="P11">
        <v>3</v>
      </c>
      <c r="Q11">
        <v>4</v>
      </c>
      <c r="R11">
        <v>3</v>
      </c>
      <c r="T11" t="s">
        <v>834</v>
      </c>
      <c r="U11" t="s">
        <v>91</v>
      </c>
      <c r="V11" t="s">
        <v>91</v>
      </c>
      <c r="W11" t="s">
        <v>266</v>
      </c>
      <c r="X11" t="s">
        <v>835</v>
      </c>
      <c r="Y11" t="s">
        <v>836</v>
      </c>
      <c r="Z11">
        <v>3</v>
      </c>
      <c r="AA11">
        <v>3</v>
      </c>
      <c r="AB11">
        <v>3</v>
      </c>
      <c r="AC11">
        <v>4</v>
      </c>
      <c r="AD11">
        <v>4</v>
      </c>
      <c r="AE11">
        <v>4</v>
      </c>
      <c r="AG11" t="s">
        <v>78</v>
      </c>
    </row>
    <row r="12" spans="1:33" customFormat="1" ht="43.2" hidden="1" x14ac:dyDescent="0.3">
      <c r="A12" t="s">
        <v>776</v>
      </c>
      <c r="B12" t="s">
        <v>760</v>
      </c>
      <c r="C12" t="s">
        <v>33</v>
      </c>
      <c r="D12" t="s">
        <v>41</v>
      </c>
      <c r="E12">
        <v>5</v>
      </c>
      <c r="F12">
        <v>5</v>
      </c>
      <c r="G12">
        <v>5</v>
      </c>
      <c r="H12">
        <v>5</v>
      </c>
      <c r="I12">
        <v>5</v>
      </c>
      <c r="J12">
        <v>5</v>
      </c>
      <c r="L12" t="s">
        <v>42</v>
      </c>
      <c r="N12" s="1" t="s">
        <v>43</v>
      </c>
      <c r="P12">
        <v>5</v>
      </c>
      <c r="Q12">
        <v>5</v>
      </c>
      <c r="R12">
        <v>5</v>
      </c>
      <c r="T12" t="s">
        <v>103</v>
      </c>
      <c r="U12" t="s">
        <v>57</v>
      </c>
      <c r="V12" t="s">
        <v>57</v>
      </c>
      <c r="W12" t="s">
        <v>57</v>
      </c>
      <c r="X12" t="s">
        <v>130</v>
      </c>
      <c r="Y12" t="s">
        <v>130</v>
      </c>
      <c r="Z12">
        <v>4</v>
      </c>
      <c r="AA12">
        <v>5</v>
      </c>
      <c r="AB12">
        <v>4</v>
      </c>
      <c r="AC12">
        <v>4</v>
      </c>
      <c r="AD12">
        <v>5</v>
      </c>
      <c r="AE12">
        <v>5</v>
      </c>
      <c r="AG12" t="s">
        <v>130</v>
      </c>
    </row>
    <row r="13" spans="1:33" customFormat="1" ht="28.8" hidden="1" x14ac:dyDescent="0.3">
      <c r="A13" t="s">
        <v>563</v>
      </c>
      <c r="B13" t="s">
        <v>516</v>
      </c>
      <c r="C13" t="s">
        <v>33</v>
      </c>
      <c r="D13" t="s">
        <v>41</v>
      </c>
      <c r="E13">
        <v>3</v>
      </c>
      <c r="F13">
        <v>4</v>
      </c>
      <c r="G13">
        <v>4</v>
      </c>
      <c r="H13">
        <v>4</v>
      </c>
      <c r="I13">
        <v>3</v>
      </c>
      <c r="J13">
        <v>5</v>
      </c>
      <c r="L13" t="s">
        <v>102</v>
      </c>
      <c r="N13" s="1" t="s">
        <v>54</v>
      </c>
      <c r="P13">
        <v>4</v>
      </c>
      <c r="Q13">
        <v>5</v>
      </c>
      <c r="R13">
        <v>4</v>
      </c>
      <c r="T13" t="s">
        <v>837</v>
      </c>
      <c r="U13" t="s">
        <v>91</v>
      </c>
      <c r="V13" t="s">
        <v>253</v>
      </c>
      <c r="W13" t="s">
        <v>91</v>
      </c>
      <c r="X13" t="s">
        <v>838</v>
      </c>
      <c r="Y13" t="s">
        <v>839</v>
      </c>
      <c r="Z13">
        <v>5</v>
      </c>
      <c r="AA13">
        <v>4</v>
      </c>
      <c r="AB13">
        <v>4</v>
      </c>
      <c r="AC13">
        <v>3</v>
      </c>
      <c r="AD13">
        <v>4</v>
      </c>
      <c r="AE13">
        <v>4</v>
      </c>
      <c r="AG13" t="s">
        <v>840</v>
      </c>
    </row>
    <row r="14" spans="1:33" customFormat="1" hidden="1" x14ac:dyDescent="0.3">
      <c r="A14" t="s">
        <v>563</v>
      </c>
      <c r="B14" t="s">
        <v>516</v>
      </c>
      <c r="C14" t="s">
        <v>33</v>
      </c>
      <c r="D14" t="s">
        <v>34</v>
      </c>
      <c r="N14" s="1"/>
      <c r="Z14">
        <v>4</v>
      </c>
      <c r="AA14">
        <v>5</v>
      </c>
      <c r="AB14">
        <v>5</v>
      </c>
      <c r="AC14">
        <v>4</v>
      </c>
      <c r="AD14">
        <v>5</v>
      </c>
      <c r="AE14">
        <v>5</v>
      </c>
      <c r="AG14" t="s">
        <v>841</v>
      </c>
    </row>
    <row r="15" spans="1:33" customFormat="1" ht="43.2" hidden="1" x14ac:dyDescent="0.3">
      <c r="A15" t="s">
        <v>563</v>
      </c>
      <c r="B15" t="s">
        <v>516</v>
      </c>
      <c r="C15" t="s">
        <v>33</v>
      </c>
      <c r="D15" t="s">
        <v>41</v>
      </c>
      <c r="E15">
        <v>5</v>
      </c>
      <c r="F15">
        <v>5</v>
      </c>
      <c r="G15">
        <v>5</v>
      </c>
      <c r="H15">
        <v>4</v>
      </c>
      <c r="I15">
        <v>4</v>
      </c>
      <c r="J15">
        <v>5</v>
      </c>
      <c r="L15" t="s">
        <v>102</v>
      </c>
      <c r="N15" s="1" t="s">
        <v>43</v>
      </c>
      <c r="P15">
        <v>5</v>
      </c>
      <c r="Q15">
        <v>5</v>
      </c>
      <c r="R15">
        <v>5</v>
      </c>
      <c r="T15" t="s">
        <v>842</v>
      </c>
      <c r="U15" t="s">
        <v>57</v>
      </c>
      <c r="V15" t="s">
        <v>57</v>
      </c>
      <c r="W15" t="s">
        <v>57</v>
      </c>
      <c r="X15" t="s">
        <v>843</v>
      </c>
      <c r="Y15" t="s">
        <v>559</v>
      </c>
      <c r="Z15">
        <v>5</v>
      </c>
      <c r="AA15">
        <v>5</v>
      </c>
      <c r="AB15">
        <v>5</v>
      </c>
      <c r="AC15">
        <v>4</v>
      </c>
      <c r="AD15">
        <v>5</v>
      </c>
      <c r="AE15">
        <v>5</v>
      </c>
      <c r="AG15" t="s">
        <v>559</v>
      </c>
    </row>
    <row r="16" spans="1:33" customFormat="1" hidden="1" x14ac:dyDescent="0.3">
      <c r="A16" t="s">
        <v>713</v>
      </c>
      <c r="B16" t="s">
        <v>725</v>
      </c>
      <c r="C16" t="s">
        <v>33</v>
      </c>
      <c r="D16" t="s">
        <v>34</v>
      </c>
      <c r="N16" s="1"/>
      <c r="Z16">
        <v>4</v>
      </c>
      <c r="AA16">
        <v>4</v>
      </c>
      <c r="AB16">
        <v>4</v>
      </c>
      <c r="AC16">
        <v>4</v>
      </c>
      <c r="AD16">
        <v>3</v>
      </c>
      <c r="AE16">
        <v>5</v>
      </c>
      <c r="AG16" t="s">
        <v>844</v>
      </c>
    </row>
    <row r="17" spans="1:33" customFormat="1" ht="43.2" hidden="1" x14ac:dyDescent="0.3">
      <c r="A17" t="s">
        <v>713</v>
      </c>
      <c r="B17" t="s">
        <v>725</v>
      </c>
      <c r="C17" t="s">
        <v>33</v>
      </c>
      <c r="D17" t="s">
        <v>41</v>
      </c>
      <c r="E17">
        <v>5</v>
      </c>
      <c r="F17">
        <v>5</v>
      </c>
      <c r="G17">
        <v>5</v>
      </c>
      <c r="H17">
        <v>5</v>
      </c>
      <c r="I17">
        <v>5</v>
      </c>
      <c r="J17">
        <v>5</v>
      </c>
      <c r="L17" t="s">
        <v>250</v>
      </c>
      <c r="N17" s="1" t="s">
        <v>43</v>
      </c>
      <c r="P17">
        <v>5</v>
      </c>
      <c r="Q17">
        <v>5</v>
      </c>
      <c r="R17">
        <v>5</v>
      </c>
      <c r="T17" t="s">
        <v>845</v>
      </c>
      <c r="U17" t="s">
        <v>567</v>
      </c>
      <c r="V17" t="s">
        <v>567</v>
      </c>
      <c r="W17" t="s">
        <v>567</v>
      </c>
      <c r="X17" t="s">
        <v>846</v>
      </c>
      <c r="Y17" t="s">
        <v>847</v>
      </c>
      <c r="Z17">
        <v>4</v>
      </c>
      <c r="AA17">
        <v>5</v>
      </c>
      <c r="AB17">
        <v>4</v>
      </c>
      <c r="AC17">
        <v>5</v>
      </c>
      <c r="AD17">
        <v>5</v>
      </c>
      <c r="AE17">
        <v>5</v>
      </c>
      <c r="AG17" t="s">
        <v>230</v>
      </c>
    </row>
    <row r="18" spans="1:33" customFormat="1" hidden="1" x14ac:dyDescent="0.3">
      <c r="A18" t="s">
        <v>713</v>
      </c>
      <c r="B18" t="s">
        <v>725</v>
      </c>
      <c r="C18" t="s">
        <v>33</v>
      </c>
      <c r="D18" t="s">
        <v>34</v>
      </c>
      <c r="N18" s="1"/>
      <c r="Z18">
        <v>2</v>
      </c>
      <c r="AA18">
        <v>3</v>
      </c>
      <c r="AB18">
        <v>3</v>
      </c>
      <c r="AC18">
        <v>4</v>
      </c>
      <c r="AD18">
        <v>3</v>
      </c>
      <c r="AE18">
        <v>5</v>
      </c>
      <c r="AG18" t="s">
        <v>848</v>
      </c>
    </row>
    <row r="19" spans="1:33" customFormat="1" ht="43.2" hidden="1" x14ac:dyDescent="0.3">
      <c r="A19" t="s">
        <v>530</v>
      </c>
      <c r="B19" t="s">
        <v>504</v>
      </c>
      <c r="C19" t="s">
        <v>67</v>
      </c>
      <c r="D19" t="s">
        <v>41</v>
      </c>
      <c r="E19">
        <v>5</v>
      </c>
      <c r="F19">
        <v>4</v>
      </c>
      <c r="G19">
        <v>5</v>
      </c>
      <c r="H19">
        <v>5</v>
      </c>
      <c r="I19">
        <v>5</v>
      </c>
      <c r="J19">
        <v>5</v>
      </c>
      <c r="L19" t="s">
        <v>42</v>
      </c>
      <c r="N19" s="1" t="s">
        <v>43</v>
      </c>
      <c r="P19">
        <v>5</v>
      </c>
      <c r="Q19">
        <v>4</v>
      </c>
      <c r="R19">
        <v>5</v>
      </c>
      <c r="T19" t="s">
        <v>849</v>
      </c>
      <c r="U19" t="s">
        <v>850</v>
      </c>
      <c r="V19" t="s">
        <v>565</v>
      </c>
      <c r="W19" t="s">
        <v>562</v>
      </c>
      <c r="X19" t="s">
        <v>559</v>
      </c>
      <c r="Y19" t="s">
        <v>851</v>
      </c>
      <c r="Z19">
        <v>5</v>
      </c>
      <c r="AA19">
        <v>5</v>
      </c>
      <c r="AB19">
        <v>5</v>
      </c>
      <c r="AC19">
        <v>4</v>
      </c>
      <c r="AD19">
        <v>4</v>
      </c>
      <c r="AE19">
        <v>4</v>
      </c>
      <c r="AF19" t="s">
        <v>852</v>
      </c>
      <c r="AG19" t="s">
        <v>853</v>
      </c>
    </row>
    <row r="20" spans="1:33" customFormat="1" hidden="1" x14ac:dyDescent="0.3">
      <c r="A20" t="s">
        <v>530</v>
      </c>
      <c r="B20" t="s">
        <v>504</v>
      </c>
      <c r="C20" t="s">
        <v>67</v>
      </c>
      <c r="D20" t="s">
        <v>34</v>
      </c>
      <c r="N20" s="1"/>
      <c r="Z20">
        <v>5</v>
      </c>
      <c r="AA20">
        <v>5</v>
      </c>
      <c r="AB20">
        <v>5</v>
      </c>
      <c r="AC20">
        <v>5</v>
      </c>
      <c r="AD20">
        <v>4</v>
      </c>
      <c r="AE20">
        <v>4</v>
      </c>
      <c r="AG20" t="s">
        <v>854</v>
      </c>
    </row>
    <row r="21" spans="1:33" customFormat="1" ht="43.2" hidden="1" x14ac:dyDescent="0.3">
      <c r="A21" t="s">
        <v>530</v>
      </c>
      <c r="B21" t="s">
        <v>504</v>
      </c>
      <c r="C21" t="s">
        <v>67</v>
      </c>
      <c r="D21" t="s">
        <v>41</v>
      </c>
      <c r="E21">
        <v>4</v>
      </c>
      <c r="F21">
        <v>4</v>
      </c>
      <c r="G21">
        <v>4</v>
      </c>
      <c r="H21">
        <v>4</v>
      </c>
      <c r="I21">
        <v>4</v>
      </c>
      <c r="J21">
        <v>4</v>
      </c>
      <c r="L21" t="s">
        <v>42</v>
      </c>
      <c r="N21" s="1" t="s">
        <v>43</v>
      </c>
      <c r="P21">
        <v>4</v>
      </c>
      <c r="Q21">
        <v>3</v>
      </c>
      <c r="R21">
        <v>4</v>
      </c>
      <c r="T21" t="s">
        <v>855</v>
      </c>
      <c r="U21" t="s">
        <v>91</v>
      </c>
      <c r="V21" t="s">
        <v>856</v>
      </c>
      <c r="W21" t="s">
        <v>857</v>
      </c>
      <c r="X21" t="s">
        <v>858</v>
      </c>
      <c r="Y21" t="s">
        <v>859</v>
      </c>
      <c r="Z21">
        <v>3</v>
      </c>
      <c r="AA21">
        <v>4</v>
      </c>
      <c r="AB21">
        <v>4</v>
      </c>
      <c r="AC21">
        <v>3</v>
      </c>
      <c r="AD21">
        <v>4</v>
      </c>
      <c r="AE21">
        <v>4</v>
      </c>
      <c r="AG21" t="s">
        <v>860</v>
      </c>
    </row>
    <row r="22" spans="1:33" customFormat="1" hidden="1" x14ac:dyDescent="0.3">
      <c r="A22" t="s">
        <v>530</v>
      </c>
      <c r="B22" t="s">
        <v>504</v>
      </c>
      <c r="C22" t="s">
        <v>67</v>
      </c>
      <c r="D22" t="s">
        <v>34</v>
      </c>
      <c r="E22">
        <v>5</v>
      </c>
      <c r="F22">
        <v>5</v>
      </c>
      <c r="G22">
        <v>5</v>
      </c>
      <c r="H22">
        <v>5</v>
      </c>
      <c r="I22">
        <v>5</v>
      </c>
      <c r="J22">
        <v>5</v>
      </c>
      <c r="N22" s="1"/>
      <c r="Z22">
        <v>5</v>
      </c>
      <c r="AA22">
        <v>5</v>
      </c>
      <c r="AB22">
        <v>5</v>
      </c>
      <c r="AC22">
        <v>5</v>
      </c>
      <c r="AD22">
        <v>5</v>
      </c>
      <c r="AE22">
        <v>5</v>
      </c>
      <c r="AG22" t="s">
        <v>78</v>
      </c>
    </row>
    <row r="23" spans="1:33" customFormat="1" ht="43.2" hidden="1" x14ac:dyDescent="0.3">
      <c r="A23" t="s">
        <v>530</v>
      </c>
      <c r="B23" t="s">
        <v>504</v>
      </c>
      <c r="C23" t="s">
        <v>67</v>
      </c>
      <c r="D23" t="s">
        <v>41</v>
      </c>
      <c r="E23">
        <v>5</v>
      </c>
      <c r="F23">
        <v>5</v>
      </c>
      <c r="G23">
        <v>4</v>
      </c>
      <c r="H23">
        <v>5</v>
      </c>
      <c r="I23">
        <v>4</v>
      </c>
      <c r="J23">
        <v>5</v>
      </c>
      <c r="L23" t="s">
        <v>42</v>
      </c>
      <c r="N23" s="1" t="s">
        <v>43</v>
      </c>
      <c r="P23">
        <v>4</v>
      </c>
      <c r="Q23">
        <v>4</v>
      </c>
      <c r="R23">
        <v>5</v>
      </c>
      <c r="T23" t="s">
        <v>861</v>
      </c>
      <c r="U23" t="s">
        <v>91</v>
      </c>
      <c r="V23" t="s">
        <v>862</v>
      </c>
      <c r="W23" t="s">
        <v>863</v>
      </c>
      <c r="X23" t="s">
        <v>864</v>
      </c>
      <c r="Y23" t="s">
        <v>865</v>
      </c>
      <c r="Z23">
        <v>4</v>
      </c>
      <c r="AA23">
        <v>4</v>
      </c>
      <c r="AB23">
        <v>4</v>
      </c>
      <c r="AC23">
        <v>4</v>
      </c>
      <c r="AD23">
        <v>4</v>
      </c>
      <c r="AE23">
        <v>4</v>
      </c>
      <c r="AG23" t="s">
        <v>866</v>
      </c>
    </row>
    <row r="24" spans="1:33" customFormat="1" ht="43.2" hidden="1" x14ac:dyDescent="0.3">
      <c r="A24" t="s">
        <v>530</v>
      </c>
      <c r="B24" t="s">
        <v>504</v>
      </c>
      <c r="C24" t="s">
        <v>67</v>
      </c>
      <c r="D24" t="s">
        <v>41</v>
      </c>
      <c r="E24">
        <v>3</v>
      </c>
      <c r="F24">
        <v>3</v>
      </c>
      <c r="G24">
        <v>5</v>
      </c>
      <c r="H24">
        <v>4</v>
      </c>
      <c r="I24">
        <v>4</v>
      </c>
      <c r="J24">
        <v>4</v>
      </c>
      <c r="L24" t="s">
        <v>42</v>
      </c>
      <c r="N24" s="1" t="s">
        <v>43</v>
      </c>
      <c r="P24">
        <v>4</v>
      </c>
      <c r="Q24">
        <v>4</v>
      </c>
      <c r="R24">
        <v>4</v>
      </c>
      <c r="T24" t="s">
        <v>867</v>
      </c>
      <c r="U24" t="s">
        <v>868</v>
      </c>
      <c r="V24" t="s">
        <v>869</v>
      </c>
      <c r="W24" t="s">
        <v>870</v>
      </c>
      <c r="X24" t="s">
        <v>871</v>
      </c>
      <c r="Y24" t="s">
        <v>872</v>
      </c>
      <c r="Z24">
        <v>5</v>
      </c>
      <c r="AA24">
        <v>5</v>
      </c>
      <c r="AB24">
        <v>5</v>
      </c>
      <c r="AC24">
        <v>4</v>
      </c>
      <c r="AD24">
        <v>5</v>
      </c>
      <c r="AE24">
        <v>4</v>
      </c>
      <c r="AG24" t="s">
        <v>873</v>
      </c>
    </row>
    <row r="25" spans="1:33" customFormat="1" hidden="1" x14ac:dyDescent="0.3">
      <c r="A25" t="s">
        <v>487</v>
      </c>
      <c r="B25" t="s">
        <v>488</v>
      </c>
      <c r="C25" t="s">
        <v>67</v>
      </c>
      <c r="D25" t="s">
        <v>34</v>
      </c>
      <c r="Z25">
        <v>5</v>
      </c>
      <c r="AA25">
        <v>5</v>
      </c>
      <c r="AB25">
        <v>5</v>
      </c>
      <c r="AC25">
        <v>5</v>
      </c>
      <c r="AD25">
        <v>5</v>
      </c>
      <c r="AE25">
        <v>5</v>
      </c>
      <c r="AG25" t="s">
        <v>525</v>
      </c>
    </row>
    <row r="26" spans="1:33" customFormat="1" hidden="1" x14ac:dyDescent="0.3">
      <c r="A26" t="s">
        <v>487</v>
      </c>
      <c r="B26" t="s">
        <v>488</v>
      </c>
      <c r="C26" t="s">
        <v>67</v>
      </c>
      <c r="D26" t="s">
        <v>34</v>
      </c>
      <c r="Z26">
        <v>4</v>
      </c>
      <c r="AA26">
        <v>4</v>
      </c>
      <c r="AB26">
        <v>3</v>
      </c>
      <c r="AC26">
        <v>4</v>
      </c>
      <c r="AD26">
        <v>4</v>
      </c>
      <c r="AE26">
        <v>4</v>
      </c>
      <c r="AG26" t="s">
        <v>1314</v>
      </c>
    </row>
    <row r="27" spans="1:33" customFormat="1" hidden="1" x14ac:dyDescent="0.3">
      <c r="A27" t="s">
        <v>487</v>
      </c>
      <c r="B27" t="s">
        <v>488</v>
      </c>
      <c r="C27" t="s">
        <v>67</v>
      </c>
      <c r="D27" t="s">
        <v>41</v>
      </c>
      <c r="E27">
        <v>5</v>
      </c>
      <c r="F27">
        <v>5</v>
      </c>
      <c r="G27">
        <v>5</v>
      </c>
      <c r="H27">
        <v>5</v>
      </c>
      <c r="I27">
        <v>5</v>
      </c>
      <c r="J27">
        <v>5</v>
      </c>
      <c r="L27" t="s">
        <v>42</v>
      </c>
      <c r="N27" t="s">
        <v>43</v>
      </c>
      <c r="P27">
        <v>5</v>
      </c>
      <c r="Q27">
        <v>5</v>
      </c>
      <c r="R27">
        <v>5</v>
      </c>
      <c r="T27" t="s">
        <v>91</v>
      </c>
      <c r="U27" t="s">
        <v>91</v>
      </c>
      <c r="V27" t="s">
        <v>91</v>
      </c>
      <c r="W27" t="s">
        <v>91</v>
      </c>
      <c r="X27" t="s">
        <v>1315</v>
      </c>
      <c r="Y27" t="s">
        <v>1316</v>
      </c>
      <c r="Z27">
        <v>4</v>
      </c>
      <c r="AA27">
        <v>4</v>
      </c>
      <c r="AB27">
        <v>4</v>
      </c>
      <c r="AC27">
        <v>4</v>
      </c>
      <c r="AD27">
        <v>4</v>
      </c>
      <c r="AE27">
        <v>4</v>
      </c>
      <c r="AG27" t="s">
        <v>1026</v>
      </c>
    </row>
    <row r="28" spans="1:33" customFormat="1" hidden="1" x14ac:dyDescent="0.3">
      <c r="A28" t="s">
        <v>676</v>
      </c>
      <c r="B28" t="s">
        <v>695</v>
      </c>
      <c r="C28" t="s">
        <v>33</v>
      </c>
      <c r="D28" t="s">
        <v>34</v>
      </c>
      <c r="N28" s="1"/>
      <c r="Z28">
        <v>4</v>
      </c>
      <c r="AA28">
        <v>4</v>
      </c>
      <c r="AB28">
        <v>3</v>
      </c>
      <c r="AC28">
        <v>2</v>
      </c>
      <c r="AD28">
        <v>2</v>
      </c>
      <c r="AE28">
        <v>3</v>
      </c>
      <c r="AG28" t="s">
        <v>875</v>
      </c>
    </row>
    <row r="29" spans="1:33" customFormat="1" ht="43.2" hidden="1" x14ac:dyDescent="0.3">
      <c r="A29" t="s">
        <v>676</v>
      </c>
      <c r="B29" t="s">
        <v>695</v>
      </c>
      <c r="C29" t="s">
        <v>33</v>
      </c>
      <c r="D29" t="s">
        <v>41</v>
      </c>
      <c r="E29">
        <v>5</v>
      </c>
      <c r="F29">
        <v>5</v>
      </c>
      <c r="G29">
        <v>5</v>
      </c>
      <c r="H29">
        <v>5</v>
      </c>
      <c r="I29">
        <v>5</v>
      </c>
      <c r="J29">
        <v>5</v>
      </c>
      <c r="L29" t="s">
        <v>102</v>
      </c>
      <c r="N29" s="1" t="s">
        <v>43</v>
      </c>
      <c r="P29">
        <v>5</v>
      </c>
      <c r="Q29">
        <v>5</v>
      </c>
      <c r="R29">
        <v>5</v>
      </c>
      <c r="T29" t="s">
        <v>876</v>
      </c>
      <c r="U29" t="s">
        <v>91</v>
      </c>
      <c r="V29" t="s">
        <v>876</v>
      </c>
      <c r="W29" t="s">
        <v>876</v>
      </c>
      <c r="X29" t="s">
        <v>78</v>
      </c>
      <c r="Y29" t="s">
        <v>78</v>
      </c>
      <c r="Z29">
        <v>5</v>
      </c>
      <c r="AA29">
        <v>5</v>
      </c>
      <c r="AB29">
        <v>5</v>
      </c>
      <c r="AC29">
        <v>5</v>
      </c>
      <c r="AD29">
        <v>5</v>
      </c>
      <c r="AE29">
        <v>5</v>
      </c>
      <c r="AG29" t="s">
        <v>877</v>
      </c>
    </row>
    <row r="30" spans="1:33" customFormat="1" ht="43.2" hidden="1" x14ac:dyDescent="0.3">
      <c r="A30" t="s">
        <v>549</v>
      </c>
      <c r="B30" t="s">
        <v>512</v>
      </c>
      <c r="C30" t="s">
        <v>67</v>
      </c>
      <c r="D30" t="s">
        <v>41</v>
      </c>
      <c r="E30">
        <v>4</v>
      </c>
      <c r="F30">
        <v>5</v>
      </c>
      <c r="G30">
        <v>4</v>
      </c>
      <c r="H30">
        <v>4</v>
      </c>
      <c r="I30">
        <v>5</v>
      </c>
      <c r="J30">
        <v>4</v>
      </c>
      <c r="L30" t="s">
        <v>159</v>
      </c>
      <c r="N30" s="1" t="s">
        <v>43</v>
      </c>
      <c r="P30">
        <v>4</v>
      </c>
      <c r="Q30">
        <v>4</v>
      </c>
      <c r="R30">
        <v>4</v>
      </c>
      <c r="T30" t="s">
        <v>878</v>
      </c>
      <c r="U30" t="s">
        <v>879</v>
      </c>
      <c r="V30" t="s">
        <v>880</v>
      </c>
      <c r="W30" t="s">
        <v>881</v>
      </c>
      <c r="X30" t="s">
        <v>882</v>
      </c>
      <c r="Y30" t="s">
        <v>883</v>
      </c>
      <c r="Z30">
        <v>4</v>
      </c>
      <c r="AA30">
        <v>5</v>
      </c>
      <c r="AB30">
        <v>5</v>
      </c>
      <c r="AC30">
        <v>4</v>
      </c>
      <c r="AD30">
        <v>4</v>
      </c>
      <c r="AE30">
        <v>4</v>
      </c>
      <c r="AG30" t="s">
        <v>884</v>
      </c>
    </row>
    <row r="31" spans="1:33" customFormat="1" hidden="1" x14ac:dyDescent="0.3">
      <c r="A31" t="s">
        <v>549</v>
      </c>
      <c r="B31" t="s">
        <v>512</v>
      </c>
      <c r="C31" t="s">
        <v>67</v>
      </c>
      <c r="D31" t="s">
        <v>34</v>
      </c>
      <c r="N31" s="1"/>
      <c r="Z31">
        <v>4</v>
      </c>
      <c r="AA31">
        <v>4</v>
      </c>
      <c r="AB31">
        <v>5</v>
      </c>
      <c r="AC31">
        <v>4</v>
      </c>
      <c r="AD31">
        <v>4</v>
      </c>
      <c r="AE31">
        <v>4</v>
      </c>
      <c r="AG31" t="s">
        <v>885</v>
      </c>
    </row>
    <row r="32" spans="1:33" customFormat="1" ht="43.2" hidden="1" x14ac:dyDescent="0.3">
      <c r="A32" t="s">
        <v>549</v>
      </c>
      <c r="B32" t="s">
        <v>512</v>
      </c>
      <c r="C32" t="s">
        <v>67</v>
      </c>
      <c r="D32" t="s">
        <v>41</v>
      </c>
      <c r="E32">
        <v>4</v>
      </c>
      <c r="F32">
        <v>5</v>
      </c>
      <c r="G32">
        <v>4</v>
      </c>
      <c r="H32">
        <v>4</v>
      </c>
      <c r="I32">
        <v>5</v>
      </c>
      <c r="J32">
        <v>5</v>
      </c>
      <c r="L32" t="s">
        <v>42</v>
      </c>
      <c r="N32" s="1" t="s">
        <v>43</v>
      </c>
      <c r="P32">
        <v>4</v>
      </c>
      <c r="Q32">
        <v>4</v>
      </c>
      <c r="R32">
        <v>4</v>
      </c>
      <c r="T32" t="s">
        <v>886</v>
      </c>
      <c r="U32" t="s">
        <v>879</v>
      </c>
      <c r="V32" t="s">
        <v>887</v>
      </c>
      <c r="W32" t="s">
        <v>888</v>
      </c>
      <c r="X32" t="s">
        <v>889</v>
      </c>
      <c r="Y32" t="s">
        <v>890</v>
      </c>
      <c r="Z32">
        <v>4</v>
      </c>
      <c r="AA32">
        <v>4</v>
      </c>
      <c r="AB32">
        <v>4</v>
      </c>
      <c r="AC32">
        <v>4</v>
      </c>
      <c r="AD32">
        <v>5</v>
      </c>
      <c r="AE32">
        <v>5</v>
      </c>
      <c r="AG32" t="s">
        <v>891</v>
      </c>
    </row>
    <row r="33" spans="1:33" customFormat="1" ht="43.2" hidden="1" x14ac:dyDescent="0.3">
      <c r="A33" t="s">
        <v>549</v>
      </c>
      <c r="B33" t="s">
        <v>512</v>
      </c>
      <c r="C33" t="s">
        <v>67</v>
      </c>
      <c r="D33" t="s">
        <v>41</v>
      </c>
      <c r="E33">
        <v>5</v>
      </c>
      <c r="F33">
        <v>5</v>
      </c>
      <c r="G33">
        <v>5</v>
      </c>
      <c r="H33">
        <v>5</v>
      </c>
      <c r="I33">
        <v>5</v>
      </c>
      <c r="J33">
        <v>5</v>
      </c>
      <c r="L33" t="s">
        <v>102</v>
      </c>
      <c r="N33" s="1" t="s">
        <v>43</v>
      </c>
      <c r="P33">
        <v>4</v>
      </c>
      <c r="Q33">
        <v>4</v>
      </c>
      <c r="R33">
        <v>4</v>
      </c>
      <c r="T33" t="s">
        <v>892</v>
      </c>
      <c r="U33" t="s">
        <v>91</v>
      </c>
      <c r="V33" t="s">
        <v>91</v>
      </c>
      <c r="W33" t="s">
        <v>893</v>
      </c>
      <c r="X33" t="s">
        <v>78</v>
      </c>
      <c r="Y33" t="s">
        <v>894</v>
      </c>
      <c r="Z33">
        <v>5</v>
      </c>
      <c r="AA33">
        <v>5</v>
      </c>
      <c r="AB33">
        <v>4</v>
      </c>
      <c r="AC33">
        <v>4</v>
      </c>
      <c r="AD33">
        <v>4</v>
      </c>
      <c r="AE33">
        <v>5</v>
      </c>
      <c r="AG33" t="s">
        <v>78</v>
      </c>
    </row>
    <row r="34" spans="1:33" customFormat="1" ht="43.2" hidden="1" x14ac:dyDescent="0.3">
      <c r="A34" t="s">
        <v>549</v>
      </c>
      <c r="B34" t="s">
        <v>512</v>
      </c>
      <c r="C34" t="s">
        <v>67</v>
      </c>
      <c r="D34" t="s">
        <v>41</v>
      </c>
      <c r="E34">
        <v>4</v>
      </c>
      <c r="F34">
        <v>4</v>
      </c>
      <c r="G34">
        <v>5</v>
      </c>
      <c r="H34">
        <v>4</v>
      </c>
      <c r="I34">
        <v>4</v>
      </c>
      <c r="J34">
        <v>4</v>
      </c>
      <c r="L34" t="s">
        <v>42</v>
      </c>
      <c r="N34" s="1" t="s">
        <v>43</v>
      </c>
      <c r="P34">
        <v>5</v>
      </c>
      <c r="Q34">
        <v>5</v>
      </c>
      <c r="R34">
        <v>5</v>
      </c>
      <c r="T34" t="s">
        <v>895</v>
      </c>
      <c r="U34" t="s">
        <v>57</v>
      </c>
      <c r="V34" t="s">
        <v>57</v>
      </c>
      <c r="W34" t="s">
        <v>57</v>
      </c>
      <c r="X34" t="s">
        <v>130</v>
      </c>
      <c r="Y34" t="s">
        <v>896</v>
      </c>
      <c r="Z34">
        <v>1</v>
      </c>
      <c r="AA34">
        <v>1</v>
      </c>
      <c r="AB34">
        <v>1</v>
      </c>
      <c r="AC34">
        <v>1</v>
      </c>
      <c r="AD34">
        <v>1</v>
      </c>
      <c r="AE34">
        <v>1</v>
      </c>
      <c r="AG34" t="s">
        <v>130</v>
      </c>
    </row>
    <row r="35" spans="1:33" customFormat="1" hidden="1" x14ac:dyDescent="0.3">
      <c r="A35" t="s">
        <v>549</v>
      </c>
      <c r="B35" t="s">
        <v>512</v>
      </c>
      <c r="C35" t="s">
        <v>67</v>
      </c>
      <c r="D35" t="s">
        <v>41</v>
      </c>
      <c r="E35">
        <v>4</v>
      </c>
      <c r="F35">
        <v>4</v>
      </c>
      <c r="G35">
        <v>5</v>
      </c>
      <c r="H35">
        <v>5</v>
      </c>
      <c r="I35">
        <v>5</v>
      </c>
      <c r="J35">
        <v>5</v>
      </c>
      <c r="L35" t="s">
        <v>42</v>
      </c>
      <c r="N35" t="s">
        <v>54</v>
      </c>
      <c r="P35">
        <v>4</v>
      </c>
      <c r="Q35">
        <v>3</v>
      </c>
      <c r="R35">
        <v>4</v>
      </c>
      <c r="T35" t="s">
        <v>1322</v>
      </c>
      <c r="U35" t="s">
        <v>91</v>
      </c>
      <c r="V35" t="s">
        <v>1323</v>
      </c>
      <c r="W35" t="s">
        <v>1324</v>
      </c>
      <c r="X35" t="s">
        <v>1325</v>
      </c>
      <c r="Y35" t="s">
        <v>1326</v>
      </c>
      <c r="Z35">
        <v>3</v>
      </c>
      <c r="AA35">
        <v>5</v>
      </c>
      <c r="AB35">
        <v>4</v>
      </c>
      <c r="AC35">
        <v>3</v>
      </c>
      <c r="AD35">
        <v>4</v>
      </c>
      <c r="AE35">
        <v>3</v>
      </c>
      <c r="AG35" t="s">
        <v>1327</v>
      </c>
    </row>
    <row r="36" spans="1:33" customFormat="1" ht="43.2" hidden="1" x14ac:dyDescent="0.3">
      <c r="A36" t="s">
        <v>549</v>
      </c>
      <c r="B36" t="s">
        <v>512</v>
      </c>
      <c r="C36" t="s">
        <v>67</v>
      </c>
      <c r="D36" t="s">
        <v>41</v>
      </c>
      <c r="E36">
        <v>5</v>
      </c>
      <c r="F36">
        <v>5</v>
      </c>
      <c r="G36">
        <v>5</v>
      </c>
      <c r="H36">
        <v>5</v>
      </c>
      <c r="I36">
        <v>5</v>
      </c>
      <c r="J36">
        <v>5</v>
      </c>
      <c r="L36" t="s">
        <v>42</v>
      </c>
      <c r="N36" s="1" t="s">
        <v>43</v>
      </c>
      <c r="P36">
        <v>5</v>
      </c>
      <c r="Q36">
        <v>5</v>
      </c>
      <c r="R36">
        <v>5</v>
      </c>
      <c r="T36" t="s">
        <v>897</v>
      </c>
      <c r="U36" t="s">
        <v>550</v>
      </c>
      <c r="V36" t="s">
        <v>551</v>
      </c>
      <c r="W36" t="s">
        <v>552</v>
      </c>
      <c r="X36" t="s">
        <v>871</v>
      </c>
      <c r="Y36" t="s">
        <v>871</v>
      </c>
      <c r="Z36">
        <v>5</v>
      </c>
      <c r="AA36">
        <v>4</v>
      </c>
      <c r="AB36">
        <v>5</v>
      </c>
      <c r="AC36">
        <v>5</v>
      </c>
      <c r="AD36">
        <v>5</v>
      </c>
      <c r="AE36">
        <v>5</v>
      </c>
      <c r="AG36" t="s">
        <v>871</v>
      </c>
    </row>
    <row r="37" spans="1:33" customFormat="1" hidden="1" x14ac:dyDescent="0.3">
      <c r="A37" t="s">
        <v>564</v>
      </c>
      <c r="B37" t="s">
        <v>507</v>
      </c>
      <c r="C37" t="s">
        <v>33</v>
      </c>
      <c r="D37" t="s">
        <v>34</v>
      </c>
      <c r="N37" s="1"/>
      <c r="Z37">
        <v>3</v>
      </c>
      <c r="AA37">
        <v>5</v>
      </c>
      <c r="AB37">
        <v>3</v>
      </c>
      <c r="AC37">
        <v>4</v>
      </c>
      <c r="AD37">
        <v>4</v>
      </c>
      <c r="AE37">
        <v>5</v>
      </c>
      <c r="AG37" t="s">
        <v>898</v>
      </c>
    </row>
    <row r="38" spans="1:33" customFormat="1" hidden="1" x14ac:dyDescent="0.3">
      <c r="A38" t="s">
        <v>564</v>
      </c>
      <c r="B38" t="s">
        <v>507</v>
      </c>
      <c r="C38" t="s">
        <v>33</v>
      </c>
      <c r="D38" t="s">
        <v>41</v>
      </c>
      <c r="E38">
        <v>3</v>
      </c>
      <c r="F38">
        <v>4</v>
      </c>
      <c r="G38">
        <v>4</v>
      </c>
      <c r="H38">
        <v>4</v>
      </c>
      <c r="I38">
        <v>3</v>
      </c>
      <c r="J38">
        <v>4</v>
      </c>
      <c r="K38" t="s">
        <v>899</v>
      </c>
      <c r="L38" t="s">
        <v>159</v>
      </c>
      <c r="N38" s="1" t="s">
        <v>131</v>
      </c>
      <c r="O38" t="s">
        <v>900</v>
      </c>
      <c r="P38">
        <v>3</v>
      </c>
      <c r="Q38">
        <v>3</v>
      </c>
      <c r="R38">
        <v>4</v>
      </c>
      <c r="S38" t="s">
        <v>901</v>
      </c>
      <c r="T38" t="s">
        <v>902</v>
      </c>
      <c r="U38" t="s">
        <v>91</v>
      </c>
      <c r="V38" t="s">
        <v>903</v>
      </c>
      <c r="W38" t="s">
        <v>863</v>
      </c>
      <c r="X38" t="s">
        <v>904</v>
      </c>
      <c r="Y38" t="s">
        <v>905</v>
      </c>
      <c r="Z38">
        <v>4</v>
      </c>
      <c r="AA38">
        <v>4</v>
      </c>
      <c r="AB38">
        <v>4</v>
      </c>
      <c r="AC38">
        <v>4</v>
      </c>
      <c r="AD38">
        <v>4</v>
      </c>
      <c r="AE38">
        <v>4</v>
      </c>
      <c r="AG38" t="s">
        <v>906</v>
      </c>
    </row>
    <row r="39" spans="1:33" customFormat="1" ht="43.2" hidden="1" x14ac:dyDescent="0.3">
      <c r="A39" t="s">
        <v>564</v>
      </c>
      <c r="B39" t="s">
        <v>507</v>
      </c>
      <c r="C39" t="s">
        <v>33</v>
      </c>
      <c r="D39" t="s">
        <v>41</v>
      </c>
      <c r="E39">
        <v>5</v>
      </c>
      <c r="F39">
        <v>5</v>
      </c>
      <c r="G39">
        <v>5</v>
      </c>
      <c r="H39">
        <v>5</v>
      </c>
      <c r="I39">
        <v>5</v>
      </c>
      <c r="J39">
        <v>5</v>
      </c>
      <c r="L39" t="s">
        <v>42</v>
      </c>
      <c r="N39" s="1" t="s">
        <v>43</v>
      </c>
      <c r="P39">
        <v>4</v>
      </c>
      <c r="Q39">
        <v>4</v>
      </c>
      <c r="R39">
        <v>4</v>
      </c>
      <c r="T39" t="s">
        <v>907</v>
      </c>
      <c r="U39" t="s">
        <v>908</v>
      </c>
      <c r="V39" t="s">
        <v>909</v>
      </c>
      <c r="W39" t="s">
        <v>91</v>
      </c>
      <c r="X39" t="s">
        <v>910</v>
      </c>
      <c r="Y39" t="s">
        <v>911</v>
      </c>
      <c r="Z39">
        <v>5</v>
      </c>
      <c r="AA39">
        <v>5</v>
      </c>
      <c r="AB39">
        <v>4</v>
      </c>
      <c r="AC39">
        <v>4</v>
      </c>
      <c r="AD39">
        <v>5</v>
      </c>
      <c r="AE39">
        <v>5</v>
      </c>
      <c r="AG39" t="s">
        <v>912</v>
      </c>
    </row>
    <row r="40" spans="1:33" customFormat="1" ht="43.2" hidden="1" x14ac:dyDescent="0.3">
      <c r="A40" t="s">
        <v>727</v>
      </c>
      <c r="B40" t="s">
        <v>687</v>
      </c>
      <c r="C40" t="s">
        <v>33</v>
      </c>
      <c r="D40" t="s">
        <v>41</v>
      </c>
      <c r="E40">
        <v>5</v>
      </c>
      <c r="F40">
        <v>5</v>
      </c>
      <c r="G40">
        <v>5</v>
      </c>
      <c r="H40">
        <v>5</v>
      </c>
      <c r="I40">
        <v>5</v>
      </c>
      <c r="J40">
        <v>5</v>
      </c>
      <c r="K40" t="s">
        <v>913</v>
      </c>
      <c r="L40" t="s">
        <v>42</v>
      </c>
      <c r="N40" s="1" t="s">
        <v>43</v>
      </c>
      <c r="P40">
        <v>5</v>
      </c>
      <c r="Q40">
        <v>5</v>
      </c>
      <c r="R40">
        <v>5</v>
      </c>
      <c r="T40" t="s">
        <v>914</v>
      </c>
      <c r="U40" t="s">
        <v>548</v>
      </c>
      <c r="V40" t="s">
        <v>103</v>
      </c>
      <c r="W40" t="s">
        <v>915</v>
      </c>
      <c r="X40" t="s">
        <v>49</v>
      </c>
      <c r="Y40" t="s">
        <v>916</v>
      </c>
      <c r="Z40">
        <v>5</v>
      </c>
      <c r="AA40">
        <v>5</v>
      </c>
      <c r="AB40">
        <v>5</v>
      </c>
      <c r="AC40">
        <v>5</v>
      </c>
      <c r="AD40">
        <v>5</v>
      </c>
      <c r="AE40">
        <v>5</v>
      </c>
      <c r="AG40" t="s">
        <v>917</v>
      </c>
    </row>
    <row r="41" spans="1:33" customFormat="1" hidden="1" x14ac:dyDescent="0.3">
      <c r="A41" t="s">
        <v>727</v>
      </c>
      <c r="B41" t="s">
        <v>687</v>
      </c>
      <c r="C41" t="s">
        <v>33</v>
      </c>
      <c r="D41" t="s">
        <v>34</v>
      </c>
      <c r="N41" s="1"/>
      <c r="Z41">
        <v>5</v>
      </c>
      <c r="AA41">
        <v>5</v>
      </c>
      <c r="AB41">
        <v>5</v>
      </c>
      <c r="AC41">
        <v>5</v>
      </c>
      <c r="AD41">
        <v>5</v>
      </c>
      <c r="AE41">
        <v>5</v>
      </c>
      <c r="AG41" t="s">
        <v>78</v>
      </c>
    </row>
    <row r="42" spans="1:33" customFormat="1" hidden="1" x14ac:dyDescent="0.3">
      <c r="A42" t="s">
        <v>727</v>
      </c>
      <c r="B42" t="s">
        <v>687</v>
      </c>
      <c r="C42" t="s">
        <v>33</v>
      </c>
      <c r="D42" t="s">
        <v>34</v>
      </c>
      <c r="N42" s="1"/>
      <c r="Z42">
        <v>5</v>
      </c>
      <c r="AA42">
        <v>5</v>
      </c>
      <c r="AB42">
        <v>5</v>
      </c>
      <c r="AC42">
        <v>5</v>
      </c>
      <c r="AD42">
        <v>5</v>
      </c>
      <c r="AE42">
        <v>5</v>
      </c>
      <c r="AG42" t="s">
        <v>918</v>
      </c>
    </row>
    <row r="43" spans="1:33" customFormat="1" hidden="1" x14ac:dyDescent="0.3">
      <c r="A43" t="s">
        <v>730</v>
      </c>
      <c r="B43" t="s">
        <v>729</v>
      </c>
      <c r="C43" t="s">
        <v>33</v>
      </c>
      <c r="D43" t="s">
        <v>34</v>
      </c>
      <c r="N43" s="1"/>
      <c r="Z43">
        <v>4</v>
      </c>
      <c r="AA43">
        <v>4</v>
      </c>
      <c r="AB43">
        <v>4</v>
      </c>
      <c r="AC43">
        <v>5</v>
      </c>
      <c r="AD43">
        <v>4</v>
      </c>
      <c r="AE43">
        <v>1</v>
      </c>
      <c r="AG43" t="s">
        <v>919</v>
      </c>
    </row>
    <row r="44" spans="1:33" customFormat="1" ht="43.2" hidden="1" x14ac:dyDescent="0.3">
      <c r="A44" t="s">
        <v>730</v>
      </c>
      <c r="B44" t="s">
        <v>729</v>
      </c>
      <c r="C44" t="s">
        <v>33</v>
      </c>
      <c r="D44" t="s">
        <v>41</v>
      </c>
      <c r="E44">
        <v>4</v>
      </c>
      <c r="F44">
        <v>4</v>
      </c>
      <c r="G44">
        <v>4</v>
      </c>
      <c r="H44">
        <v>4</v>
      </c>
      <c r="I44">
        <v>4</v>
      </c>
      <c r="J44">
        <v>4</v>
      </c>
      <c r="L44" t="s">
        <v>42</v>
      </c>
      <c r="N44" s="1" t="s">
        <v>43</v>
      </c>
      <c r="P44">
        <v>4</v>
      </c>
      <c r="Q44">
        <v>3</v>
      </c>
      <c r="R44">
        <v>4</v>
      </c>
      <c r="T44" t="s">
        <v>920</v>
      </c>
      <c r="U44" t="s">
        <v>252</v>
      </c>
      <c r="V44" t="s">
        <v>253</v>
      </c>
      <c r="W44" t="s">
        <v>921</v>
      </c>
      <c r="X44" t="s">
        <v>78</v>
      </c>
      <c r="Y44" t="s">
        <v>486</v>
      </c>
      <c r="Z44">
        <v>4</v>
      </c>
      <c r="AA44">
        <v>4</v>
      </c>
      <c r="AB44">
        <v>3</v>
      </c>
      <c r="AC44">
        <v>4</v>
      </c>
      <c r="AD44">
        <v>3</v>
      </c>
      <c r="AE44">
        <v>4</v>
      </c>
      <c r="AG44" t="s">
        <v>922</v>
      </c>
    </row>
    <row r="45" spans="1:33" customFormat="1" hidden="1" x14ac:dyDescent="0.3">
      <c r="A45" t="s">
        <v>730</v>
      </c>
      <c r="B45" t="s">
        <v>729</v>
      </c>
      <c r="C45" t="s">
        <v>33</v>
      </c>
      <c r="D45" t="s">
        <v>41</v>
      </c>
      <c r="E45">
        <v>4</v>
      </c>
      <c r="F45">
        <v>3</v>
      </c>
      <c r="G45">
        <v>4</v>
      </c>
      <c r="H45">
        <v>3</v>
      </c>
      <c r="I45">
        <v>4</v>
      </c>
      <c r="J45">
        <v>3</v>
      </c>
      <c r="L45" t="s">
        <v>159</v>
      </c>
      <c r="N45" s="1" t="s">
        <v>131</v>
      </c>
      <c r="P45">
        <v>4</v>
      </c>
      <c r="Q45">
        <v>4</v>
      </c>
      <c r="R45">
        <v>3</v>
      </c>
      <c r="T45" t="s">
        <v>923</v>
      </c>
      <c r="U45" t="s">
        <v>924</v>
      </c>
      <c r="V45" t="s">
        <v>925</v>
      </c>
      <c r="W45" t="s">
        <v>926</v>
      </c>
      <c r="X45" t="s">
        <v>927</v>
      </c>
      <c r="Y45" t="s">
        <v>928</v>
      </c>
      <c r="Z45">
        <v>3</v>
      </c>
      <c r="AA45">
        <v>4</v>
      </c>
      <c r="AB45">
        <v>4</v>
      </c>
      <c r="AC45">
        <v>3</v>
      </c>
      <c r="AD45">
        <v>4</v>
      </c>
      <c r="AE45">
        <v>3</v>
      </c>
      <c r="AG45" t="s">
        <v>929</v>
      </c>
    </row>
    <row r="46" spans="1:33" customFormat="1" hidden="1" x14ac:dyDescent="0.3">
      <c r="A46" t="s">
        <v>545</v>
      </c>
      <c r="B46" t="s">
        <v>515</v>
      </c>
      <c r="C46" t="s">
        <v>33</v>
      </c>
      <c r="D46" t="s">
        <v>34</v>
      </c>
      <c r="N46" s="1"/>
      <c r="Z46">
        <v>5</v>
      </c>
      <c r="AA46">
        <v>5</v>
      </c>
      <c r="AB46">
        <v>5</v>
      </c>
      <c r="AC46">
        <v>5</v>
      </c>
      <c r="AD46">
        <v>5</v>
      </c>
      <c r="AE46">
        <v>5</v>
      </c>
      <c r="AG46" t="s">
        <v>363</v>
      </c>
    </row>
    <row r="47" spans="1:33" customFormat="1" hidden="1" x14ac:dyDescent="0.3">
      <c r="A47" t="s">
        <v>545</v>
      </c>
      <c r="B47" t="s">
        <v>515</v>
      </c>
      <c r="C47" t="s">
        <v>33</v>
      </c>
      <c r="D47" t="s">
        <v>34</v>
      </c>
      <c r="N47" s="1"/>
      <c r="Z47">
        <v>5</v>
      </c>
      <c r="AA47">
        <v>5</v>
      </c>
      <c r="AB47">
        <v>4</v>
      </c>
      <c r="AC47">
        <v>5</v>
      </c>
      <c r="AD47">
        <v>5</v>
      </c>
      <c r="AE47">
        <v>5</v>
      </c>
      <c r="AG47" t="s">
        <v>930</v>
      </c>
    </row>
    <row r="48" spans="1:33" customFormat="1" hidden="1" x14ac:dyDescent="0.3">
      <c r="A48" t="s">
        <v>545</v>
      </c>
      <c r="B48" t="s">
        <v>515</v>
      </c>
      <c r="C48" t="s">
        <v>33</v>
      </c>
      <c r="D48" t="s">
        <v>41</v>
      </c>
      <c r="E48">
        <v>5</v>
      </c>
      <c r="F48">
        <v>4</v>
      </c>
      <c r="G48">
        <v>5</v>
      </c>
      <c r="H48">
        <v>4</v>
      </c>
      <c r="I48">
        <v>5</v>
      </c>
      <c r="J48">
        <v>5</v>
      </c>
      <c r="L48" t="s">
        <v>42</v>
      </c>
      <c r="N48" t="s">
        <v>43</v>
      </c>
      <c r="P48">
        <v>4</v>
      </c>
      <c r="Q48">
        <v>4</v>
      </c>
      <c r="R48">
        <v>4</v>
      </c>
      <c r="T48" t="s">
        <v>1317</v>
      </c>
      <c r="U48" t="s">
        <v>91</v>
      </c>
      <c r="V48" t="s">
        <v>103</v>
      </c>
      <c r="W48" t="s">
        <v>57</v>
      </c>
      <c r="X48" t="s">
        <v>1318</v>
      </c>
      <c r="Y48" t="s">
        <v>1319</v>
      </c>
      <c r="Z48">
        <v>4</v>
      </c>
      <c r="AA48">
        <v>4</v>
      </c>
      <c r="AB48">
        <v>4</v>
      </c>
      <c r="AC48">
        <v>5</v>
      </c>
      <c r="AD48">
        <v>5</v>
      </c>
      <c r="AE48">
        <v>5</v>
      </c>
      <c r="AG48" t="s">
        <v>1320</v>
      </c>
    </row>
    <row r="49" spans="1:33" customFormat="1" hidden="1" x14ac:dyDescent="0.3">
      <c r="A49" t="s">
        <v>690</v>
      </c>
      <c r="B49" t="s">
        <v>670</v>
      </c>
      <c r="C49" t="s">
        <v>33</v>
      </c>
      <c r="D49" t="s">
        <v>34</v>
      </c>
      <c r="N49" s="1"/>
      <c r="Z49">
        <v>5</v>
      </c>
      <c r="AA49">
        <v>5</v>
      </c>
      <c r="AB49">
        <v>5</v>
      </c>
      <c r="AC49">
        <v>5</v>
      </c>
      <c r="AD49">
        <v>5</v>
      </c>
      <c r="AE49">
        <v>5</v>
      </c>
      <c r="AG49" t="s">
        <v>931</v>
      </c>
    </row>
    <row r="50" spans="1:33" customFormat="1" ht="43.2" hidden="1" x14ac:dyDescent="0.3">
      <c r="A50" t="s">
        <v>690</v>
      </c>
      <c r="B50" t="s">
        <v>670</v>
      </c>
      <c r="C50" t="s">
        <v>33</v>
      </c>
      <c r="D50" t="s">
        <v>41</v>
      </c>
      <c r="E50">
        <v>5</v>
      </c>
      <c r="F50">
        <v>4</v>
      </c>
      <c r="G50">
        <v>5</v>
      </c>
      <c r="H50">
        <v>4</v>
      </c>
      <c r="I50">
        <v>4</v>
      </c>
      <c r="J50">
        <v>5</v>
      </c>
      <c r="L50" t="s">
        <v>42</v>
      </c>
      <c r="N50" s="1" t="s">
        <v>43</v>
      </c>
      <c r="P50">
        <v>4</v>
      </c>
      <c r="Q50">
        <v>4</v>
      </c>
      <c r="R50">
        <v>4</v>
      </c>
      <c r="T50" t="s">
        <v>932</v>
      </c>
      <c r="U50" t="s">
        <v>91</v>
      </c>
      <c r="V50" t="s">
        <v>91</v>
      </c>
      <c r="W50" t="s">
        <v>91</v>
      </c>
      <c r="X50" t="s">
        <v>130</v>
      </c>
      <c r="Y50" t="s">
        <v>130</v>
      </c>
      <c r="Z50">
        <v>4</v>
      </c>
      <c r="AA50">
        <v>4</v>
      </c>
      <c r="AB50">
        <v>4</v>
      </c>
      <c r="AC50">
        <v>4</v>
      </c>
      <c r="AD50">
        <v>4</v>
      </c>
      <c r="AE50">
        <v>4</v>
      </c>
      <c r="AG50" t="s">
        <v>540</v>
      </c>
    </row>
    <row r="51" spans="1:33" customFormat="1" ht="43.2" hidden="1" x14ac:dyDescent="0.3">
      <c r="A51" t="s">
        <v>690</v>
      </c>
      <c r="B51" t="s">
        <v>670</v>
      </c>
      <c r="C51" t="s">
        <v>33</v>
      </c>
      <c r="D51" t="s">
        <v>41</v>
      </c>
      <c r="E51">
        <v>5</v>
      </c>
      <c r="F51">
        <v>4</v>
      </c>
      <c r="G51">
        <v>5</v>
      </c>
      <c r="H51">
        <v>4</v>
      </c>
      <c r="I51">
        <v>5</v>
      </c>
      <c r="J51">
        <v>5</v>
      </c>
      <c r="L51" t="s">
        <v>42</v>
      </c>
      <c r="N51" s="1" t="s">
        <v>43</v>
      </c>
      <c r="P51">
        <v>5</v>
      </c>
      <c r="Q51">
        <v>5</v>
      </c>
      <c r="R51">
        <v>5</v>
      </c>
      <c r="T51" t="s">
        <v>933</v>
      </c>
      <c r="U51" t="s">
        <v>934</v>
      </c>
      <c r="V51" t="s">
        <v>935</v>
      </c>
      <c r="W51" t="s">
        <v>936</v>
      </c>
      <c r="X51" t="s">
        <v>937</v>
      </c>
      <c r="Y51" t="s">
        <v>938</v>
      </c>
      <c r="Z51">
        <v>5</v>
      </c>
      <c r="AA51">
        <v>5</v>
      </c>
      <c r="AB51">
        <v>4</v>
      </c>
      <c r="AC51">
        <v>4</v>
      </c>
      <c r="AD51">
        <v>5</v>
      </c>
      <c r="AE51">
        <v>5</v>
      </c>
      <c r="AG51" t="s">
        <v>939</v>
      </c>
    </row>
    <row r="52" spans="1:33" customFormat="1" ht="43.2" hidden="1" x14ac:dyDescent="0.3">
      <c r="A52" t="s">
        <v>754</v>
      </c>
      <c r="B52" t="s">
        <v>609</v>
      </c>
      <c r="C52" t="s">
        <v>33</v>
      </c>
      <c r="D52" t="s">
        <v>41</v>
      </c>
      <c r="E52">
        <v>4</v>
      </c>
      <c r="F52">
        <v>4</v>
      </c>
      <c r="G52">
        <v>5</v>
      </c>
      <c r="H52">
        <v>5</v>
      </c>
      <c r="I52">
        <v>4</v>
      </c>
      <c r="J52">
        <v>4</v>
      </c>
      <c r="L52" t="s">
        <v>42</v>
      </c>
      <c r="N52" s="1" t="s">
        <v>43</v>
      </c>
      <c r="O52" t="s">
        <v>940</v>
      </c>
      <c r="P52">
        <v>4</v>
      </c>
      <c r="Q52">
        <v>4</v>
      </c>
      <c r="R52">
        <v>4</v>
      </c>
      <c r="S52" t="s">
        <v>941</v>
      </c>
      <c r="T52" t="s">
        <v>902</v>
      </c>
      <c r="U52" t="s">
        <v>91</v>
      </c>
      <c r="V52" t="s">
        <v>903</v>
      </c>
      <c r="W52" t="s">
        <v>863</v>
      </c>
      <c r="X52" t="s">
        <v>942</v>
      </c>
      <c r="Y52" t="s">
        <v>866</v>
      </c>
      <c r="Z52">
        <v>4</v>
      </c>
      <c r="AA52">
        <v>4</v>
      </c>
      <c r="AB52">
        <v>4</v>
      </c>
      <c r="AC52">
        <v>4</v>
      </c>
      <c r="AD52">
        <v>4</v>
      </c>
      <c r="AE52">
        <v>4</v>
      </c>
      <c r="AG52" t="s">
        <v>866</v>
      </c>
    </row>
    <row r="53" spans="1:33" customFormat="1" ht="28.8" hidden="1" x14ac:dyDescent="0.3">
      <c r="A53" t="s">
        <v>754</v>
      </c>
      <c r="B53" t="s">
        <v>609</v>
      </c>
      <c r="C53" t="s">
        <v>33</v>
      </c>
      <c r="D53" t="s">
        <v>41</v>
      </c>
      <c r="E53">
        <v>5</v>
      </c>
      <c r="F53">
        <v>4</v>
      </c>
      <c r="G53">
        <v>5</v>
      </c>
      <c r="H53">
        <v>5</v>
      </c>
      <c r="I53">
        <v>4</v>
      </c>
      <c r="J53">
        <v>5</v>
      </c>
      <c r="L53" t="s">
        <v>42</v>
      </c>
      <c r="N53" s="1" t="s">
        <v>54</v>
      </c>
      <c r="P53">
        <v>5</v>
      </c>
      <c r="Q53">
        <v>5</v>
      </c>
      <c r="R53">
        <v>5</v>
      </c>
      <c r="T53" t="s">
        <v>57</v>
      </c>
      <c r="U53" t="s">
        <v>57</v>
      </c>
      <c r="V53" t="s">
        <v>57</v>
      </c>
      <c r="W53" t="s">
        <v>57</v>
      </c>
      <c r="X53" t="s">
        <v>943</v>
      </c>
      <c r="Y53" t="s">
        <v>944</v>
      </c>
      <c r="Z53">
        <v>5</v>
      </c>
      <c r="AA53">
        <v>5</v>
      </c>
      <c r="AB53">
        <v>5</v>
      </c>
      <c r="AC53">
        <v>5</v>
      </c>
      <c r="AD53">
        <v>5</v>
      </c>
      <c r="AE53">
        <v>5</v>
      </c>
      <c r="AG53" t="s">
        <v>945</v>
      </c>
    </row>
    <row r="54" spans="1:33" customFormat="1" hidden="1" x14ac:dyDescent="0.3">
      <c r="A54" t="s">
        <v>523</v>
      </c>
      <c r="B54" t="s">
        <v>499</v>
      </c>
      <c r="C54" t="s">
        <v>33</v>
      </c>
      <c r="D54" t="s">
        <v>34</v>
      </c>
      <c r="N54" s="1"/>
      <c r="Z54">
        <v>4</v>
      </c>
      <c r="AA54">
        <v>5</v>
      </c>
      <c r="AB54">
        <v>4</v>
      </c>
      <c r="AC54">
        <v>5</v>
      </c>
      <c r="AD54">
        <v>5</v>
      </c>
      <c r="AE54">
        <v>5</v>
      </c>
      <c r="AG54" t="s">
        <v>946</v>
      </c>
    </row>
    <row r="55" spans="1:33" customFormat="1" hidden="1" x14ac:dyDescent="0.3">
      <c r="A55" t="s">
        <v>523</v>
      </c>
      <c r="B55" t="s">
        <v>499</v>
      </c>
      <c r="C55" t="s">
        <v>33</v>
      </c>
      <c r="D55" t="s">
        <v>41</v>
      </c>
      <c r="E55">
        <v>4</v>
      </c>
      <c r="F55">
        <v>4</v>
      </c>
      <c r="G55">
        <v>4</v>
      </c>
      <c r="H55">
        <v>4</v>
      </c>
      <c r="I55">
        <v>4</v>
      </c>
      <c r="J55">
        <v>4</v>
      </c>
      <c r="L55" t="s">
        <v>42</v>
      </c>
      <c r="N55" t="s">
        <v>43</v>
      </c>
      <c r="P55">
        <v>5</v>
      </c>
      <c r="Q55">
        <v>5</v>
      </c>
      <c r="R55">
        <v>5</v>
      </c>
      <c r="T55" t="s">
        <v>1037</v>
      </c>
      <c r="U55" t="s">
        <v>1037</v>
      </c>
      <c r="V55" t="s">
        <v>1037</v>
      </c>
      <c r="W55" t="s">
        <v>1037</v>
      </c>
      <c r="X55" t="s">
        <v>1311</v>
      </c>
      <c r="Y55" t="s">
        <v>1312</v>
      </c>
      <c r="Z55">
        <v>4</v>
      </c>
      <c r="AA55">
        <v>5</v>
      </c>
      <c r="AB55">
        <v>4</v>
      </c>
      <c r="AC55">
        <v>4</v>
      </c>
      <c r="AD55">
        <v>5</v>
      </c>
      <c r="AE55">
        <v>5</v>
      </c>
      <c r="AG55" t="s">
        <v>1313</v>
      </c>
    </row>
    <row r="56" spans="1:33" customFormat="1" hidden="1" x14ac:dyDescent="0.3">
      <c r="A56" t="s">
        <v>523</v>
      </c>
      <c r="B56" t="s">
        <v>499</v>
      </c>
      <c r="C56" t="s">
        <v>33</v>
      </c>
      <c r="D56" t="s">
        <v>34</v>
      </c>
      <c r="N56" s="1"/>
      <c r="Z56">
        <v>4</v>
      </c>
      <c r="AA56">
        <v>5</v>
      </c>
      <c r="AB56">
        <v>5</v>
      </c>
      <c r="AC56">
        <v>5</v>
      </c>
      <c r="AD56">
        <v>5</v>
      </c>
      <c r="AE56">
        <v>5</v>
      </c>
      <c r="AG56" t="s">
        <v>78</v>
      </c>
    </row>
    <row r="57" spans="1:33" customFormat="1" hidden="1" x14ac:dyDescent="0.3">
      <c r="A57" t="s">
        <v>528</v>
      </c>
      <c r="B57" t="s">
        <v>521</v>
      </c>
      <c r="C57" t="s">
        <v>33</v>
      </c>
      <c r="D57" t="s">
        <v>34</v>
      </c>
      <c r="N57" s="1"/>
      <c r="Z57">
        <v>3</v>
      </c>
      <c r="AA57">
        <v>5</v>
      </c>
      <c r="AB57">
        <v>3</v>
      </c>
      <c r="AC57">
        <v>4</v>
      </c>
      <c r="AD57">
        <v>5</v>
      </c>
      <c r="AE57">
        <v>5</v>
      </c>
      <c r="AG57" t="s">
        <v>947</v>
      </c>
    </row>
    <row r="58" spans="1:33" customFormat="1" ht="43.2" hidden="1" x14ac:dyDescent="0.3">
      <c r="A58" t="s">
        <v>528</v>
      </c>
      <c r="B58" t="s">
        <v>521</v>
      </c>
      <c r="C58" t="s">
        <v>33</v>
      </c>
      <c r="D58" t="s">
        <v>41</v>
      </c>
      <c r="E58">
        <v>4</v>
      </c>
      <c r="F58">
        <v>4</v>
      </c>
      <c r="G58">
        <v>4</v>
      </c>
      <c r="H58">
        <v>4</v>
      </c>
      <c r="I58">
        <v>4</v>
      </c>
      <c r="J58">
        <v>4</v>
      </c>
      <c r="L58" t="s">
        <v>159</v>
      </c>
      <c r="N58" s="1" t="s">
        <v>43</v>
      </c>
      <c r="P58">
        <v>4</v>
      </c>
      <c r="Q58">
        <v>4</v>
      </c>
      <c r="R58">
        <v>4</v>
      </c>
      <c r="T58" t="s">
        <v>948</v>
      </c>
      <c r="U58" t="s">
        <v>949</v>
      </c>
      <c r="V58" t="s">
        <v>950</v>
      </c>
      <c r="W58" t="s">
        <v>951</v>
      </c>
      <c r="X58" t="s">
        <v>952</v>
      </c>
      <c r="Y58" t="s">
        <v>952</v>
      </c>
      <c r="Z58">
        <v>4</v>
      </c>
      <c r="AA58">
        <v>5</v>
      </c>
      <c r="AB58">
        <v>5</v>
      </c>
      <c r="AC58">
        <v>5</v>
      </c>
      <c r="AD58">
        <v>5</v>
      </c>
      <c r="AE58">
        <v>5</v>
      </c>
      <c r="AG58" t="s">
        <v>953</v>
      </c>
    </row>
    <row r="59" spans="1:33" customFormat="1" hidden="1" x14ac:dyDescent="0.3">
      <c r="A59" t="s">
        <v>528</v>
      </c>
      <c r="B59" t="s">
        <v>521</v>
      </c>
      <c r="C59" t="s">
        <v>33</v>
      </c>
      <c r="D59" t="s">
        <v>34</v>
      </c>
      <c r="N59" s="1"/>
      <c r="Z59">
        <v>5</v>
      </c>
      <c r="AA59">
        <v>5</v>
      </c>
      <c r="AB59">
        <v>5</v>
      </c>
      <c r="AC59">
        <v>5</v>
      </c>
      <c r="AD59">
        <v>5</v>
      </c>
      <c r="AE59">
        <v>5</v>
      </c>
      <c r="AG59" t="s">
        <v>954</v>
      </c>
    </row>
    <row r="60" spans="1:33" customFormat="1" hidden="1" x14ac:dyDescent="0.3">
      <c r="A60" t="s">
        <v>700</v>
      </c>
      <c r="B60" t="s">
        <v>682</v>
      </c>
      <c r="C60" t="s">
        <v>33</v>
      </c>
      <c r="D60" t="s">
        <v>34</v>
      </c>
      <c r="N60" s="1"/>
      <c r="Z60">
        <v>4</v>
      </c>
      <c r="AA60">
        <v>4</v>
      </c>
      <c r="AB60">
        <v>4</v>
      </c>
      <c r="AC60">
        <v>5</v>
      </c>
      <c r="AD60">
        <v>5</v>
      </c>
      <c r="AE60">
        <v>5</v>
      </c>
      <c r="AG60" t="s">
        <v>823</v>
      </c>
    </row>
    <row r="61" spans="1:33" customFormat="1" hidden="1" x14ac:dyDescent="0.3">
      <c r="A61" t="s">
        <v>700</v>
      </c>
      <c r="B61" t="s">
        <v>682</v>
      </c>
      <c r="C61" t="s">
        <v>33</v>
      </c>
      <c r="D61" t="s">
        <v>34</v>
      </c>
      <c r="N61" s="1"/>
      <c r="Z61">
        <v>5</v>
      </c>
      <c r="AA61">
        <v>5</v>
      </c>
      <c r="AB61">
        <v>5</v>
      </c>
      <c r="AC61">
        <v>5</v>
      </c>
      <c r="AD61">
        <v>5</v>
      </c>
      <c r="AE61">
        <v>5</v>
      </c>
      <c r="AG61" t="s">
        <v>955</v>
      </c>
    </row>
    <row r="62" spans="1:33" customFormat="1" ht="43.2" hidden="1" x14ac:dyDescent="0.3">
      <c r="A62" t="s">
        <v>700</v>
      </c>
      <c r="B62" t="s">
        <v>682</v>
      </c>
      <c r="C62" t="s">
        <v>33</v>
      </c>
      <c r="D62" t="s">
        <v>41</v>
      </c>
      <c r="E62">
        <v>5</v>
      </c>
      <c r="F62">
        <v>4</v>
      </c>
      <c r="G62">
        <v>5</v>
      </c>
      <c r="H62">
        <v>5</v>
      </c>
      <c r="I62">
        <v>4</v>
      </c>
      <c r="J62">
        <v>5</v>
      </c>
      <c r="L62" t="s">
        <v>102</v>
      </c>
      <c r="N62" s="1" t="s">
        <v>43</v>
      </c>
      <c r="P62">
        <v>5</v>
      </c>
      <c r="Q62">
        <v>5</v>
      </c>
      <c r="R62">
        <v>5</v>
      </c>
      <c r="T62" t="s">
        <v>480</v>
      </c>
      <c r="U62" t="s">
        <v>91</v>
      </c>
      <c r="V62" t="s">
        <v>91</v>
      </c>
      <c r="W62" t="s">
        <v>91</v>
      </c>
      <c r="X62" t="s">
        <v>956</v>
      </c>
      <c r="Y62" t="s">
        <v>957</v>
      </c>
      <c r="Z62">
        <v>5</v>
      </c>
      <c r="AA62">
        <v>5</v>
      </c>
      <c r="AB62">
        <v>5</v>
      </c>
      <c r="AC62">
        <v>5</v>
      </c>
      <c r="AD62">
        <v>5</v>
      </c>
      <c r="AE62">
        <v>5</v>
      </c>
      <c r="AG62" t="s">
        <v>958</v>
      </c>
    </row>
    <row r="63" spans="1:33" customFormat="1" hidden="1" x14ac:dyDescent="0.3">
      <c r="A63" t="s">
        <v>544</v>
      </c>
      <c r="B63" t="s">
        <v>496</v>
      </c>
      <c r="C63" t="s">
        <v>33</v>
      </c>
      <c r="D63" t="s">
        <v>34</v>
      </c>
      <c r="N63" s="1"/>
      <c r="Z63">
        <v>5</v>
      </c>
      <c r="AA63">
        <v>5</v>
      </c>
      <c r="AB63">
        <v>5</v>
      </c>
      <c r="AC63">
        <v>5</v>
      </c>
      <c r="AD63">
        <v>5</v>
      </c>
      <c r="AE63">
        <v>5</v>
      </c>
      <c r="AG63" t="s">
        <v>959</v>
      </c>
    </row>
    <row r="64" spans="1:33" customFormat="1" ht="43.2" hidden="1" x14ac:dyDescent="0.3">
      <c r="A64" t="s">
        <v>544</v>
      </c>
      <c r="B64" t="s">
        <v>496</v>
      </c>
      <c r="C64" t="s">
        <v>33</v>
      </c>
      <c r="D64" t="s">
        <v>41</v>
      </c>
      <c r="E64">
        <v>5</v>
      </c>
      <c r="F64">
        <v>5</v>
      </c>
      <c r="G64">
        <v>5</v>
      </c>
      <c r="H64">
        <v>5</v>
      </c>
      <c r="I64">
        <v>5</v>
      </c>
      <c r="J64">
        <v>5</v>
      </c>
      <c r="L64" t="s">
        <v>42</v>
      </c>
      <c r="N64" s="1" t="s">
        <v>43</v>
      </c>
      <c r="P64">
        <v>5</v>
      </c>
      <c r="Q64">
        <v>4</v>
      </c>
      <c r="R64">
        <v>5</v>
      </c>
      <c r="T64" t="s">
        <v>960</v>
      </c>
      <c r="U64" t="s">
        <v>961</v>
      </c>
      <c r="V64" t="s">
        <v>962</v>
      </c>
      <c r="W64" t="s">
        <v>78</v>
      </c>
      <c r="X64" t="s">
        <v>78</v>
      </c>
      <c r="Y64" t="s">
        <v>78</v>
      </c>
      <c r="Z64">
        <v>5</v>
      </c>
      <c r="AA64">
        <v>5</v>
      </c>
      <c r="AB64">
        <v>4</v>
      </c>
      <c r="AC64">
        <v>4</v>
      </c>
      <c r="AD64">
        <v>5</v>
      </c>
      <c r="AE64">
        <v>5</v>
      </c>
      <c r="AG64" t="s">
        <v>78</v>
      </c>
    </row>
    <row r="65" spans="1:33" customFormat="1" hidden="1" x14ac:dyDescent="0.3">
      <c r="A65" t="s">
        <v>544</v>
      </c>
      <c r="B65" t="s">
        <v>496</v>
      </c>
      <c r="C65" t="s">
        <v>33</v>
      </c>
      <c r="D65" t="s">
        <v>34</v>
      </c>
      <c r="N65" s="1"/>
      <c r="Z65">
        <v>5</v>
      </c>
      <c r="AA65">
        <v>5</v>
      </c>
      <c r="AB65">
        <v>5</v>
      </c>
      <c r="AC65">
        <v>5</v>
      </c>
      <c r="AD65">
        <v>5</v>
      </c>
      <c r="AE65">
        <v>5</v>
      </c>
      <c r="AG65" t="s">
        <v>873</v>
      </c>
    </row>
    <row r="66" spans="1:33" customFormat="1" ht="43.2" hidden="1" x14ac:dyDescent="0.3">
      <c r="A66" t="s">
        <v>531</v>
      </c>
      <c r="B66" t="s">
        <v>519</v>
      </c>
      <c r="C66" t="s">
        <v>33</v>
      </c>
      <c r="D66" t="s">
        <v>41</v>
      </c>
      <c r="E66">
        <v>5</v>
      </c>
      <c r="F66">
        <v>5</v>
      </c>
      <c r="G66">
        <v>5</v>
      </c>
      <c r="H66">
        <v>5</v>
      </c>
      <c r="I66">
        <v>5</v>
      </c>
      <c r="J66">
        <v>5</v>
      </c>
      <c r="L66" t="s">
        <v>102</v>
      </c>
      <c r="M66" t="s">
        <v>963</v>
      </c>
      <c r="N66" s="1" t="s">
        <v>43</v>
      </c>
      <c r="P66">
        <v>5</v>
      </c>
      <c r="Q66">
        <v>5</v>
      </c>
      <c r="R66">
        <v>4</v>
      </c>
      <c r="T66" t="s">
        <v>964</v>
      </c>
      <c r="U66" t="s">
        <v>965</v>
      </c>
      <c r="V66" t="s">
        <v>966</v>
      </c>
      <c r="W66" t="s">
        <v>967</v>
      </c>
      <c r="X66" t="s">
        <v>968</v>
      </c>
      <c r="Y66" t="s">
        <v>969</v>
      </c>
      <c r="Z66">
        <v>5</v>
      </c>
      <c r="AA66">
        <v>4</v>
      </c>
      <c r="AB66">
        <v>5</v>
      </c>
      <c r="AC66">
        <v>5</v>
      </c>
      <c r="AD66">
        <v>5</v>
      </c>
      <c r="AE66">
        <v>5</v>
      </c>
      <c r="AG66" t="s">
        <v>970</v>
      </c>
    </row>
    <row r="67" spans="1:33" customFormat="1" ht="43.2" hidden="1" x14ac:dyDescent="0.3">
      <c r="A67" t="s">
        <v>531</v>
      </c>
      <c r="B67" t="s">
        <v>519</v>
      </c>
      <c r="C67" t="s">
        <v>33</v>
      </c>
      <c r="D67" t="s">
        <v>41</v>
      </c>
      <c r="E67">
        <v>4</v>
      </c>
      <c r="F67">
        <v>4</v>
      </c>
      <c r="G67">
        <v>4</v>
      </c>
      <c r="H67">
        <v>4</v>
      </c>
      <c r="I67">
        <v>4</v>
      </c>
      <c r="J67">
        <v>4</v>
      </c>
      <c r="L67" t="s">
        <v>42</v>
      </c>
      <c r="N67" s="1" t="s">
        <v>43</v>
      </c>
      <c r="P67">
        <v>4</v>
      </c>
      <c r="Q67">
        <v>5</v>
      </c>
      <c r="R67">
        <v>4</v>
      </c>
      <c r="T67" t="s">
        <v>47</v>
      </c>
      <c r="U67" t="s">
        <v>91</v>
      </c>
      <c r="V67" t="s">
        <v>91</v>
      </c>
      <c r="W67" t="s">
        <v>91</v>
      </c>
      <c r="X67" t="s">
        <v>64</v>
      </c>
      <c r="Y67" t="s">
        <v>971</v>
      </c>
      <c r="Z67">
        <v>4</v>
      </c>
      <c r="AA67">
        <v>4</v>
      </c>
      <c r="AB67">
        <v>5</v>
      </c>
      <c r="AC67">
        <v>4</v>
      </c>
      <c r="AD67">
        <v>4</v>
      </c>
      <c r="AE67">
        <v>5</v>
      </c>
      <c r="AG67" t="s">
        <v>972</v>
      </c>
    </row>
    <row r="68" spans="1:33" customFormat="1" hidden="1" x14ac:dyDescent="0.3">
      <c r="A68" t="s">
        <v>531</v>
      </c>
      <c r="B68" t="s">
        <v>519</v>
      </c>
      <c r="C68" t="s">
        <v>33</v>
      </c>
      <c r="D68" t="s">
        <v>34</v>
      </c>
      <c r="N68" s="1"/>
      <c r="Z68">
        <v>5</v>
      </c>
      <c r="AA68">
        <v>5</v>
      </c>
      <c r="AB68">
        <v>5</v>
      </c>
      <c r="AC68">
        <v>5</v>
      </c>
      <c r="AD68">
        <v>5</v>
      </c>
      <c r="AE68">
        <v>5</v>
      </c>
      <c r="AG68" t="s">
        <v>871</v>
      </c>
    </row>
    <row r="69" spans="1:33" customFormat="1" hidden="1" x14ac:dyDescent="0.3">
      <c r="A69" t="s">
        <v>713</v>
      </c>
      <c r="B69" t="s">
        <v>712</v>
      </c>
      <c r="C69" t="s">
        <v>33</v>
      </c>
      <c r="D69" t="s">
        <v>34</v>
      </c>
      <c r="N69" s="1"/>
      <c r="Z69">
        <v>5</v>
      </c>
      <c r="AA69">
        <v>4</v>
      </c>
      <c r="AB69">
        <v>5</v>
      </c>
      <c r="AC69">
        <v>5</v>
      </c>
      <c r="AD69">
        <v>5</v>
      </c>
      <c r="AE69">
        <v>5</v>
      </c>
      <c r="AG69" t="s">
        <v>973</v>
      </c>
    </row>
    <row r="70" spans="1:33" customFormat="1" hidden="1" x14ac:dyDescent="0.3">
      <c r="A70" t="s">
        <v>549</v>
      </c>
      <c r="B70" t="s">
        <v>512</v>
      </c>
      <c r="C70" t="s">
        <v>33</v>
      </c>
      <c r="D70" t="s">
        <v>34</v>
      </c>
      <c r="N70" s="1"/>
      <c r="Z70">
        <v>5</v>
      </c>
      <c r="AA70">
        <v>5</v>
      </c>
      <c r="AB70">
        <v>5</v>
      </c>
      <c r="AC70">
        <v>5</v>
      </c>
      <c r="AD70">
        <v>5</v>
      </c>
      <c r="AE70">
        <v>5</v>
      </c>
      <c r="AF70" t="s">
        <v>559</v>
      </c>
      <c r="AG70" t="s">
        <v>974</v>
      </c>
    </row>
    <row r="71" spans="1:33" customFormat="1" ht="43.2" hidden="1" x14ac:dyDescent="0.3">
      <c r="A71" t="s">
        <v>713</v>
      </c>
      <c r="B71" t="s">
        <v>712</v>
      </c>
      <c r="C71" t="s">
        <v>33</v>
      </c>
      <c r="D71" t="s">
        <v>41</v>
      </c>
      <c r="E71">
        <v>5</v>
      </c>
      <c r="F71">
        <v>5</v>
      </c>
      <c r="G71">
        <v>5</v>
      </c>
      <c r="H71">
        <v>5</v>
      </c>
      <c r="I71">
        <v>5</v>
      </c>
      <c r="J71">
        <v>5</v>
      </c>
      <c r="L71" t="s">
        <v>42</v>
      </c>
      <c r="N71" s="1" t="s">
        <v>43</v>
      </c>
      <c r="P71">
        <v>5</v>
      </c>
      <c r="Q71">
        <v>5</v>
      </c>
      <c r="R71">
        <v>5</v>
      </c>
      <c r="T71" t="s">
        <v>975</v>
      </c>
      <c r="U71" t="s">
        <v>57</v>
      </c>
      <c r="V71" t="s">
        <v>976</v>
      </c>
      <c r="W71" t="s">
        <v>242</v>
      </c>
      <c r="X71" t="s">
        <v>230</v>
      </c>
      <c r="Y71" t="s">
        <v>230</v>
      </c>
      <c r="Z71">
        <v>5</v>
      </c>
      <c r="AA71">
        <v>5</v>
      </c>
      <c r="AB71">
        <v>5</v>
      </c>
      <c r="AC71">
        <v>5</v>
      </c>
      <c r="AD71">
        <v>5</v>
      </c>
      <c r="AE71">
        <v>5</v>
      </c>
      <c r="AG71" t="s">
        <v>525</v>
      </c>
    </row>
    <row r="72" spans="1:33" customFormat="1" ht="28.8" hidden="1" x14ac:dyDescent="0.3">
      <c r="A72" t="s">
        <v>713</v>
      </c>
      <c r="B72" t="s">
        <v>712</v>
      </c>
      <c r="C72" t="s">
        <v>33</v>
      </c>
      <c r="D72" t="s">
        <v>41</v>
      </c>
      <c r="E72">
        <v>5</v>
      </c>
      <c r="F72">
        <v>5</v>
      </c>
      <c r="G72">
        <v>5</v>
      </c>
      <c r="H72">
        <v>3</v>
      </c>
      <c r="I72">
        <v>3</v>
      </c>
      <c r="J72">
        <v>4</v>
      </c>
      <c r="L72" t="s">
        <v>42</v>
      </c>
      <c r="N72" s="1" t="s">
        <v>54</v>
      </c>
      <c r="P72">
        <v>4</v>
      </c>
      <c r="Q72">
        <v>5</v>
      </c>
      <c r="R72">
        <v>5</v>
      </c>
      <c r="T72" t="s">
        <v>235</v>
      </c>
      <c r="U72" t="s">
        <v>57</v>
      </c>
      <c r="V72" t="s">
        <v>57</v>
      </c>
      <c r="W72" t="s">
        <v>57</v>
      </c>
      <c r="X72" t="s">
        <v>977</v>
      </c>
      <c r="Y72" t="s">
        <v>978</v>
      </c>
      <c r="Z72">
        <v>5</v>
      </c>
      <c r="AA72">
        <v>4</v>
      </c>
      <c r="AB72">
        <v>4</v>
      </c>
      <c r="AC72">
        <v>4</v>
      </c>
      <c r="AD72">
        <v>5</v>
      </c>
      <c r="AE72">
        <v>4</v>
      </c>
      <c r="AG72" t="s">
        <v>979</v>
      </c>
    </row>
    <row r="73" spans="1:33" customFormat="1" hidden="1" x14ac:dyDescent="0.3">
      <c r="A73" t="s">
        <v>541</v>
      </c>
      <c r="B73" t="s">
        <v>500</v>
      </c>
      <c r="C73" t="s">
        <v>67</v>
      </c>
      <c r="D73" t="s">
        <v>34</v>
      </c>
      <c r="N73" s="1"/>
      <c r="Z73">
        <v>4</v>
      </c>
      <c r="AA73">
        <v>4</v>
      </c>
      <c r="AB73">
        <v>5</v>
      </c>
      <c r="AC73">
        <v>5</v>
      </c>
      <c r="AD73">
        <v>5</v>
      </c>
      <c r="AE73">
        <v>5</v>
      </c>
      <c r="AG73" t="s">
        <v>980</v>
      </c>
    </row>
    <row r="74" spans="1:33" customFormat="1" hidden="1" x14ac:dyDescent="0.3">
      <c r="A74" t="s">
        <v>541</v>
      </c>
      <c r="B74" t="s">
        <v>500</v>
      </c>
      <c r="C74" t="s">
        <v>67</v>
      </c>
      <c r="D74" t="s">
        <v>34</v>
      </c>
      <c r="N74" s="1"/>
      <c r="Z74">
        <v>3</v>
      </c>
      <c r="AA74">
        <v>5</v>
      </c>
      <c r="AB74">
        <v>4</v>
      </c>
      <c r="AC74">
        <v>5</v>
      </c>
      <c r="AD74">
        <v>4</v>
      </c>
      <c r="AE74">
        <v>4</v>
      </c>
      <c r="AG74" t="s">
        <v>981</v>
      </c>
    </row>
    <row r="75" spans="1:33" customFormat="1" ht="43.2" hidden="1" x14ac:dyDescent="0.3">
      <c r="A75" t="s">
        <v>541</v>
      </c>
      <c r="B75" t="s">
        <v>500</v>
      </c>
      <c r="C75" t="s">
        <v>67</v>
      </c>
      <c r="D75" t="s">
        <v>41</v>
      </c>
      <c r="E75">
        <v>5</v>
      </c>
      <c r="F75">
        <v>5</v>
      </c>
      <c r="G75">
        <v>5</v>
      </c>
      <c r="H75">
        <v>5</v>
      </c>
      <c r="I75">
        <v>5</v>
      </c>
      <c r="J75">
        <v>5</v>
      </c>
      <c r="L75" t="s">
        <v>102</v>
      </c>
      <c r="N75" s="1" t="s">
        <v>43</v>
      </c>
      <c r="P75">
        <v>5</v>
      </c>
      <c r="Q75">
        <v>5</v>
      </c>
      <c r="R75">
        <v>5</v>
      </c>
      <c r="T75" t="s">
        <v>982</v>
      </c>
      <c r="U75" t="s">
        <v>983</v>
      </c>
      <c r="V75" t="s">
        <v>538</v>
      </c>
      <c r="W75" t="s">
        <v>543</v>
      </c>
      <c r="X75" t="s">
        <v>984</v>
      </c>
      <c r="Y75" t="s">
        <v>985</v>
      </c>
      <c r="Z75">
        <v>5</v>
      </c>
      <c r="AA75">
        <v>4</v>
      </c>
      <c r="AB75">
        <v>5</v>
      </c>
      <c r="AC75">
        <v>5</v>
      </c>
      <c r="AD75">
        <v>5</v>
      </c>
      <c r="AE75">
        <v>4</v>
      </c>
      <c r="AG75" t="s">
        <v>986</v>
      </c>
    </row>
    <row r="76" spans="1:33" customFormat="1" ht="43.2" hidden="1" x14ac:dyDescent="0.3">
      <c r="A76" t="s">
        <v>524</v>
      </c>
      <c r="B76" t="s">
        <v>508</v>
      </c>
      <c r="C76" t="s">
        <v>67</v>
      </c>
      <c r="D76" t="s">
        <v>41</v>
      </c>
      <c r="E76">
        <v>5</v>
      </c>
      <c r="F76">
        <v>5</v>
      </c>
      <c r="G76">
        <v>5</v>
      </c>
      <c r="H76">
        <v>5</v>
      </c>
      <c r="I76">
        <v>5</v>
      </c>
      <c r="J76">
        <v>5</v>
      </c>
      <c r="L76" t="s">
        <v>102</v>
      </c>
      <c r="N76" s="1" t="s">
        <v>43</v>
      </c>
      <c r="P76">
        <v>5</v>
      </c>
      <c r="Q76">
        <v>5</v>
      </c>
      <c r="R76">
        <v>5</v>
      </c>
      <c r="T76" t="s">
        <v>987</v>
      </c>
      <c r="U76" t="s">
        <v>548</v>
      </c>
      <c r="V76" t="s">
        <v>988</v>
      </c>
      <c r="W76" t="s">
        <v>989</v>
      </c>
      <c r="X76" t="s">
        <v>990</v>
      </c>
      <c r="Y76" t="s">
        <v>991</v>
      </c>
      <c r="Z76">
        <v>5</v>
      </c>
      <c r="AA76">
        <v>5</v>
      </c>
      <c r="AB76">
        <v>5</v>
      </c>
      <c r="AC76">
        <v>5</v>
      </c>
      <c r="AD76">
        <v>5</v>
      </c>
      <c r="AE76">
        <v>5</v>
      </c>
      <c r="AG76" t="s">
        <v>230</v>
      </c>
    </row>
    <row r="77" spans="1:33" customFormat="1" ht="43.2" hidden="1" x14ac:dyDescent="0.3">
      <c r="A77" t="s">
        <v>524</v>
      </c>
      <c r="B77" t="s">
        <v>508</v>
      </c>
      <c r="C77" t="s">
        <v>67</v>
      </c>
      <c r="D77" t="s">
        <v>41</v>
      </c>
      <c r="E77">
        <v>5</v>
      </c>
      <c r="F77">
        <v>5</v>
      </c>
      <c r="G77">
        <v>5</v>
      </c>
      <c r="H77">
        <v>5</v>
      </c>
      <c r="I77">
        <v>5</v>
      </c>
      <c r="J77">
        <v>5</v>
      </c>
      <c r="L77" t="s">
        <v>42</v>
      </c>
      <c r="N77" s="1" t="s">
        <v>43</v>
      </c>
      <c r="P77">
        <v>4</v>
      </c>
      <c r="Q77">
        <v>4</v>
      </c>
      <c r="R77">
        <v>3</v>
      </c>
      <c r="T77" t="s">
        <v>992</v>
      </c>
      <c r="U77" t="s">
        <v>993</v>
      </c>
      <c r="V77" t="s">
        <v>91</v>
      </c>
      <c r="W77" t="s">
        <v>171</v>
      </c>
      <c r="X77" t="s">
        <v>994</v>
      </c>
      <c r="Y77" t="s">
        <v>994</v>
      </c>
      <c r="Z77">
        <v>4</v>
      </c>
      <c r="AA77">
        <v>3</v>
      </c>
      <c r="AB77">
        <v>3</v>
      </c>
      <c r="AC77">
        <v>5</v>
      </c>
      <c r="AD77">
        <v>5</v>
      </c>
      <c r="AE77">
        <v>4</v>
      </c>
      <c r="AG77" t="s">
        <v>995</v>
      </c>
    </row>
    <row r="78" spans="1:33" customFormat="1" ht="43.2" hidden="1" x14ac:dyDescent="0.3">
      <c r="A78" t="s">
        <v>524</v>
      </c>
      <c r="B78" t="s">
        <v>508</v>
      </c>
      <c r="C78" t="s">
        <v>33</v>
      </c>
      <c r="D78" t="s">
        <v>41</v>
      </c>
      <c r="E78">
        <v>5</v>
      </c>
      <c r="F78">
        <v>5</v>
      </c>
      <c r="G78">
        <v>5</v>
      </c>
      <c r="H78">
        <v>5</v>
      </c>
      <c r="I78">
        <v>5</v>
      </c>
      <c r="J78">
        <v>5</v>
      </c>
      <c r="L78" t="s">
        <v>102</v>
      </c>
      <c r="N78" s="1" t="s">
        <v>43</v>
      </c>
      <c r="P78">
        <v>5</v>
      </c>
      <c r="Q78">
        <v>5</v>
      </c>
      <c r="R78">
        <v>5</v>
      </c>
      <c r="T78" t="s">
        <v>996</v>
      </c>
      <c r="U78" t="s">
        <v>997</v>
      </c>
      <c r="V78" t="s">
        <v>998</v>
      </c>
      <c r="W78" t="s">
        <v>999</v>
      </c>
      <c r="X78" t="s">
        <v>78</v>
      </c>
      <c r="Y78" t="s">
        <v>78</v>
      </c>
      <c r="Z78">
        <v>5</v>
      </c>
      <c r="AA78">
        <v>5</v>
      </c>
      <c r="AB78">
        <v>5</v>
      </c>
      <c r="AC78">
        <v>5</v>
      </c>
      <c r="AD78">
        <v>5</v>
      </c>
      <c r="AE78">
        <v>5</v>
      </c>
      <c r="AG78" t="s">
        <v>78</v>
      </c>
    </row>
    <row r="79" spans="1:33" customFormat="1" ht="43.2" hidden="1" x14ac:dyDescent="0.3">
      <c r="A79" t="s">
        <v>524</v>
      </c>
      <c r="B79" t="s">
        <v>508</v>
      </c>
      <c r="C79" t="s">
        <v>67</v>
      </c>
      <c r="D79" t="s">
        <v>41</v>
      </c>
      <c r="E79">
        <v>5</v>
      </c>
      <c r="F79">
        <v>5</v>
      </c>
      <c r="G79">
        <v>5</v>
      </c>
      <c r="H79">
        <v>5</v>
      </c>
      <c r="I79">
        <v>5</v>
      </c>
      <c r="J79">
        <v>5</v>
      </c>
      <c r="L79" t="s">
        <v>102</v>
      </c>
      <c r="N79" s="1" t="s">
        <v>43</v>
      </c>
      <c r="P79">
        <v>5</v>
      </c>
      <c r="Q79">
        <v>5</v>
      </c>
      <c r="R79">
        <v>5</v>
      </c>
      <c r="T79" t="s">
        <v>808</v>
      </c>
      <c r="U79" t="s">
        <v>320</v>
      </c>
      <c r="V79" t="s">
        <v>810</v>
      </c>
      <c r="W79" t="s">
        <v>91</v>
      </c>
      <c r="X79" t="s">
        <v>78</v>
      </c>
      <c r="Y79" t="s">
        <v>1000</v>
      </c>
      <c r="Z79">
        <v>1</v>
      </c>
      <c r="AA79">
        <v>1</v>
      </c>
      <c r="AB79">
        <v>1</v>
      </c>
      <c r="AC79">
        <v>1</v>
      </c>
      <c r="AD79">
        <v>1</v>
      </c>
      <c r="AE79">
        <v>1</v>
      </c>
      <c r="AG79" t="s">
        <v>78</v>
      </c>
    </row>
    <row r="80" spans="1:33" customFormat="1" ht="43.2" hidden="1" x14ac:dyDescent="0.3">
      <c r="A80" t="s">
        <v>524</v>
      </c>
      <c r="B80" t="s">
        <v>508</v>
      </c>
      <c r="C80" t="s">
        <v>67</v>
      </c>
      <c r="D80" t="s">
        <v>41</v>
      </c>
      <c r="E80">
        <v>5</v>
      </c>
      <c r="F80">
        <v>5</v>
      </c>
      <c r="G80">
        <v>5</v>
      </c>
      <c r="H80">
        <v>5</v>
      </c>
      <c r="I80">
        <v>5</v>
      </c>
      <c r="J80">
        <v>5</v>
      </c>
      <c r="L80" t="s">
        <v>42</v>
      </c>
      <c r="N80" s="1" t="s">
        <v>43</v>
      </c>
      <c r="P80">
        <v>5</v>
      </c>
      <c r="Q80">
        <v>5</v>
      </c>
      <c r="R80">
        <v>5</v>
      </c>
      <c r="T80" t="s">
        <v>808</v>
      </c>
      <c r="U80" t="s">
        <v>320</v>
      </c>
      <c r="V80" t="s">
        <v>810</v>
      </c>
      <c r="W80" t="s">
        <v>91</v>
      </c>
      <c r="X80" t="s">
        <v>78</v>
      </c>
      <c r="Y80" t="s">
        <v>1001</v>
      </c>
      <c r="Z80">
        <v>5</v>
      </c>
      <c r="AA80">
        <v>5</v>
      </c>
      <c r="AB80">
        <v>5</v>
      </c>
      <c r="AC80">
        <v>5</v>
      </c>
      <c r="AD80">
        <v>5</v>
      </c>
      <c r="AE80">
        <v>5</v>
      </c>
      <c r="AG80" t="s">
        <v>78</v>
      </c>
    </row>
    <row r="81" spans="1:33" customFormat="1" ht="43.2" hidden="1" x14ac:dyDescent="0.3">
      <c r="A81" t="s">
        <v>524</v>
      </c>
      <c r="B81" t="s">
        <v>508</v>
      </c>
      <c r="C81" t="s">
        <v>67</v>
      </c>
      <c r="D81" t="s">
        <v>41</v>
      </c>
      <c r="E81">
        <v>5</v>
      </c>
      <c r="F81">
        <v>5</v>
      </c>
      <c r="G81">
        <v>5</v>
      </c>
      <c r="H81">
        <v>5</v>
      </c>
      <c r="I81">
        <v>5</v>
      </c>
      <c r="J81">
        <v>5</v>
      </c>
      <c r="L81" t="s">
        <v>102</v>
      </c>
      <c r="N81" s="1" t="s">
        <v>43</v>
      </c>
      <c r="P81">
        <v>5</v>
      </c>
      <c r="Q81">
        <v>5</v>
      </c>
      <c r="R81">
        <v>5</v>
      </c>
      <c r="T81" t="s">
        <v>1002</v>
      </c>
      <c r="U81" t="s">
        <v>1003</v>
      </c>
      <c r="V81" t="s">
        <v>1004</v>
      </c>
      <c r="W81" t="s">
        <v>1005</v>
      </c>
      <c r="X81" t="s">
        <v>78</v>
      </c>
      <c r="Y81" t="s">
        <v>1006</v>
      </c>
      <c r="Z81">
        <v>5</v>
      </c>
      <c r="AA81">
        <v>5</v>
      </c>
      <c r="AB81">
        <v>5</v>
      </c>
      <c r="AC81">
        <v>5</v>
      </c>
      <c r="AD81">
        <v>5</v>
      </c>
      <c r="AE81">
        <v>5</v>
      </c>
      <c r="AG81" t="s">
        <v>1007</v>
      </c>
    </row>
    <row r="82" spans="1:33" customFormat="1" ht="43.2" hidden="1" x14ac:dyDescent="0.3">
      <c r="A82" t="s">
        <v>524</v>
      </c>
      <c r="B82" t="s">
        <v>508</v>
      </c>
      <c r="C82" t="s">
        <v>67</v>
      </c>
      <c r="D82" t="s">
        <v>41</v>
      </c>
      <c r="E82">
        <v>5</v>
      </c>
      <c r="F82">
        <v>4</v>
      </c>
      <c r="G82">
        <v>4</v>
      </c>
      <c r="H82">
        <v>4</v>
      </c>
      <c r="I82">
        <v>5</v>
      </c>
      <c r="J82">
        <v>5</v>
      </c>
      <c r="L82" t="s">
        <v>42</v>
      </c>
      <c r="N82" s="1" t="s">
        <v>43</v>
      </c>
      <c r="P82">
        <v>5</v>
      </c>
      <c r="Q82">
        <v>4</v>
      </c>
      <c r="R82">
        <v>4</v>
      </c>
      <c r="T82" t="s">
        <v>566</v>
      </c>
      <c r="U82" t="s">
        <v>1008</v>
      </c>
      <c r="V82" t="s">
        <v>1009</v>
      </c>
      <c r="W82" t="s">
        <v>1010</v>
      </c>
      <c r="X82" t="s">
        <v>363</v>
      </c>
      <c r="Y82" t="s">
        <v>1011</v>
      </c>
      <c r="Z82">
        <v>4</v>
      </c>
      <c r="AA82">
        <v>4</v>
      </c>
      <c r="AB82">
        <v>4</v>
      </c>
      <c r="AC82">
        <v>4</v>
      </c>
      <c r="AD82">
        <v>4</v>
      </c>
      <c r="AE82">
        <v>4</v>
      </c>
      <c r="AG82" t="s">
        <v>1012</v>
      </c>
    </row>
    <row r="83" spans="1:33" customFormat="1" ht="43.2" hidden="1" x14ac:dyDescent="0.3">
      <c r="A83" t="s">
        <v>524</v>
      </c>
      <c r="B83" t="s">
        <v>508</v>
      </c>
      <c r="C83" t="s">
        <v>67</v>
      </c>
      <c r="D83" t="s">
        <v>41</v>
      </c>
      <c r="E83">
        <v>4</v>
      </c>
      <c r="F83">
        <v>5</v>
      </c>
      <c r="G83">
        <v>4</v>
      </c>
      <c r="H83">
        <v>5</v>
      </c>
      <c r="I83">
        <v>5</v>
      </c>
      <c r="J83">
        <v>5</v>
      </c>
      <c r="L83" t="s">
        <v>102</v>
      </c>
      <c r="N83" s="1" t="s">
        <v>43</v>
      </c>
      <c r="P83">
        <v>4</v>
      </c>
      <c r="Q83">
        <v>4</v>
      </c>
      <c r="R83">
        <v>4</v>
      </c>
      <c r="T83" t="s">
        <v>1013</v>
      </c>
      <c r="U83" t="s">
        <v>252</v>
      </c>
      <c r="V83" t="s">
        <v>253</v>
      </c>
      <c r="W83" t="s">
        <v>91</v>
      </c>
      <c r="X83" t="s">
        <v>78</v>
      </c>
      <c r="Y83" t="s">
        <v>1014</v>
      </c>
      <c r="Z83">
        <v>4</v>
      </c>
      <c r="AA83">
        <v>4</v>
      </c>
      <c r="AB83">
        <v>5</v>
      </c>
      <c r="AC83">
        <v>4</v>
      </c>
      <c r="AD83">
        <v>3</v>
      </c>
      <c r="AE83">
        <v>4</v>
      </c>
      <c r="AG83" t="s">
        <v>1015</v>
      </c>
    </row>
    <row r="84" spans="1:33" customFormat="1" ht="43.2" hidden="1" x14ac:dyDescent="0.3">
      <c r="A84" t="s">
        <v>524</v>
      </c>
      <c r="B84" t="s">
        <v>508</v>
      </c>
      <c r="C84" t="s">
        <v>67</v>
      </c>
      <c r="D84" t="s">
        <v>41</v>
      </c>
      <c r="E84">
        <v>5</v>
      </c>
      <c r="F84">
        <v>5</v>
      </c>
      <c r="G84">
        <v>5</v>
      </c>
      <c r="H84">
        <v>4</v>
      </c>
      <c r="I84">
        <v>5</v>
      </c>
      <c r="J84">
        <v>5</v>
      </c>
      <c r="L84" t="s">
        <v>42</v>
      </c>
      <c r="N84" s="1" t="s">
        <v>43</v>
      </c>
      <c r="P84">
        <v>5</v>
      </c>
      <c r="Q84">
        <v>4</v>
      </c>
      <c r="R84">
        <v>5</v>
      </c>
      <c r="T84" t="s">
        <v>1016</v>
      </c>
      <c r="U84" t="s">
        <v>91</v>
      </c>
      <c r="V84" t="s">
        <v>91</v>
      </c>
      <c r="W84" t="s">
        <v>171</v>
      </c>
      <c r="X84" t="s">
        <v>1017</v>
      </c>
      <c r="Y84" t="s">
        <v>1018</v>
      </c>
      <c r="Z84">
        <v>5</v>
      </c>
      <c r="AA84">
        <v>5</v>
      </c>
      <c r="AB84">
        <v>4</v>
      </c>
      <c r="AC84">
        <v>4</v>
      </c>
      <c r="AD84">
        <v>5</v>
      </c>
      <c r="AE84">
        <v>5</v>
      </c>
      <c r="AF84" t="s">
        <v>1019</v>
      </c>
      <c r="AG84" t="s">
        <v>230</v>
      </c>
    </row>
    <row r="85" spans="1:33" customFormat="1" hidden="1" x14ac:dyDescent="0.3">
      <c r="A85" t="s">
        <v>524</v>
      </c>
      <c r="B85" t="s">
        <v>508</v>
      </c>
      <c r="C85" t="s">
        <v>67</v>
      </c>
      <c r="D85" t="s">
        <v>34</v>
      </c>
      <c r="N85" s="1"/>
      <c r="Z85">
        <v>5</v>
      </c>
      <c r="AA85">
        <v>3</v>
      </c>
      <c r="AB85">
        <v>3</v>
      </c>
      <c r="AC85">
        <v>4</v>
      </c>
      <c r="AD85">
        <v>5</v>
      </c>
      <c r="AE85">
        <v>3</v>
      </c>
      <c r="AG85" t="s">
        <v>1020</v>
      </c>
    </row>
    <row r="86" spans="1:33" customFormat="1" hidden="1" x14ac:dyDescent="0.3">
      <c r="A86" t="s">
        <v>524</v>
      </c>
      <c r="B86" t="s">
        <v>508</v>
      </c>
      <c r="C86" t="s">
        <v>33</v>
      </c>
      <c r="D86" t="s">
        <v>34</v>
      </c>
      <c r="N86" s="1"/>
      <c r="Z86">
        <v>5</v>
      </c>
      <c r="AA86">
        <v>5</v>
      </c>
      <c r="AB86">
        <v>5</v>
      </c>
      <c r="AC86">
        <v>5</v>
      </c>
      <c r="AD86">
        <v>5</v>
      </c>
      <c r="AE86">
        <v>5</v>
      </c>
      <c r="AG86" t="s">
        <v>1021</v>
      </c>
    </row>
    <row r="87" spans="1:33" customFormat="1" ht="28.8" hidden="1" x14ac:dyDescent="0.3">
      <c r="A87" t="s">
        <v>524</v>
      </c>
      <c r="B87" t="s">
        <v>508</v>
      </c>
      <c r="C87" t="s">
        <v>67</v>
      </c>
      <c r="D87" t="s">
        <v>41</v>
      </c>
      <c r="E87">
        <v>5</v>
      </c>
      <c r="F87">
        <v>5</v>
      </c>
      <c r="G87">
        <v>5</v>
      </c>
      <c r="H87">
        <v>5</v>
      </c>
      <c r="I87">
        <v>5</v>
      </c>
      <c r="J87">
        <v>5</v>
      </c>
      <c r="L87" t="s">
        <v>42</v>
      </c>
      <c r="N87" s="1" t="s">
        <v>231</v>
      </c>
      <c r="P87">
        <v>5</v>
      </c>
      <c r="Q87">
        <v>4</v>
      </c>
      <c r="R87">
        <v>4</v>
      </c>
      <c r="T87" t="s">
        <v>812</v>
      </c>
      <c r="U87" t="s">
        <v>57</v>
      </c>
      <c r="V87" t="s">
        <v>57</v>
      </c>
      <c r="W87" t="s">
        <v>266</v>
      </c>
      <c r="X87" t="s">
        <v>1022</v>
      </c>
      <c r="Y87" t="s">
        <v>1023</v>
      </c>
      <c r="Z87">
        <v>5</v>
      </c>
      <c r="AA87">
        <v>4</v>
      </c>
      <c r="AB87">
        <v>4</v>
      </c>
      <c r="AC87">
        <v>4</v>
      </c>
      <c r="AD87">
        <v>5</v>
      </c>
      <c r="AE87">
        <v>5</v>
      </c>
      <c r="AG87" t="s">
        <v>1024</v>
      </c>
    </row>
    <row r="88" spans="1:33" customFormat="1" hidden="1" x14ac:dyDescent="0.3">
      <c r="A88" t="s">
        <v>524</v>
      </c>
      <c r="B88" t="s">
        <v>508</v>
      </c>
      <c r="C88" t="s">
        <v>67</v>
      </c>
      <c r="D88" t="s">
        <v>34</v>
      </c>
      <c r="N88" s="1"/>
      <c r="Z88">
        <v>5</v>
      </c>
      <c r="AA88">
        <v>5</v>
      </c>
      <c r="AB88">
        <v>5</v>
      </c>
      <c r="AC88">
        <v>5</v>
      </c>
      <c r="AD88">
        <v>5</v>
      </c>
      <c r="AE88">
        <v>5</v>
      </c>
      <c r="AG88" t="s">
        <v>78</v>
      </c>
    </row>
    <row r="89" spans="1:33" customFormat="1" ht="43.2" hidden="1" x14ac:dyDescent="0.3">
      <c r="A89" t="s">
        <v>524</v>
      </c>
      <c r="B89" t="s">
        <v>508</v>
      </c>
      <c r="C89" t="s">
        <v>67</v>
      </c>
      <c r="D89" t="s">
        <v>41</v>
      </c>
      <c r="E89">
        <v>5</v>
      </c>
      <c r="F89">
        <v>5</v>
      </c>
      <c r="G89">
        <v>5</v>
      </c>
      <c r="H89">
        <v>5</v>
      </c>
      <c r="I89">
        <v>5</v>
      </c>
      <c r="J89">
        <v>5</v>
      </c>
      <c r="L89" t="s">
        <v>42</v>
      </c>
      <c r="N89" s="1" t="s">
        <v>43</v>
      </c>
      <c r="P89">
        <v>5</v>
      </c>
      <c r="Q89">
        <v>5</v>
      </c>
      <c r="R89">
        <v>5</v>
      </c>
      <c r="T89" t="s">
        <v>145</v>
      </c>
      <c r="U89" t="s">
        <v>145</v>
      </c>
      <c r="V89" t="s">
        <v>145</v>
      </c>
      <c r="W89" t="s">
        <v>145</v>
      </c>
      <c r="X89" t="s">
        <v>78</v>
      </c>
      <c r="Y89" t="s">
        <v>78</v>
      </c>
      <c r="Z89">
        <v>5</v>
      </c>
      <c r="AA89">
        <v>5</v>
      </c>
      <c r="AB89">
        <v>5</v>
      </c>
      <c r="AC89">
        <v>5</v>
      </c>
      <c r="AD89">
        <v>5</v>
      </c>
      <c r="AE89">
        <v>5</v>
      </c>
      <c r="AG89" t="s">
        <v>78</v>
      </c>
    </row>
    <row r="90" spans="1:33" customFormat="1" hidden="1" x14ac:dyDescent="0.3">
      <c r="A90" t="s">
        <v>791</v>
      </c>
      <c r="B90" s="10" t="s">
        <v>762</v>
      </c>
      <c r="C90" t="s">
        <v>33</v>
      </c>
      <c r="D90" t="s">
        <v>34</v>
      </c>
      <c r="N90" s="1"/>
      <c r="Z90">
        <v>4</v>
      </c>
      <c r="AA90">
        <v>4</v>
      </c>
      <c r="AB90">
        <v>4</v>
      </c>
      <c r="AC90">
        <v>4</v>
      </c>
      <c r="AD90">
        <v>4</v>
      </c>
      <c r="AE90">
        <v>4</v>
      </c>
      <c r="AG90" t="s">
        <v>1026</v>
      </c>
    </row>
    <row r="91" spans="1:33" customFormat="1" x14ac:dyDescent="0.3">
      <c r="A91" t="s">
        <v>783</v>
      </c>
      <c r="B91" t="s">
        <v>757</v>
      </c>
      <c r="C91" t="s">
        <v>33</v>
      </c>
      <c r="D91" t="s">
        <v>34</v>
      </c>
      <c r="N91" s="1"/>
      <c r="Z91">
        <v>4</v>
      </c>
      <c r="AA91">
        <v>5</v>
      </c>
      <c r="AB91">
        <v>4</v>
      </c>
      <c r="AC91">
        <v>5</v>
      </c>
      <c r="AD91">
        <v>5</v>
      </c>
      <c r="AE91">
        <v>4</v>
      </c>
      <c r="AG91" t="s">
        <v>1027</v>
      </c>
    </row>
    <row r="92" spans="1:33" ht="57.6" x14ac:dyDescent="0.3">
      <c r="A92" s="1" t="s">
        <v>487</v>
      </c>
      <c r="B92" s="1" t="s">
        <v>757</v>
      </c>
      <c r="C92" s="1" t="s">
        <v>67</v>
      </c>
      <c r="D92" s="1" t="s">
        <v>41</v>
      </c>
      <c r="E92" s="1">
        <v>5</v>
      </c>
      <c r="F92" s="1">
        <v>4</v>
      </c>
      <c r="G92" s="1">
        <v>4</v>
      </c>
      <c r="H92" s="1">
        <v>4</v>
      </c>
      <c r="I92" s="1">
        <v>4</v>
      </c>
      <c r="J92" s="1">
        <v>4</v>
      </c>
      <c r="L92" s="1" t="s">
        <v>42</v>
      </c>
      <c r="M92" s="1"/>
      <c r="N92" s="1" t="s">
        <v>43</v>
      </c>
      <c r="P92" s="1">
        <v>4</v>
      </c>
      <c r="Q92" s="1">
        <v>4</v>
      </c>
      <c r="R92" s="1">
        <v>4</v>
      </c>
      <c r="T92" s="1" t="s">
        <v>91</v>
      </c>
      <c r="U92" s="1" t="s">
        <v>91</v>
      </c>
      <c r="V92" s="1" t="s">
        <v>91</v>
      </c>
      <c r="W92" s="1" t="s">
        <v>91</v>
      </c>
      <c r="X92" s="1" t="s">
        <v>1025</v>
      </c>
      <c r="Y92" s="1" t="s">
        <v>1026</v>
      </c>
      <c r="Z92" s="1">
        <v>5</v>
      </c>
      <c r="AA92" s="1">
        <v>5</v>
      </c>
      <c r="AB92" s="1">
        <v>5</v>
      </c>
      <c r="AC92" s="1">
        <v>5</v>
      </c>
      <c r="AD92" s="1">
        <v>1</v>
      </c>
      <c r="AE92" s="1">
        <v>5</v>
      </c>
      <c r="AG92" s="1" t="s">
        <v>1026</v>
      </c>
    </row>
    <row r="93" spans="1:33" customFormat="1" x14ac:dyDescent="0.3">
      <c r="A93" t="s">
        <v>783</v>
      </c>
      <c r="B93" t="s">
        <v>757</v>
      </c>
      <c r="C93" t="s">
        <v>33</v>
      </c>
      <c r="D93" t="s">
        <v>34</v>
      </c>
      <c r="N93" s="1"/>
      <c r="Z93">
        <v>5</v>
      </c>
      <c r="AA93">
        <v>4</v>
      </c>
      <c r="AB93">
        <v>5</v>
      </c>
      <c r="AC93">
        <v>5</v>
      </c>
      <c r="AD93">
        <v>5</v>
      </c>
      <c r="AE93">
        <v>5</v>
      </c>
      <c r="AF93" t="s">
        <v>1028</v>
      </c>
      <c r="AG93" t="s">
        <v>1028</v>
      </c>
    </row>
    <row r="94" spans="1:33" customFormat="1" ht="43.2" hidden="1" x14ac:dyDescent="0.3">
      <c r="A94" t="s">
        <v>535</v>
      </c>
      <c r="B94" t="s">
        <v>518</v>
      </c>
      <c r="C94" t="s">
        <v>67</v>
      </c>
      <c r="D94" t="s">
        <v>41</v>
      </c>
      <c r="E94">
        <v>5</v>
      </c>
      <c r="F94">
        <v>5</v>
      </c>
      <c r="G94">
        <v>5</v>
      </c>
      <c r="H94">
        <v>5</v>
      </c>
      <c r="I94">
        <v>5</v>
      </c>
      <c r="J94">
        <v>5</v>
      </c>
      <c r="L94" t="s">
        <v>42</v>
      </c>
      <c r="N94" s="1" t="s">
        <v>43</v>
      </c>
      <c r="P94">
        <v>5</v>
      </c>
      <c r="Q94">
        <v>5</v>
      </c>
      <c r="R94">
        <v>5</v>
      </c>
      <c r="T94" t="s">
        <v>1035</v>
      </c>
      <c r="U94" t="s">
        <v>1036</v>
      </c>
      <c r="V94" t="s">
        <v>1037</v>
      </c>
      <c r="W94" t="s">
        <v>1038</v>
      </c>
      <c r="X94" t="s">
        <v>1039</v>
      </c>
      <c r="Y94" t="s">
        <v>1040</v>
      </c>
      <c r="Z94">
        <v>4</v>
      </c>
      <c r="AA94">
        <v>4</v>
      </c>
      <c r="AB94">
        <v>4</v>
      </c>
      <c r="AC94">
        <v>5</v>
      </c>
      <c r="AD94">
        <v>4</v>
      </c>
      <c r="AE94">
        <v>5</v>
      </c>
      <c r="AG94" t="s">
        <v>1041</v>
      </c>
    </row>
    <row r="95" spans="1:33" customFormat="1" ht="43.2" hidden="1" x14ac:dyDescent="0.3">
      <c r="A95" t="s">
        <v>535</v>
      </c>
      <c r="B95" t="s">
        <v>518</v>
      </c>
      <c r="C95" t="s">
        <v>67</v>
      </c>
      <c r="D95" t="s">
        <v>41</v>
      </c>
      <c r="E95">
        <v>5</v>
      </c>
      <c r="F95">
        <v>4</v>
      </c>
      <c r="G95">
        <v>4</v>
      </c>
      <c r="H95">
        <v>4</v>
      </c>
      <c r="I95">
        <v>4</v>
      </c>
      <c r="J95">
        <v>4</v>
      </c>
      <c r="L95" t="s">
        <v>42</v>
      </c>
      <c r="N95" s="1" t="s">
        <v>43</v>
      </c>
      <c r="P95">
        <v>4</v>
      </c>
      <c r="Q95">
        <v>4</v>
      </c>
      <c r="R95">
        <v>3</v>
      </c>
      <c r="T95" t="s">
        <v>47</v>
      </c>
      <c r="U95" t="s">
        <v>91</v>
      </c>
      <c r="V95" t="s">
        <v>91</v>
      </c>
      <c r="W95" t="s">
        <v>171</v>
      </c>
      <c r="X95" t="s">
        <v>1042</v>
      </c>
      <c r="Y95" t="s">
        <v>1043</v>
      </c>
      <c r="Z95">
        <v>4</v>
      </c>
      <c r="AA95">
        <v>4</v>
      </c>
      <c r="AB95">
        <v>4</v>
      </c>
      <c r="AC95">
        <v>4</v>
      </c>
      <c r="AD95">
        <v>4</v>
      </c>
      <c r="AE95">
        <v>4</v>
      </c>
      <c r="AG95" t="s">
        <v>972</v>
      </c>
    </row>
    <row r="96" spans="1:33" customFormat="1" ht="43.2" hidden="1" x14ac:dyDescent="0.3">
      <c r="A96" t="s">
        <v>535</v>
      </c>
      <c r="B96" t="s">
        <v>518</v>
      </c>
      <c r="C96" t="s">
        <v>67</v>
      </c>
      <c r="D96" t="s">
        <v>41</v>
      </c>
      <c r="E96">
        <v>5</v>
      </c>
      <c r="F96">
        <v>5</v>
      </c>
      <c r="G96">
        <v>5</v>
      </c>
      <c r="H96">
        <v>5</v>
      </c>
      <c r="I96">
        <v>5</v>
      </c>
      <c r="J96">
        <v>5</v>
      </c>
      <c r="L96" t="s">
        <v>102</v>
      </c>
      <c r="N96" s="1" t="s">
        <v>43</v>
      </c>
      <c r="P96">
        <v>5</v>
      </c>
      <c r="Q96">
        <v>5</v>
      </c>
      <c r="R96">
        <v>5</v>
      </c>
      <c r="T96" t="s">
        <v>1044</v>
      </c>
      <c r="U96" t="s">
        <v>1045</v>
      </c>
      <c r="V96" t="s">
        <v>1046</v>
      </c>
      <c r="W96" t="s">
        <v>1047</v>
      </c>
      <c r="X96" t="s">
        <v>1048</v>
      </c>
      <c r="Y96" t="s">
        <v>1049</v>
      </c>
      <c r="Z96">
        <v>5</v>
      </c>
      <c r="AA96">
        <v>5</v>
      </c>
      <c r="AB96">
        <v>5</v>
      </c>
      <c r="AC96">
        <v>5</v>
      </c>
      <c r="AD96">
        <v>5</v>
      </c>
      <c r="AE96">
        <v>5</v>
      </c>
      <c r="AG96" t="s">
        <v>1050</v>
      </c>
    </row>
    <row r="97" spans="1:33" customFormat="1" ht="43.2" hidden="1" x14ac:dyDescent="0.3">
      <c r="A97" t="s">
        <v>535</v>
      </c>
      <c r="B97" t="s">
        <v>518</v>
      </c>
      <c r="C97" t="s">
        <v>67</v>
      </c>
      <c r="D97" t="s">
        <v>41</v>
      </c>
      <c r="E97">
        <v>5</v>
      </c>
      <c r="F97">
        <v>5</v>
      </c>
      <c r="G97">
        <v>5</v>
      </c>
      <c r="H97">
        <v>5</v>
      </c>
      <c r="I97">
        <v>5</v>
      </c>
      <c r="J97">
        <v>5</v>
      </c>
      <c r="L97" t="s">
        <v>102</v>
      </c>
      <c r="N97" s="1" t="s">
        <v>43</v>
      </c>
      <c r="P97">
        <v>5</v>
      </c>
      <c r="Q97">
        <v>5</v>
      </c>
      <c r="R97">
        <v>5</v>
      </c>
      <c r="T97" t="s">
        <v>103</v>
      </c>
      <c r="U97" t="s">
        <v>548</v>
      </c>
      <c r="V97" t="s">
        <v>1051</v>
      </c>
      <c r="W97" t="s">
        <v>1051</v>
      </c>
      <c r="X97" t="s">
        <v>1052</v>
      </c>
      <c r="Y97" t="s">
        <v>1053</v>
      </c>
      <c r="Z97">
        <v>5</v>
      </c>
      <c r="AA97">
        <v>5</v>
      </c>
      <c r="AB97">
        <v>5</v>
      </c>
      <c r="AC97">
        <v>5</v>
      </c>
      <c r="AD97">
        <v>5</v>
      </c>
      <c r="AE97">
        <v>5</v>
      </c>
      <c r="AG97" t="s">
        <v>1054</v>
      </c>
    </row>
    <row r="98" spans="1:33" customFormat="1" hidden="1" x14ac:dyDescent="0.3">
      <c r="A98" t="s">
        <v>535</v>
      </c>
      <c r="B98" t="s">
        <v>518</v>
      </c>
      <c r="C98" t="s">
        <v>67</v>
      </c>
      <c r="D98" t="s">
        <v>41</v>
      </c>
      <c r="E98">
        <v>4</v>
      </c>
      <c r="F98">
        <v>4</v>
      </c>
      <c r="G98">
        <v>4</v>
      </c>
      <c r="H98">
        <v>4</v>
      </c>
      <c r="I98">
        <v>5</v>
      </c>
      <c r="J98">
        <v>5</v>
      </c>
      <c r="L98" t="s">
        <v>42</v>
      </c>
      <c r="N98" s="1" t="s">
        <v>131</v>
      </c>
      <c r="P98">
        <v>4</v>
      </c>
      <c r="Q98">
        <v>4</v>
      </c>
      <c r="R98">
        <v>4</v>
      </c>
      <c r="S98" t="s">
        <v>1055</v>
      </c>
      <c r="T98" t="s">
        <v>1056</v>
      </c>
      <c r="U98" t="s">
        <v>1057</v>
      </c>
      <c r="V98" t="s">
        <v>1058</v>
      </c>
      <c r="W98" t="s">
        <v>1059</v>
      </c>
      <c r="X98" t="s">
        <v>525</v>
      </c>
      <c r="Y98" t="s">
        <v>1060</v>
      </c>
      <c r="Z98">
        <v>4</v>
      </c>
      <c r="AA98">
        <v>5</v>
      </c>
      <c r="AB98">
        <v>3</v>
      </c>
      <c r="AC98">
        <v>4</v>
      </c>
      <c r="AD98">
        <v>4</v>
      </c>
      <c r="AE98">
        <v>5</v>
      </c>
      <c r="AG98" t="s">
        <v>1061</v>
      </c>
    </row>
    <row r="99" spans="1:33" customFormat="1" hidden="1" x14ac:dyDescent="0.3">
      <c r="A99" t="s">
        <v>535</v>
      </c>
      <c r="B99" t="s">
        <v>518</v>
      </c>
      <c r="C99" t="s">
        <v>67</v>
      </c>
      <c r="D99" t="s">
        <v>34</v>
      </c>
      <c r="N99" s="1"/>
      <c r="Z99">
        <v>3</v>
      </c>
      <c r="AA99">
        <v>5</v>
      </c>
      <c r="AB99">
        <v>4</v>
      </c>
      <c r="AC99">
        <v>5</v>
      </c>
      <c r="AD99">
        <v>4</v>
      </c>
      <c r="AE99">
        <v>5</v>
      </c>
      <c r="AG99" t="s">
        <v>1062</v>
      </c>
    </row>
    <row r="100" spans="1:33" customFormat="1" hidden="1" x14ac:dyDescent="0.3">
      <c r="A100" t="s">
        <v>745</v>
      </c>
      <c r="B100" t="s">
        <v>744</v>
      </c>
      <c r="C100" t="s">
        <v>33</v>
      </c>
      <c r="D100" t="s">
        <v>41</v>
      </c>
      <c r="E100">
        <v>4</v>
      </c>
      <c r="F100">
        <v>3</v>
      </c>
      <c r="G100">
        <v>5</v>
      </c>
      <c r="H100">
        <v>3</v>
      </c>
      <c r="I100">
        <v>5</v>
      </c>
      <c r="J100">
        <v>4</v>
      </c>
      <c r="L100" t="s">
        <v>42</v>
      </c>
      <c r="N100" s="1" t="s">
        <v>131</v>
      </c>
      <c r="O100" t="s">
        <v>1063</v>
      </c>
      <c r="P100">
        <v>3</v>
      </c>
      <c r="Q100">
        <v>3</v>
      </c>
      <c r="R100">
        <v>2</v>
      </c>
      <c r="T100" t="s">
        <v>1064</v>
      </c>
      <c r="U100" t="s">
        <v>1065</v>
      </c>
      <c r="V100" t="s">
        <v>1066</v>
      </c>
      <c r="W100" t="s">
        <v>1067</v>
      </c>
      <c r="X100" t="s">
        <v>568</v>
      </c>
      <c r="Y100" t="s">
        <v>1068</v>
      </c>
      <c r="Z100">
        <v>3</v>
      </c>
      <c r="AA100">
        <v>4</v>
      </c>
      <c r="AB100">
        <v>3</v>
      </c>
      <c r="AC100">
        <v>4</v>
      </c>
      <c r="AD100">
        <v>4</v>
      </c>
      <c r="AE100">
        <v>5</v>
      </c>
      <c r="AF100" t="s">
        <v>1069</v>
      </c>
      <c r="AG100" t="s">
        <v>568</v>
      </c>
    </row>
    <row r="101" spans="1:33" customFormat="1" hidden="1" x14ac:dyDescent="0.3">
      <c r="A101" t="s">
        <v>745</v>
      </c>
      <c r="B101" t="s">
        <v>744</v>
      </c>
      <c r="C101" t="s">
        <v>33</v>
      </c>
      <c r="D101" t="s">
        <v>41</v>
      </c>
      <c r="E101">
        <v>3</v>
      </c>
      <c r="F101">
        <v>3</v>
      </c>
      <c r="G101">
        <v>4</v>
      </c>
      <c r="H101">
        <v>4</v>
      </c>
      <c r="I101">
        <v>4</v>
      </c>
      <c r="J101">
        <v>4</v>
      </c>
      <c r="L101" t="s">
        <v>159</v>
      </c>
      <c r="N101" s="1" t="s">
        <v>131</v>
      </c>
      <c r="P101">
        <v>4</v>
      </c>
      <c r="Q101">
        <v>3</v>
      </c>
      <c r="R101">
        <v>4</v>
      </c>
      <c r="T101" t="s">
        <v>47</v>
      </c>
      <c r="U101" t="s">
        <v>91</v>
      </c>
      <c r="V101" t="s">
        <v>91</v>
      </c>
      <c r="W101" t="s">
        <v>171</v>
      </c>
      <c r="X101" t="s">
        <v>64</v>
      </c>
      <c r="Y101" t="s">
        <v>55</v>
      </c>
      <c r="Z101">
        <v>3</v>
      </c>
      <c r="AA101">
        <v>4</v>
      </c>
      <c r="AB101">
        <v>3</v>
      </c>
      <c r="AC101">
        <v>3</v>
      </c>
      <c r="AD101">
        <v>3</v>
      </c>
      <c r="AE101">
        <v>3</v>
      </c>
      <c r="AG101" t="s">
        <v>972</v>
      </c>
    </row>
    <row r="102" spans="1:33" customFormat="1" hidden="1" x14ac:dyDescent="0.3">
      <c r="A102" t="s">
        <v>745</v>
      </c>
      <c r="B102" t="s">
        <v>744</v>
      </c>
      <c r="C102" t="s">
        <v>33</v>
      </c>
      <c r="D102" t="s">
        <v>34</v>
      </c>
      <c r="N102" s="1"/>
      <c r="Z102">
        <v>5</v>
      </c>
      <c r="AA102">
        <v>5</v>
      </c>
      <c r="AB102">
        <v>5</v>
      </c>
      <c r="AC102">
        <v>5</v>
      </c>
      <c r="AD102">
        <v>5</v>
      </c>
      <c r="AE102">
        <v>5</v>
      </c>
      <c r="AG102" t="s">
        <v>1070</v>
      </c>
    </row>
    <row r="103" spans="1:33" customFormat="1" hidden="1" x14ac:dyDescent="0.3">
      <c r="A103" t="s">
        <v>534</v>
      </c>
      <c r="B103" t="s">
        <v>514</v>
      </c>
      <c r="C103" t="s">
        <v>33</v>
      </c>
      <c r="D103" t="s">
        <v>34</v>
      </c>
      <c r="N103" s="1"/>
      <c r="Z103">
        <v>3</v>
      </c>
      <c r="AA103">
        <v>3</v>
      </c>
      <c r="AB103">
        <v>4</v>
      </c>
      <c r="AC103">
        <v>5</v>
      </c>
      <c r="AD103">
        <v>5</v>
      </c>
      <c r="AE103">
        <v>5</v>
      </c>
      <c r="AG103" t="s">
        <v>1071</v>
      </c>
    </row>
    <row r="104" spans="1:33" customFormat="1" ht="43.2" hidden="1" x14ac:dyDescent="0.3">
      <c r="A104" t="s">
        <v>534</v>
      </c>
      <c r="B104" t="s">
        <v>514</v>
      </c>
      <c r="C104" t="s">
        <v>33</v>
      </c>
      <c r="D104" t="s">
        <v>41</v>
      </c>
      <c r="E104">
        <v>4</v>
      </c>
      <c r="F104">
        <v>4</v>
      </c>
      <c r="G104">
        <v>5</v>
      </c>
      <c r="H104">
        <v>4</v>
      </c>
      <c r="I104">
        <v>5</v>
      </c>
      <c r="J104">
        <v>4</v>
      </c>
      <c r="L104" t="s">
        <v>42</v>
      </c>
      <c r="N104" s="1" t="s">
        <v>43</v>
      </c>
      <c r="O104" t="s">
        <v>1072</v>
      </c>
      <c r="P104">
        <v>4</v>
      </c>
      <c r="Q104">
        <v>3</v>
      </c>
      <c r="R104">
        <v>4</v>
      </c>
      <c r="T104" t="s">
        <v>480</v>
      </c>
      <c r="U104" t="s">
        <v>91</v>
      </c>
      <c r="V104" t="s">
        <v>253</v>
      </c>
      <c r="W104" t="s">
        <v>91</v>
      </c>
      <c r="X104" t="s">
        <v>78</v>
      </c>
      <c r="Y104" t="s">
        <v>486</v>
      </c>
      <c r="Z104">
        <v>4</v>
      </c>
      <c r="AA104">
        <v>5</v>
      </c>
      <c r="AB104">
        <v>4</v>
      </c>
      <c r="AC104">
        <v>5</v>
      </c>
      <c r="AD104">
        <v>5</v>
      </c>
      <c r="AE104">
        <v>5</v>
      </c>
      <c r="AG104" t="s">
        <v>1073</v>
      </c>
    </row>
    <row r="105" spans="1:33" customFormat="1" hidden="1" x14ac:dyDescent="0.3">
      <c r="A105" t="s">
        <v>1074</v>
      </c>
      <c r="B105" t="s">
        <v>514</v>
      </c>
      <c r="C105" t="s">
        <v>33</v>
      </c>
      <c r="D105" t="s">
        <v>34</v>
      </c>
      <c r="N105" s="1"/>
      <c r="Z105">
        <v>4</v>
      </c>
      <c r="AA105">
        <v>3</v>
      </c>
      <c r="AB105">
        <v>2</v>
      </c>
      <c r="AC105">
        <v>3</v>
      </c>
      <c r="AD105">
        <v>4</v>
      </c>
      <c r="AE105">
        <v>3</v>
      </c>
      <c r="AF105" t="s">
        <v>1075</v>
      </c>
      <c r="AG105" t="s">
        <v>1076</v>
      </c>
    </row>
    <row r="106" spans="1:33" customFormat="1" ht="43.2" hidden="1" x14ac:dyDescent="0.3">
      <c r="A106" t="s">
        <v>477</v>
      </c>
      <c r="B106" t="s">
        <v>478</v>
      </c>
      <c r="C106" t="s">
        <v>33</v>
      </c>
      <c r="D106" t="s">
        <v>41</v>
      </c>
      <c r="E106">
        <v>5</v>
      </c>
      <c r="F106">
        <v>4</v>
      </c>
      <c r="G106">
        <v>5</v>
      </c>
      <c r="H106">
        <v>4</v>
      </c>
      <c r="I106">
        <v>4</v>
      </c>
      <c r="J106">
        <v>4</v>
      </c>
      <c r="L106" t="s">
        <v>42</v>
      </c>
      <c r="N106" s="1" t="s">
        <v>43</v>
      </c>
      <c r="P106">
        <v>5</v>
      </c>
      <c r="Q106">
        <v>5</v>
      </c>
      <c r="R106">
        <v>4</v>
      </c>
      <c r="T106" t="s">
        <v>1077</v>
      </c>
      <c r="U106" t="s">
        <v>1078</v>
      </c>
      <c r="V106" t="s">
        <v>1079</v>
      </c>
      <c r="W106" t="s">
        <v>1080</v>
      </c>
      <c r="X106" t="s">
        <v>1081</v>
      </c>
      <c r="Y106" t="s">
        <v>363</v>
      </c>
      <c r="Z106">
        <v>4</v>
      </c>
      <c r="AA106">
        <v>4</v>
      </c>
      <c r="AB106">
        <v>4</v>
      </c>
      <c r="AC106">
        <v>4</v>
      </c>
      <c r="AD106">
        <v>4</v>
      </c>
      <c r="AE106">
        <v>4</v>
      </c>
      <c r="AG106" t="s">
        <v>363</v>
      </c>
    </row>
    <row r="107" spans="1:33" customFormat="1" ht="28.8" hidden="1" x14ac:dyDescent="0.3">
      <c r="A107" t="s">
        <v>477</v>
      </c>
      <c r="B107" t="s">
        <v>478</v>
      </c>
      <c r="C107" t="s">
        <v>33</v>
      </c>
      <c r="D107" t="s">
        <v>41</v>
      </c>
      <c r="E107">
        <v>5</v>
      </c>
      <c r="F107">
        <v>4</v>
      </c>
      <c r="G107">
        <v>5</v>
      </c>
      <c r="H107">
        <v>4</v>
      </c>
      <c r="I107">
        <v>4</v>
      </c>
      <c r="J107">
        <v>4</v>
      </c>
      <c r="L107" t="s">
        <v>250</v>
      </c>
      <c r="N107" s="1" t="s">
        <v>54</v>
      </c>
      <c r="O107" t="s">
        <v>1082</v>
      </c>
      <c r="P107">
        <v>3</v>
      </c>
      <c r="Q107">
        <v>4</v>
      </c>
      <c r="R107">
        <v>4</v>
      </c>
      <c r="T107" t="s">
        <v>1083</v>
      </c>
      <c r="U107" t="s">
        <v>1084</v>
      </c>
      <c r="V107" t="s">
        <v>556</v>
      </c>
      <c r="W107" t="s">
        <v>171</v>
      </c>
      <c r="X107" t="s">
        <v>1085</v>
      </c>
      <c r="Y107" t="s">
        <v>1086</v>
      </c>
      <c r="Z107">
        <v>3</v>
      </c>
      <c r="AA107">
        <v>4</v>
      </c>
      <c r="AB107">
        <v>3</v>
      </c>
      <c r="AC107">
        <v>2</v>
      </c>
      <c r="AD107">
        <v>4</v>
      </c>
      <c r="AE107">
        <v>3</v>
      </c>
      <c r="AG107" t="s">
        <v>1087</v>
      </c>
    </row>
    <row r="108" spans="1:33" customFormat="1" hidden="1" x14ac:dyDescent="0.3">
      <c r="A108" t="s">
        <v>477</v>
      </c>
      <c r="B108" t="s">
        <v>478</v>
      </c>
      <c r="C108" t="s">
        <v>33</v>
      </c>
      <c r="D108" t="s">
        <v>34</v>
      </c>
      <c r="N108" s="1"/>
      <c r="Z108">
        <v>5</v>
      </c>
      <c r="AA108">
        <v>5</v>
      </c>
      <c r="AB108">
        <v>5</v>
      </c>
      <c r="AC108">
        <v>5</v>
      </c>
      <c r="AD108">
        <v>5</v>
      </c>
      <c r="AE108">
        <v>5</v>
      </c>
      <c r="AG108" t="s">
        <v>260</v>
      </c>
    </row>
    <row r="109" spans="1:33" customFormat="1" ht="43.2" hidden="1" x14ac:dyDescent="0.3">
      <c r="A109" t="s">
        <v>489</v>
      </c>
      <c r="B109" t="s">
        <v>490</v>
      </c>
      <c r="C109" t="s">
        <v>33</v>
      </c>
      <c r="D109" t="s">
        <v>41</v>
      </c>
      <c r="E109">
        <v>5</v>
      </c>
      <c r="F109">
        <v>5</v>
      </c>
      <c r="G109">
        <v>5</v>
      </c>
      <c r="H109">
        <v>5</v>
      </c>
      <c r="I109">
        <v>5</v>
      </c>
      <c r="J109">
        <v>5</v>
      </c>
      <c r="L109" t="s">
        <v>42</v>
      </c>
      <c r="N109" s="1" t="s">
        <v>43</v>
      </c>
      <c r="P109">
        <v>5</v>
      </c>
      <c r="Q109">
        <v>5</v>
      </c>
      <c r="R109">
        <v>4</v>
      </c>
      <c r="T109" t="s">
        <v>1088</v>
      </c>
      <c r="U109" t="s">
        <v>1089</v>
      </c>
      <c r="V109" t="s">
        <v>1089</v>
      </c>
      <c r="W109" t="s">
        <v>1089</v>
      </c>
      <c r="X109" t="s">
        <v>78</v>
      </c>
      <c r="Y109" t="s">
        <v>78</v>
      </c>
      <c r="Z109">
        <v>5</v>
      </c>
      <c r="AA109">
        <v>5</v>
      </c>
      <c r="AB109">
        <v>4</v>
      </c>
      <c r="AC109">
        <v>5</v>
      </c>
      <c r="AD109">
        <v>5</v>
      </c>
      <c r="AE109">
        <v>5</v>
      </c>
      <c r="AG109" t="s">
        <v>1090</v>
      </c>
    </row>
    <row r="110" spans="1:33" customFormat="1" hidden="1" x14ac:dyDescent="0.3">
      <c r="A110" t="s">
        <v>489</v>
      </c>
      <c r="B110" t="s">
        <v>490</v>
      </c>
      <c r="C110" t="s">
        <v>33</v>
      </c>
      <c r="D110" t="s">
        <v>34</v>
      </c>
      <c r="N110" s="1"/>
      <c r="Z110">
        <v>4</v>
      </c>
      <c r="AA110">
        <v>4</v>
      </c>
      <c r="AB110">
        <v>4</v>
      </c>
      <c r="AC110">
        <v>5</v>
      </c>
      <c r="AD110">
        <v>5</v>
      </c>
      <c r="AE110">
        <v>5</v>
      </c>
      <c r="AG110" t="s">
        <v>873</v>
      </c>
    </row>
    <row r="111" spans="1:33" customFormat="1" ht="43.2" hidden="1" x14ac:dyDescent="0.3">
      <c r="A111" t="s">
        <v>727</v>
      </c>
      <c r="B111" t="s">
        <v>673</v>
      </c>
      <c r="C111" t="s">
        <v>33</v>
      </c>
      <c r="D111" t="s">
        <v>41</v>
      </c>
      <c r="E111">
        <v>4</v>
      </c>
      <c r="F111">
        <v>4</v>
      </c>
      <c r="G111">
        <v>4</v>
      </c>
      <c r="H111">
        <v>4</v>
      </c>
      <c r="I111">
        <v>4</v>
      </c>
      <c r="J111">
        <v>4</v>
      </c>
      <c r="L111" t="s">
        <v>42</v>
      </c>
      <c r="N111" s="1" t="s">
        <v>43</v>
      </c>
      <c r="P111">
        <v>4</v>
      </c>
      <c r="Q111">
        <v>4</v>
      </c>
      <c r="R111">
        <v>4</v>
      </c>
      <c r="T111" t="s">
        <v>1091</v>
      </c>
      <c r="U111" t="s">
        <v>1092</v>
      </c>
      <c r="V111" t="s">
        <v>1093</v>
      </c>
      <c r="W111" t="s">
        <v>1094</v>
      </c>
      <c r="X111" t="s">
        <v>1095</v>
      </c>
      <c r="Y111" t="s">
        <v>1096</v>
      </c>
      <c r="Z111">
        <v>3</v>
      </c>
      <c r="AA111">
        <v>4</v>
      </c>
      <c r="AB111">
        <v>4</v>
      </c>
      <c r="AC111">
        <v>4</v>
      </c>
      <c r="AD111">
        <v>4</v>
      </c>
      <c r="AE111">
        <v>3</v>
      </c>
      <c r="AG111" t="s">
        <v>1097</v>
      </c>
    </row>
    <row r="112" spans="1:33" customFormat="1" hidden="1" x14ac:dyDescent="0.3">
      <c r="A112" t="s">
        <v>754</v>
      </c>
      <c r="B112" t="s">
        <v>673</v>
      </c>
      <c r="C112" t="s">
        <v>33</v>
      </c>
      <c r="D112" t="s">
        <v>34</v>
      </c>
      <c r="N112" s="1"/>
      <c r="Z112">
        <v>5</v>
      </c>
      <c r="AA112">
        <v>4</v>
      </c>
      <c r="AB112">
        <v>5</v>
      </c>
      <c r="AC112">
        <v>5</v>
      </c>
      <c r="AD112">
        <v>5</v>
      </c>
      <c r="AE112">
        <v>4</v>
      </c>
      <c r="AG112" t="s">
        <v>1098</v>
      </c>
    </row>
    <row r="113" spans="1:33" customFormat="1" ht="43.2" hidden="1" x14ac:dyDescent="0.3">
      <c r="A113" t="s">
        <v>727</v>
      </c>
      <c r="B113" t="s">
        <v>673</v>
      </c>
      <c r="C113" t="s">
        <v>33</v>
      </c>
      <c r="D113" t="s">
        <v>41</v>
      </c>
      <c r="E113">
        <v>5</v>
      </c>
      <c r="F113">
        <v>5</v>
      </c>
      <c r="G113">
        <v>5</v>
      </c>
      <c r="H113">
        <v>5</v>
      </c>
      <c r="I113">
        <v>5</v>
      </c>
      <c r="J113">
        <v>5</v>
      </c>
      <c r="L113" t="s">
        <v>42</v>
      </c>
      <c r="N113" s="1" t="s">
        <v>43</v>
      </c>
      <c r="P113">
        <v>5</v>
      </c>
      <c r="Q113">
        <v>5</v>
      </c>
      <c r="R113">
        <v>4</v>
      </c>
      <c r="T113" t="s">
        <v>1099</v>
      </c>
      <c r="U113" t="s">
        <v>1089</v>
      </c>
      <c r="V113" t="s">
        <v>1089</v>
      </c>
      <c r="W113" t="s">
        <v>1089</v>
      </c>
      <c r="X113" t="s">
        <v>78</v>
      </c>
      <c r="Y113" t="s">
        <v>78</v>
      </c>
      <c r="Z113">
        <v>5</v>
      </c>
      <c r="AA113">
        <v>5</v>
      </c>
      <c r="AB113">
        <v>5</v>
      </c>
      <c r="AC113">
        <v>5</v>
      </c>
      <c r="AD113">
        <v>4</v>
      </c>
      <c r="AE113">
        <v>5</v>
      </c>
      <c r="AG113" t="s">
        <v>1100</v>
      </c>
    </row>
    <row r="114" spans="1:33" customFormat="1" ht="28.8" hidden="1" x14ac:dyDescent="0.3">
      <c r="A114" t="s">
        <v>727</v>
      </c>
      <c r="B114" t="s">
        <v>673</v>
      </c>
      <c r="C114" t="s">
        <v>33</v>
      </c>
      <c r="D114" t="s">
        <v>41</v>
      </c>
      <c r="E114">
        <v>5</v>
      </c>
      <c r="F114">
        <v>5</v>
      </c>
      <c r="G114">
        <v>5</v>
      </c>
      <c r="H114">
        <v>5</v>
      </c>
      <c r="I114">
        <v>5</v>
      </c>
      <c r="J114">
        <v>4</v>
      </c>
      <c r="L114" t="s">
        <v>42</v>
      </c>
      <c r="N114" s="1" t="s">
        <v>231</v>
      </c>
      <c r="P114">
        <v>5</v>
      </c>
      <c r="Q114">
        <v>4</v>
      </c>
      <c r="R114">
        <v>4</v>
      </c>
      <c r="T114" t="s">
        <v>812</v>
      </c>
      <c r="U114" t="s">
        <v>812</v>
      </c>
      <c r="V114" t="s">
        <v>812</v>
      </c>
      <c r="W114" t="s">
        <v>1101</v>
      </c>
      <c r="X114" t="s">
        <v>1102</v>
      </c>
      <c r="Y114" t="s">
        <v>1102</v>
      </c>
      <c r="Z114">
        <v>4</v>
      </c>
      <c r="AA114">
        <v>5</v>
      </c>
      <c r="AB114">
        <v>4</v>
      </c>
      <c r="AC114">
        <v>5</v>
      </c>
      <c r="AD114">
        <v>5</v>
      </c>
      <c r="AE114">
        <v>5</v>
      </c>
      <c r="AG114" t="s">
        <v>1102</v>
      </c>
    </row>
    <row r="115" spans="1:33" customFormat="1" ht="43.2" hidden="1" x14ac:dyDescent="0.3">
      <c r="A115" t="s">
        <v>705</v>
      </c>
      <c r="B115" t="s">
        <v>659</v>
      </c>
      <c r="C115" t="s">
        <v>67</v>
      </c>
      <c r="D115" t="s">
        <v>41</v>
      </c>
      <c r="E115">
        <v>5</v>
      </c>
      <c r="F115">
        <v>5</v>
      </c>
      <c r="G115">
        <v>5</v>
      </c>
      <c r="H115">
        <v>5</v>
      </c>
      <c r="I115">
        <v>5</v>
      </c>
      <c r="J115">
        <v>5</v>
      </c>
      <c r="K115" t="s">
        <v>1104</v>
      </c>
      <c r="L115" t="s">
        <v>42</v>
      </c>
      <c r="N115" s="1" t="s">
        <v>43</v>
      </c>
      <c r="P115">
        <v>4</v>
      </c>
      <c r="Q115">
        <v>4</v>
      </c>
      <c r="R115">
        <v>4</v>
      </c>
      <c r="Z115">
        <v>5</v>
      </c>
      <c r="AA115">
        <v>5</v>
      </c>
      <c r="AB115">
        <v>5</v>
      </c>
      <c r="AC115">
        <v>5</v>
      </c>
      <c r="AD115">
        <v>5</v>
      </c>
      <c r="AE115">
        <v>5</v>
      </c>
      <c r="AF115" t="s">
        <v>1105</v>
      </c>
      <c r="AG115" t="s">
        <v>49</v>
      </c>
    </row>
    <row r="116" spans="1:33" customFormat="1" ht="43.2" hidden="1" x14ac:dyDescent="0.3">
      <c r="A116" t="s">
        <v>705</v>
      </c>
      <c r="B116" t="s">
        <v>659</v>
      </c>
      <c r="C116" t="s">
        <v>67</v>
      </c>
      <c r="D116" t="s">
        <v>41</v>
      </c>
      <c r="E116">
        <v>5</v>
      </c>
      <c r="F116">
        <v>5</v>
      </c>
      <c r="G116">
        <v>5</v>
      </c>
      <c r="H116">
        <v>5</v>
      </c>
      <c r="I116">
        <v>5</v>
      </c>
      <c r="J116">
        <v>5</v>
      </c>
      <c r="L116" t="s">
        <v>102</v>
      </c>
      <c r="N116" s="1" t="s">
        <v>43</v>
      </c>
      <c r="P116">
        <v>5</v>
      </c>
      <c r="Q116">
        <v>5</v>
      </c>
      <c r="R116">
        <v>5</v>
      </c>
      <c r="T116" t="s">
        <v>1106</v>
      </c>
      <c r="U116" t="s">
        <v>57</v>
      </c>
      <c r="V116" t="s">
        <v>1107</v>
      </c>
      <c r="W116" t="s">
        <v>57</v>
      </c>
      <c r="X116" t="s">
        <v>1108</v>
      </c>
      <c r="Y116" t="s">
        <v>1108</v>
      </c>
      <c r="Z116">
        <v>5</v>
      </c>
      <c r="AA116">
        <v>5</v>
      </c>
      <c r="AB116">
        <v>5</v>
      </c>
      <c r="AC116">
        <v>5</v>
      </c>
      <c r="AD116">
        <v>5</v>
      </c>
      <c r="AE116">
        <v>5</v>
      </c>
      <c r="AG116" t="s">
        <v>289</v>
      </c>
    </row>
    <row r="117" spans="1:33" customFormat="1" ht="43.2" hidden="1" x14ac:dyDescent="0.3">
      <c r="A117" t="s">
        <v>705</v>
      </c>
      <c r="B117" t="s">
        <v>659</v>
      </c>
      <c r="C117" t="s">
        <v>67</v>
      </c>
      <c r="D117" t="s">
        <v>41</v>
      </c>
      <c r="E117">
        <v>5</v>
      </c>
      <c r="F117">
        <v>5</v>
      </c>
      <c r="G117">
        <v>5</v>
      </c>
      <c r="H117">
        <v>5</v>
      </c>
      <c r="I117">
        <v>5</v>
      </c>
      <c r="J117">
        <v>5</v>
      </c>
      <c r="L117" t="s">
        <v>102</v>
      </c>
      <c r="N117" s="1" t="s">
        <v>43</v>
      </c>
      <c r="P117">
        <v>5</v>
      </c>
      <c r="Q117">
        <v>5</v>
      </c>
      <c r="R117">
        <v>5</v>
      </c>
      <c r="T117" t="s">
        <v>1109</v>
      </c>
      <c r="U117" t="s">
        <v>91</v>
      </c>
      <c r="V117" t="s">
        <v>1110</v>
      </c>
      <c r="W117" t="s">
        <v>91</v>
      </c>
      <c r="X117" t="s">
        <v>1111</v>
      </c>
      <c r="Y117" t="s">
        <v>1112</v>
      </c>
      <c r="Z117">
        <v>5</v>
      </c>
      <c r="AA117">
        <v>5</v>
      </c>
      <c r="AB117">
        <v>5</v>
      </c>
      <c r="AC117">
        <v>5</v>
      </c>
      <c r="AD117">
        <v>5</v>
      </c>
      <c r="AE117">
        <v>5</v>
      </c>
      <c r="AG117" t="s">
        <v>1113</v>
      </c>
    </row>
    <row r="118" spans="1:33" customFormat="1" ht="43.2" hidden="1" x14ac:dyDescent="0.3">
      <c r="A118" t="s">
        <v>705</v>
      </c>
      <c r="B118" t="s">
        <v>659</v>
      </c>
      <c r="C118" t="s">
        <v>67</v>
      </c>
      <c r="D118" t="s">
        <v>41</v>
      </c>
      <c r="E118">
        <v>5</v>
      </c>
      <c r="F118">
        <v>5</v>
      </c>
      <c r="G118">
        <v>5</v>
      </c>
      <c r="H118">
        <v>5</v>
      </c>
      <c r="I118">
        <v>5</v>
      </c>
      <c r="J118">
        <v>5</v>
      </c>
      <c r="K118" t="s">
        <v>1104</v>
      </c>
      <c r="L118" t="s">
        <v>42</v>
      </c>
      <c r="N118" s="1" t="s">
        <v>43</v>
      </c>
      <c r="P118">
        <v>4</v>
      </c>
      <c r="Q118">
        <v>4</v>
      </c>
      <c r="R118">
        <v>4</v>
      </c>
      <c r="T118" t="s">
        <v>357</v>
      </c>
      <c r="U118" t="s">
        <v>357</v>
      </c>
      <c r="V118" t="s">
        <v>357</v>
      </c>
      <c r="W118" t="s">
        <v>91</v>
      </c>
      <c r="X118" t="s">
        <v>1114</v>
      </c>
      <c r="Y118" t="s">
        <v>1115</v>
      </c>
      <c r="Z118">
        <v>5</v>
      </c>
      <c r="AA118">
        <v>5</v>
      </c>
      <c r="AB118">
        <v>5</v>
      </c>
      <c r="AC118">
        <v>5</v>
      </c>
      <c r="AD118">
        <v>5</v>
      </c>
      <c r="AE118">
        <v>5</v>
      </c>
      <c r="AG118" t="s">
        <v>49</v>
      </c>
    </row>
    <row r="119" spans="1:33" customFormat="1" ht="43.2" hidden="1" x14ac:dyDescent="0.3">
      <c r="A119" t="s">
        <v>705</v>
      </c>
      <c r="B119" t="s">
        <v>659</v>
      </c>
      <c r="C119" t="s">
        <v>67</v>
      </c>
      <c r="D119" t="s">
        <v>41</v>
      </c>
      <c r="E119">
        <v>5</v>
      </c>
      <c r="F119">
        <v>5</v>
      </c>
      <c r="G119">
        <v>5</v>
      </c>
      <c r="H119">
        <v>5</v>
      </c>
      <c r="I119">
        <v>5</v>
      </c>
      <c r="J119">
        <v>5</v>
      </c>
      <c r="L119" t="s">
        <v>42</v>
      </c>
      <c r="N119" s="1" t="s">
        <v>43</v>
      </c>
      <c r="P119">
        <v>5</v>
      </c>
      <c r="Q119">
        <v>5</v>
      </c>
      <c r="R119">
        <v>5</v>
      </c>
      <c r="T119" t="s">
        <v>480</v>
      </c>
      <c r="U119" t="s">
        <v>91</v>
      </c>
      <c r="V119" t="s">
        <v>253</v>
      </c>
      <c r="W119" t="s">
        <v>825</v>
      </c>
      <c r="X119" t="s">
        <v>49</v>
      </c>
      <c r="Y119" t="s">
        <v>49</v>
      </c>
      <c r="Z119">
        <v>5</v>
      </c>
      <c r="AA119">
        <v>5</v>
      </c>
      <c r="AB119">
        <v>5</v>
      </c>
      <c r="AC119">
        <v>5</v>
      </c>
      <c r="AD119">
        <v>5</v>
      </c>
      <c r="AE119">
        <v>5</v>
      </c>
      <c r="AG119" t="s">
        <v>826</v>
      </c>
    </row>
    <row r="120" spans="1:33" customFormat="1" ht="43.2" hidden="1" x14ac:dyDescent="0.3">
      <c r="A120" t="s">
        <v>705</v>
      </c>
      <c r="B120" t="s">
        <v>659</v>
      </c>
      <c r="C120" t="s">
        <v>67</v>
      </c>
      <c r="D120" t="s">
        <v>41</v>
      </c>
      <c r="E120">
        <v>5</v>
      </c>
      <c r="F120">
        <v>5</v>
      </c>
      <c r="G120">
        <v>5</v>
      </c>
      <c r="H120">
        <v>5</v>
      </c>
      <c r="I120">
        <v>5</v>
      </c>
      <c r="J120">
        <v>5</v>
      </c>
      <c r="K120" t="s">
        <v>1116</v>
      </c>
      <c r="L120" t="s">
        <v>42</v>
      </c>
      <c r="N120" s="1" t="s">
        <v>43</v>
      </c>
      <c r="P120">
        <v>5</v>
      </c>
      <c r="Q120">
        <v>5</v>
      </c>
      <c r="R120">
        <v>5</v>
      </c>
      <c r="T120" t="s">
        <v>1117</v>
      </c>
      <c r="U120" t="s">
        <v>550</v>
      </c>
      <c r="V120" t="s">
        <v>1118</v>
      </c>
      <c r="W120" t="s">
        <v>1119</v>
      </c>
      <c r="X120" t="s">
        <v>1120</v>
      </c>
      <c r="Y120" t="s">
        <v>1121</v>
      </c>
      <c r="Z120">
        <v>5</v>
      </c>
      <c r="AA120">
        <v>5</v>
      </c>
      <c r="AB120">
        <v>5</v>
      </c>
      <c r="AC120">
        <v>5</v>
      </c>
      <c r="AD120">
        <v>5</v>
      </c>
      <c r="AE120">
        <v>5</v>
      </c>
      <c r="AG120" t="s">
        <v>1122</v>
      </c>
    </row>
    <row r="121" spans="1:33" customFormat="1" ht="43.2" hidden="1" x14ac:dyDescent="0.3">
      <c r="A121" t="s">
        <v>705</v>
      </c>
      <c r="B121" t="s">
        <v>659</v>
      </c>
      <c r="C121" t="s">
        <v>67</v>
      </c>
      <c r="D121" t="s">
        <v>41</v>
      </c>
      <c r="E121">
        <v>5</v>
      </c>
      <c r="F121">
        <v>5</v>
      </c>
      <c r="G121">
        <v>5</v>
      </c>
      <c r="H121">
        <v>5</v>
      </c>
      <c r="I121">
        <v>5</v>
      </c>
      <c r="J121">
        <v>5</v>
      </c>
      <c r="L121" t="s">
        <v>102</v>
      </c>
      <c r="N121" s="1" t="s">
        <v>43</v>
      </c>
      <c r="P121">
        <v>5</v>
      </c>
      <c r="Q121">
        <v>5</v>
      </c>
      <c r="R121">
        <v>5</v>
      </c>
      <c r="T121" t="s">
        <v>357</v>
      </c>
      <c r="U121" t="s">
        <v>481</v>
      </c>
      <c r="V121" t="s">
        <v>357</v>
      </c>
      <c r="W121" t="s">
        <v>481</v>
      </c>
      <c r="X121" t="s">
        <v>78</v>
      </c>
      <c r="Y121" t="s">
        <v>1123</v>
      </c>
      <c r="Z121">
        <v>5</v>
      </c>
      <c r="AA121">
        <v>5</v>
      </c>
      <c r="AB121">
        <v>5</v>
      </c>
      <c r="AC121">
        <v>5</v>
      </c>
      <c r="AD121">
        <v>5</v>
      </c>
      <c r="AE121">
        <v>5</v>
      </c>
      <c r="AG121" t="s">
        <v>78</v>
      </c>
    </row>
    <row r="122" spans="1:33" customFormat="1" hidden="1" x14ac:dyDescent="0.3">
      <c r="A122" t="s">
        <v>705</v>
      </c>
      <c r="B122" t="s">
        <v>659</v>
      </c>
      <c r="C122" t="s">
        <v>67</v>
      </c>
      <c r="D122" t="s">
        <v>34</v>
      </c>
      <c r="N122" s="1"/>
      <c r="Z122">
        <v>5</v>
      </c>
      <c r="AA122">
        <v>5</v>
      </c>
      <c r="AB122">
        <v>5</v>
      </c>
      <c r="AC122">
        <v>5</v>
      </c>
      <c r="AD122">
        <v>5</v>
      </c>
      <c r="AE122">
        <v>5</v>
      </c>
      <c r="AG122" t="s">
        <v>1103</v>
      </c>
    </row>
    <row r="123" spans="1:33" customFormat="1" hidden="1" x14ac:dyDescent="0.3">
      <c r="A123" t="s">
        <v>482</v>
      </c>
      <c r="B123" t="s">
        <v>483</v>
      </c>
      <c r="C123" t="s">
        <v>33</v>
      </c>
      <c r="D123" t="s">
        <v>34</v>
      </c>
      <c r="N123" s="1"/>
      <c r="Z123">
        <v>4</v>
      </c>
      <c r="AA123">
        <v>5</v>
      </c>
      <c r="AB123">
        <v>4</v>
      </c>
      <c r="AC123">
        <v>4</v>
      </c>
      <c r="AD123">
        <v>4</v>
      </c>
      <c r="AE123">
        <v>5</v>
      </c>
      <c r="AG123" t="s">
        <v>1124</v>
      </c>
    </row>
    <row r="124" spans="1:33" customFormat="1" hidden="1" x14ac:dyDescent="0.3">
      <c r="A124" t="s">
        <v>482</v>
      </c>
      <c r="B124" t="s">
        <v>483</v>
      </c>
      <c r="C124" t="s">
        <v>33</v>
      </c>
      <c r="D124" t="s">
        <v>34</v>
      </c>
      <c r="N124" s="1"/>
      <c r="Z124">
        <v>4</v>
      </c>
      <c r="AA124">
        <v>4</v>
      </c>
      <c r="AB124">
        <v>4</v>
      </c>
      <c r="AC124">
        <v>5</v>
      </c>
      <c r="AD124">
        <v>4</v>
      </c>
      <c r="AE124">
        <v>5</v>
      </c>
      <c r="AG124" t="s">
        <v>230</v>
      </c>
    </row>
    <row r="125" spans="1:33" customFormat="1" hidden="1" x14ac:dyDescent="0.3">
      <c r="A125" t="s">
        <v>482</v>
      </c>
      <c r="B125" t="s">
        <v>483</v>
      </c>
      <c r="C125" t="s">
        <v>33</v>
      </c>
      <c r="D125" t="s">
        <v>41</v>
      </c>
      <c r="E125">
        <v>4</v>
      </c>
      <c r="F125">
        <v>4</v>
      </c>
      <c r="G125">
        <v>3</v>
      </c>
      <c r="H125">
        <v>3</v>
      </c>
      <c r="I125">
        <v>4</v>
      </c>
      <c r="J125">
        <v>3</v>
      </c>
      <c r="L125" t="s">
        <v>159</v>
      </c>
      <c r="N125" s="1" t="s">
        <v>131</v>
      </c>
      <c r="P125">
        <v>3</v>
      </c>
      <c r="Q125">
        <v>3</v>
      </c>
      <c r="R125">
        <v>3</v>
      </c>
      <c r="T125" t="s">
        <v>480</v>
      </c>
      <c r="U125" t="s">
        <v>78</v>
      </c>
      <c r="V125" t="s">
        <v>78</v>
      </c>
      <c r="W125" t="s">
        <v>78</v>
      </c>
      <c r="X125" t="s">
        <v>78</v>
      </c>
      <c r="Y125" t="s">
        <v>1125</v>
      </c>
      <c r="Z125">
        <v>3</v>
      </c>
      <c r="AA125">
        <v>3</v>
      </c>
      <c r="AB125">
        <v>3</v>
      </c>
      <c r="AC125">
        <v>5</v>
      </c>
      <c r="AD125">
        <v>4</v>
      </c>
      <c r="AE125">
        <v>5</v>
      </c>
      <c r="AG125" t="s">
        <v>1126</v>
      </c>
    </row>
    <row r="126" spans="1:33" customFormat="1" hidden="1" x14ac:dyDescent="0.3">
      <c r="A126" t="s">
        <v>718</v>
      </c>
      <c r="B126" t="s">
        <v>716</v>
      </c>
      <c r="C126" t="s">
        <v>33</v>
      </c>
      <c r="D126" t="s">
        <v>34</v>
      </c>
      <c r="N126" s="1"/>
      <c r="Z126">
        <v>4</v>
      </c>
      <c r="AA126">
        <v>5</v>
      </c>
      <c r="AB126">
        <v>4</v>
      </c>
      <c r="AC126">
        <v>5</v>
      </c>
      <c r="AD126">
        <v>4</v>
      </c>
      <c r="AE126">
        <v>5</v>
      </c>
      <c r="AG126" t="s">
        <v>1127</v>
      </c>
    </row>
    <row r="127" spans="1:33" customFormat="1" ht="28.8" hidden="1" x14ac:dyDescent="0.3">
      <c r="A127" t="s">
        <v>718</v>
      </c>
      <c r="B127" t="s">
        <v>716</v>
      </c>
      <c r="C127" t="s">
        <v>33</v>
      </c>
      <c r="D127" t="s">
        <v>41</v>
      </c>
      <c r="E127">
        <v>5</v>
      </c>
      <c r="F127">
        <v>2</v>
      </c>
      <c r="G127">
        <v>4</v>
      </c>
      <c r="H127">
        <v>4</v>
      </c>
      <c r="I127">
        <v>3</v>
      </c>
      <c r="J127">
        <v>3</v>
      </c>
      <c r="L127" t="s">
        <v>250</v>
      </c>
      <c r="N127" s="1" t="s">
        <v>231</v>
      </c>
      <c r="P127">
        <v>4</v>
      </c>
      <c r="Q127">
        <v>3</v>
      </c>
      <c r="R127">
        <v>3</v>
      </c>
      <c r="T127" t="s">
        <v>1128</v>
      </c>
      <c r="U127" t="s">
        <v>1129</v>
      </c>
      <c r="V127" t="s">
        <v>1130</v>
      </c>
      <c r="W127" t="s">
        <v>1131</v>
      </c>
      <c r="X127" t="s">
        <v>1132</v>
      </c>
      <c r="Y127" t="s">
        <v>1133</v>
      </c>
      <c r="Z127">
        <v>2</v>
      </c>
      <c r="AA127">
        <v>4</v>
      </c>
      <c r="AB127">
        <v>3</v>
      </c>
      <c r="AC127">
        <v>5</v>
      </c>
      <c r="AD127">
        <v>5</v>
      </c>
      <c r="AE127">
        <v>5</v>
      </c>
      <c r="AG127" t="s">
        <v>1071</v>
      </c>
    </row>
    <row r="128" spans="1:33" customFormat="1" ht="28.8" hidden="1" x14ac:dyDescent="0.3">
      <c r="A128" t="s">
        <v>718</v>
      </c>
      <c r="B128" t="s">
        <v>716</v>
      </c>
      <c r="C128" t="s">
        <v>33</v>
      </c>
      <c r="D128" t="s">
        <v>41</v>
      </c>
      <c r="E128">
        <v>4</v>
      </c>
      <c r="F128">
        <v>4</v>
      </c>
      <c r="G128">
        <v>4</v>
      </c>
      <c r="H128">
        <v>4</v>
      </c>
      <c r="I128">
        <v>4</v>
      </c>
      <c r="J128">
        <v>4</v>
      </c>
      <c r="L128" t="s">
        <v>42</v>
      </c>
      <c r="N128" s="1" t="s">
        <v>231</v>
      </c>
      <c r="P128">
        <v>4</v>
      </c>
      <c r="Q128">
        <v>4</v>
      </c>
      <c r="R128">
        <v>4</v>
      </c>
      <c r="T128" t="s">
        <v>1107</v>
      </c>
      <c r="U128" t="s">
        <v>57</v>
      </c>
      <c r="V128" t="s">
        <v>976</v>
      </c>
      <c r="W128" t="s">
        <v>57</v>
      </c>
      <c r="X128" t="s">
        <v>1134</v>
      </c>
      <c r="Y128" t="s">
        <v>1135</v>
      </c>
      <c r="Z128">
        <v>4</v>
      </c>
      <c r="AA128">
        <v>4</v>
      </c>
      <c r="AB128">
        <v>4</v>
      </c>
      <c r="AC128">
        <v>4</v>
      </c>
      <c r="AD128">
        <v>4</v>
      </c>
      <c r="AE128">
        <v>4</v>
      </c>
      <c r="AG128" t="s">
        <v>525</v>
      </c>
    </row>
    <row r="129" spans="1:33" customFormat="1" hidden="1" x14ac:dyDescent="0.3">
      <c r="A129" t="s">
        <v>537</v>
      </c>
      <c r="B129" t="s">
        <v>506</v>
      </c>
      <c r="C129" t="s">
        <v>33</v>
      </c>
      <c r="D129" t="s">
        <v>41</v>
      </c>
      <c r="E129">
        <v>4</v>
      </c>
      <c r="F129">
        <v>4</v>
      </c>
      <c r="G129">
        <v>3</v>
      </c>
      <c r="H129">
        <v>4</v>
      </c>
      <c r="I129">
        <v>4</v>
      </c>
      <c r="J129">
        <v>4</v>
      </c>
      <c r="L129" t="s">
        <v>159</v>
      </c>
      <c r="N129" s="1" t="s">
        <v>131</v>
      </c>
      <c r="P129">
        <v>3</v>
      </c>
      <c r="Q129">
        <v>4</v>
      </c>
      <c r="R129">
        <v>4</v>
      </c>
      <c r="T129" t="s">
        <v>45</v>
      </c>
      <c r="U129" t="s">
        <v>1136</v>
      </c>
      <c r="V129" t="s">
        <v>1137</v>
      </c>
      <c r="W129" t="s">
        <v>1138</v>
      </c>
      <c r="X129" t="s">
        <v>1139</v>
      </c>
      <c r="Y129" t="s">
        <v>1140</v>
      </c>
      <c r="Z129">
        <v>4</v>
      </c>
      <c r="AA129">
        <v>5</v>
      </c>
      <c r="AB129">
        <v>4</v>
      </c>
      <c r="AC129">
        <v>4</v>
      </c>
      <c r="AD129">
        <v>4</v>
      </c>
      <c r="AE129">
        <v>4</v>
      </c>
      <c r="AG129" t="s">
        <v>78</v>
      </c>
    </row>
    <row r="130" spans="1:33" customFormat="1" hidden="1" x14ac:dyDescent="0.3">
      <c r="A130" t="s">
        <v>537</v>
      </c>
      <c r="B130" t="s">
        <v>506</v>
      </c>
      <c r="C130" t="s">
        <v>33</v>
      </c>
      <c r="D130" t="s">
        <v>34</v>
      </c>
      <c r="N130" s="1"/>
      <c r="Z130">
        <v>1</v>
      </c>
      <c r="AA130">
        <v>1</v>
      </c>
      <c r="AB130">
        <v>1</v>
      </c>
      <c r="AC130">
        <v>1</v>
      </c>
      <c r="AD130">
        <v>1</v>
      </c>
      <c r="AE130">
        <v>1</v>
      </c>
      <c r="AG130" t="s">
        <v>230</v>
      </c>
    </row>
    <row r="131" spans="1:33" customFormat="1" ht="43.2" hidden="1" x14ac:dyDescent="0.3">
      <c r="A131" t="s">
        <v>537</v>
      </c>
      <c r="B131" t="s">
        <v>506</v>
      </c>
      <c r="C131" t="s">
        <v>33</v>
      </c>
      <c r="D131" t="s">
        <v>41</v>
      </c>
      <c r="E131">
        <v>5</v>
      </c>
      <c r="F131">
        <v>5</v>
      </c>
      <c r="G131">
        <v>5</v>
      </c>
      <c r="H131">
        <v>5</v>
      </c>
      <c r="I131">
        <v>5</v>
      </c>
      <c r="J131">
        <v>5</v>
      </c>
      <c r="L131" t="s">
        <v>42</v>
      </c>
      <c r="N131" s="1" t="s">
        <v>43</v>
      </c>
      <c r="P131">
        <v>5</v>
      </c>
      <c r="Q131">
        <v>5</v>
      </c>
      <c r="R131">
        <v>5</v>
      </c>
      <c r="T131" t="s">
        <v>1141</v>
      </c>
      <c r="U131" t="s">
        <v>1142</v>
      </c>
      <c r="V131" t="s">
        <v>1143</v>
      </c>
      <c r="W131" t="s">
        <v>936</v>
      </c>
      <c r="X131" t="s">
        <v>1144</v>
      </c>
      <c r="Y131" t="s">
        <v>1145</v>
      </c>
      <c r="Z131">
        <v>5</v>
      </c>
      <c r="AA131">
        <v>5</v>
      </c>
      <c r="AB131">
        <v>5</v>
      </c>
      <c r="AC131">
        <v>5</v>
      </c>
      <c r="AD131">
        <v>5</v>
      </c>
      <c r="AE131">
        <v>5</v>
      </c>
      <c r="AG131" t="s">
        <v>1146</v>
      </c>
    </row>
    <row r="132" spans="1:33" customFormat="1" hidden="1" x14ac:dyDescent="0.3">
      <c r="A132" t="s">
        <v>685</v>
      </c>
      <c r="B132" t="s">
        <v>656</v>
      </c>
      <c r="C132" t="s">
        <v>33</v>
      </c>
      <c r="D132" t="s">
        <v>34</v>
      </c>
      <c r="N132" s="1"/>
      <c r="Z132">
        <v>4</v>
      </c>
      <c r="AA132">
        <v>5</v>
      </c>
      <c r="AB132">
        <v>4</v>
      </c>
      <c r="AC132">
        <v>5</v>
      </c>
      <c r="AD132">
        <v>5</v>
      </c>
      <c r="AE132">
        <v>5</v>
      </c>
      <c r="AG132" t="s">
        <v>1147</v>
      </c>
    </row>
    <row r="133" spans="1:33" customFormat="1" ht="43.2" hidden="1" x14ac:dyDescent="0.3">
      <c r="A133" t="s">
        <v>685</v>
      </c>
      <c r="B133" t="s">
        <v>656</v>
      </c>
      <c r="C133" t="s">
        <v>33</v>
      </c>
      <c r="D133" t="s">
        <v>41</v>
      </c>
      <c r="E133">
        <v>5</v>
      </c>
      <c r="F133">
        <v>5</v>
      </c>
      <c r="G133">
        <v>5</v>
      </c>
      <c r="H133">
        <v>5</v>
      </c>
      <c r="I133">
        <v>5</v>
      </c>
      <c r="J133">
        <v>5</v>
      </c>
      <c r="L133" t="s">
        <v>102</v>
      </c>
      <c r="N133" s="1" t="s">
        <v>43</v>
      </c>
      <c r="P133">
        <v>5</v>
      </c>
      <c r="Q133">
        <v>5</v>
      </c>
      <c r="R133">
        <v>5</v>
      </c>
      <c r="T133" t="s">
        <v>55</v>
      </c>
      <c r="U133" t="s">
        <v>57</v>
      </c>
      <c r="V133" t="s">
        <v>1107</v>
      </c>
      <c r="W133" t="s">
        <v>57</v>
      </c>
      <c r="X133" t="s">
        <v>1108</v>
      </c>
      <c r="Y133" t="s">
        <v>1108</v>
      </c>
      <c r="Z133">
        <v>5</v>
      </c>
      <c r="AA133">
        <v>5</v>
      </c>
      <c r="AB133">
        <v>5</v>
      </c>
      <c r="AC133">
        <v>5</v>
      </c>
      <c r="AD133">
        <v>5</v>
      </c>
      <c r="AE133">
        <v>5</v>
      </c>
      <c r="AG133" t="s">
        <v>1148</v>
      </c>
    </row>
    <row r="134" spans="1:33" customFormat="1" ht="43.2" hidden="1" x14ac:dyDescent="0.3">
      <c r="A134" t="s">
        <v>685</v>
      </c>
      <c r="B134" t="s">
        <v>656</v>
      </c>
      <c r="C134" t="s">
        <v>33</v>
      </c>
      <c r="D134" t="s">
        <v>41</v>
      </c>
      <c r="E134">
        <v>5</v>
      </c>
      <c r="F134">
        <v>5</v>
      </c>
      <c r="G134">
        <v>5</v>
      </c>
      <c r="H134">
        <v>5</v>
      </c>
      <c r="I134">
        <v>5</v>
      </c>
      <c r="J134">
        <v>5</v>
      </c>
      <c r="L134" t="s">
        <v>42</v>
      </c>
      <c r="N134" s="1" t="s">
        <v>43</v>
      </c>
      <c r="P134">
        <v>5</v>
      </c>
      <c r="Q134">
        <v>5</v>
      </c>
      <c r="R134">
        <v>5</v>
      </c>
      <c r="T134" t="s">
        <v>480</v>
      </c>
      <c r="U134" t="s">
        <v>91</v>
      </c>
      <c r="V134" t="s">
        <v>253</v>
      </c>
      <c r="W134" t="s">
        <v>825</v>
      </c>
      <c r="X134" t="s">
        <v>49</v>
      </c>
      <c r="Y134" t="s">
        <v>49</v>
      </c>
      <c r="Z134">
        <v>5</v>
      </c>
      <c r="AA134">
        <v>5</v>
      </c>
      <c r="AB134">
        <v>5</v>
      </c>
      <c r="AC134">
        <v>5</v>
      </c>
      <c r="AD134">
        <v>5</v>
      </c>
      <c r="AE134">
        <v>5</v>
      </c>
      <c r="AG134" t="s">
        <v>955</v>
      </c>
    </row>
    <row r="135" spans="1:33" customFormat="1" ht="43.2" hidden="1" x14ac:dyDescent="0.3">
      <c r="A135" t="s">
        <v>801</v>
      </c>
      <c r="B135" t="s">
        <v>640</v>
      </c>
      <c r="C135" t="s">
        <v>33</v>
      </c>
      <c r="D135" t="s">
        <v>41</v>
      </c>
      <c r="E135">
        <v>5</v>
      </c>
      <c r="F135">
        <v>5</v>
      </c>
      <c r="G135">
        <v>4</v>
      </c>
      <c r="H135">
        <v>5</v>
      </c>
      <c r="I135">
        <v>5</v>
      </c>
      <c r="J135">
        <v>5</v>
      </c>
      <c r="L135" t="s">
        <v>42</v>
      </c>
      <c r="N135" s="1" t="s">
        <v>43</v>
      </c>
      <c r="P135">
        <v>5</v>
      </c>
      <c r="Q135">
        <v>5</v>
      </c>
      <c r="R135">
        <v>4</v>
      </c>
      <c r="T135" t="s">
        <v>57</v>
      </c>
      <c r="U135" t="s">
        <v>1149</v>
      </c>
      <c r="V135" t="s">
        <v>57</v>
      </c>
      <c r="W135" t="s">
        <v>57</v>
      </c>
      <c r="X135" t="s">
        <v>78</v>
      </c>
      <c r="Y135" t="s">
        <v>78</v>
      </c>
      <c r="Z135">
        <v>5</v>
      </c>
      <c r="AA135">
        <v>5</v>
      </c>
      <c r="AB135">
        <v>4</v>
      </c>
      <c r="AC135">
        <v>5</v>
      </c>
      <c r="AD135">
        <v>5</v>
      </c>
      <c r="AE135">
        <v>5</v>
      </c>
      <c r="AG135" t="s">
        <v>78</v>
      </c>
    </row>
    <row r="136" spans="1:33" customFormat="1" hidden="1" x14ac:dyDescent="0.3">
      <c r="A136" t="s">
        <v>804</v>
      </c>
      <c r="B136" t="s">
        <v>640</v>
      </c>
      <c r="C136" t="s">
        <v>33</v>
      </c>
      <c r="D136" t="s">
        <v>34</v>
      </c>
      <c r="N136" s="1"/>
      <c r="Z136">
        <v>5</v>
      </c>
      <c r="AA136">
        <v>4</v>
      </c>
      <c r="AB136">
        <v>5</v>
      </c>
      <c r="AC136">
        <v>5</v>
      </c>
      <c r="AD136">
        <v>5</v>
      </c>
      <c r="AE136">
        <v>5</v>
      </c>
      <c r="AG136" t="s">
        <v>1150</v>
      </c>
    </row>
    <row r="137" spans="1:33" customFormat="1" ht="43.2" hidden="1" x14ac:dyDescent="0.3">
      <c r="A137" t="s">
        <v>797</v>
      </c>
      <c r="B137" t="s">
        <v>640</v>
      </c>
      <c r="C137" t="s">
        <v>33</v>
      </c>
      <c r="D137" t="s">
        <v>41</v>
      </c>
      <c r="E137">
        <v>5</v>
      </c>
      <c r="F137">
        <v>4</v>
      </c>
      <c r="G137">
        <v>5</v>
      </c>
      <c r="H137">
        <v>4</v>
      </c>
      <c r="I137">
        <v>5</v>
      </c>
      <c r="J137">
        <v>4</v>
      </c>
      <c r="L137" t="s">
        <v>42</v>
      </c>
      <c r="N137" s="1" t="s">
        <v>43</v>
      </c>
      <c r="P137">
        <v>4</v>
      </c>
      <c r="Q137">
        <v>5</v>
      </c>
      <c r="R137">
        <v>4</v>
      </c>
      <c r="T137" t="s">
        <v>1151</v>
      </c>
      <c r="U137" t="s">
        <v>1152</v>
      </c>
      <c r="V137" t="s">
        <v>1153</v>
      </c>
      <c r="W137" t="s">
        <v>1154</v>
      </c>
      <c r="X137" t="s">
        <v>49</v>
      </c>
      <c r="Y137" t="s">
        <v>1155</v>
      </c>
      <c r="Z137">
        <v>4</v>
      </c>
      <c r="AA137">
        <v>4</v>
      </c>
      <c r="AB137">
        <v>4</v>
      </c>
      <c r="AC137">
        <v>5</v>
      </c>
      <c r="AD137">
        <v>5</v>
      </c>
      <c r="AE137">
        <v>5</v>
      </c>
      <c r="AG137" t="s">
        <v>49</v>
      </c>
    </row>
    <row r="138" spans="1:33" customFormat="1" ht="43.2" hidden="1" x14ac:dyDescent="0.3">
      <c r="A138" t="s">
        <v>560</v>
      </c>
      <c r="B138" t="s">
        <v>497</v>
      </c>
      <c r="C138" t="s">
        <v>33</v>
      </c>
      <c r="D138" t="s">
        <v>41</v>
      </c>
      <c r="E138">
        <v>5</v>
      </c>
      <c r="F138">
        <v>5</v>
      </c>
      <c r="G138">
        <v>5</v>
      </c>
      <c r="H138">
        <v>5</v>
      </c>
      <c r="I138">
        <v>5</v>
      </c>
      <c r="J138">
        <v>5</v>
      </c>
      <c r="L138" t="s">
        <v>42</v>
      </c>
      <c r="N138" s="1" t="s">
        <v>43</v>
      </c>
      <c r="P138">
        <v>5</v>
      </c>
      <c r="Q138">
        <v>5</v>
      </c>
      <c r="R138">
        <v>5</v>
      </c>
      <c r="T138" t="s">
        <v>849</v>
      </c>
      <c r="U138" t="s">
        <v>850</v>
      </c>
      <c r="V138" t="s">
        <v>1156</v>
      </c>
      <c r="W138" t="s">
        <v>562</v>
      </c>
      <c r="X138" t="s">
        <v>559</v>
      </c>
      <c r="Y138" t="s">
        <v>1157</v>
      </c>
      <c r="Z138">
        <v>5</v>
      </c>
      <c r="AA138">
        <v>5</v>
      </c>
      <c r="AB138">
        <v>5</v>
      </c>
      <c r="AC138">
        <v>5</v>
      </c>
      <c r="AD138">
        <v>5</v>
      </c>
      <c r="AE138">
        <v>5</v>
      </c>
      <c r="AG138" t="s">
        <v>1158</v>
      </c>
    </row>
    <row r="139" spans="1:33" customFormat="1" hidden="1" x14ac:dyDescent="0.3">
      <c r="A139" t="s">
        <v>560</v>
      </c>
      <c r="B139" t="s">
        <v>497</v>
      </c>
      <c r="C139" t="s">
        <v>33</v>
      </c>
      <c r="D139" t="s">
        <v>34</v>
      </c>
      <c r="N139" s="1"/>
      <c r="Z139">
        <v>4</v>
      </c>
      <c r="AA139">
        <v>4</v>
      </c>
      <c r="AB139">
        <v>4</v>
      </c>
      <c r="AC139">
        <v>4</v>
      </c>
      <c r="AD139">
        <v>4</v>
      </c>
      <c r="AE139">
        <v>4</v>
      </c>
      <c r="AG139" t="s">
        <v>1159</v>
      </c>
    </row>
    <row r="140" spans="1:33" customFormat="1" hidden="1" x14ac:dyDescent="0.3">
      <c r="A140" t="s">
        <v>560</v>
      </c>
      <c r="B140" t="s">
        <v>497</v>
      </c>
      <c r="C140" t="s">
        <v>33</v>
      </c>
      <c r="D140" t="s">
        <v>34</v>
      </c>
      <c r="N140" s="1"/>
      <c r="Z140">
        <v>5</v>
      </c>
      <c r="AA140">
        <v>5</v>
      </c>
      <c r="AB140">
        <v>5</v>
      </c>
      <c r="AC140">
        <v>5</v>
      </c>
      <c r="AD140">
        <v>5</v>
      </c>
      <c r="AE140">
        <v>5</v>
      </c>
      <c r="AG140" t="s">
        <v>78</v>
      </c>
    </row>
    <row r="141" spans="1:33" customFormat="1" ht="43.2" hidden="1" x14ac:dyDescent="0.3">
      <c r="A141" t="s">
        <v>554</v>
      </c>
      <c r="B141" t="s">
        <v>501</v>
      </c>
      <c r="C141" t="s">
        <v>33</v>
      </c>
      <c r="D141" t="s">
        <v>41</v>
      </c>
      <c r="E141">
        <v>5</v>
      </c>
      <c r="F141">
        <v>4</v>
      </c>
      <c r="G141">
        <v>5</v>
      </c>
      <c r="H141">
        <v>4</v>
      </c>
      <c r="I141">
        <v>5</v>
      </c>
      <c r="J141">
        <v>4</v>
      </c>
      <c r="L141" t="s">
        <v>42</v>
      </c>
      <c r="N141" s="1" t="s">
        <v>43</v>
      </c>
      <c r="P141">
        <v>5</v>
      </c>
      <c r="Q141">
        <v>4</v>
      </c>
      <c r="R141">
        <v>4</v>
      </c>
      <c r="T141" t="s">
        <v>1160</v>
      </c>
      <c r="U141" t="s">
        <v>1161</v>
      </c>
      <c r="V141" t="s">
        <v>962</v>
      </c>
      <c r="W141" t="s">
        <v>78</v>
      </c>
      <c r="X141" t="s">
        <v>559</v>
      </c>
      <c r="Y141" t="s">
        <v>559</v>
      </c>
      <c r="Z141">
        <v>3</v>
      </c>
      <c r="AA141">
        <v>3</v>
      </c>
      <c r="AB141">
        <v>3</v>
      </c>
      <c r="AC141">
        <v>5</v>
      </c>
      <c r="AD141">
        <v>4</v>
      </c>
      <c r="AE141">
        <v>4</v>
      </c>
      <c r="AG141" t="s">
        <v>559</v>
      </c>
    </row>
    <row r="142" spans="1:33" customFormat="1" hidden="1" x14ac:dyDescent="0.3">
      <c r="A142" t="s">
        <v>554</v>
      </c>
      <c r="B142" t="s">
        <v>501</v>
      </c>
      <c r="C142" t="s">
        <v>33</v>
      </c>
      <c r="D142" t="s">
        <v>34</v>
      </c>
      <c r="N142" s="1"/>
      <c r="Z142">
        <v>5</v>
      </c>
      <c r="AA142">
        <v>5</v>
      </c>
      <c r="AB142">
        <v>5</v>
      </c>
      <c r="AC142">
        <v>5</v>
      </c>
      <c r="AD142">
        <v>5</v>
      </c>
      <c r="AE142">
        <v>5</v>
      </c>
      <c r="AG142" t="s">
        <v>1162</v>
      </c>
    </row>
    <row r="143" spans="1:33" customFormat="1" hidden="1" x14ac:dyDescent="0.3">
      <c r="A143" t="s">
        <v>554</v>
      </c>
      <c r="B143" t="s">
        <v>501</v>
      </c>
      <c r="C143" t="s">
        <v>33</v>
      </c>
      <c r="D143" t="s">
        <v>34</v>
      </c>
      <c r="N143" s="1"/>
      <c r="Z143">
        <v>5</v>
      </c>
      <c r="AA143">
        <v>5</v>
      </c>
      <c r="AB143">
        <v>5</v>
      </c>
      <c r="AC143">
        <v>5</v>
      </c>
      <c r="AD143">
        <v>5</v>
      </c>
      <c r="AE143">
        <v>5</v>
      </c>
      <c r="AG143" t="s">
        <v>1163</v>
      </c>
    </row>
    <row r="144" spans="1:33" customFormat="1" hidden="1" x14ac:dyDescent="0.3">
      <c r="A144" t="s">
        <v>557</v>
      </c>
      <c r="B144" t="s">
        <v>498</v>
      </c>
      <c r="C144" t="s">
        <v>33</v>
      </c>
      <c r="D144" t="s">
        <v>41</v>
      </c>
      <c r="E144">
        <v>5</v>
      </c>
      <c r="F144">
        <v>5</v>
      </c>
      <c r="G144">
        <v>4</v>
      </c>
      <c r="H144">
        <v>5</v>
      </c>
      <c r="I144">
        <v>4</v>
      </c>
      <c r="J144">
        <v>4</v>
      </c>
      <c r="L144" t="s">
        <v>159</v>
      </c>
      <c r="N144" s="1" t="s">
        <v>131</v>
      </c>
      <c r="P144">
        <v>5</v>
      </c>
      <c r="Q144">
        <v>3</v>
      </c>
      <c r="R144">
        <v>5</v>
      </c>
      <c r="T144" t="s">
        <v>1164</v>
      </c>
      <c r="U144" t="s">
        <v>1129</v>
      </c>
      <c r="V144" t="s">
        <v>1130</v>
      </c>
      <c r="W144" t="s">
        <v>1165</v>
      </c>
      <c r="X144" t="s">
        <v>1166</v>
      </c>
      <c r="Y144" t="s">
        <v>1167</v>
      </c>
      <c r="Z144">
        <v>3</v>
      </c>
      <c r="AA144">
        <v>5</v>
      </c>
      <c r="AB144">
        <v>5</v>
      </c>
      <c r="AC144">
        <v>4</v>
      </c>
      <c r="AD144">
        <v>4</v>
      </c>
      <c r="AE144">
        <v>5</v>
      </c>
      <c r="AG144" t="s">
        <v>1071</v>
      </c>
    </row>
    <row r="145" spans="1:33" customFormat="1" ht="43.2" hidden="1" x14ac:dyDescent="0.3">
      <c r="A145" t="s">
        <v>557</v>
      </c>
      <c r="B145" t="s">
        <v>498</v>
      </c>
      <c r="C145" t="s">
        <v>33</v>
      </c>
      <c r="D145" t="s">
        <v>41</v>
      </c>
      <c r="E145">
        <v>4</v>
      </c>
      <c r="F145">
        <v>5</v>
      </c>
      <c r="G145">
        <v>5</v>
      </c>
      <c r="H145">
        <v>5</v>
      </c>
      <c r="I145">
        <v>4</v>
      </c>
      <c r="J145">
        <v>4</v>
      </c>
      <c r="L145" t="s">
        <v>42</v>
      </c>
      <c r="N145" s="1" t="s">
        <v>43</v>
      </c>
      <c r="P145">
        <v>4</v>
      </c>
      <c r="Q145">
        <v>4</v>
      </c>
      <c r="R145">
        <v>3</v>
      </c>
      <c r="T145" t="s">
        <v>1168</v>
      </c>
      <c r="U145" t="s">
        <v>1169</v>
      </c>
      <c r="V145" t="s">
        <v>1170</v>
      </c>
      <c r="W145" t="s">
        <v>1171</v>
      </c>
      <c r="X145" t="s">
        <v>1172</v>
      </c>
      <c r="Y145" t="s">
        <v>1173</v>
      </c>
      <c r="Z145">
        <v>4</v>
      </c>
      <c r="AA145">
        <v>4</v>
      </c>
      <c r="AB145">
        <v>4</v>
      </c>
      <c r="AC145">
        <v>4</v>
      </c>
      <c r="AD145">
        <v>4</v>
      </c>
      <c r="AE145">
        <v>5</v>
      </c>
      <c r="AG145" t="s">
        <v>1174</v>
      </c>
    </row>
    <row r="146" spans="1:33" customFormat="1" ht="43.2" hidden="1" x14ac:dyDescent="0.3">
      <c r="A146" t="s">
        <v>569</v>
      </c>
      <c r="B146" t="s">
        <v>509</v>
      </c>
      <c r="C146" t="s">
        <v>67</v>
      </c>
      <c r="D146" t="s">
        <v>41</v>
      </c>
      <c r="E146">
        <v>5</v>
      </c>
      <c r="F146">
        <v>5</v>
      </c>
      <c r="G146">
        <v>5</v>
      </c>
      <c r="H146">
        <v>4</v>
      </c>
      <c r="I146">
        <v>5</v>
      </c>
      <c r="J146">
        <v>5</v>
      </c>
      <c r="L146" t="s">
        <v>42</v>
      </c>
      <c r="N146" s="1" t="s">
        <v>43</v>
      </c>
      <c r="P146">
        <v>5</v>
      </c>
      <c r="Q146">
        <v>4</v>
      </c>
      <c r="R146">
        <v>5</v>
      </c>
      <c r="T146" t="s">
        <v>1175</v>
      </c>
      <c r="U146" t="s">
        <v>57</v>
      </c>
      <c r="V146" t="s">
        <v>57</v>
      </c>
      <c r="W146" t="s">
        <v>1176</v>
      </c>
      <c r="X146" t="s">
        <v>568</v>
      </c>
      <c r="Y146" t="s">
        <v>568</v>
      </c>
      <c r="Z146">
        <v>5</v>
      </c>
      <c r="AA146">
        <v>4</v>
      </c>
      <c r="AB146">
        <v>5</v>
      </c>
      <c r="AC146">
        <v>5</v>
      </c>
      <c r="AD146">
        <v>5</v>
      </c>
      <c r="AE146">
        <v>5</v>
      </c>
      <c r="AG146" t="s">
        <v>568</v>
      </c>
    </row>
    <row r="147" spans="1:33" customFormat="1" ht="43.2" hidden="1" x14ac:dyDescent="0.3">
      <c r="A147" t="s">
        <v>569</v>
      </c>
      <c r="B147" t="s">
        <v>509</v>
      </c>
      <c r="C147" t="s">
        <v>67</v>
      </c>
      <c r="D147" t="s">
        <v>41</v>
      </c>
      <c r="E147">
        <v>5</v>
      </c>
      <c r="F147">
        <v>3</v>
      </c>
      <c r="G147">
        <v>5</v>
      </c>
      <c r="H147">
        <v>5</v>
      </c>
      <c r="I147">
        <v>4</v>
      </c>
      <c r="J147">
        <v>5</v>
      </c>
      <c r="L147" t="s">
        <v>102</v>
      </c>
      <c r="N147" s="1" t="s">
        <v>43</v>
      </c>
      <c r="P147">
        <v>4</v>
      </c>
      <c r="Q147">
        <v>4</v>
      </c>
      <c r="R147">
        <v>4</v>
      </c>
      <c r="T147" t="s">
        <v>932</v>
      </c>
      <c r="U147" t="s">
        <v>91</v>
      </c>
      <c r="V147" t="s">
        <v>145</v>
      </c>
      <c r="W147" t="s">
        <v>91</v>
      </c>
      <c r="X147" t="s">
        <v>130</v>
      </c>
      <c r="Y147" t="s">
        <v>1177</v>
      </c>
      <c r="Z147">
        <v>5</v>
      </c>
      <c r="AA147">
        <v>4</v>
      </c>
      <c r="AB147">
        <v>4</v>
      </c>
      <c r="AC147">
        <v>4</v>
      </c>
      <c r="AD147">
        <v>4</v>
      </c>
      <c r="AE147">
        <v>3</v>
      </c>
      <c r="AG147" t="s">
        <v>540</v>
      </c>
    </row>
    <row r="148" spans="1:33" customFormat="1" hidden="1" x14ac:dyDescent="0.3">
      <c r="A148" t="s">
        <v>569</v>
      </c>
      <c r="B148" t="s">
        <v>509</v>
      </c>
      <c r="C148" t="s">
        <v>67</v>
      </c>
      <c r="D148" t="s">
        <v>34</v>
      </c>
      <c r="N148" s="1"/>
      <c r="Z148">
        <v>5</v>
      </c>
      <c r="AA148">
        <v>4</v>
      </c>
      <c r="AB148">
        <v>5</v>
      </c>
      <c r="AC148">
        <v>5</v>
      </c>
      <c r="AD148">
        <v>5</v>
      </c>
      <c r="AE148">
        <v>5</v>
      </c>
      <c r="AG148" t="s">
        <v>1178</v>
      </c>
    </row>
    <row r="149" spans="1:33" customFormat="1" ht="43.2" hidden="1" x14ac:dyDescent="0.3">
      <c r="A149" t="s">
        <v>569</v>
      </c>
      <c r="B149" t="s">
        <v>509</v>
      </c>
      <c r="C149" t="s">
        <v>67</v>
      </c>
      <c r="D149" t="s">
        <v>41</v>
      </c>
      <c r="E149">
        <v>5</v>
      </c>
      <c r="F149">
        <v>5</v>
      </c>
      <c r="G149">
        <v>5</v>
      </c>
      <c r="H149">
        <v>5</v>
      </c>
      <c r="I149">
        <v>5</v>
      </c>
      <c r="J149">
        <v>5</v>
      </c>
      <c r="L149" t="s">
        <v>42</v>
      </c>
      <c r="N149" s="1" t="s">
        <v>43</v>
      </c>
      <c r="P149">
        <v>5</v>
      </c>
      <c r="Q149">
        <v>5</v>
      </c>
      <c r="R149">
        <v>5</v>
      </c>
      <c r="T149" t="s">
        <v>1179</v>
      </c>
      <c r="U149" t="s">
        <v>1089</v>
      </c>
      <c r="V149" t="s">
        <v>1089</v>
      </c>
      <c r="W149" t="s">
        <v>1089</v>
      </c>
      <c r="X149" t="s">
        <v>78</v>
      </c>
      <c r="Y149" t="s">
        <v>78</v>
      </c>
      <c r="Z149">
        <v>5</v>
      </c>
      <c r="AA149">
        <v>5</v>
      </c>
      <c r="AB149">
        <v>5</v>
      </c>
      <c r="AC149">
        <v>5</v>
      </c>
      <c r="AD149">
        <v>5</v>
      </c>
      <c r="AE149">
        <v>5</v>
      </c>
      <c r="AG149" t="s">
        <v>1180</v>
      </c>
    </row>
    <row r="150" spans="1:33" customFormat="1" ht="43.2" hidden="1" x14ac:dyDescent="0.3">
      <c r="A150" t="s">
        <v>569</v>
      </c>
      <c r="B150" t="s">
        <v>509</v>
      </c>
      <c r="C150" t="s">
        <v>67</v>
      </c>
      <c r="D150" t="s">
        <v>41</v>
      </c>
      <c r="E150">
        <v>5</v>
      </c>
      <c r="F150">
        <v>4</v>
      </c>
      <c r="G150">
        <v>5</v>
      </c>
      <c r="H150">
        <v>5</v>
      </c>
      <c r="I150">
        <v>4</v>
      </c>
      <c r="J150">
        <v>5</v>
      </c>
      <c r="L150" t="s">
        <v>42</v>
      </c>
      <c r="N150" s="1" t="s">
        <v>43</v>
      </c>
      <c r="P150">
        <v>4</v>
      </c>
      <c r="Q150">
        <v>4</v>
      </c>
      <c r="R150">
        <v>4</v>
      </c>
      <c r="T150" t="s">
        <v>1181</v>
      </c>
      <c r="U150" t="s">
        <v>1182</v>
      </c>
      <c r="V150" t="s">
        <v>1183</v>
      </c>
      <c r="W150" t="s">
        <v>936</v>
      </c>
      <c r="X150" t="s">
        <v>1184</v>
      </c>
      <c r="Y150" t="s">
        <v>1185</v>
      </c>
      <c r="Z150">
        <v>5</v>
      </c>
      <c r="AA150">
        <v>3</v>
      </c>
      <c r="AB150">
        <v>4</v>
      </c>
      <c r="AC150">
        <v>4</v>
      </c>
      <c r="AD150">
        <v>4</v>
      </c>
      <c r="AE150">
        <v>4</v>
      </c>
      <c r="AG150" t="s">
        <v>937</v>
      </c>
    </row>
    <row r="151" spans="1:33" customFormat="1" ht="43.2" hidden="1" x14ac:dyDescent="0.3">
      <c r="A151" t="s">
        <v>536</v>
      </c>
      <c r="B151" t="s">
        <v>511</v>
      </c>
      <c r="C151" t="s">
        <v>33</v>
      </c>
      <c r="D151" t="s">
        <v>41</v>
      </c>
      <c r="E151">
        <v>5</v>
      </c>
      <c r="F151">
        <v>5</v>
      </c>
      <c r="G151">
        <v>5</v>
      </c>
      <c r="H151">
        <v>5</v>
      </c>
      <c r="I151">
        <v>5</v>
      </c>
      <c r="J151">
        <v>5</v>
      </c>
      <c r="L151" t="s">
        <v>102</v>
      </c>
      <c r="N151" s="1" t="s">
        <v>43</v>
      </c>
      <c r="P151">
        <v>5</v>
      </c>
      <c r="Q151">
        <v>5</v>
      </c>
      <c r="R151">
        <v>5</v>
      </c>
      <c r="T151" t="s">
        <v>1186</v>
      </c>
      <c r="U151" t="s">
        <v>1187</v>
      </c>
      <c r="V151" t="s">
        <v>1188</v>
      </c>
      <c r="W151" t="s">
        <v>1189</v>
      </c>
      <c r="X151" t="s">
        <v>78</v>
      </c>
      <c r="Y151" t="s">
        <v>78</v>
      </c>
      <c r="Z151">
        <v>5</v>
      </c>
      <c r="AA151">
        <v>5</v>
      </c>
      <c r="AB151">
        <v>5</v>
      </c>
      <c r="AC151">
        <v>5</v>
      </c>
      <c r="AD151">
        <v>5</v>
      </c>
      <c r="AE151">
        <v>5</v>
      </c>
      <c r="AG151" t="s">
        <v>78</v>
      </c>
    </row>
    <row r="152" spans="1:33" customFormat="1" ht="43.2" hidden="1" x14ac:dyDescent="0.3">
      <c r="A152" t="s">
        <v>536</v>
      </c>
      <c r="B152" t="s">
        <v>511</v>
      </c>
      <c r="C152" t="s">
        <v>33</v>
      </c>
      <c r="D152" t="s">
        <v>41</v>
      </c>
      <c r="E152">
        <v>5</v>
      </c>
      <c r="F152">
        <v>4</v>
      </c>
      <c r="G152">
        <v>4</v>
      </c>
      <c r="H152">
        <v>4</v>
      </c>
      <c r="I152">
        <v>4</v>
      </c>
      <c r="J152">
        <v>5</v>
      </c>
      <c r="L152" t="s">
        <v>42</v>
      </c>
      <c r="N152" s="1" t="s">
        <v>43</v>
      </c>
      <c r="P152">
        <v>4</v>
      </c>
      <c r="Q152">
        <v>5</v>
      </c>
      <c r="R152">
        <v>4</v>
      </c>
      <c r="T152" t="s">
        <v>1190</v>
      </c>
      <c r="U152" t="s">
        <v>1191</v>
      </c>
      <c r="V152" t="s">
        <v>1192</v>
      </c>
      <c r="W152" t="s">
        <v>1193</v>
      </c>
      <c r="X152" t="s">
        <v>1194</v>
      </c>
      <c r="Y152" t="s">
        <v>1195</v>
      </c>
      <c r="Z152">
        <v>5</v>
      </c>
      <c r="AA152">
        <v>4</v>
      </c>
      <c r="AB152">
        <v>3</v>
      </c>
      <c r="AC152">
        <v>5</v>
      </c>
      <c r="AD152">
        <v>5</v>
      </c>
      <c r="AE152">
        <v>4</v>
      </c>
      <c r="AG152" t="s">
        <v>1196</v>
      </c>
    </row>
    <row r="153" spans="1:33" customFormat="1" hidden="1" x14ac:dyDescent="0.3">
      <c r="A153" t="s">
        <v>536</v>
      </c>
      <c r="B153" t="s">
        <v>511</v>
      </c>
      <c r="C153" t="s">
        <v>33</v>
      </c>
      <c r="D153" t="s">
        <v>34</v>
      </c>
      <c r="N153" s="1"/>
      <c r="Z153">
        <v>5</v>
      </c>
      <c r="AA153">
        <v>5</v>
      </c>
      <c r="AB153">
        <v>4</v>
      </c>
      <c r="AC153">
        <v>5</v>
      </c>
      <c r="AD153">
        <v>5</v>
      </c>
      <c r="AE153">
        <v>5</v>
      </c>
      <c r="AG153" t="s">
        <v>1197</v>
      </c>
    </row>
    <row r="154" spans="1:33" customFormat="1" ht="43.2" hidden="1" x14ac:dyDescent="0.3">
      <c r="A154" t="s">
        <v>491</v>
      </c>
      <c r="B154" t="s">
        <v>492</v>
      </c>
      <c r="C154" t="s">
        <v>33</v>
      </c>
      <c r="D154" t="s">
        <v>41</v>
      </c>
      <c r="E154">
        <v>5</v>
      </c>
      <c r="F154">
        <v>5</v>
      </c>
      <c r="G154">
        <v>5</v>
      </c>
      <c r="H154">
        <v>5</v>
      </c>
      <c r="I154">
        <v>5</v>
      </c>
      <c r="J154">
        <v>5</v>
      </c>
      <c r="L154" t="s">
        <v>42</v>
      </c>
      <c r="N154" s="1" t="s">
        <v>43</v>
      </c>
      <c r="P154">
        <v>4</v>
      </c>
      <c r="Q154">
        <v>5</v>
      </c>
      <c r="R154">
        <v>5</v>
      </c>
      <c r="T154" t="s">
        <v>1198</v>
      </c>
      <c r="U154" t="s">
        <v>1199</v>
      </c>
      <c r="V154" t="s">
        <v>57</v>
      </c>
      <c r="W154" t="s">
        <v>1200</v>
      </c>
      <c r="X154" t="s">
        <v>568</v>
      </c>
      <c r="Y154" t="s">
        <v>568</v>
      </c>
      <c r="Z154">
        <v>4</v>
      </c>
      <c r="AA154">
        <v>5</v>
      </c>
      <c r="AB154">
        <v>5</v>
      </c>
      <c r="AC154">
        <v>4</v>
      </c>
      <c r="AD154">
        <v>5</v>
      </c>
      <c r="AE154">
        <v>5</v>
      </c>
      <c r="AG154" t="s">
        <v>568</v>
      </c>
    </row>
    <row r="155" spans="1:33" customFormat="1" hidden="1" x14ac:dyDescent="0.3">
      <c r="A155" t="s">
        <v>491</v>
      </c>
      <c r="B155" t="s">
        <v>492</v>
      </c>
      <c r="C155" t="s">
        <v>33</v>
      </c>
      <c r="D155" t="s">
        <v>34</v>
      </c>
      <c r="N155" s="1"/>
      <c r="Z155">
        <v>5</v>
      </c>
      <c r="AA155">
        <v>5</v>
      </c>
      <c r="AB155">
        <v>5</v>
      </c>
      <c r="AC155">
        <v>5</v>
      </c>
      <c r="AD155">
        <v>5</v>
      </c>
      <c r="AE155">
        <v>5</v>
      </c>
      <c r="AG155" t="s">
        <v>130</v>
      </c>
    </row>
    <row r="156" spans="1:33" customFormat="1" hidden="1" x14ac:dyDescent="0.3">
      <c r="A156" t="s">
        <v>491</v>
      </c>
      <c r="B156" t="s">
        <v>492</v>
      </c>
      <c r="C156" t="s">
        <v>33</v>
      </c>
      <c r="D156" t="s">
        <v>34</v>
      </c>
      <c r="N156" s="1"/>
      <c r="Z156">
        <v>1</v>
      </c>
      <c r="AA156">
        <v>1</v>
      </c>
      <c r="AB156">
        <v>1</v>
      </c>
      <c r="AC156">
        <v>1</v>
      </c>
      <c r="AD156">
        <v>1</v>
      </c>
      <c r="AE156">
        <v>1</v>
      </c>
      <c r="AG156" t="s">
        <v>78</v>
      </c>
    </row>
    <row r="157" spans="1:33" customFormat="1" hidden="1" x14ac:dyDescent="0.3">
      <c r="A157" t="s">
        <v>693</v>
      </c>
      <c r="B157" t="s">
        <v>678</v>
      </c>
      <c r="C157" t="s">
        <v>33</v>
      </c>
      <c r="D157" t="s">
        <v>34</v>
      </c>
      <c r="N157" s="1"/>
      <c r="Z157">
        <v>4</v>
      </c>
      <c r="AA157">
        <v>4</v>
      </c>
      <c r="AB157">
        <v>4</v>
      </c>
      <c r="AC157">
        <v>3</v>
      </c>
      <c r="AD157">
        <v>4</v>
      </c>
      <c r="AE157">
        <v>4</v>
      </c>
      <c r="AF157" t="s">
        <v>1201</v>
      </c>
      <c r="AG157" t="s">
        <v>64</v>
      </c>
    </row>
    <row r="158" spans="1:33" customFormat="1" ht="43.2" hidden="1" x14ac:dyDescent="0.3">
      <c r="A158" t="s">
        <v>693</v>
      </c>
      <c r="B158" t="s">
        <v>678</v>
      </c>
      <c r="C158" t="s">
        <v>33</v>
      </c>
      <c r="D158" t="s">
        <v>41</v>
      </c>
      <c r="E158">
        <v>5</v>
      </c>
      <c r="F158">
        <v>5</v>
      </c>
      <c r="G158">
        <v>5</v>
      </c>
      <c r="H158">
        <v>5</v>
      </c>
      <c r="I158">
        <v>5</v>
      </c>
      <c r="J158">
        <v>5</v>
      </c>
      <c r="L158" t="s">
        <v>42</v>
      </c>
      <c r="N158" s="1" t="s">
        <v>43</v>
      </c>
      <c r="P158">
        <v>5</v>
      </c>
      <c r="Q158">
        <v>5</v>
      </c>
      <c r="R158">
        <v>5</v>
      </c>
      <c r="T158" t="s">
        <v>1117</v>
      </c>
      <c r="U158" t="s">
        <v>550</v>
      </c>
      <c r="V158" t="s">
        <v>1118</v>
      </c>
      <c r="W158" t="s">
        <v>1119</v>
      </c>
      <c r="X158" t="s">
        <v>1202</v>
      </c>
      <c r="Y158" t="s">
        <v>1202</v>
      </c>
      <c r="Z158">
        <v>5</v>
      </c>
      <c r="AA158">
        <v>5</v>
      </c>
      <c r="AB158">
        <v>5</v>
      </c>
      <c r="AC158">
        <v>5</v>
      </c>
      <c r="AD158">
        <v>5</v>
      </c>
      <c r="AE158">
        <v>5</v>
      </c>
      <c r="AG158" t="s">
        <v>1203</v>
      </c>
    </row>
    <row r="159" spans="1:33" customFormat="1" hidden="1" x14ac:dyDescent="0.3">
      <c r="A159" t="s">
        <v>693</v>
      </c>
      <c r="B159" t="s">
        <v>678</v>
      </c>
      <c r="C159" t="s">
        <v>33</v>
      </c>
      <c r="D159" t="s">
        <v>34</v>
      </c>
      <c r="N159" s="1"/>
      <c r="Z159">
        <v>5</v>
      </c>
      <c r="AA159">
        <v>5</v>
      </c>
      <c r="AB159">
        <v>5</v>
      </c>
      <c r="AC159">
        <v>5</v>
      </c>
      <c r="AD159">
        <v>5</v>
      </c>
      <c r="AE159">
        <v>5</v>
      </c>
      <c r="AG159" t="s">
        <v>78</v>
      </c>
    </row>
    <row r="160" spans="1:33" customFormat="1" ht="43.2" hidden="1" x14ac:dyDescent="0.3">
      <c r="A160" t="s">
        <v>555</v>
      </c>
      <c r="B160" t="s">
        <v>502</v>
      </c>
      <c r="C160" t="s">
        <v>67</v>
      </c>
      <c r="D160" t="s">
        <v>41</v>
      </c>
      <c r="E160">
        <v>5</v>
      </c>
      <c r="F160">
        <v>5</v>
      </c>
      <c r="G160">
        <v>5</v>
      </c>
      <c r="H160">
        <v>5</v>
      </c>
      <c r="I160">
        <v>5</v>
      </c>
      <c r="J160">
        <v>5</v>
      </c>
      <c r="L160" t="s">
        <v>42</v>
      </c>
      <c r="N160" s="1" t="s">
        <v>43</v>
      </c>
      <c r="P160">
        <v>5</v>
      </c>
      <c r="Q160">
        <v>5</v>
      </c>
      <c r="R160">
        <v>5</v>
      </c>
      <c r="T160" t="s">
        <v>561</v>
      </c>
      <c r="U160" t="s">
        <v>561</v>
      </c>
      <c r="V160" t="s">
        <v>561</v>
      </c>
      <c r="W160" t="s">
        <v>91</v>
      </c>
      <c r="X160" t="s">
        <v>1204</v>
      </c>
      <c r="Y160" t="s">
        <v>1205</v>
      </c>
      <c r="Z160">
        <v>5</v>
      </c>
      <c r="AA160">
        <v>5</v>
      </c>
      <c r="AB160">
        <v>4</v>
      </c>
      <c r="AC160">
        <v>5</v>
      </c>
      <c r="AD160">
        <v>5</v>
      </c>
      <c r="AE160">
        <v>5</v>
      </c>
      <c r="AG160" t="s">
        <v>1206</v>
      </c>
    </row>
    <row r="161" spans="1:33" customFormat="1" ht="43.2" hidden="1" x14ac:dyDescent="0.3">
      <c r="A161" t="s">
        <v>555</v>
      </c>
      <c r="B161" t="s">
        <v>502</v>
      </c>
      <c r="C161" t="s">
        <v>67</v>
      </c>
      <c r="D161" t="s">
        <v>41</v>
      </c>
      <c r="E161">
        <v>5</v>
      </c>
      <c r="F161">
        <v>5</v>
      </c>
      <c r="G161">
        <v>5</v>
      </c>
      <c r="H161">
        <v>5</v>
      </c>
      <c r="I161">
        <v>5</v>
      </c>
      <c r="J161">
        <v>5</v>
      </c>
      <c r="L161" t="s">
        <v>102</v>
      </c>
      <c r="N161" s="1" t="s">
        <v>43</v>
      </c>
      <c r="P161">
        <v>5</v>
      </c>
      <c r="Q161">
        <v>5</v>
      </c>
      <c r="R161">
        <v>5</v>
      </c>
      <c r="T161" t="s">
        <v>1207</v>
      </c>
      <c r="U161" t="s">
        <v>1208</v>
      </c>
      <c r="V161" t="s">
        <v>1209</v>
      </c>
      <c r="W161" t="s">
        <v>57</v>
      </c>
      <c r="X161" t="s">
        <v>130</v>
      </c>
      <c r="Y161" t="s">
        <v>130</v>
      </c>
      <c r="Z161">
        <v>5</v>
      </c>
      <c r="AA161">
        <v>5</v>
      </c>
      <c r="AB161">
        <v>5</v>
      </c>
      <c r="AC161">
        <v>5</v>
      </c>
      <c r="AD161">
        <v>5</v>
      </c>
      <c r="AE161">
        <v>5</v>
      </c>
      <c r="AG161" t="s">
        <v>130</v>
      </c>
    </row>
    <row r="162" spans="1:33" customFormat="1" ht="43.2" hidden="1" x14ac:dyDescent="0.3">
      <c r="A162" t="s">
        <v>555</v>
      </c>
      <c r="B162" t="s">
        <v>502</v>
      </c>
      <c r="C162" t="s">
        <v>67</v>
      </c>
      <c r="D162" t="s">
        <v>41</v>
      </c>
      <c r="E162">
        <v>4</v>
      </c>
      <c r="F162">
        <v>4</v>
      </c>
      <c r="G162">
        <v>4</v>
      </c>
      <c r="H162">
        <v>4</v>
      </c>
      <c r="I162">
        <v>4</v>
      </c>
      <c r="J162">
        <v>4</v>
      </c>
      <c r="L162" t="s">
        <v>42</v>
      </c>
      <c r="N162" s="1" t="s">
        <v>43</v>
      </c>
      <c r="P162">
        <v>4</v>
      </c>
      <c r="Q162">
        <v>4</v>
      </c>
      <c r="R162">
        <v>4</v>
      </c>
      <c r="T162" t="s">
        <v>1210</v>
      </c>
      <c r="U162" t="s">
        <v>558</v>
      </c>
      <c r="V162" t="s">
        <v>1089</v>
      </c>
      <c r="W162" t="s">
        <v>1211</v>
      </c>
      <c r="X162" t="s">
        <v>871</v>
      </c>
      <c r="Y162" t="s">
        <v>1212</v>
      </c>
      <c r="Z162">
        <v>4</v>
      </c>
      <c r="AA162">
        <v>4</v>
      </c>
      <c r="AB162">
        <v>4</v>
      </c>
      <c r="AC162">
        <v>4</v>
      </c>
      <c r="AD162">
        <v>4</v>
      </c>
      <c r="AE162">
        <v>4</v>
      </c>
      <c r="AG162" t="s">
        <v>871</v>
      </c>
    </row>
    <row r="163" spans="1:33" customFormat="1" ht="43.2" hidden="1" x14ac:dyDescent="0.3">
      <c r="A163" t="s">
        <v>555</v>
      </c>
      <c r="B163" t="s">
        <v>502</v>
      </c>
      <c r="C163" t="s">
        <v>67</v>
      </c>
      <c r="D163" t="s">
        <v>41</v>
      </c>
      <c r="E163">
        <v>5</v>
      </c>
      <c r="F163">
        <v>5</v>
      </c>
      <c r="G163">
        <v>5</v>
      </c>
      <c r="H163">
        <v>5</v>
      </c>
      <c r="I163">
        <v>5</v>
      </c>
      <c r="J163">
        <v>5</v>
      </c>
      <c r="L163" t="s">
        <v>42</v>
      </c>
      <c r="N163" s="1" t="s">
        <v>43</v>
      </c>
      <c r="P163">
        <v>4</v>
      </c>
      <c r="Q163">
        <v>4</v>
      </c>
      <c r="R163">
        <v>5</v>
      </c>
      <c r="T163" t="s">
        <v>103</v>
      </c>
      <c r="U163" t="s">
        <v>91</v>
      </c>
      <c r="V163" t="s">
        <v>1213</v>
      </c>
      <c r="W163" t="s">
        <v>57</v>
      </c>
      <c r="X163" t="s">
        <v>58</v>
      </c>
      <c r="Y163" t="s">
        <v>58</v>
      </c>
      <c r="Z163">
        <v>1</v>
      </c>
      <c r="AA163">
        <v>1</v>
      </c>
      <c r="AB163">
        <v>1</v>
      </c>
      <c r="AC163">
        <v>1</v>
      </c>
      <c r="AD163">
        <v>1</v>
      </c>
      <c r="AE163">
        <v>1</v>
      </c>
      <c r="AG163" t="s">
        <v>130</v>
      </c>
    </row>
    <row r="164" spans="1:33" customFormat="1" ht="43.2" hidden="1" x14ac:dyDescent="0.3">
      <c r="A164" t="s">
        <v>555</v>
      </c>
      <c r="B164" t="s">
        <v>502</v>
      </c>
      <c r="C164" t="s">
        <v>67</v>
      </c>
      <c r="D164" t="s">
        <v>41</v>
      </c>
      <c r="E164">
        <v>5</v>
      </c>
      <c r="F164">
        <v>5</v>
      </c>
      <c r="G164">
        <v>5</v>
      </c>
      <c r="H164">
        <v>5</v>
      </c>
      <c r="I164">
        <v>5</v>
      </c>
      <c r="J164">
        <v>5</v>
      </c>
      <c r="L164" t="s">
        <v>102</v>
      </c>
      <c r="N164" s="1" t="s">
        <v>43</v>
      </c>
      <c r="P164">
        <v>5</v>
      </c>
      <c r="Q164">
        <v>5</v>
      </c>
      <c r="R164">
        <v>5</v>
      </c>
      <c r="T164" t="s">
        <v>1214</v>
      </c>
      <c r="U164" t="s">
        <v>961</v>
      </c>
      <c r="V164" t="s">
        <v>1215</v>
      </c>
      <c r="W164" t="s">
        <v>78</v>
      </c>
      <c r="X164" t="s">
        <v>78</v>
      </c>
      <c r="Y164" t="s">
        <v>1216</v>
      </c>
      <c r="Z164">
        <v>5</v>
      </c>
      <c r="AA164">
        <v>5</v>
      </c>
      <c r="AB164">
        <v>5</v>
      </c>
      <c r="AC164">
        <v>5</v>
      </c>
      <c r="AD164">
        <v>5</v>
      </c>
      <c r="AE164">
        <v>5</v>
      </c>
      <c r="AG164" t="s">
        <v>78</v>
      </c>
    </row>
    <row r="165" spans="1:33" customFormat="1" hidden="1" x14ac:dyDescent="0.3">
      <c r="A165" t="s">
        <v>555</v>
      </c>
      <c r="B165" t="s">
        <v>502</v>
      </c>
      <c r="C165" t="s">
        <v>67</v>
      </c>
      <c r="D165" t="s">
        <v>34</v>
      </c>
      <c r="N165" s="1"/>
      <c r="Z165">
        <v>5</v>
      </c>
      <c r="AA165">
        <v>4</v>
      </c>
      <c r="AB165">
        <v>5</v>
      </c>
      <c r="AC165">
        <v>5</v>
      </c>
      <c r="AD165">
        <v>5</v>
      </c>
      <c r="AE165">
        <v>5</v>
      </c>
      <c r="AG165" t="s">
        <v>871</v>
      </c>
    </row>
    <row r="166" spans="1:33" customFormat="1" hidden="1" x14ac:dyDescent="0.3">
      <c r="A166" t="s">
        <v>787</v>
      </c>
      <c r="B166" t="s">
        <v>766</v>
      </c>
      <c r="C166" t="s">
        <v>33</v>
      </c>
      <c r="D166" t="s">
        <v>34</v>
      </c>
      <c r="N166" s="1"/>
      <c r="Z166">
        <v>4</v>
      </c>
      <c r="AA166">
        <v>4</v>
      </c>
      <c r="AB166">
        <v>4</v>
      </c>
      <c r="AC166">
        <v>4</v>
      </c>
      <c r="AD166">
        <v>5</v>
      </c>
      <c r="AE166">
        <v>5</v>
      </c>
      <c r="AG166" t="s">
        <v>130</v>
      </c>
    </row>
    <row r="167" spans="1:33" customFormat="1" hidden="1" x14ac:dyDescent="0.3">
      <c r="A167" t="s">
        <v>787</v>
      </c>
      <c r="B167" t="s">
        <v>766</v>
      </c>
      <c r="C167" t="s">
        <v>33</v>
      </c>
      <c r="D167" t="s">
        <v>41</v>
      </c>
      <c r="E167">
        <v>5</v>
      </c>
      <c r="F167">
        <v>5</v>
      </c>
      <c r="G167">
        <v>5</v>
      </c>
      <c r="H167">
        <v>5</v>
      </c>
      <c r="I167">
        <v>5</v>
      </c>
      <c r="J167">
        <v>5</v>
      </c>
      <c r="L167" t="s">
        <v>42</v>
      </c>
      <c r="N167" t="s">
        <v>43</v>
      </c>
      <c r="P167">
        <v>5</v>
      </c>
      <c r="Q167">
        <v>5</v>
      </c>
      <c r="R167">
        <v>5</v>
      </c>
      <c r="T167" t="s">
        <v>897</v>
      </c>
      <c r="U167" t="s">
        <v>550</v>
      </c>
      <c r="V167" t="s">
        <v>551</v>
      </c>
      <c r="W167" t="s">
        <v>552</v>
      </c>
      <c r="X167" t="s">
        <v>871</v>
      </c>
      <c r="Y167" t="s">
        <v>1321</v>
      </c>
      <c r="Z167">
        <v>4</v>
      </c>
      <c r="AA167">
        <v>4</v>
      </c>
      <c r="AB167">
        <v>4</v>
      </c>
      <c r="AC167">
        <v>4</v>
      </c>
      <c r="AD167">
        <v>4</v>
      </c>
      <c r="AE167">
        <v>5</v>
      </c>
      <c r="AG167" t="s">
        <v>871</v>
      </c>
    </row>
    <row r="168" spans="1:33" customFormat="1" hidden="1" x14ac:dyDescent="0.3">
      <c r="A168" t="s">
        <v>787</v>
      </c>
      <c r="B168" t="s">
        <v>766</v>
      </c>
      <c r="C168" t="s">
        <v>33</v>
      </c>
      <c r="D168" t="s">
        <v>34</v>
      </c>
      <c r="N168" s="1"/>
      <c r="Z168">
        <v>5</v>
      </c>
      <c r="AA168">
        <v>5</v>
      </c>
      <c r="AB168">
        <v>5</v>
      </c>
      <c r="AC168">
        <v>5</v>
      </c>
      <c r="AD168">
        <v>5</v>
      </c>
      <c r="AE168">
        <v>5</v>
      </c>
      <c r="AG168" t="s">
        <v>1217</v>
      </c>
    </row>
    <row r="169" spans="1:33" customFormat="1" hidden="1" x14ac:dyDescent="0.3">
      <c r="A169" t="s">
        <v>718</v>
      </c>
      <c r="B169" t="s">
        <v>770</v>
      </c>
      <c r="C169" t="s">
        <v>33</v>
      </c>
      <c r="D169" t="s">
        <v>34</v>
      </c>
      <c r="N169" s="1"/>
      <c r="Z169">
        <v>5</v>
      </c>
      <c r="AA169">
        <v>5</v>
      </c>
      <c r="AB169">
        <v>5</v>
      </c>
      <c r="AC169">
        <v>5</v>
      </c>
      <c r="AD169">
        <v>5</v>
      </c>
      <c r="AE169">
        <v>5</v>
      </c>
      <c r="AG169" t="s">
        <v>826</v>
      </c>
    </row>
    <row r="170" spans="1:33" customFormat="1" hidden="1" x14ac:dyDescent="0.3">
      <c r="A170" t="s">
        <v>718</v>
      </c>
      <c r="B170" t="s">
        <v>770</v>
      </c>
      <c r="C170" t="s">
        <v>33</v>
      </c>
      <c r="D170" t="s">
        <v>34</v>
      </c>
      <c r="N170" s="1"/>
      <c r="Z170">
        <v>5</v>
      </c>
      <c r="AA170">
        <v>5</v>
      </c>
      <c r="AB170">
        <v>5</v>
      </c>
      <c r="AC170">
        <v>5</v>
      </c>
      <c r="AD170">
        <v>5</v>
      </c>
      <c r="AE170">
        <v>5</v>
      </c>
      <c r="AG170" t="s">
        <v>1218</v>
      </c>
    </row>
    <row r="171" spans="1:33" customFormat="1" ht="43.2" hidden="1" x14ac:dyDescent="0.3">
      <c r="A171" t="s">
        <v>718</v>
      </c>
      <c r="B171" t="s">
        <v>770</v>
      </c>
      <c r="C171" t="s">
        <v>33</v>
      </c>
      <c r="D171" t="s">
        <v>41</v>
      </c>
      <c r="E171">
        <v>5</v>
      </c>
      <c r="F171">
        <v>4</v>
      </c>
      <c r="G171">
        <v>5</v>
      </c>
      <c r="H171">
        <v>5</v>
      </c>
      <c r="I171">
        <v>4</v>
      </c>
      <c r="J171">
        <v>5</v>
      </c>
      <c r="L171" t="s">
        <v>42</v>
      </c>
      <c r="N171" s="1" t="s">
        <v>43</v>
      </c>
      <c r="P171">
        <v>5</v>
      </c>
      <c r="Q171">
        <v>5</v>
      </c>
      <c r="R171">
        <v>5</v>
      </c>
      <c r="T171" t="s">
        <v>1207</v>
      </c>
      <c r="U171" t="s">
        <v>1208</v>
      </c>
      <c r="V171" t="s">
        <v>1219</v>
      </c>
      <c r="W171" t="s">
        <v>57</v>
      </c>
      <c r="X171" t="s">
        <v>130</v>
      </c>
      <c r="Y171" t="s">
        <v>130</v>
      </c>
      <c r="Z171">
        <v>5</v>
      </c>
      <c r="AA171">
        <v>5</v>
      </c>
      <c r="AB171">
        <v>5</v>
      </c>
      <c r="AC171">
        <v>5</v>
      </c>
      <c r="AD171">
        <v>5</v>
      </c>
      <c r="AE171">
        <v>5</v>
      </c>
      <c r="AG171" t="s">
        <v>130</v>
      </c>
    </row>
    <row r="172" spans="1:33" customFormat="1" hidden="1" x14ac:dyDescent="0.3">
      <c r="A172" t="s">
        <v>493</v>
      </c>
      <c r="B172" t="s">
        <v>494</v>
      </c>
      <c r="C172" t="s">
        <v>33</v>
      </c>
      <c r="D172" t="s">
        <v>34</v>
      </c>
      <c r="N172" s="1"/>
      <c r="Z172">
        <v>5</v>
      </c>
      <c r="AA172">
        <v>5</v>
      </c>
      <c r="AB172">
        <v>5</v>
      </c>
      <c r="AC172">
        <v>5</v>
      </c>
      <c r="AD172">
        <v>5</v>
      </c>
      <c r="AE172">
        <v>5</v>
      </c>
      <c r="AG172" t="s">
        <v>1220</v>
      </c>
    </row>
    <row r="173" spans="1:33" customFormat="1" hidden="1" x14ac:dyDescent="0.3">
      <c r="A173" t="s">
        <v>493</v>
      </c>
      <c r="B173" t="s">
        <v>494</v>
      </c>
      <c r="C173" t="s">
        <v>33</v>
      </c>
      <c r="D173" t="s">
        <v>41</v>
      </c>
      <c r="E173">
        <v>3</v>
      </c>
      <c r="F173">
        <v>4</v>
      </c>
      <c r="G173">
        <v>3</v>
      </c>
      <c r="H173">
        <v>4</v>
      </c>
      <c r="I173">
        <v>4</v>
      </c>
      <c r="J173">
        <v>4</v>
      </c>
      <c r="L173" t="s">
        <v>159</v>
      </c>
      <c r="N173" s="1" t="s">
        <v>131</v>
      </c>
      <c r="P173">
        <v>4</v>
      </c>
      <c r="Q173">
        <v>4</v>
      </c>
      <c r="R173">
        <v>4</v>
      </c>
      <c r="T173" t="s">
        <v>1221</v>
      </c>
      <c r="U173" t="s">
        <v>1222</v>
      </c>
      <c r="V173" t="s">
        <v>1138</v>
      </c>
      <c r="W173" t="s">
        <v>293</v>
      </c>
      <c r="X173" t="s">
        <v>1223</v>
      </c>
      <c r="Y173" t="s">
        <v>1224</v>
      </c>
      <c r="Z173">
        <v>4</v>
      </c>
      <c r="AA173">
        <v>5</v>
      </c>
      <c r="AB173">
        <v>5</v>
      </c>
      <c r="AC173">
        <v>4</v>
      </c>
      <c r="AD173">
        <v>4</v>
      </c>
      <c r="AE173">
        <v>4</v>
      </c>
      <c r="AG173" t="s">
        <v>78</v>
      </c>
    </row>
    <row r="174" spans="1:33" customFormat="1" ht="43.2" hidden="1" x14ac:dyDescent="0.3">
      <c r="A174" t="s">
        <v>493</v>
      </c>
      <c r="B174" t="s">
        <v>494</v>
      </c>
      <c r="C174" t="s">
        <v>33</v>
      </c>
      <c r="D174" t="s">
        <v>41</v>
      </c>
      <c r="E174">
        <v>3</v>
      </c>
      <c r="F174">
        <v>4</v>
      </c>
      <c r="G174">
        <v>4</v>
      </c>
      <c r="H174">
        <v>4</v>
      </c>
      <c r="I174">
        <v>4</v>
      </c>
      <c r="J174">
        <v>4</v>
      </c>
      <c r="L174" t="s">
        <v>42</v>
      </c>
      <c r="N174" s="1" t="s">
        <v>43</v>
      </c>
      <c r="P174">
        <v>4</v>
      </c>
      <c r="Q174">
        <v>4</v>
      </c>
      <c r="R174">
        <v>4</v>
      </c>
      <c r="T174" t="s">
        <v>1225</v>
      </c>
      <c r="U174" t="s">
        <v>91</v>
      </c>
      <c r="V174" t="s">
        <v>91</v>
      </c>
      <c r="W174" t="s">
        <v>91</v>
      </c>
      <c r="X174" t="s">
        <v>130</v>
      </c>
      <c r="Y174" t="s">
        <v>130</v>
      </c>
      <c r="Z174">
        <v>4</v>
      </c>
      <c r="AA174">
        <v>5</v>
      </c>
      <c r="AB174">
        <v>4</v>
      </c>
      <c r="AC174">
        <v>4</v>
      </c>
      <c r="AD174">
        <v>4</v>
      </c>
      <c r="AE174">
        <v>4</v>
      </c>
      <c r="AG174" t="s">
        <v>540</v>
      </c>
    </row>
    <row r="175" spans="1:33" customFormat="1" ht="43.2" hidden="1" x14ac:dyDescent="0.3">
      <c r="A175" t="s">
        <v>541</v>
      </c>
      <c r="B175" s="10" t="s">
        <v>500</v>
      </c>
      <c r="C175" t="s">
        <v>33</v>
      </c>
      <c r="D175" t="s">
        <v>41</v>
      </c>
      <c r="E175">
        <v>5</v>
      </c>
      <c r="F175">
        <v>5</v>
      </c>
      <c r="G175">
        <v>5</v>
      </c>
      <c r="H175">
        <v>5</v>
      </c>
      <c r="I175">
        <v>5</v>
      </c>
      <c r="J175">
        <v>5</v>
      </c>
      <c r="K175" t="s">
        <v>1232</v>
      </c>
      <c r="L175" t="s">
        <v>102</v>
      </c>
      <c r="M175" t="s">
        <v>1233</v>
      </c>
      <c r="N175" s="1" t="s">
        <v>43</v>
      </c>
      <c r="P175">
        <v>5</v>
      </c>
      <c r="Q175">
        <v>5</v>
      </c>
      <c r="R175">
        <v>5</v>
      </c>
      <c r="S175" t="s">
        <v>1234</v>
      </c>
      <c r="T175" t="s">
        <v>1037</v>
      </c>
      <c r="U175" t="s">
        <v>1037</v>
      </c>
      <c r="V175" t="s">
        <v>1037</v>
      </c>
      <c r="W175" t="s">
        <v>1037</v>
      </c>
      <c r="X175" t="s">
        <v>1235</v>
      </c>
      <c r="Y175" t="s">
        <v>1236</v>
      </c>
      <c r="Z175">
        <v>5</v>
      </c>
      <c r="AA175">
        <v>5</v>
      </c>
      <c r="AB175">
        <v>5</v>
      </c>
      <c r="AC175">
        <v>5</v>
      </c>
      <c r="AD175">
        <v>5</v>
      </c>
      <c r="AE175">
        <v>5</v>
      </c>
      <c r="AG175" t="s">
        <v>1227</v>
      </c>
    </row>
    <row r="176" spans="1:33" customFormat="1" hidden="1" x14ac:dyDescent="0.3">
      <c r="A176" t="s">
        <v>557</v>
      </c>
      <c r="B176" s="10" t="s">
        <v>498</v>
      </c>
      <c r="C176" t="s">
        <v>33</v>
      </c>
      <c r="D176" t="s">
        <v>34</v>
      </c>
      <c r="N176" s="1"/>
      <c r="Z176">
        <v>5</v>
      </c>
      <c r="AA176">
        <v>5</v>
      </c>
      <c r="AB176">
        <v>5</v>
      </c>
      <c r="AC176">
        <v>5</v>
      </c>
      <c r="AD176">
        <v>5</v>
      </c>
      <c r="AE176">
        <v>5</v>
      </c>
      <c r="AG176" t="s">
        <v>1227</v>
      </c>
    </row>
    <row r="177" spans="1:33" customFormat="1" hidden="1" x14ac:dyDescent="0.3">
      <c r="A177" t="s">
        <v>527</v>
      </c>
      <c r="B177" s="10" t="s">
        <v>520</v>
      </c>
      <c r="C177" t="s">
        <v>33</v>
      </c>
      <c r="D177" t="s">
        <v>34</v>
      </c>
      <c r="N177" s="1"/>
      <c r="Z177">
        <v>5</v>
      </c>
      <c r="AA177">
        <v>5</v>
      </c>
      <c r="AB177">
        <v>5</v>
      </c>
      <c r="AC177">
        <v>5</v>
      </c>
      <c r="AD177">
        <v>5</v>
      </c>
      <c r="AE177">
        <v>5</v>
      </c>
      <c r="AG177" t="s">
        <v>1227</v>
      </c>
    </row>
    <row r="178" spans="1:33" customFormat="1" hidden="1" x14ac:dyDescent="0.3">
      <c r="A178" t="s">
        <v>542</v>
      </c>
      <c r="B178" t="s">
        <v>505</v>
      </c>
      <c r="C178" t="s">
        <v>33</v>
      </c>
      <c r="D178" t="s">
        <v>34</v>
      </c>
      <c r="N178" s="1"/>
      <c r="Z178">
        <v>5</v>
      </c>
      <c r="AA178">
        <v>5</v>
      </c>
      <c r="AB178">
        <v>5</v>
      </c>
      <c r="AC178">
        <v>5</v>
      </c>
      <c r="AD178">
        <v>5</v>
      </c>
      <c r="AE178">
        <v>5</v>
      </c>
      <c r="AG178" t="s">
        <v>78</v>
      </c>
    </row>
    <row r="179" spans="1:33" customFormat="1" hidden="1" x14ac:dyDescent="0.3">
      <c r="A179" t="s">
        <v>542</v>
      </c>
      <c r="B179" t="s">
        <v>505</v>
      </c>
      <c r="C179" t="s">
        <v>33</v>
      </c>
      <c r="D179" t="s">
        <v>34</v>
      </c>
      <c r="N179" s="1"/>
      <c r="Z179">
        <v>5</v>
      </c>
      <c r="AA179">
        <v>4</v>
      </c>
      <c r="AB179">
        <v>4</v>
      </c>
      <c r="AC179">
        <v>4</v>
      </c>
      <c r="AD179">
        <v>5</v>
      </c>
      <c r="AE179">
        <v>5</v>
      </c>
      <c r="AG179" t="s">
        <v>1237</v>
      </c>
    </row>
    <row r="180" spans="1:33" customFormat="1" ht="28.8" hidden="1" x14ac:dyDescent="0.3">
      <c r="A180" t="s">
        <v>542</v>
      </c>
      <c r="B180" t="s">
        <v>505</v>
      </c>
      <c r="C180" t="s">
        <v>33</v>
      </c>
      <c r="D180" t="s">
        <v>41</v>
      </c>
      <c r="E180">
        <v>4</v>
      </c>
      <c r="F180">
        <v>4</v>
      </c>
      <c r="G180">
        <v>5</v>
      </c>
      <c r="H180">
        <v>4</v>
      </c>
      <c r="I180">
        <v>4</v>
      </c>
      <c r="J180">
        <v>4</v>
      </c>
      <c r="L180" t="s">
        <v>159</v>
      </c>
      <c r="N180" s="1" t="s">
        <v>54</v>
      </c>
      <c r="P180">
        <v>5</v>
      </c>
      <c r="Q180">
        <v>5</v>
      </c>
      <c r="R180">
        <v>4</v>
      </c>
      <c r="T180" t="s">
        <v>1238</v>
      </c>
      <c r="U180" t="s">
        <v>1239</v>
      </c>
      <c r="V180" t="s">
        <v>1240</v>
      </c>
      <c r="W180" t="s">
        <v>1241</v>
      </c>
      <c r="X180" t="s">
        <v>1242</v>
      </c>
      <c r="Y180" t="s">
        <v>1243</v>
      </c>
      <c r="Z180">
        <v>5</v>
      </c>
      <c r="AA180">
        <v>4</v>
      </c>
      <c r="AB180">
        <v>5</v>
      </c>
      <c r="AC180">
        <v>4</v>
      </c>
      <c r="AD180">
        <v>4</v>
      </c>
      <c r="AE180">
        <v>4</v>
      </c>
      <c r="AG180" t="s">
        <v>1244</v>
      </c>
    </row>
    <row r="181" spans="1:33" customFormat="1" hidden="1" x14ac:dyDescent="0.3">
      <c r="A181" t="s">
        <v>793</v>
      </c>
      <c r="B181" t="s">
        <v>764</v>
      </c>
      <c r="C181" t="s">
        <v>33</v>
      </c>
      <c r="D181" t="s">
        <v>34</v>
      </c>
      <c r="N181" s="1"/>
      <c r="Z181">
        <v>5</v>
      </c>
      <c r="AA181">
        <v>4</v>
      </c>
      <c r="AB181">
        <v>5</v>
      </c>
      <c r="AC181">
        <v>5</v>
      </c>
      <c r="AD181">
        <v>5</v>
      </c>
      <c r="AE181">
        <v>5</v>
      </c>
      <c r="AG181" t="s">
        <v>1245</v>
      </c>
    </row>
    <row r="182" spans="1:33" customFormat="1" ht="43.2" hidden="1" x14ac:dyDescent="0.3">
      <c r="A182" t="s">
        <v>793</v>
      </c>
      <c r="B182" t="s">
        <v>764</v>
      </c>
      <c r="C182" t="s">
        <v>33</v>
      </c>
      <c r="D182" t="s">
        <v>41</v>
      </c>
      <c r="E182">
        <v>4</v>
      </c>
      <c r="F182">
        <v>5</v>
      </c>
      <c r="G182">
        <v>4</v>
      </c>
      <c r="H182">
        <v>4</v>
      </c>
      <c r="I182">
        <v>5</v>
      </c>
      <c r="J182">
        <v>4</v>
      </c>
      <c r="L182" t="s">
        <v>42</v>
      </c>
      <c r="N182" s="1" t="s">
        <v>43</v>
      </c>
      <c r="P182">
        <v>4</v>
      </c>
      <c r="Q182">
        <v>4</v>
      </c>
      <c r="R182">
        <v>4</v>
      </c>
      <c r="T182" t="s">
        <v>886</v>
      </c>
      <c r="U182" t="s">
        <v>879</v>
      </c>
      <c r="V182" t="s">
        <v>1246</v>
      </c>
      <c r="W182" t="s">
        <v>1247</v>
      </c>
      <c r="X182" t="s">
        <v>1248</v>
      </c>
      <c r="Y182" t="s">
        <v>1249</v>
      </c>
      <c r="Z182">
        <v>4</v>
      </c>
      <c r="AA182">
        <v>5</v>
      </c>
      <c r="AB182">
        <v>4</v>
      </c>
      <c r="AC182">
        <v>4</v>
      </c>
      <c r="AD182">
        <v>5</v>
      </c>
      <c r="AE182">
        <v>5</v>
      </c>
      <c r="AG182" t="s">
        <v>1249</v>
      </c>
    </row>
    <row r="183" spans="1:33" customFormat="1" hidden="1" x14ac:dyDescent="0.3">
      <c r="A183" t="s">
        <v>793</v>
      </c>
      <c r="B183" t="s">
        <v>764</v>
      </c>
      <c r="C183" t="s">
        <v>33</v>
      </c>
      <c r="D183" t="s">
        <v>34</v>
      </c>
      <c r="N183" s="1"/>
      <c r="Z183">
        <v>5</v>
      </c>
      <c r="AA183">
        <v>5</v>
      </c>
      <c r="AB183">
        <v>5</v>
      </c>
      <c r="AC183">
        <v>5</v>
      </c>
      <c r="AD183">
        <v>5</v>
      </c>
      <c r="AE183">
        <v>5</v>
      </c>
      <c r="AG183" t="s">
        <v>873</v>
      </c>
    </row>
    <row r="184" spans="1:33" customFormat="1" ht="43.2" hidden="1" x14ac:dyDescent="0.3">
      <c r="A184" t="s">
        <v>781</v>
      </c>
      <c r="B184" t="s">
        <v>750</v>
      </c>
      <c r="C184" t="s">
        <v>33</v>
      </c>
      <c r="D184" t="s">
        <v>41</v>
      </c>
      <c r="E184">
        <v>3</v>
      </c>
      <c r="F184">
        <v>4</v>
      </c>
      <c r="G184">
        <v>5</v>
      </c>
      <c r="H184">
        <v>4</v>
      </c>
      <c r="I184">
        <v>4</v>
      </c>
      <c r="J184">
        <v>5</v>
      </c>
      <c r="L184" t="s">
        <v>42</v>
      </c>
      <c r="N184" s="1" t="s">
        <v>43</v>
      </c>
      <c r="P184">
        <v>4</v>
      </c>
      <c r="Q184">
        <v>3</v>
      </c>
      <c r="R184">
        <v>5</v>
      </c>
      <c r="T184" t="s">
        <v>849</v>
      </c>
      <c r="U184" t="s">
        <v>850</v>
      </c>
      <c r="V184" t="s">
        <v>565</v>
      </c>
      <c r="W184" t="s">
        <v>562</v>
      </c>
      <c r="X184" t="s">
        <v>49</v>
      </c>
      <c r="Y184" t="s">
        <v>1250</v>
      </c>
      <c r="Z184">
        <v>4</v>
      </c>
      <c r="AA184">
        <v>5</v>
      </c>
      <c r="AB184">
        <v>4</v>
      </c>
      <c r="AC184">
        <v>4</v>
      </c>
      <c r="AD184">
        <v>4</v>
      </c>
      <c r="AE184">
        <v>5</v>
      </c>
      <c r="AG184" t="s">
        <v>1251</v>
      </c>
    </row>
    <row r="185" spans="1:33" customFormat="1" hidden="1" x14ac:dyDescent="0.3">
      <c r="A185" t="s">
        <v>781</v>
      </c>
      <c r="B185" t="s">
        <v>750</v>
      </c>
      <c r="C185" t="s">
        <v>33</v>
      </c>
      <c r="D185" t="s">
        <v>34</v>
      </c>
      <c r="N185" s="1"/>
      <c r="Z185">
        <v>3</v>
      </c>
      <c r="AA185">
        <v>3</v>
      </c>
      <c r="AB185">
        <v>3</v>
      </c>
      <c r="AC185">
        <v>3</v>
      </c>
      <c r="AD185">
        <v>3</v>
      </c>
      <c r="AE185">
        <v>5</v>
      </c>
      <c r="AF185" t="s">
        <v>1252</v>
      </c>
      <c r="AG185" t="s">
        <v>1252</v>
      </c>
    </row>
    <row r="186" spans="1:33" customFormat="1" ht="43.2" hidden="1" x14ac:dyDescent="0.3">
      <c r="A186" t="s">
        <v>781</v>
      </c>
      <c r="B186" t="s">
        <v>750</v>
      </c>
      <c r="C186" t="s">
        <v>33</v>
      </c>
      <c r="D186" t="s">
        <v>41</v>
      </c>
      <c r="E186">
        <v>5</v>
      </c>
      <c r="F186">
        <v>5</v>
      </c>
      <c r="G186">
        <v>5</v>
      </c>
      <c r="H186">
        <v>5</v>
      </c>
      <c r="I186">
        <v>5</v>
      </c>
      <c r="J186">
        <v>5</v>
      </c>
      <c r="L186" t="s">
        <v>42</v>
      </c>
      <c r="N186" s="1" t="s">
        <v>43</v>
      </c>
      <c r="P186">
        <v>5</v>
      </c>
      <c r="Q186">
        <v>5</v>
      </c>
      <c r="R186">
        <v>5</v>
      </c>
      <c r="T186" t="s">
        <v>57</v>
      </c>
      <c r="U186" t="s">
        <v>57</v>
      </c>
      <c r="V186" t="s">
        <v>57</v>
      </c>
      <c r="W186" t="s">
        <v>57</v>
      </c>
      <c r="X186" t="s">
        <v>559</v>
      </c>
      <c r="Y186" t="s">
        <v>546</v>
      </c>
      <c r="Z186">
        <v>5</v>
      </c>
      <c r="AA186">
        <v>5</v>
      </c>
      <c r="AB186">
        <v>5</v>
      </c>
      <c r="AC186">
        <v>5</v>
      </c>
      <c r="AD186">
        <v>5</v>
      </c>
      <c r="AE186">
        <v>5</v>
      </c>
      <c r="AG186" t="s">
        <v>945</v>
      </c>
    </row>
    <row r="187" spans="1:33" customFormat="1" ht="43.2" hidden="1" x14ac:dyDescent="0.3">
      <c r="A187" t="s">
        <v>650</v>
      </c>
      <c r="B187" t="s">
        <v>649</v>
      </c>
      <c r="C187" t="s">
        <v>33</v>
      </c>
      <c r="D187" t="s">
        <v>41</v>
      </c>
      <c r="E187">
        <v>5</v>
      </c>
      <c r="F187">
        <v>5</v>
      </c>
      <c r="G187">
        <v>5</v>
      </c>
      <c r="H187">
        <v>5</v>
      </c>
      <c r="I187">
        <v>5</v>
      </c>
      <c r="J187">
        <v>5</v>
      </c>
      <c r="L187" t="s">
        <v>102</v>
      </c>
      <c r="N187" s="1" t="s">
        <v>43</v>
      </c>
      <c r="P187">
        <v>5</v>
      </c>
      <c r="Q187">
        <v>5</v>
      </c>
      <c r="R187">
        <v>5</v>
      </c>
      <c r="T187" t="s">
        <v>1253</v>
      </c>
      <c r="U187" t="s">
        <v>1254</v>
      </c>
      <c r="V187" t="s">
        <v>1107</v>
      </c>
      <c r="W187" t="s">
        <v>57</v>
      </c>
      <c r="X187" t="s">
        <v>1108</v>
      </c>
      <c r="Y187" t="s">
        <v>1108</v>
      </c>
      <c r="Z187">
        <v>5</v>
      </c>
      <c r="AA187">
        <v>5</v>
      </c>
      <c r="AB187">
        <v>5</v>
      </c>
      <c r="AC187">
        <v>5</v>
      </c>
      <c r="AD187">
        <v>5</v>
      </c>
      <c r="AE187">
        <v>5</v>
      </c>
      <c r="AG187" t="s">
        <v>1255</v>
      </c>
    </row>
    <row r="188" spans="1:33" customFormat="1" ht="43.2" hidden="1" x14ac:dyDescent="0.3">
      <c r="A188" t="s">
        <v>650</v>
      </c>
      <c r="B188" t="s">
        <v>649</v>
      </c>
      <c r="C188" t="s">
        <v>33</v>
      </c>
      <c r="D188" t="s">
        <v>41</v>
      </c>
      <c r="E188">
        <v>5</v>
      </c>
      <c r="F188">
        <v>5</v>
      </c>
      <c r="G188">
        <v>5</v>
      </c>
      <c r="H188">
        <v>5</v>
      </c>
      <c r="I188">
        <v>5</v>
      </c>
      <c r="J188">
        <v>5</v>
      </c>
      <c r="L188" t="s">
        <v>42</v>
      </c>
      <c r="N188" s="1" t="s">
        <v>43</v>
      </c>
      <c r="P188">
        <v>5</v>
      </c>
      <c r="Q188">
        <v>5</v>
      </c>
      <c r="R188">
        <v>5</v>
      </c>
      <c r="T188" t="s">
        <v>823</v>
      </c>
      <c r="U188" t="s">
        <v>91</v>
      </c>
      <c r="V188" t="s">
        <v>91</v>
      </c>
      <c r="W188" t="s">
        <v>91</v>
      </c>
      <c r="X188" t="s">
        <v>824</v>
      </c>
      <c r="Y188" t="s">
        <v>1256</v>
      </c>
      <c r="Z188">
        <v>5</v>
      </c>
      <c r="AA188">
        <v>5</v>
      </c>
      <c r="AB188">
        <v>5</v>
      </c>
      <c r="AC188">
        <v>5</v>
      </c>
      <c r="AD188">
        <v>5</v>
      </c>
      <c r="AE188">
        <v>5</v>
      </c>
      <c r="AG188" t="s">
        <v>972</v>
      </c>
    </row>
    <row r="189" spans="1:33" customFormat="1" hidden="1" x14ac:dyDescent="0.3">
      <c r="A189" t="s">
        <v>650</v>
      </c>
      <c r="B189" t="s">
        <v>649</v>
      </c>
      <c r="C189" t="s">
        <v>33</v>
      </c>
      <c r="D189" t="s">
        <v>34</v>
      </c>
      <c r="N189" s="1"/>
      <c r="Z189">
        <v>5</v>
      </c>
      <c r="AA189">
        <v>5</v>
      </c>
      <c r="AB189">
        <v>5</v>
      </c>
      <c r="AC189">
        <v>5</v>
      </c>
      <c r="AD189">
        <v>5</v>
      </c>
      <c r="AE189">
        <v>5</v>
      </c>
      <c r="AG189" t="s">
        <v>1257</v>
      </c>
    </row>
    <row r="190" spans="1:33" customFormat="1" ht="43.2" hidden="1" x14ac:dyDescent="0.3">
      <c r="A190" t="s">
        <v>532</v>
      </c>
      <c r="B190" t="s">
        <v>510</v>
      </c>
      <c r="C190" t="s">
        <v>67</v>
      </c>
      <c r="D190" t="s">
        <v>41</v>
      </c>
      <c r="E190">
        <v>5</v>
      </c>
      <c r="F190">
        <v>5</v>
      </c>
      <c r="G190">
        <v>4</v>
      </c>
      <c r="H190">
        <v>4</v>
      </c>
      <c r="I190">
        <v>4</v>
      </c>
      <c r="J190">
        <v>4</v>
      </c>
      <c r="L190" t="s">
        <v>42</v>
      </c>
      <c r="N190" s="1" t="s">
        <v>43</v>
      </c>
      <c r="P190">
        <v>5</v>
      </c>
      <c r="Q190">
        <v>5</v>
      </c>
      <c r="R190">
        <v>5</v>
      </c>
      <c r="T190" t="s">
        <v>1258</v>
      </c>
      <c r="U190" t="s">
        <v>1129</v>
      </c>
      <c r="V190" t="s">
        <v>546</v>
      </c>
      <c r="W190" t="s">
        <v>1259</v>
      </c>
      <c r="X190" t="s">
        <v>1260</v>
      </c>
      <c r="Y190" t="s">
        <v>1261</v>
      </c>
      <c r="Z190">
        <v>5</v>
      </c>
      <c r="AA190">
        <v>5</v>
      </c>
      <c r="AB190">
        <v>4</v>
      </c>
      <c r="AC190">
        <v>3</v>
      </c>
      <c r="AD190">
        <v>5</v>
      </c>
      <c r="AE190">
        <v>4</v>
      </c>
      <c r="AG190" t="s">
        <v>1262</v>
      </c>
    </row>
    <row r="191" spans="1:33" customFormat="1" ht="43.2" hidden="1" x14ac:dyDescent="0.3">
      <c r="A191" t="s">
        <v>532</v>
      </c>
      <c r="B191" t="s">
        <v>510</v>
      </c>
      <c r="C191" t="s">
        <v>67</v>
      </c>
      <c r="D191" t="s">
        <v>41</v>
      </c>
      <c r="E191">
        <v>5</v>
      </c>
      <c r="F191">
        <v>5</v>
      </c>
      <c r="G191">
        <v>5</v>
      </c>
      <c r="H191">
        <v>4</v>
      </c>
      <c r="I191">
        <v>5</v>
      </c>
      <c r="J191">
        <v>5</v>
      </c>
      <c r="L191" t="s">
        <v>102</v>
      </c>
      <c r="N191" s="1" t="s">
        <v>43</v>
      </c>
      <c r="P191">
        <v>5</v>
      </c>
      <c r="Q191">
        <v>5</v>
      </c>
      <c r="R191">
        <v>5</v>
      </c>
      <c r="T191" t="s">
        <v>1263</v>
      </c>
      <c r="U191" t="s">
        <v>1264</v>
      </c>
      <c r="V191" t="s">
        <v>1265</v>
      </c>
      <c r="W191" t="s">
        <v>1266</v>
      </c>
      <c r="X191" t="s">
        <v>1267</v>
      </c>
      <c r="Y191" t="s">
        <v>1268</v>
      </c>
      <c r="Z191">
        <v>4</v>
      </c>
      <c r="AA191">
        <v>5</v>
      </c>
      <c r="AB191">
        <v>4</v>
      </c>
      <c r="AC191">
        <v>5</v>
      </c>
      <c r="AD191">
        <v>5</v>
      </c>
      <c r="AE191">
        <v>5</v>
      </c>
      <c r="AG191" t="s">
        <v>1269</v>
      </c>
    </row>
    <row r="192" spans="1:33" customFormat="1" ht="43.2" hidden="1" x14ac:dyDescent="0.3">
      <c r="A192" t="s">
        <v>532</v>
      </c>
      <c r="B192" t="s">
        <v>510</v>
      </c>
      <c r="C192" t="s">
        <v>67</v>
      </c>
      <c r="D192" t="s">
        <v>41</v>
      </c>
      <c r="E192">
        <v>5</v>
      </c>
      <c r="F192">
        <v>5</v>
      </c>
      <c r="G192">
        <v>4</v>
      </c>
      <c r="H192">
        <v>4</v>
      </c>
      <c r="I192">
        <v>5</v>
      </c>
      <c r="J192">
        <v>5</v>
      </c>
      <c r="L192" t="s">
        <v>102</v>
      </c>
      <c r="N192" s="1" t="s">
        <v>43</v>
      </c>
      <c r="P192">
        <v>4</v>
      </c>
      <c r="Q192">
        <v>5</v>
      </c>
      <c r="R192">
        <v>5</v>
      </c>
      <c r="T192" t="s">
        <v>1270</v>
      </c>
      <c r="U192" t="s">
        <v>1169</v>
      </c>
      <c r="V192" t="s">
        <v>1170</v>
      </c>
      <c r="W192" t="s">
        <v>1171</v>
      </c>
      <c r="X192" t="s">
        <v>1271</v>
      </c>
      <c r="Y192" t="s">
        <v>1272</v>
      </c>
      <c r="Z192">
        <v>5</v>
      </c>
      <c r="AA192">
        <v>5</v>
      </c>
      <c r="AB192">
        <v>5</v>
      </c>
      <c r="AC192">
        <v>5</v>
      </c>
      <c r="AD192">
        <v>4</v>
      </c>
      <c r="AE192">
        <v>5</v>
      </c>
      <c r="AG192" t="s">
        <v>1272</v>
      </c>
    </row>
    <row r="193" spans="1:33" customFormat="1" hidden="1" x14ac:dyDescent="0.3">
      <c r="A193" t="s">
        <v>532</v>
      </c>
      <c r="B193" t="s">
        <v>510</v>
      </c>
      <c r="C193" t="s">
        <v>67</v>
      </c>
      <c r="D193" t="s">
        <v>34</v>
      </c>
      <c r="N193" s="1"/>
      <c r="Z193">
        <v>4</v>
      </c>
      <c r="AA193">
        <v>4</v>
      </c>
      <c r="AB193">
        <v>5</v>
      </c>
      <c r="AC193">
        <v>4</v>
      </c>
      <c r="AD193">
        <v>4</v>
      </c>
      <c r="AE193">
        <v>4</v>
      </c>
      <c r="AG193" t="s">
        <v>1274</v>
      </c>
    </row>
    <row r="194" spans="1:33" customFormat="1" ht="43.2" hidden="1" x14ac:dyDescent="0.3">
      <c r="A194" t="s">
        <v>532</v>
      </c>
      <c r="B194" t="s">
        <v>510</v>
      </c>
      <c r="C194" t="s">
        <v>67</v>
      </c>
      <c r="D194" t="s">
        <v>41</v>
      </c>
      <c r="E194">
        <v>5</v>
      </c>
      <c r="F194">
        <v>5</v>
      </c>
      <c r="G194">
        <v>5</v>
      </c>
      <c r="H194">
        <v>5</v>
      </c>
      <c r="I194">
        <v>5</v>
      </c>
      <c r="J194">
        <v>5</v>
      </c>
      <c r="K194" t="s">
        <v>91</v>
      </c>
      <c r="L194" t="s">
        <v>102</v>
      </c>
      <c r="M194" t="s">
        <v>1275</v>
      </c>
      <c r="N194" s="1" t="s">
        <v>43</v>
      </c>
      <c r="P194">
        <v>5</v>
      </c>
      <c r="Q194">
        <v>5</v>
      </c>
      <c r="R194">
        <v>5</v>
      </c>
      <c r="T194" t="s">
        <v>1276</v>
      </c>
      <c r="U194" t="s">
        <v>1277</v>
      </c>
      <c r="V194" t="s">
        <v>1278</v>
      </c>
      <c r="W194" t="s">
        <v>1279</v>
      </c>
      <c r="X194" t="s">
        <v>533</v>
      </c>
      <c r="Y194" t="s">
        <v>1280</v>
      </c>
      <c r="Z194">
        <v>5</v>
      </c>
      <c r="AA194">
        <v>5</v>
      </c>
      <c r="AB194">
        <v>5</v>
      </c>
      <c r="AC194">
        <v>5</v>
      </c>
      <c r="AD194">
        <v>5</v>
      </c>
      <c r="AE194">
        <v>5</v>
      </c>
      <c r="AG194" t="s">
        <v>1281</v>
      </c>
    </row>
    <row r="195" spans="1:33" customFormat="1" ht="43.2" hidden="1" x14ac:dyDescent="0.3">
      <c r="A195" t="s">
        <v>532</v>
      </c>
      <c r="B195" t="s">
        <v>510</v>
      </c>
      <c r="C195" t="s">
        <v>67</v>
      </c>
      <c r="D195" t="s">
        <v>41</v>
      </c>
      <c r="E195">
        <v>4</v>
      </c>
      <c r="F195">
        <v>5</v>
      </c>
      <c r="G195">
        <v>4</v>
      </c>
      <c r="H195">
        <v>4</v>
      </c>
      <c r="I195">
        <v>5</v>
      </c>
      <c r="J195">
        <v>5</v>
      </c>
      <c r="L195" t="s">
        <v>42</v>
      </c>
      <c r="N195" s="1" t="s">
        <v>43</v>
      </c>
      <c r="P195">
        <v>4</v>
      </c>
      <c r="Q195">
        <v>5</v>
      </c>
      <c r="R195">
        <v>5</v>
      </c>
      <c r="T195" t="s">
        <v>1107</v>
      </c>
      <c r="U195" t="s">
        <v>57</v>
      </c>
      <c r="V195" t="s">
        <v>976</v>
      </c>
      <c r="W195" t="s">
        <v>57</v>
      </c>
      <c r="X195" t="s">
        <v>525</v>
      </c>
      <c r="Y195" t="s">
        <v>1282</v>
      </c>
      <c r="Z195">
        <v>5</v>
      </c>
      <c r="AA195">
        <v>5</v>
      </c>
      <c r="AB195">
        <v>5</v>
      </c>
      <c r="AC195">
        <v>5</v>
      </c>
      <c r="AD195">
        <v>5</v>
      </c>
      <c r="AE195">
        <v>5</v>
      </c>
      <c r="AG195" t="s">
        <v>525</v>
      </c>
    </row>
    <row r="196" spans="1:33" customFormat="1" ht="43.2" hidden="1" x14ac:dyDescent="0.3">
      <c r="A196" t="s">
        <v>532</v>
      </c>
      <c r="B196" t="s">
        <v>510</v>
      </c>
      <c r="C196" t="s">
        <v>67</v>
      </c>
      <c r="D196" t="s">
        <v>41</v>
      </c>
      <c r="E196">
        <v>4</v>
      </c>
      <c r="F196">
        <v>4</v>
      </c>
      <c r="G196">
        <v>4</v>
      </c>
      <c r="H196">
        <v>4</v>
      </c>
      <c r="I196">
        <v>4</v>
      </c>
      <c r="J196">
        <v>4</v>
      </c>
      <c r="L196" t="s">
        <v>159</v>
      </c>
      <c r="N196" s="1" t="s">
        <v>43</v>
      </c>
      <c r="P196">
        <v>3</v>
      </c>
      <c r="Q196">
        <v>4</v>
      </c>
      <c r="R196">
        <v>4</v>
      </c>
      <c r="T196" t="s">
        <v>1283</v>
      </c>
      <c r="U196" t="s">
        <v>57</v>
      </c>
      <c r="V196" t="s">
        <v>57</v>
      </c>
      <c r="W196" t="s">
        <v>57</v>
      </c>
      <c r="X196" t="s">
        <v>1284</v>
      </c>
      <c r="Y196" t="s">
        <v>1285</v>
      </c>
      <c r="Z196">
        <v>4</v>
      </c>
      <c r="AA196">
        <v>4</v>
      </c>
      <c r="AB196">
        <v>4</v>
      </c>
      <c r="AC196">
        <v>4</v>
      </c>
      <c r="AD196">
        <v>4</v>
      </c>
      <c r="AE196">
        <v>4</v>
      </c>
      <c r="AG196" t="s">
        <v>1286</v>
      </c>
    </row>
    <row r="197" spans="1:33" customFormat="1" ht="43.2" hidden="1" x14ac:dyDescent="0.3">
      <c r="A197" t="s">
        <v>547</v>
      </c>
      <c r="B197" t="s">
        <v>517</v>
      </c>
      <c r="C197" t="s">
        <v>33</v>
      </c>
      <c r="D197" t="s">
        <v>41</v>
      </c>
      <c r="E197">
        <v>5</v>
      </c>
      <c r="F197">
        <v>5</v>
      </c>
      <c r="G197">
        <v>5</v>
      </c>
      <c r="H197">
        <v>5</v>
      </c>
      <c r="I197">
        <v>5</v>
      </c>
      <c r="J197">
        <v>5</v>
      </c>
      <c r="L197" t="s">
        <v>102</v>
      </c>
      <c r="N197" s="1" t="s">
        <v>43</v>
      </c>
      <c r="P197">
        <v>5</v>
      </c>
      <c r="Q197">
        <v>5</v>
      </c>
      <c r="R197">
        <v>5</v>
      </c>
      <c r="T197" t="s">
        <v>1287</v>
      </c>
      <c r="U197" t="s">
        <v>1288</v>
      </c>
      <c r="V197" t="s">
        <v>91</v>
      </c>
      <c r="W197" t="s">
        <v>71</v>
      </c>
      <c r="X197" t="s">
        <v>1289</v>
      </c>
      <c r="Y197" t="s">
        <v>1290</v>
      </c>
      <c r="Z197">
        <v>5</v>
      </c>
      <c r="AA197">
        <v>5</v>
      </c>
      <c r="AB197">
        <v>5</v>
      </c>
      <c r="AC197">
        <v>5</v>
      </c>
      <c r="AD197">
        <v>5</v>
      </c>
      <c r="AE197">
        <v>5</v>
      </c>
      <c r="AG197" t="s">
        <v>1291</v>
      </c>
    </row>
    <row r="198" spans="1:33" customFormat="1" hidden="1" x14ac:dyDescent="0.3">
      <c r="A198" t="s">
        <v>547</v>
      </c>
      <c r="B198" t="s">
        <v>517</v>
      </c>
      <c r="C198" t="s">
        <v>33</v>
      </c>
      <c r="D198" t="s">
        <v>34</v>
      </c>
      <c r="N198" s="1"/>
      <c r="Z198">
        <v>5</v>
      </c>
      <c r="AA198">
        <v>5</v>
      </c>
      <c r="AB198">
        <v>5</v>
      </c>
      <c r="AC198">
        <v>5</v>
      </c>
      <c r="AD198">
        <v>5</v>
      </c>
      <c r="AE198">
        <v>5</v>
      </c>
      <c r="AF198" t="s">
        <v>1292</v>
      </c>
      <c r="AG198" t="s">
        <v>1293</v>
      </c>
    </row>
    <row r="199" spans="1:33" customFormat="1" ht="43.2" hidden="1" x14ac:dyDescent="0.3">
      <c r="A199" t="s">
        <v>539</v>
      </c>
      <c r="B199" t="s">
        <v>503</v>
      </c>
      <c r="C199" t="s">
        <v>33</v>
      </c>
      <c r="D199" t="s">
        <v>41</v>
      </c>
      <c r="E199">
        <v>4</v>
      </c>
      <c r="F199">
        <v>4</v>
      </c>
      <c r="G199">
        <v>4</v>
      </c>
      <c r="H199">
        <v>4</v>
      </c>
      <c r="I199">
        <v>4</v>
      </c>
      <c r="J199">
        <v>4</v>
      </c>
      <c r="L199" t="s">
        <v>42</v>
      </c>
      <c r="N199" s="1" t="s">
        <v>43</v>
      </c>
      <c r="P199">
        <v>4</v>
      </c>
      <c r="Q199">
        <v>4</v>
      </c>
      <c r="R199">
        <v>3</v>
      </c>
      <c r="T199" t="s">
        <v>1294</v>
      </c>
      <c r="U199" t="s">
        <v>558</v>
      </c>
      <c r="V199" t="s">
        <v>1089</v>
      </c>
      <c r="W199" t="s">
        <v>1211</v>
      </c>
      <c r="X199" t="s">
        <v>49</v>
      </c>
      <c r="Y199" t="s">
        <v>1295</v>
      </c>
      <c r="Z199">
        <v>3</v>
      </c>
      <c r="AA199">
        <v>4</v>
      </c>
      <c r="AB199">
        <v>3</v>
      </c>
      <c r="AC199">
        <v>4</v>
      </c>
      <c r="AD199">
        <v>3</v>
      </c>
      <c r="AE199">
        <v>4</v>
      </c>
      <c r="AG199" t="s">
        <v>871</v>
      </c>
    </row>
    <row r="200" spans="1:33" customFormat="1" hidden="1" x14ac:dyDescent="0.3">
      <c r="A200" t="s">
        <v>539</v>
      </c>
      <c r="B200" t="s">
        <v>503</v>
      </c>
      <c r="C200" t="s">
        <v>33</v>
      </c>
      <c r="D200" t="s">
        <v>34</v>
      </c>
      <c r="N200" s="1"/>
      <c r="Z200">
        <v>3</v>
      </c>
      <c r="AA200">
        <v>3</v>
      </c>
      <c r="AB200">
        <v>3</v>
      </c>
      <c r="AC200">
        <v>3</v>
      </c>
      <c r="AD200">
        <v>3</v>
      </c>
      <c r="AE200">
        <v>4</v>
      </c>
      <c r="AG200" t="s">
        <v>1296</v>
      </c>
    </row>
    <row r="201" spans="1:33" customFormat="1" hidden="1" x14ac:dyDescent="0.3">
      <c r="A201" t="s">
        <v>539</v>
      </c>
      <c r="B201" t="s">
        <v>503</v>
      </c>
      <c r="C201" t="s">
        <v>33</v>
      </c>
      <c r="D201" t="s">
        <v>34</v>
      </c>
      <c r="N201" s="1"/>
      <c r="Z201">
        <v>5</v>
      </c>
      <c r="AA201">
        <v>5</v>
      </c>
      <c r="AB201">
        <v>5</v>
      </c>
      <c r="AC201">
        <v>5</v>
      </c>
      <c r="AD201">
        <v>5</v>
      </c>
      <c r="AE201">
        <v>5</v>
      </c>
      <c r="AG201" t="s">
        <v>871</v>
      </c>
    </row>
    <row r="202" spans="1:33" customFormat="1" hidden="1" x14ac:dyDescent="0.3">
      <c r="A202" t="s">
        <v>791</v>
      </c>
      <c r="B202" t="s">
        <v>762</v>
      </c>
      <c r="C202" t="s">
        <v>33</v>
      </c>
      <c r="D202" t="s">
        <v>34</v>
      </c>
      <c r="N202" s="1"/>
      <c r="Z202">
        <v>5</v>
      </c>
      <c r="AA202">
        <v>5</v>
      </c>
      <c r="AB202">
        <v>4</v>
      </c>
      <c r="AC202">
        <v>4</v>
      </c>
      <c r="AD202">
        <v>4</v>
      </c>
      <c r="AE202">
        <v>5</v>
      </c>
      <c r="AG202" t="s">
        <v>1297</v>
      </c>
    </row>
    <row r="203" spans="1:33" customFormat="1" ht="43.2" hidden="1" x14ac:dyDescent="0.3">
      <c r="A203" t="s">
        <v>791</v>
      </c>
      <c r="B203" t="s">
        <v>762</v>
      </c>
      <c r="C203" t="s">
        <v>33</v>
      </c>
      <c r="D203" t="s">
        <v>41</v>
      </c>
      <c r="E203">
        <v>5</v>
      </c>
      <c r="F203">
        <v>5</v>
      </c>
      <c r="G203">
        <v>5</v>
      </c>
      <c r="H203">
        <v>5</v>
      </c>
      <c r="I203">
        <v>5</v>
      </c>
      <c r="J203">
        <v>5</v>
      </c>
      <c r="L203" t="s">
        <v>42</v>
      </c>
      <c r="N203" s="1" t="s">
        <v>43</v>
      </c>
      <c r="O203" t="s">
        <v>1298</v>
      </c>
      <c r="P203">
        <v>4</v>
      </c>
      <c r="Q203">
        <v>4</v>
      </c>
      <c r="R203">
        <v>4</v>
      </c>
      <c r="T203" t="s">
        <v>409</v>
      </c>
      <c r="U203" t="s">
        <v>57</v>
      </c>
      <c r="V203" t="s">
        <v>57</v>
      </c>
      <c r="W203" t="s">
        <v>1299</v>
      </c>
      <c r="X203" t="s">
        <v>1300</v>
      </c>
      <c r="Y203" t="s">
        <v>1301</v>
      </c>
      <c r="Z203">
        <v>4</v>
      </c>
      <c r="AA203">
        <v>5</v>
      </c>
      <c r="AB203">
        <v>4</v>
      </c>
      <c r="AC203">
        <v>5</v>
      </c>
      <c r="AD203">
        <v>5</v>
      </c>
      <c r="AE203">
        <v>5</v>
      </c>
      <c r="AG203" t="s">
        <v>78</v>
      </c>
    </row>
    <row r="204" spans="1:33" customFormat="1" ht="43.2" hidden="1" x14ac:dyDescent="0.3">
      <c r="A204" t="s">
        <v>484</v>
      </c>
      <c r="B204" t="s">
        <v>485</v>
      </c>
      <c r="C204" t="s">
        <v>33</v>
      </c>
      <c r="D204" t="s">
        <v>41</v>
      </c>
      <c r="E204">
        <v>5</v>
      </c>
      <c r="F204">
        <v>5</v>
      </c>
      <c r="G204">
        <v>5</v>
      </c>
      <c r="H204">
        <v>5</v>
      </c>
      <c r="I204">
        <v>5</v>
      </c>
      <c r="J204">
        <v>5</v>
      </c>
      <c r="L204" t="s">
        <v>42</v>
      </c>
      <c r="N204" s="1" t="s">
        <v>43</v>
      </c>
      <c r="P204">
        <v>5</v>
      </c>
      <c r="Q204">
        <v>5</v>
      </c>
      <c r="R204">
        <v>5</v>
      </c>
      <c r="T204" t="s">
        <v>1302</v>
      </c>
      <c r="U204" t="s">
        <v>1303</v>
      </c>
      <c r="V204" t="s">
        <v>1304</v>
      </c>
      <c r="W204" t="s">
        <v>1305</v>
      </c>
      <c r="X204" t="s">
        <v>78</v>
      </c>
      <c r="Y204" t="s">
        <v>78</v>
      </c>
      <c r="Z204">
        <v>5</v>
      </c>
      <c r="AA204">
        <v>5</v>
      </c>
      <c r="AB204">
        <v>5</v>
      </c>
      <c r="AC204">
        <v>4</v>
      </c>
      <c r="AD204">
        <v>5</v>
      </c>
      <c r="AE204">
        <v>5</v>
      </c>
      <c r="AG204" t="s">
        <v>78</v>
      </c>
    </row>
    <row r="205" spans="1:33" customFormat="1" hidden="1" x14ac:dyDescent="0.3">
      <c r="A205" t="s">
        <v>484</v>
      </c>
      <c r="B205" t="s">
        <v>485</v>
      </c>
      <c r="C205" t="s">
        <v>33</v>
      </c>
      <c r="D205" t="s">
        <v>34</v>
      </c>
      <c r="N205" s="1"/>
      <c r="Z205">
        <v>4</v>
      </c>
      <c r="AA205">
        <v>4</v>
      </c>
      <c r="AB205">
        <v>3</v>
      </c>
      <c r="AC205">
        <v>4</v>
      </c>
      <c r="AD205">
        <v>4</v>
      </c>
      <c r="AE205">
        <v>4</v>
      </c>
      <c r="AG205" t="s">
        <v>1306</v>
      </c>
    </row>
    <row r="206" spans="1:33" customFormat="1" hidden="1" x14ac:dyDescent="0.3">
      <c r="A206" t="s">
        <v>484</v>
      </c>
      <c r="B206" t="s">
        <v>485</v>
      </c>
      <c r="C206" t="s">
        <v>33</v>
      </c>
      <c r="D206" t="s">
        <v>34</v>
      </c>
      <c r="N206" s="1"/>
      <c r="Z206">
        <v>5</v>
      </c>
      <c r="AA206">
        <v>5</v>
      </c>
      <c r="AB206">
        <v>5</v>
      </c>
      <c r="AC206">
        <v>5</v>
      </c>
      <c r="AD206">
        <v>5</v>
      </c>
      <c r="AE206">
        <v>5</v>
      </c>
      <c r="AG206" t="s">
        <v>1307</v>
      </c>
    </row>
    <row r="207" spans="1:33" customFormat="1" hidden="1" x14ac:dyDescent="0.3">
      <c r="A207" t="s">
        <v>542</v>
      </c>
      <c r="N207" s="1"/>
      <c r="Z207">
        <v>4</v>
      </c>
      <c r="AA207">
        <v>4</v>
      </c>
      <c r="AB207">
        <v>3</v>
      </c>
      <c r="AC207">
        <v>4</v>
      </c>
      <c r="AD207">
        <v>4</v>
      </c>
      <c r="AE207">
        <v>4</v>
      </c>
      <c r="AG207" t="s">
        <v>1306</v>
      </c>
    </row>
    <row r="208" spans="1:33" customFormat="1" hidden="1" x14ac:dyDescent="0.3">
      <c r="A208" t="s">
        <v>489</v>
      </c>
      <c r="E208">
        <v>4.7278903125587499</v>
      </c>
      <c r="F208">
        <v>4.6420207719996203</v>
      </c>
      <c r="G208">
        <v>4.6454578802753703</v>
      </c>
      <c r="H208">
        <v>4.5671158061205004</v>
      </c>
      <c r="I208">
        <v>4.67816214090056</v>
      </c>
      <c r="J208">
        <v>4.6653465016718396</v>
      </c>
      <c r="L208" t="s">
        <v>42</v>
      </c>
      <c r="N208" s="1" t="s">
        <v>131</v>
      </c>
    </row>
    <row r="209" spans="5:33" hidden="1" x14ac:dyDescent="0.3">
      <c r="E209" s="1">
        <v>4.7285300687042904</v>
      </c>
      <c r="F209" s="1">
        <v>4.64269337999092</v>
      </c>
      <c r="G209" s="1">
        <v>4.6451122465025998</v>
      </c>
      <c r="H209" s="1">
        <v>4.5671724465999404</v>
      </c>
      <c r="I209" s="1">
        <v>4.6787181588494704</v>
      </c>
      <c r="J209" s="1">
        <v>4.6655593125092203</v>
      </c>
      <c r="L209" s="1" t="s">
        <v>42</v>
      </c>
      <c r="N209" s="1" t="s">
        <v>131</v>
      </c>
      <c r="Z209" s="1">
        <v>5</v>
      </c>
      <c r="AA209" s="1">
        <v>5</v>
      </c>
      <c r="AB209" s="1">
        <v>5</v>
      </c>
      <c r="AC209" s="1">
        <v>5</v>
      </c>
      <c r="AD209" s="1">
        <v>5</v>
      </c>
      <c r="AE209" s="1">
        <v>5</v>
      </c>
      <c r="AG209" s="1" t="s">
        <v>871</v>
      </c>
    </row>
  </sheetData>
  <sheetProtection formatCells="0" formatColumns="0" formatRows="0" insertColumns="0" insertRows="0" insertHyperlinks="0" deleteColumns="0" deleteRows="0" sort="0" autoFilter="0" pivotTables="0"/>
  <autoFilter ref="A1:AI209">
    <filterColumn colId="1">
      <filters>
        <filter val="Nguyen Minh Tu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K7" sqref="K7"/>
    </sheetView>
  </sheetViews>
  <sheetFormatPr defaultRowHeight="14.4" x14ac:dyDescent="0.3"/>
  <cols>
    <col min="1" max="1" width="32.6640625" customWidth="1"/>
    <col min="11" max="11" width="18.5546875" customWidth="1"/>
    <col min="12" max="12" width="19" customWidth="1"/>
  </cols>
  <sheetData>
    <row r="1" spans="1:19" x14ac:dyDescent="0.3">
      <c r="A1" t="s">
        <v>430</v>
      </c>
      <c r="B1" s="9" t="s">
        <v>11</v>
      </c>
      <c r="C1" s="9"/>
      <c r="D1" s="9"/>
      <c r="E1" s="9"/>
      <c r="F1" s="9"/>
      <c r="K1" t="s">
        <v>432</v>
      </c>
      <c r="L1" s="60" t="s">
        <v>433</v>
      </c>
      <c r="M1" s="60"/>
      <c r="N1" s="60"/>
      <c r="O1" s="60"/>
      <c r="P1" s="60"/>
      <c r="Q1" s="60"/>
      <c r="R1" s="60"/>
      <c r="S1" s="60"/>
    </row>
    <row r="2" spans="1:19" x14ac:dyDescent="0.3">
      <c r="A2" t="s">
        <v>436</v>
      </c>
      <c r="B2" t="s">
        <v>435</v>
      </c>
      <c r="K2" s="10" t="s">
        <v>436</v>
      </c>
      <c r="L2" s="10" t="s">
        <v>435</v>
      </c>
    </row>
    <row r="3" spans="1:19" ht="43.2" x14ac:dyDescent="0.3">
      <c r="A3" s="10" t="s">
        <v>431</v>
      </c>
      <c r="B3" s="10">
        <v>1</v>
      </c>
      <c r="K3" s="11" t="s">
        <v>434</v>
      </c>
      <c r="L3" s="10">
        <v>1</v>
      </c>
    </row>
    <row r="4" spans="1:19" ht="57.6" x14ac:dyDescent="0.3">
      <c r="A4" s="10" t="s">
        <v>250</v>
      </c>
      <c r="B4" s="10">
        <v>2</v>
      </c>
      <c r="K4" s="11" t="s">
        <v>231</v>
      </c>
      <c r="L4" s="10">
        <v>2</v>
      </c>
    </row>
    <row r="5" spans="1:19" ht="43.2" x14ac:dyDescent="0.3">
      <c r="A5" s="10" t="s">
        <v>159</v>
      </c>
      <c r="B5" s="10">
        <v>3</v>
      </c>
      <c r="K5" s="11" t="s">
        <v>131</v>
      </c>
      <c r="L5" s="10">
        <v>3</v>
      </c>
    </row>
    <row r="6" spans="1:19" ht="43.2" x14ac:dyDescent="0.3">
      <c r="A6" s="10" t="s">
        <v>42</v>
      </c>
      <c r="B6" s="10">
        <v>4</v>
      </c>
      <c r="K6" s="11" t="s">
        <v>54</v>
      </c>
      <c r="L6" s="10">
        <v>4</v>
      </c>
    </row>
    <row r="7" spans="1:19" ht="72" x14ac:dyDescent="0.3">
      <c r="A7" s="10" t="s">
        <v>102</v>
      </c>
      <c r="B7" s="10">
        <v>5</v>
      </c>
      <c r="K7" s="1" t="s">
        <v>479</v>
      </c>
      <c r="L7" s="10">
        <v>5</v>
      </c>
    </row>
  </sheetData>
  <mergeCells count="1">
    <mergeCell ref="L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251"/>
  <sheetViews>
    <sheetView zoomScale="55" zoomScaleNormal="55" workbookViewId="0">
      <selection activeCell="A94" sqref="A94:XFD94"/>
    </sheetView>
  </sheetViews>
  <sheetFormatPr defaultRowHeight="14.4" x14ac:dyDescent="0.3"/>
  <cols>
    <col min="1" max="1" width="8.88671875" style="1"/>
    <col min="2" max="2" width="27.33203125" style="1" customWidth="1"/>
    <col min="3" max="3" width="8.88671875" style="1"/>
    <col min="4" max="4" width="24" style="1" customWidth="1"/>
    <col min="5" max="16384" width="8.88671875" style="1"/>
  </cols>
  <sheetData>
    <row r="1" spans="1:33" ht="213.6"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1308</v>
      </c>
      <c r="Q1" s="1" t="s">
        <v>16</v>
      </c>
      <c r="R1" s="1" t="s">
        <v>17</v>
      </c>
      <c r="S1" s="1" t="s">
        <v>18</v>
      </c>
      <c r="T1" s="1" t="s">
        <v>19</v>
      </c>
      <c r="U1" s="1" t="s">
        <v>20</v>
      </c>
      <c r="V1" s="1" t="s">
        <v>21</v>
      </c>
      <c r="W1" s="1" t="s">
        <v>22</v>
      </c>
      <c r="X1" s="1" t="s">
        <v>23</v>
      </c>
      <c r="Y1" s="1" t="s">
        <v>24</v>
      </c>
      <c r="Z1" s="1" t="s">
        <v>25</v>
      </c>
      <c r="AA1" s="1" t="s">
        <v>26</v>
      </c>
      <c r="AB1" s="1" t="s">
        <v>27</v>
      </c>
      <c r="AC1" s="1" t="s">
        <v>28</v>
      </c>
      <c r="AD1" s="1" t="s">
        <v>1309</v>
      </c>
      <c r="AE1" s="1" t="s">
        <v>1310</v>
      </c>
      <c r="AF1" s="1" t="s">
        <v>29</v>
      </c>
      <c r="AG1" s="1" t="s">
        <v>30</v>
      </c>
    </row>
    <row r="2" spans="1:33" ht="100.8" hidden="1" x14ac:dyDescent="0.3">
      <c r="A2" s="1" t="s">
        <v>527</v>
      </c>
      <c r="B2" s="1" t="s">
        <v>520</v>
      </c>
      <c r="C2" s="1" t="s">
        <v>33</v>
      </c>
      <c r="D2" s="1" t="s">
        <v>41</v>
      </c>
      <c r="E2" s="1">
        <v>5</v>
      </c>
      <c r="F2" s="1">
        <v>5</v>
      </c>
      <c r="G2" s="1">
        <v>5</v>
      </c>
      <c r="H2" s="1">
        <v>5</v>
      </c>
      <c r="I2" s="1">
        <v>5</v>
      </c>
      <c r="J2" s="1">
        <v>5</v>
      </c>
      <c r="L2" s="1" t="s">
        <v>42</v>
      </c>
      <c r="N2" s="1" t="s">
        <v>131</v>
      </c>
      <c r="P2" s="1">
        <v>4</v>
      </c>
      <c r="Q2" s="1">
        <v>5</v>
      </c>
      <c r="R2" s="1">
        <v>5</v>
      </c>
      <c r="T2" s="1" t="s">
        <v>808</v>
      </c>
      <c r="U2" s="1" t="s">
        <v>809</v>
      </c>
      <c r="V2" s="1" t="s">
        <v>810</v>
      </c>
      <c r="W2" s="1" t="s">
        <v>91</v>
      </c>
      <c r="X2" s="1" t="s">
        <v>553</v>
      </c>
      <c r="Y2" s="1" t="s">
        <v>811</v>
      </c>
      <c r="Z2" s="1">
        <v>4</v>
      </c>
      <c r="AA2" s="1">
        <v>1</v>
      </c>
      <c r="AB2" s="1">
        <v>5</v>
      </c>
      <c r="AC2" s="1">
        <v>5</v>
      </c>
      <c r="AD2" s="1">
        <v>4</v>
      </c>
      <c r="AE2" s="1">
        <v>4</v>
      </c>
      <c r="AG2" s="1" t="s">
        <v>78</v>
      </c>
    </row>
    <row r="3" spans="1:33" ht="86.4" hidden="1" x14ac:dyDescent="0.3">
      <c r="A3" s="1" t="s">
        <v>527</v>
      </c>
      <c r="B3" s="1" t="s">
        <v>520</v>
      </c>
      <c r="C3" s="1" t="s">
        <v>33</v>
      </c>
      <c r="D3" s="1" t="s">
        <v>41</v>
      </c>
      <c r="E3" s="1">
        <v>5</v>
      </c>
      <c r="F3" s="1">
        <v>4</v>
      </c>
      <c r="G3" s="1">
        <v>5</v>
      </c>
      <c r="H3" s="1">
        <v>5</v>
      </c>
      <c r="I3" s="1">
        <v>5</v>
      </c>
      <c r="J3" s="1">
        <v>4</v>
      </c>
      <c r="L3" s="1" t="s">
        <v>42</v>
      </c>
      <c r="N3" s="1" t="s">
        <v>131</v>
      </c>
      <c r="P3" s="1">
        <v>5</v>
      </c>
      <c r="Q3" s="1">
        <v>4</v>
      </c>
      <c r="R3" s="1">
        <v>4</v>
      </c>
      <c r="T3" s="1" t="s">
        <v>812</v>
      </c>
      <c r="U3" s="1" t="s">
        <v>812</v>
      </c>
      <c r="V3" s="1" t="s">
        <v>812</v>
      </c>
      <c r="W3" s="1" t="s">
        <v>266</v>
      </c>
      <c r="X3" s="1" t="s">
        <v>813</v>
      </c>
      <c r="Y3" s="1" t="s">
        <v>813</v>
      </c>
      <c r="Z3" s="1">
        <v>4</v>
      </c>
      <c r="AA3" s="1">
        <v>5</v>
      </c>
      <c r="AB3" s="1">
        <v>4</v>
      </c>
      <c r="AC3" s="1">
        <v>4</v>
      </c>
      <c r="AD3" s="1">
        <v>5</v>
      </c>
      <c r="AE3" s="1">
        <v>5</v>
      </c>
      <c r="AG3" s="1" t="s">
        <v>813</v>
      </c>
    </row>
    <row r="4" spans="1:33" ht="28.8" hidden="1" x14ac:dyDescent="0.3">
      <c r="A4" s="1" t="s">
        <v>709</v>
      </c>
      <c r="B4" s="1" t="s">
        <v>708</v>
      </c>
      <c r="C4" s="1" t="s">
        <v>33</v>
      </c>
      <c r="D4" s="1" t="s">
        <v>34</v>
      </c>
      <c r="Z4" s="1">
        <v>5</v>
      </c>
      <c r="AA4" s="1">
        <v>5</v>
      </c>
      <c r="AB4" s="1">
        <v>5</v>
      </c>
      <c r="AC4" s="1">
        <v>5</v>
      </c>
      <c r="AD4" s="1">
        <v>5</v>
      </c>
      <c r="AE4" s="1">
        <v>5</v>
      </c>
      <c r="AG4" s="1" t="s">
        <v>230</v>
      </c>
    </row>
    <row r="5" spans="1:33" ht="144" hidden="1" x14ac:dyDescent="0.3">
      <c r="A5" s="1" t="s">
        <v>709</v>
      </c>
      <c r="B5" s="1" t="s">
        <v>708</v>
      </c>
      <c r="C5" s="1" t="s">
        <v>33</v>
      </c>
      <c r="D5" s="1" t="s">
        <v>41</v>
      </c>
      <c r="E5" s="1">
        <v>3</v>
      </c>
      <c r="F5" s="1">
        <v>4</v>
      </c>
      <c r="G5" s="1">
        <v>5</v>
      </c>
      <c r="H5" s="1">
        <v>4</v>
      </c>
      <c r="I5" s="1">
        <v>4</v>
      </c>
      <c r="J5" s="1">
        <v>4</v>
      </c>
      <c r="L5" s="1" t="s">
        <v>42</v>
      </c>
      <c r="N5" s="1" t="s">
        <v>43</v>
      </c>
      <c r="P5" s="1">
        <v>4</v>
      </c>
      <c r="Q5" s="1">
        <v>4</v>
      </c>
      <c r="R5" s="1">
        <v>4</v>
      </c>
      <c r="T5" s="1" t="s">
        <v>814</v>
      </c>
      <c r="U5" s="1" t="s">
        <v>57</v>
      </c>
      <c r="V5" s="1" t="s">
        <v>57</v>
      </c>
      <c r="W5" s="1" t="s">
        <v>57</v>
      </c>
      <c r="X5" s="1" t="s">
        <v>815</v>
      </c>
      <c r="Y5" s="1" t="s">
        <v>815</v>
      </c>
      <c r="Z5" s="1">
        <v>4</v>
      </c>
      <c r="AA5" s="1">
        <v>4</v>
      </c>
      <c r="AB5" s="1">
        <v>4</v>
      </c>
      <c r="AC5" s="1">
        <v>4</v>
      </c>
      <c r="AD5" s="1">
        <v>4</v>
      </c>
      <c r="AE5" s="1">
        <v>4</v>
      </c>
      <c r="AG5" s="1" t="s">
        <v>816</v>
      </c>
    </row>
    <row r="6" spans="1:33" ht="144" hidden="1" x14ac:dyDescent="0.3">
      <c r="A6" s="1" t="s">
        <v>709</v>
      </c>
      <c r="B6" s="1" t="s">
        <v>708</v>
      </c>
      <c r="C6" s="1" t="s">
        <v>33</v>
      </c>
      <c r="D6" s="1" t="s">
        <v>41</v>
      </c>
      <c r="E6" s="1">
        <v>3</v>
      </c>
      <c r="F6" s="1">
        <v>5</v>
      </c>
      <c r="G6" s="1">
        <v>5</v>
      </c>
      <c r="H6" s="1">
        <v>5</v>
      </c>
      <c r="I6" s="1">
        <v>5</v>
      </c>
      <c r="J6" s="1">
        <v>5</v>
      </c>
      <c r="K6" s="1" t="s">
        <v>817</v>
      </c>
      <c r="L6" s="1" t="s">
        <v>42</v>
      </c>
      <c r="N6" s="1" t="s">
        <v>43</v>
      </c>
      <c r="P6" s="1">
        <v>5</v>
      </c>
      <c r="Q6" s="1">
        <v>4</v>
      </c>
      <c r="R6" s="1">
        <v>4</v>
      </c>
      <c r="T6" s="1" t="s">
        <v>818</v>
      </c>
      <c r="U6" s="1" t="s">
        <v>819</v>
      </c>
      <c r="V6" s="1" t="s">
        <v>820</v>
      </c>
      <c r="W6" s="1" t="s">
        <v>78</v>
      </c>
      <c r="X6" s="1" t="s">
        <v>78</v>
      </c>
      <c r="Y6" s="1" t="s">
        <v>821</v>
      </c>
      <c r="Z6" s="1">
        <v>5</v>
      </c>
      <c r="AA6" s="1">
        <v>4</v>
      </c>
      <c r="AB6" s="1">
        <v>5</v>
      </c>
      <c r="AC6" s="1">
        <v>5</v>
      </c>
      <c r="AD6" s="1">
        <v>5</v>
      </c>
      <c r="AE6" s="1">
        <v>5</v>
      </c>
      <c r="AG6" s="1" t="s">
        <v>822</v>
      </c>
    </row>
    <row r="7" spans="1:33" ht="144" hidden="1" x14ac:dyDescent="0.3">
      <c r="A7" s="1" t="s">
        <v>529</v>
      </c>
      <c r="B7" s="1" t="s">
        <v>513</v>
      </c>
      <c r="C7" s="1" t="s">
        <v>33</v>
      </c>
      <c r="D7" s="1" t="s">
        <v>41</v>
      </c>
      <c r="E7" s="1">
        <v>5</v>
      </c>
      <c r="F7" s="1">
        <v>5</v>
      </c>
      <c r="G7" s="1">
        <v>5</v>
      </c>
      <c r="H7" s="1">
        <v>5</v>
      </c>
      <c r="I7" s="1">
        <v>5</v>
      </c>
      <c r="J7" s="1">
        <v>5</v>
      </c>
      <c r="L7" s="1" t="s">
        <v>42</v>
      </c>
      <c r="N7" s="1" t="s">
        <v>43</v>
      </c>
      <c r="P7" s="1">
        <v>5</v>
      </c>
      <c r="Q7" s="1">
        <v>5</v>
      </c>
      <c r="R7" s="1">
        <v>5</v>
      </c>
      <c r="T7" s="1" t="s">
        <v>823</v>
      </c>
      <c r="U7" s="1" t="s">
        <v>91</v>
      </c>
      <c r="V7" s="1" t="s">
        <v>91</v>
      </c>
      <c r="W7" s="1" t="s">
        <v>91</v>
      </c>
      <c r="X7" s="1" t="s">
        <v>824</v>
      </c>
      <c r="Y7" s="1" t="s">
        <v>824</v>
      </c>
      <c r="Z7" s="1">
        <v>5</v>
      </c>
      <c r="AA7" s="1">
        <v>5</v>
      </c>
      <c r="AB7" s="1">
        <v>5</v>
      </c>
      <c r="AC7" s="1">
        <v>5</v>
      </c>
      <c r="AD7" s="1">
        <v>5</v>
      </c>
      <c r="AE7" s="1">
        <v>5</v>
      </c>
      <c r="AG7" s="1" t="s">
        <v>230</v>
      </c>
    </row>
    <row r="8" spans="1:33" ht="144" hidden="1" x14ac:dyDescent="0.3">
      <c r="A8" s="1" t="s">
        <v>529</v>
      </c>
      <c r="B8" s="1" t="s">
        <v>513</v>
      </c>
      <c r="C8" s="1" t="s">
        <v>33</v>
      </c>
      <c r="D8" s="1" t="s">
        <v>41</v>
      </c>
      <c r="E8" s="1">
        <v>5</v>
      </c>
      <c r="F8" s="1">
        <v>5</v>
      </c>
      <c r="G8" s="1">
        <v>5</v>
      </c>
      <c r="H8" s="1">
        <v>5</v>
      </c>
      <c r="I8" s="1">
        <v>5</v>
      </c>
      <c r="J8" s="1">
        <v>5</v>
      </c>
      <c r="L8" s="1" t="s">
        <v>42</v>
      </c>
      <c r="N8" s="1" t="s">
        <v>43</v>
      </c>
      <c r="P8" s="1">
        <v>5</v>
      </c>
      <c r="Q8" s="1">
        <v>5</v>
      </c>
      <c r="R8" s="1">
        <v>5</v>
      </c>
      <c r="T8" s="1" t="s">
        <v>823</v>
      </c>
      <c r="U8" s="1" t="s">
        <v>91</v>
      </c>
      <c r="V8" s="1" t="s">
        <v>91</v>
      </c>
      <c r="W8" s="1" t="s">
        <v>91</v>
      </c>
      <c r="X8" s="1" t="s">
        <v>824</v>
      </c>
      <c r="Y8" s="1" t="s">
        <v>824</v>
      </c>
      <c r="Z8" s="1">
        <v>5</v>
      </c>
      <c r="AA8" s="1">
        <v>5</v>
      </c>
      <c r="AB8" s="1">
        <v>5</v>
      </c>
      <c r="AC8" s="1">
        <v>5</v>
      </c>
      <c r="AD8" s="1">
        <v>5</v>
      </c>
      <c r="AE8" s="1">
        <v>5</v>
      </c>
      <c r="AG8" s="1" t="s">
        <v>230</v>
      </c>
    </row>
    <row r="9" spans="1:33" ht="144" hidden="1" x14ac:dyDescent="0.3">
      <c r="A9" s="1" t="s">
        <v>529</v>
      </c>
      <c r="B9" s="1" t="s">
        <v>513</v>
      </c>
      <c r="C9" s="1" t="s">
        <v>33</v>
      </c>
      <c r="D9" s="1" t="s">
        <v>41</v>
      </c>
      <c r="E9" s="1">
        <v>5</v>
      </c>
      <c r="F9" s="1">
        <v>5</v>
      </c>
      <c r="G9" s="1">
        <v>5</v>
      </c>
      <c r="H9" s="1">
        <v>5</v>
      </c>
      <c r="I9" s="1">
        <v>5</v>
      </c>
      <c r="J9" s="1">
        <v>5</v>
      </c>
      <c r="L9" s="1" t="s">
        <v>42</v>
      </c>
      <c r="N9" s="1" t="s">
        <v>43</v>
      </c>
      <c r="P9" s="1">
        <v>5</v>
      </c>
      <c r="Q9" s="1">
        <v>5</v>
      </c>
      <c r="R9" s="1">
        <v>5</v>
      </c>
      <c r="T9" s="1" t="s">
        <v>480</v>
      </c>
      <c r="U9" s="1" t="s">
        <v>91</v>
      </c>
      <c r="V9" s="1" t="s">
        <v>253</v>
      </c>
      <c r="W9" s="1" t="s">
        <v>825</v>
      </c>
      <c r="X9" s="1" t="s">
        <v>49</v>
      </c>
      <c r="Y9" s="1" t="s">
        <v>49</v>
      </c>
      <c r="Z9" s="1">
        <v>5</v>
      </c>
      <c r="AA9" s="1">
        <v>5</v>
      </c>
      <c r="AB9" s="1">
        <v>5</v>
      </c>
      <c r="AC9" s="1">
        <v>5</v>
      </c>
      <c r="AD9" s="1">
        <v>5</v>
      </c>
      <c r="AE9" s="1">
        <v>5</v>
      </c>
      <c r="AG9" s="1" t="s">
        <v>826</v>
      </c>
    </row>
    <row r="10" spans="1:33" hidden="1" x14ac:dyDescent="0.3">
      <c r="A10" s="1" t="s">
        <v>529</v>
      </c>
      <c r="B10" s="1" t="s">
        <v>513</v>
      </c>
      <c r="C10" s="1" t="s">
        <v>33</v>
      </c>
      <c r="D10" s="1" t="s">
        <v>34</v>
      </c>
      <c r="Z10" s="1">
        <v>5</v>
      </c>
      <c r="AA10" s="1">
        <v>5</v>
      </c>
      <c r="AB10" s="1">
        <v>5</v>
      </c>
      <c r="AC10" s="1">
        <v>5</v>
      </c>
      <c r="AD10" s="1">
        <v>5</v>
      </c>
      <c r="AE10" s="1">
        <v>5</v>
      </c>
      <c r="AG10" s="1" t="s">
        <v>78</v>
      </c>
    </row>
    <row r="11" spans="1:33" hidden="1" x14ac:dyDescent="0.3">
      <c r="A11" s="1" t="s">
        <v>776</v>
      </c>
      <c r="B11" s="1" t="s">
        <v>760</v>
      </c>
      <c r="C11" s="1" t="s">
        <v>33</v>
      </c>
      <c r="D11" s="1" t="s">
        <v>41</v>
      </c>
    </row>
    <row r="12" spans="1:33" ht="288" hidden="1" x14ac:dyDescent="0.3">
      <c r="A12" s="1" t="s">
        <v>776</v>
      </c>
      <c r="B12" s="1" t="s">
        <v>760</v>
      </c>
      <c r="C12" s="1" t="s">
        <v>33</v>
      </c>
      <c r="D12" s="1" t="s">
        <v>41</v>
      </c>
      <c r="E12" s="1">
        <v>5</v>
      </c>
      <c r="F12" s="1">
        <v>5</v>
      </c>
      <c r="G12" s="1">
        <v>4</v>
      </c>
      <c r="H12" s="1">
        <v>5</v>
      </c>
      <c r="I12" s="1">
        <v>5</v>
      </c>
      <c r="J12" s="1">
        <v>4</v>
      </c>
      <c r="L12" s="1" t="s">
        <v>42</v>
      </c>
      <c r="N12" s="1" t="s">
        <v>131</v>
      </c>
      <c r="P12" s="1">
        <v>4</v>
      </c>
      <c r="Q12" s="1">
        <v>3</v>
      </c>
      <c r="R12" s="1">
        <v>3</v>
      </c>
      <c r="T12" s="1" t="s">
        <v>827</v>
      </c>
      <c r="U12" s="1" t="s">
        <v>828</v>
      </c>
      <c r="V12" s="1" t="s">
        <v>829</v>
      </c>
      <c r="W12" s="1" t="s">
        <v>830</v>
      </c>
      <c r="X12" s="1" t="s">
        <v>831</v>
      </c>
      <c r="Y12" s="1" t="s">
        <v>832</v>
      </c>
      <c r="Z12" s="1">
        <v>3</v>
      </c>
      <c r="AA12" s="1">
        <v>4</v>
      </c>
      <c r="AB12" s="1">
        <v>3</v>
      </c>
      <c r="AC12" s="1">
        <v>4</v>
      </c>
      <c r="AD12" s="1">
        <v>4</v>
      </c>
      <c r="AE12" s="1">
        <v>5</v>
      </c>
      <c r="AG12" s="1" t="s">
        <v>833</v>
      </c>
    </row>
    <row r="13" spans="1:33" ht="374.4" hidden="1" x14ac:dyDescent="0.3">
      <c r="A13" s="1" t="s">
        <v>776</v>
      </c>
      <c r="B13" s="1" t="s">
        <v>760</v>
      </c>
      <c r="C13" s="1" t="s">
        <v>33</v>
      </c>
      <c r="D13" s="1" t="s">
        <v>41</v>
      </c>
      <c r="E13" s="1">
        <v>5</v>
      </c>
      <c r="F13" s="1">
        <v>4</v>
      </c>
      <c r="G13" s="1">
        <v>3</v>
      </c>
      <c r="H13" s="1">
        <v>3</v>
      </c>
      <c r="I13" s="1">
        <v>4</v>
      </c>
      <c r="J13" s="1">
        <v>4</v>
      </c>
      <c r="L13" s="1" t="s">
        <v>42</v>
      </c>
      <c r="N13" s="1" t="s">
        <v>43</v>
      </c>
      <c r="P13" s="1">
        <v>3</v>
      </c>
      <c r="Q13" s="1">
        <v>4</v>
      </c>
      <c r="R13" s="1">
        <v>3</v>
      </c>
      <c r="T13" s="1" t="s">
        <v>834</v>
      </c>
      <c r="U13" s="1" t="s">
        <v>91</v>
      </c>
      <c r="V13" s="1" t="s">
        <v>91</v>
      </c>
      <c r="W13" s="1" t="s">
        <v>266</v>
      </c>
      <c r="X13" s="1" t="s">
        <v>835</v>
      </c>
      <c r="Y13" s="1" t="s">
        <v>836</v>
      </c>
      <c r="Z13" s="1">
        <v>3</v>
      </c>
      <c r="AA13" s="1">
        <v>3</v>
      </c>
      <c r="AB13" s="1">
        <v>3</v>
      </c>
      <c r="AC13" s="1">
        <v>4</v>
      </c>
      <c r="AD13" s="1">
        <v>4</v>
      </c>
      <c r="AE13" s="1">
        <v>4</v>
      </c>
      <c r="AG13" s="1" t="s">
        <v>78</v>
      </c>
    </row>
    <row r="14" spans="1:33" ht="144" hidden="1" x14ac:dyDescent="0.3">
      <c r="A14" s="1" t="s">
        <v>776</v>
      </c>
      <c r="B14" s="1" t="s">
        <v>760</v>
      </c>
      <c r="C14" s="1" t="s">
        <v>33</v>
      </c>
      <c r="D14" s="1" t="s">
        <v>41</v>
      </c>
      <c r="E14" s="1">
        <v>5</v>
      </c>
      <c r="F14" s="1">
        <v>5</v>
      </c>
      <c r="G14" s="1">
        <v>5</v>
      </c>
      <c r="H14" s="1">
        <v>5</v>
      </c>
      <c r="I14" s="1">
        <v>5</v>
      </c>
      <c r="J14" s="1">
        <v>5</v>
      </c>
      <c r="L14" s="1" t="s">
        <v>42</v>
      </c>
      <c r="N14" s="1" t="s">
        <v>43</v>
      </c>
      <c r="P14" s="1">
        <v>5</v>
      </c>
      <c r="Q14" s="1">
        <v>5</v>
      </c>
      <c r="R14" s="1">
        <v>5</v>
      </c>
      <c r="T14" s="1" t="s">
        <v>103</v>
      </c>
      <c r="U14" s="1" t="s">
        <v>57</v>
      </c>
      <c r="V14" s="1" t="s">
        <v>57</v>
      </c>
      <c r="W14" s="1" t="s">
        <v>57</v>
      </c>
      <c r="X14" s="1" t="s">
        <v>130</v>
      </c>
      <c r="Y14" s="1" t="s">
        <v>130</v>
      </c>
      <c r="Z14" s="1">
        <v>4</v>
      </c>
      <c r="AA14" s="1">
        <v>5</v>
      </c>
      <c r="AB14" s="1">
        <v>4</v>
      </c>
      <c r="AC14" s="1">
        <v>4</v>
      </c>
      <c r="AD14" s="1">
        <v>5</v>
      </c>
      <c r="AE14" s="1">
        <v>5</v>
      </c>
      <c r="AG14" s="1" t="s">
        <v>130</v>
      </c>
    </row>
    <row r="15" spans="1:33" ht="115.2" hidden="1" x14ac:dyDescent="0.3">
      <c r="A15" s="1" t="s">
        <v>563</v>
      </c>
      <c r="B15" s="1" t="s">
        <v>516</v>
      </c>
      <c r="C15" s="1" t="s">
        <v>33</v>
      </c>
      <c r="D15" s="1" t="s">
        <v>41</v>
      </c>
      <c r="E15" s="1">
        <v>3</v>
      </c>
      <c r="F15" s="1">
        <v>4</v>
      </c>
      <c r="G15" s="1">
        <v>4</v>
      </c>
      <c r="H15" s="1">
        <v>4</v>
      </c>
      <c r="I15" s="1">
        <v>3</v>
      </c>
      <c r="J15" s="1">
        <v>5</v>
      </c>
      <c r="L15" s="1" t="s">
        <v>102</v>
      </c>
      <c r="N15" s="1" t="s">
        <v>54</v>
      </c>
      <c r="P15" s="1">
        <v>4</v>
      </c>
      <c r="Q15" s="1">
        <v>5</v>
      </c>
      <c r="R15" s="1">
        <v>4</v>
      </c>
      <c r="T15" s="1" t="s">
        <v>837</v>
      </c>
      <c r="U15" s="1" t="s">
        <v>91</v>
      </c>
      <c r="V15" s="1" t="s">
        <v>253</v>
      </c>
      <c r="W15" s="1" t="s">
        <v>91</v>
      </c>
      <c r="X15" s="1" t="s">
        <v>838</v>
      </c>
      <c r="Y15" s="1" t="s">
        <v>839</v>
      </c>
      <c r="Z15" s="1">
        <v>5</v>
      </c>
      <c r="AA15" s="1">
        <v>4</v>
      </c>
      <c r="AB15" s="1">
        <v>4</v>
      </c>
      <c r="AC15" s="1">
        <v>3</v>
      </c>
      <c r="AD15" s="1">
        <v>4</v>
      </c>
      <c r="AE15" s="1">
        <v>4</v>
      </c>
      <c r="AG15" s="1" t="s">
        <v>840</v>
      </c>
    </row>
    <row r="16" spans="1:33" ht="86.4" hidden="1" x14ac:dyDescent="0.3">
      <c r="A16" s="1" t="s">
        <v>563</v>
      </c>
      <c r="B16" s="1" t="s">
        <v>516</v>
      </c>
      <c r="C16" s="1" t="s">
        <v>33</v>
      </c>
      <c r="D16" s="1" t="s">
        <v>34</v>
      </c>
      <c r="Z16" s="1">
        <v>4</v>
      </c>
      <c r="AA16" s="1">
        <v>5</v>
      </c>
      <c r="AB16" s="1">
        <v>5</v>
      </c>
      <c r="AC16" s="1">
        <v>4</v>
      </c>
      <c r="AD16" s="1">
        <v>5</v>
      </c>
      <c r="AE16" s="1">
        <v>5</v>
      </c>
      <c r="AG16" s="1" t="s">
        <v>841</v>
      </c>
    </row>
    <row r="17" spans="1:33" ht="144" hidden="1" x14ac:dyDescent="0.3">
      <c r="A17" s="1" t="s">
        <v>563</v>
      </c>
      <c r="B17" s="1" t="s">
        <v>516</v>
      </c>
      <c r="C17" s="1" t="s">
        <v>33</v>
      </c>
      <c r="D17" s="1" t="s">
        <v>41</v>
      </c>
      <c r="E17" s="1">
        <v>5</v>
      </c>
      <c r="F17" s="1">
        <v>5</v>
      </c>
      <c r="G17" s="1">
        <v>5</v>
      </c>
      <c r="H17" s="1">
        <v>4</v>
      </c>
      <c r="I17" s="1">
        <v>4</v>
      </c>
      <c r="J17" s="1">
        <v>5</v>
      </c>
      <c r="L17" s="1" t="s">
        <v>102</v>
      </c>
      <c r="N17" s="1" t="s">
        <v>43</v>
      </c>
      <c r="P17" s="1">
        <v>5</v>
      </c>
      <c r="Q17" s="1">
        <v>5</v>
      </c>
      <c r="R17" s="1">
        <v>5</v>
      </c>
      <c r="T17" s="1" t="s">
        <v>842</v>
      </c>
      <c r="U17" s="1" t="s">
        <v>57</v>
      </c>
      <c r="V17" s="1" t="s">
        <v>57</v>
      </c>
      <c r="W17" s="1" t="s">
        <v>57</v>
      </c>
      <c r="X17" s="1" t="s">
        <v>843</v>
      </c>
      <c r="Y17" s="1" t="s">
        <v>559</v>
      </c>
      <c r="Z17" s="1">
        <v>5</v>
      </c>
      <c r="AA17" s="1">
        <v>5</v>
      </c>
      <c r="AB17" s="1">
        <v>5</v>
      </c>
      <c r="AC17" s="1">
        <v>4</v>
      </c>
      <c r="AD17" s="1">
        <v>5</v>
      </c>
      <c r="AE17" s="1">
        <v>5</v>
      </c>
      <c r="AG17" s="1" t="s">
        <v>559</v>
      </c>
    </row>
    <row r="18" spans="1:33" ht="86.4" hidden="1" x14ac:dyDescent="0.3">
      <c r="A18" s="1" t="s">
        <v>713</v>
      </c>
      <c r="B18" s="1" t="s">
        <v>725</v>
      </c>
      <c r="C18" s="1" t="s">
        <v>33</v>
      </c>
      <c r="D18" s="1" t="s">
        <v>34</v>
      </c>
      <c r="Z18" s="1">
        <v>4</v>
      </c>
      <c r="AA18" s="1">
        <v>4</v>
      </c>
      <c r="AB18" s="1">
        <v>4</v>
      </c>
      <c r="AC18" s="1">
        <v>4</v>
      </c>
      <c r="AD18" s="1">
        <v>3</v>
      </c>
      <c r="AE18" s="1">
        <v>5</v>
      </c>
      <c r="AG18" s="1" t="s">
        <v>844</v>
      </c>
    </row>
    <row r="19" spans="1:33" ht="144" hidden="1" x14ac:dyDescent="0.3">
      <c r="A19" s="1" t="s">
        <v>713</v>
      </c>
      <c r="B19" s="1" t="s">
        <v>725</v>
      </c>
      <c r="C19" s="1" t="s">
        <v>33</v>
      </c>
      <c r="D19" s="1" t="s">
        <v>41</v>
      </c>
      <c r="E19" s="1">
        <v>5</v>
      </c>
      <c r="F19" s="1">
        <v>5</v>
      </c>
      <c r="G19" s="1">
        <v>5</v>
      </c>
      <c r="H19" s="1">
        <v>5</v>
      </c>
      <c r="I19" s="1">
        <v>5</v>
      </c>
      <c r="J19" s="1">
        <v>5</v>
      </c>
      <c r="L19" s="1" t="s">
        <v>250</v>
      </c>
      <c r="N19" s="1" t="s">
        <v>43</v>
      </c>
      <c r="P19" s="1">
        <v>5</v>
      </c>
      <c r="Q19" s="1">
        <v>5</v>
      </c>
      <c r="R19" s="1">
        <v>5</v>
      </c>
      <c r="T19" s="1" t="s">
        <v>845</v>
      </c>
      <c r="U19" s="1" t="s">
        <v>567</v>
      </c>
      <c r="V19" s="1" t="s">
        <v>567</v>
      </c>
      <c r="W19" s="1" t="s">
        <v>567</v>
      </c>
      <c r="X19" s="1" t="s">
        <v>846</v>
      </c>
      <c r="Y19" s="1" t="s">
        <v>847</v>
      </c>
      <c r="Z19" s="1">
        <v>4</v>
      </c>
      <c r="AA19" s="1">
        <v>5</v>
      </c>
      <c r="AB19" s="1">
        <v>4</v>
      </c>
      <c r="AC19" s="1">
        <v>5</v>
      </c>
      <c r="AD19" s="1">
        <v>5</v>
      </c>
      <c r="AE19" s="1">
        <v>5</v>
      </c>
      <c r="AG19" s="1" t="s">
        <v>230</v>
      </c>
    </row>
    <row r="20" spans="1:33" ht="259.2" hidden="1" x14ac:dyDescent="0.3">
      <c r="A20" s="1" t="s">
        <v>713</v>
      </c>
      <c r="B20" s="1" t="s">
        <v>725</v>
      </c>
      <c r="C20" s="1" t="s">
        <v>33</v>
      </c>
      <c r="D20" s="1" t="s">
        <v>34</v>
      </c>
      <c r="Z20" s="1">
        <v>2</v>
      </c>
      <c r="AA20" s="1">
        <v>3</v>
      </c>
      <c r="AB20" s="1">
        <v>3</v>
      </c>
      <c r="AC20" s="1">
        <v>4</v>
      </c>
      <c r="AD20" s="1">
        <v>3</v>
      </c>
      <c r="AE20" s="1">
        <v>5</v>
      </c>
      <c r="AG20" s="1" t="s">
        <v>848</v>
      </c>
    </row>
    <row r="21" spans="1:33" ht="158.4" hidden="1" x14ac:dyDescent="0.3">
      <c r="A21" s="1" t="s">
        <v>530</v>
      </c>
      <c r="B21" s="1" t="s">
        <v>504</v>
      </c>
      <c r="C21" s="1" t="s">
        <v>67</v>
      </c>
      <c r="D21" s="1" t="s">
        <v>41</v>
      </c>
      <c r="E21" s="1">
        <v>5</v>
      </c>
      <c r="F21" s="1">
        <v>4</v>
      </c>
      <c r="G21" s="1">
        <v>5</v>
      </c>
      <c r="H21" s="1">
        <v>5</v>
      </c>
      <c r="I21" s="1">
        <v>5</v>
      </c>
      <c r="J21" s="1">
        <v>5</v>
      </c>
      <c r="L21" s="1" t="s">
        <v>42</v>
      </c>
      <c r="N21" s="1" t="s">
        <v>43</v>
      </c>
      <c r="P21" s="1">
        <v>5</v>
      </c>
      <c r="Q21" s="1">
        <v>4</v>
      </c>
      <c r="R21" s="1">
        <v>5</v>
      </c>
      <c r="T21" s="1" t="s">
        <v>849</v>
      </c>
      <c r="U21" s="1" t="s">
        <v>850</v>
      </c>
      <c r="V21" s="1" t="s">
        <v>565</v>
      </c>
      <c r="W21" s="1" t="s">
        <v>562</v>
      </c>
      <c r="X21" s="1" t="s">
        <v>559</v>
      </c>
      <c r="Y21" s="1" t="s">
        <v>851</v>
      </c>
      <c r="Z21" s="1">
        <v>5</v>
      </c>
      <c r="AA21" s="1">
        <v>5</v>
      </c>
      <c r="AB21" s="1">
        <v>5</v>
      </c>
      <c r="AC21" s="1">
        <v>4</v>
      </c>
      <c r="AD21" s="1">
        <v>4</v>
      </c>
      <c r="AE21" s="1">
        <v>4</v>
      </c>
      <c r="AF21" s="1" t="s">
        <v>852</v>
      </c>
      <c r="AG21" s="1" t="s">
        <v>853</v>
      </c>
    </row>
    <row r="22" spans="1:33" ht="115.2" hidden="1" x14ac:dyDescent="0.3">
      <c r="A22" s="1" t="s">
        <v>530</v>
      </c>
      <c r="B22" s="1" t="s">
        <v>504</v>
      </c>
      <c r="C22" s="1" t="s">
        <v>67</v>
      </c>
      <c r="D22" s="1" t="s">
        <v>34</v>
      </c>
      <c r="Z22" s="1">
        <v>5</v>
      </c>
      <c r="AA22" s="1">
        <v>5</v>
      </c>
      <c r="AB22" s="1">
        <v>5</v>
      </c>
      <c r="AC22" s="1">
        <v>5</v>
      </c>
      <c r="AD22" s="1">
        <v>4</v>
      </c>
      <c r="AE22" s="1">
        <v>4</v>
      </c>
      <c r="AG22" s="1" t="s">
        <v>854</v>
      </c>
    </row>
    <row r="23" spans="1:33" ht="144" hidden="1" x14ac:dyDescent="0.3">
      <c r="A23" s="1" t="s">
        <v>530</v>
      </c>
      <c r="B23" s="1" t="s">
        <v>504</v>
      </c>
      <c r="C23" s="1" t="s">
        <v>67</v>
      </c>
      <c r="D23" s="1" t="s">
        <v>41</v>
      </c>
      <c r="E23" s="1">
        <v>4</v>
      </c>
      <c r="F23" s="1">
        <v>4</v>
      </c>
      <c r="G23" s="1">
        <v>4</v>
      </c>
      <c r="H23" s="1">
        <v>4</v>
      </c>
      <c r="I23" s="1">
        <v>4</v>
      </c>
      <c r="J23" s="1">
        <v>4</v>
      </c>
      <c r="L23" s="1" t="s">
        <v>42</v>
      </c>
      <c r="N23" s="1" t="s">
        <v>43</v>
      </c>
      <c r="P23" s="1">
        <v>4</v>
      </c>
      <c r="Q23" s="1">
        <v>3</v>
      </c>
      <c r="R23" s="1">
        <v>4</v>
      </c>
      <c r="T23" s="1" t="s">
        <v>855</v>
      </c>
      <c r="U23" s="1" t="s">
        <v>91</v>
      </c>
      <c r="V23" s="1" t="s">
        <v>856</v>
      </c>
      <c r="W23" s="1" t="s">
        <v>857</v>
      </c>
      <c r="X23" s="1" t="s">
        <v>858</v>
      </c>
      <c r="Y23" s="1" t="s">
        <v>859</v>
      </c>
      <c r="Z23" s="1">
        <v>3</v>
      </c>
      <c r="AA23" s="1">
        <v>4</v>
      </c>
      <c r="AB23" s="1">
        <v>4</v>
      </c>
      <c r="AC23" s="1">
        <v>3</v>
      </c>
      <c r="AD23" s="1">
        <v>4</v>
      </c>
      <c r="AE23" s="1">
        <v>4</v>
      </c>
      <c r="AG23" s="1" t="s">
        <v>860</v>
      </c>
    </row>
    <row r="24" spans="1:33" hidden="1" x14ac:dyDescent="0.3">
      <c r="A24" s="1" t="s">
        <v>530</v>
      </c>
      <c r="B24" s="1" t="s">
        <v>504</v>
      </c>
      <c r="C24" s="1" t="s">
        <v>67</v>
      </c>
      <c r="D24" s="1" t="s">
        <v>34</v>
      </c>
      <c r="E24" s="1">
        <v>5</v>
      </c>
      <c r="F24" s="1">
        <v>5</v>
      </c>
      <c r="G24" s="1">
        <v>5</v>
      </c>
      <c r="H24" s="1">
        <v>5</v>
      </c>
      <c r="I24" s="1">
        <v>5</v>
      </c>
      <c r="J24" s="1">
        <v>5</v>
      </c>
      <c r="Z24" s="1">
        <v>5</v>
      </c>
      <c r="AA24" s="1">
        <v>5</v>
      </c>
      <c r="AB24" s="1">
        <v>5</v>
      </c>
      <c r="AC24" s="1">
        <v>5</v>
      </c>
      <c r="AD24" s="1">
        <v>5</v>
      </c>
      <c r="AE24" s="1">
        <v>5</v>
      </c>
      <c r="AG24" s="1" t="s">
        <v>78</v>
      </c>
    </row>
    <row r="25" spans="1:33" ht="144" hidden="1" x14ac:dyDescent="0.3">
      <c r="A25" s="1" t="s">
        <v>530</v>
      </c>
      <c r="B25" s="1" t="s">
        <v>504</v>
      </c>
      <c r="C25" s="1" t="s">
        <v>67</v>
      </c>
      <c r="D25" s="1" t="s">
        <v>41</v>
      </c>
      <c r="E25" s="1">
        <v>5</v>
      </c>
      <c r="F25" s="1">
        <v>5</v>
      </c>
      <c r="G25" s="1">
        <v>4</v>
      </c>
      <c r="H25" s="1">
        <v>5</v>
      </c>
      <c r="I25" s="1">
        <v>4</v>
      </c>
      <c r="J25" s="1">
        <v>5</v>
      </c>
      <c r="L25" s="1" t="s">
        <v>42</v>
      </c>
      <c r="N25" s="1" t="s">
        <v>43</v>
      </c>
      <c r="P25" s="1">
        <v>4</v>
      </c>
      <c r="Q25" s="1">
        <v>4</v>
      </c>
      <c r="R25" s="1">
        <v>5</v>
      </c>
      <c r="T25" s="1" t="s">
        <v>861</v>
      </c>
      <c r="U25" s="1" t="s">
        <v>91</v>
      </c>
      <c r="V25" s="1" t="s">
        <v>862</v>
      </c>
      <c r="W25" s="1" t="s">
        <v>863</v>
      </c>
      <c r="X25" s="1" t="s">
        <v>864</v>
      </c>
      <c r="Y25" s="1" t="s">
        <v>865</v>
      </c>
      <c r="Z25" s="1">
        <v>4</v>
      </c>
      <c r="AA25" s="1">
        <v>4</v>
      </c>
      <c r="AB25" s="1">
        <v>4</v>
      </c>
      <c r="AC25" s="1">
        <v>4</v>
      </c>
      <c r="AD25" s="1">
        <v>4</v>
      </c>
      <c r="AE25" s="1">
        <v>4</v>
      </c>
      <c r="AG25" s="1" t="s">
        <v>866</v>
      </c>
    </row>
    <row r="26" spans="1:33" ht="144" hidden="1" x14ac:dyDescent="0.3">
      <c r="A26" s="1" t="s">
        <v>530</v>
      </c>
      <c r="B26" s="1" t="s">
        <v>504</v>
      </c>
      <c r="C26" s="1" t="s">
        <v>67</v>
      </c>
      <c r="D26" s="1" t="s">
        <v>41</v>
      </c>
      <c r="E26" s="1">
        <v>3</v>
      </c>
      <c r="F26" s="1">
        <v>3</v>
      </c>
      <c r="G26" s="1">
        <v>5</v>
      </c>
      <c r="H26" s="1">
        <v>4</v>
      </c>
      <c r="I26" s="1">
        <v>4</v>
      </c>
      <c r="J26" s="1">
        <v>4</v>
      </c>
      <c r="L26" s="1" t="s">
        <v>42</v>
      </c>
      <c r="N26" s="1" t="s">
        <v>43</v>
      </c>
      <c r="P26" s="1">
        <v>4</v>
      </c>
      <c r="Q26" s="1">
        <v>4</v>
      </c>
      <c r="R26" s="1">
        <v>4</v>
      </c>
      <c r="T26" s="1" t="s">
        <v>867</v>
      </c>
      <c r="U26" s="1" t="s">
        <v>868</v>
      </c>
      <c r="V26" s="1" t="s">
        <v>869</v>
      </c>
      <c r="W26" s="1" t="s">
        <v>870</v>
      </c>
      <c r="X26" s="1" t="s">
        <v>871</v>
      </c>
      <c r="Y26" s="1" t="s">
        <v>872</v>
      </c>
      <c r="Z26" s="1">
        <v>5</v>
      </c>
      <c r="AA26" s="1">
        <v>5</v>
      </c>
      <c r="AB26" s="1">
        <v>5</v>
      </c>
      <c r="AC26" s="1">
        <v>4</v>
      </c>
      <c r="AD26" s="1">
        <v>5</v>
      </c>
      <c r="AE26" s="1">
        <v>4</v>
      </c>
      <c r="AG26" s="1" t="s">
        <v>873</v>
      </c>
    </row>
    <row r="27" spans="1:33" ht="100.8" hidden="1" x14ac:dyDescent="0.3">
      <c r="A27" s="1" t="s">
        <v>487</v>
      </c>
      <c r="B27" s="1" t="s">
        <v>488</v>
      </c>
      <c r="C27" s="1" t="s">
        <v>67</v>
      </c>
      <c r="D27" s="1" t="s">
        <v>34</v>
      </c>
      <c r="Z27" s="1">
        <v>4</v>
      </c>
      <c r="AA27" s="1">
        <v>4</v>
      </c>
      <c r="AB27" s="1">
        <v>3</v>
      </c>
      <c r="AC27" s="1">
        <v>3</v>
      </c>
      <c r="AD27" s="1">
        <v>3</v>
      </c>
      <c r="AE27" s="1">
        <v>4</v>
      </c>
      <c r="AG27" s="1" t="s">
        <v>874</v>
      </c>
    </row>
    <row r="28" spans="1:33" ht="28.8" hidden="1" x14ac:dyDescent="0.3">
      <c r="A28" s="1" t="s">
        <v>487</v>
      </c>
      <c r="B28" s="1" t="s">
        <v>488</v>
      </c>
      <c r="C28" s="1" t="s">
        <v>67</v>
      </c>
      <c r="D28" s="1" t="s">
        <v>34</v>
      </c>
      <c r="Z28" s="1">
        <v>5</v>
      </c>
      <c r="AA28" s="1">
        <v>5</v>
      </c>
      <c r="AB28" s="1">
        <v>5</v>
      </c>
      <c r="AC28" s="1">
        <v>5</v>
      </c>
      <c r="AD28" s="1">
        <v>5</v>
      </c>
      <c r="AE28" s="1">
        <v>5</v>
      </c>
      <c r="AG28" s="1" t="s">
        <v>525</v>
      </c>
    </row>
    <row r="29" spans="1:33" ht="129.6" hidden="1" x14ac:dyDescent="0.3">
      <c r="A29" s="1" t="s">
        <v>487</v>
      </c>
      <c r="B29" s="1" t="s">
        <v>488</v>
      </c>
      <c r="C29" s="1" t="s">
        <v>67</v>
      </c>
      <c r="D29" s="1" t="s">
        <v>34</v>
      </c>
      <c r="Z29" s="1">
        <v>4</v>
      </c>
      <c r="AA29" s="1">
        <v>4</v>
      </c>
      <c r="AB29" s="1">
        <v>3</v>
      </c>
      <c r="AC29" s="1">
        <v>4</v>
      </c>
      <c r="AD29" s="1">
        <v>4</v>
      </c>
      <c r="AE29" s="1">
        <v>4</v>
      </c>
      <c r="AG29" s="1" t="s">
        <v>1314</v>
      </c>
    </row>
    <row r="30" spans="1:33" ht="388.8" hidden="1" x14ac:dyDescent="0.3">
      <c r="A30" s="1" t="s">
        <v>676</v>
      </c>
      <c r="B30" s="1" t="s">
        <v>695</v>
      </c>
      <c r="C30" s="1" t="s">
        <v>33</v>
      </c>
      <c r="D30" s="1" t="s">
        <v>34</v>
      </c>
      <c r="Z30" s="1">
        <v>4</v>
      </c>
      <c r="AA30" s="1">
        <v>4</v>
      </c>
      <c r="AB30" s="1">
        <v>3</v>
      </c>
      <c r="AC30" s="1">
        <v>2</v>
      </c>
      <c r="AD30" s="1">
        <v>2</v>
      </c>
      <c r="AE30" s="1">
        <v>3</v>
      </c>
      <c r="AG30" s="1" t="s">
        <v>875</v>
      </c>
    </row>
    <row r="31" spans="1:33" ht="144" hidden="1" x14ac:dyDescent="0.3">
      <c r="A31" s="1" t="s">
        <v>676</v>
      </c>
      <c r="B31" s="1" t="s">
        <v>695</v>
      </c>
      <c r="C31" s="1" t="s">
        <v>33</v>
      </c>
      <c r="D31" s="1" t="s">
        <v>41</v>
      </c>
      <c r="E31" s="1">
        <v>5</v>
      </c>
      <c r="F31" s="1">
        <v>5</v>
      </c>
      <c r="G31" s="1">
        <v>5</v>
      </c>
      <c r="H31" s="1">
        <v>5</v>
      </c>
      <c r="I31" s="1">
        <v>5</v>
      </c>
      <c r="J31" s="1">
        <v>5</v>
      </c>
      <c r="L31" s="1" t="s">
        <v>102</v>
      </c>
      <c r="N31" s="1" t="s">
        <v>43</v>
      </c>
      <c r="P31" s="1">
        <v>5</v>
      </c>
      <c r="Q31" s="1">
        <v>5</v>
      </c>
      <c r="R31" s="1">
        <v>5</v>
      </c>
      <c r="T31" s="1" t="s">
        <v>876</v>
      </c>
      <c r="U31" s="1" t="s">
        <v>91</v>
      </c>
      <c r="V31" s="1" t="s">
        <v>876</v>
      </c>
      <c r="W31" s="1" t="s">
        <v>876</v>
      </c>
      <c r="X31" s="1" t="s">
        <v>78</v>
      </c>
      <c r="Y31" s="1" t="s">
        <v>78</v>
      </c>
      <c r="Z31" s="1">
        <v>5</v>
      </c>
      <c r="AA31" s="1">
        <v>5</v>
      </c>
      <c r="AB31" s="1">
        <v>5</v>
      </c>
      <c r="AC31" s="1">
        <v>5</v>
      </c>
      <c r="AD31" s="1">
        <v>5</v>
      </c>
      <c r="AE31" s="1">
        <v>5</v>
      </c>
      <c r="AG31" s="1" t="s">
        <v>877</v>
      </c>
    </row>
    <row r="32" spans="1:33" ht="158.4" hidden="1" x14ac:dyDescent="0.3">
      <c r="A32" s="1" t="s">
        <v>549</v>
      </c>
      <c r="B32" s="1" t="s">
        <v>512</v>
      </c>
      <c r="C32" s="1" t="s">
        <v>67</v>
      </c>
      <c r="D32" s="1" t="s">
        <v>41</v>
      </c>
      <c r="E32" s="1">
        <v>4</v>
      </c>
      <c r="F32" s="1">
        <v>5</v>
      </c>
      <c r="G32" s="1">
        <v>4</v>
      </c>
      <c r="H32" s="1">
        <v>4</v>
      </c>
      <c r="I32" s="1">
        <v>5</v>
      </c>
      <c r="J32" s="1">
        <v>4</v>
      </c>
      <c r="L32" s="1" t="s">
        <v>159</v>
      </c>
      <c r="N32" s="1" t="s">
        <v>43</v>
      </c>
      <c r="P32" s="1">
        <v>4</v>
      </c>
      <c r="Q32" s="1">
        <v>4</v>
      </c>
      <c r="R32" s="1">
        <v>4</v>
      </c>
      <c r="T32" s="1" t="s">
        <v>878</v>
      </c>
      <c r="U32" s="1" t="s">
        <v>879</v>
      </c>
      <c r="V32" s="1" t="s">
        <v>880</v>
      </c>
      <c r="W32" s="1" t="s">
        <v>881</v>
      </c>
      <c r="X32" s="1" t="s">
        <v>882</v>
      </c>
      <c r="Y32" s="1" t="s">
        <v>883</v>
      </c>
      <c r="Z32" s="1">
        <v>4</v>
      </c>
      <c r="AA32" s="1">
        <v>5</v>
      </c>
      <c r="AB32" s="1">
        <v>5</v>
      </c>
      <c r="AC32" s="1">
        <v>4</v>
      </c>
      <c r="AD32" s="1">
        <v>4</v>
      </c>
      <c r="AE32" s="1">
        <v>4</v>
      </c>
      <c r="AG32" s="1" t="s">
        <v>884</v>
      </c>
    </row>
    <row r="33" spans="1:33" ht="72" hidden="1" x14ac:dyDescent="0.3">
      <c r="A33" s="1" t="s">
        <v>549</v>
      </c>
      <c r="B33" s="1" t="s">
        <v>512</v>
      </c>
      <c r="C33" s="1" t="s">
        <v>67</v>
      </c>
      <c r="D33" s="1" t="s">
        <v>34</v>
      </c>
      <c r="Z33" s="1">
        <v>4</v>
      </c>
      <c r="AA33" s="1">
        <v>4</v>
      </c>
      <c r="AB33" s="1">
        <v>5</v>
      </c>
      <c r="AC33" s="1">
        <v>4</v>
      </c>
      <c r="AD33" s="1">
        <v>4</v>
      </c>
      <c r="AE33" s="1">
        <v>4</v>
      </c>
      <c r="AG33" s="1" t="s">
        <v>885</v>
      </c>
    </row>
    <row r="34" spans="1:33" ht="144" hidden="1" x14ac:dyDescent="0.3">
      <c r="A34" s="1" t="s">
        <v>549</v>
      </c>
      <c r="B34" s="1" t="s">
        <v>512</v>
      </c>
      <c r="C34" s="1" t="s">
        <v>67</v>
      </c>
      <c r="D34" s="1" t="s">
        <v>41</v>
      </c>
      <c r="E34" s="1">
        <v>4</v>
      </c>
      <c r="F34" s="1">
        <v>5</v>
      </c>
      <c r="G34" s="1">
        <v>4</v>
      </c>
      <c r="H34" s="1">
        <v>4</v>
      </c>
      <c r="I34" s="1">
        <v>5</v>
      </c>
      <c r="J34" s="1">
        <v>5</v>
      </c>
      <c r="L34" s="1" t="s">
        <v>42</v>
      </c>
      <c r="N34" s="1" t="s">
        <v>43</v>
      </c>
      <c r="P34" s="1">
        <v>4</v>
      </c>
      <c r="Q34" s="1">
        <v>4</v>
      </c>
      <c r="R34" s="1">
        <v>4</v>
      </c>
      <c r="T34" s="1" t="s">
        <v>886</v>
      </c>
      <c r="U34" s="1" t="s">
        <v>879</v>
      </c>
      <c r="V34" s="1" t="s">
        <v>887</v>
      </c>
      <c r="W34" s="1" t="s">
        <v>888</v>
      </c>
      <c r="X34" s="1" t="s">
        <v>889</v>
      </c>
      <c r="Y34" s="1" t="s">
        <v>890</v>
      </c>
      <c r="Z34" s="1">
        <v>4</v>
      </c>
      <c r="AA34" s="1">
        <v>4</v>
      </c>
      <c r="AB34" s="1">
        <v>4</v>
      </c>
      <c r="AC34" s="1">
        <v>4</v>
      </c>
      <c r="AD34" s="1">
        <v>5</v>
      </c>
      <c r="AE34" s="1">
        <v>5</v>
      </c>
      <c r="AG34" s="1" t="s">
        <v>891</v>
      </c>
    </row>
    <row r="35" spans="1:33" ht="244.8" hidden="1" x14ac:dyDescent="0.3">
      <c r="A35" s="1" t="s">
        <v>549</v>
      </c>
      <c r="B35" s="1" t="s">
        <v>512</v>
      </c>
      <c r="C35" s="1" t="s">
        <v>67</v>
      </c>
      <c r="D35" s="1" t="s">
        <v>41</v>
      </c>
      <c r="E35" s="1">
        <v>5</v>
      </c>
      <c r="F35" s="1">
        <v>5</v>
      </c>
      <c r="G35" s="1">
        <v>5</v>
      </c>
      <c r="H35" s="1">
        <v>5</v>
      </c>
      <c r="I35" s="1">
        <v>5</v>
      </c>
      <c r="J35" s="1">
        <v>5</v>
      </c>
      <c r="L35" s="1" t="s">
        <v>102</v>
      </c>
      <c r="N35" s="1" t="s">
        <v>43</v>
      </c>
      <c r="P35" s="1">
        <v>4</v>
      </c>
      <c r="Q35" s="1">
        <v>4</v>
      </c>
      <c r="R35" s="1">
        <v>4</v>
      </c>
      <c r="T35" s="1" t="s">
        <v>892</v>
      </c>
      <c r="U35" s="1" t="s">
        <v>91</v>
      </c>
      <c r="V35" s="1" t="s">
        <v>91</v>
      </c>
      <c r="W35" s="1" t="s">
        <v>893</v>
      </c>
      <c r="X35" s="1" t="s">
        <v>78</v>
      </c>
      <c r="Y35" s="1" t="s">
        <v>894</v>
      </c>
      <c r="Z35" s="1">
        <v>5</v>
      </c>
      <c r="AA35" s="1">
        <v>5</v>
      </c>
      <c r="AB35" s="1">
        <v>4</v>
      </c>
      <c r="AC35" s="1">
        <v>4</v>
      </c>
      <c r="AD35" s="1">
        <v>4</v>
      </c>
      <c r="AE35" s="1">
        <v>5</v>
      </c>
      <c r="AG35" s="1" t="s">
        <v>78</v>
      </c>
    </row>
    <row r="36" spans="1:33" ht="144" hidden="1" x14ac:dyDescent="0.3">
      <c r="A36" s="1" t="s">
        <v>549</v>
      </c>
      <c r="B36" s="1" t="s">
        <v>512</v>
      </c>
      <c r="C36" s="1" t="s">
        <v>67</v>
      </c>
      <c r="D36" s="1" t="s">
        <v>41</v>
      </c>
      <c r="E36" s="1">
        <v>4</v>
      </c>
      <c r="F36" s="1">
        <v>4</v>
      </c>
      <c r="G36" s="1">
        <v>5</v>
      </c>
      <c r="H36" s="1">
        <v>4</v>
      </c>
      <c r="I36" s="1">
        <v>4</v>
      </c>
      <c r="J36" s="1">
        <v>4</v>
      </c>
      <c r="L36" s="1" t="s">
        <v>42</v>
      </c>
      <c r="N36" s="1" t="s">
        <v>43</v>
      </c>
      <c r="P36" s="1">
        <v>5</v>
      </c>
      <c r="Q36" s="1">
        <v>5</v>
      </c>
      <c r="R36" s="1">
        <v>5</v>
      </c>
      <c r="T36" s="1" t="s">
        <v>895</v>
      </c>
      <c r="U36" s="1" t="s">
        <v>57</v>
      </c>
      <c r="V36" s="1" t="s">
        <v>57</v>
      </c>
      <c r="W36" s="1" t="s">
        <v>57</v>
      </c>
      <c r="X36" s="1" t="s">
        <v>130</v>
      </c>
      <c r="Y36" s="1" t="s">
        <v>896</v>
      </c>
      <c r="Z36" s="1">
        <v>1</v>
      </c>
      <c r="AA36" s="1">
        <v>1</v>
      </c>
      <c r="AB36" s="1">
        <v>1</v>
      </c>
      <c r="AC36" s="1">
        <v>1</v>
      </c>
      <c r="AD36" s="1">
        <v>1</v>
      </c>
      <c r="AE36" s="1">
        <v>1</v>
      </c>
      <c r="AG36" s="1" t="s">
        <v>130</v>
      </c>
    </row>
    <row r="37" spans="1:33" ht="144" hidden="1" x14ac:dyDescent="0.3">
      <c r="A37" s="1" t="s">
        <v>549</v>
      </c>
      <c r="B37" s="1" t="s">
        <v>512</v>
      </c>
      <c r="C37" s="1" t="s">
        <v>67</v>
      </c>
      <c r="D37" s="1" t="s">
        <v>41</v>
      </c>
      <c r="E37" s="1">
        <v>5</v>
      </c>
      <c r="F37" s="1">
        <v>5</v>
      </c>
      <c r="G37" s="1">
        <v>5</v>
      </c>
      <c r="H37" s="1">
        <v>5</v>
      </c>
      <c r="I37" s="1">
        <v>5</v>
      </c>
      <c r="J37" s="1">
        <v>5</v>
      </c>
      <c r="L37" s="1" t="s">
        <v>42</v>
      </c>
      <c r="N37" s="1" t="s">
        <v>43</v>
      </c>
      <c r="P37" s="1">
        <v>4</v>
      </c>
      <c r="Q37" s="1">
        <v>4</v>
      </c>
      <c r="R37" s="1">
        <v>5</v>
      </c>
      <c r="T37" s="1" t="s">
        <v>897</v>
      </c>
      <c r="U37" s="1" t="s">
        <v>550</v>
      </c>
      <c r="V37" s="1" t="s">
        <v>551</v>
      </c>
      <c r="W37" s="1" t="s">
        <v>552</v>
      </c>
      <c r="X37" s="1" t="s">
        <v>871</v>
      </c>
      <c r="Y37" s="1" t="s">
        <v>871</v>
      </c>
      <c r="Z37" s="1">
        <v>4</v>
      </c>
      <c r="AA37" s="1">
        <v>4</v>
      </c>
      <c r="AB37" s="1">
        <v>4</v>
      </c>
      <c r="AC37" s="1">
        <v>4</v>
      </c>
      <c r="AD37" s="1">
        <v>4</v>
      </c>
      <c r="AE37" s="1">
        <v>5</v>
      </c>
      <c r="AG37" s="1" t="s">
        <v>871</v>
      </c>
    </row>
    <row r="38" spans="1:33" ht="144" hidden="1" x14ac:dyDescent="0.3">
      <c r="A38" s="1" t="s">
        <v>549</v>
      </c>
      <c r="B38" s="1" t="s">
        <v>512</v>
      </c>
      <c r="C38" s="1" t="s">
        <v>67</v>
      </c>
      <c r="D38" s="1" t="s">
        <v>41</v>
      </c>
      <c r="E38" s="1">
        <v>5</v>
      </c>
      <c r="F38" s="1">
        <v>5</v>
      </c>
      <c r="G38" s="1">
        <v>5</v>
      </c>
      <c r="H38" s="1">
        <v>5</v>
      </c>
      <c r="I38" s="1">
        <v>5</v>
      </c>
      <c r="J38" s="1">
        <v>5</v>
      </c>
      <c r="L38" s="1" t="s">
        <v>42</v>
      </c>
      <c r="N38" s="1" t="s">
        <v>43</v>
      </c>
      <c r="P38" s="1">
        <v>5</v>
      </c>
      <c r="Q38" s="1">
        <v>5</v>
      </c>
      <c r="R38" s="1">
        <v>5</v>
      </c>
      <c r="T38" s="1" t="s">
        <v>897</v>
      </c>
      <c r="U38" s="1" t="s">
        <v>550</v>
      </c>
      <c r="V38" s="1" t="s">
        <v>551</v>
      </c>
      <c r="W38" s="1" t="s">
        <v>552</v>
      </c>
      <c r="X38" s="1" t="s">
        <v>871</v>
      </c>
      <c r="Y38" s="1" t="s">
        <v>871</v>
      </c>
      <c r="Z38" s="1">
        <v>5</v>
      </c>
      <c r="AA38" s="1">
        <v>4</v>
      </c>
      <c r="AB38" s="1">
        <v>5</v>
      </c>
      <c r="AC38" s="1">
        <v>5</v>
      </c>
      <c r="AD38" s="1">
        <v>5</v>
      </c>
      <c r="AE38" s="1">
        <v>5</v>
      </c>
      <c r="AG38" s="1" t="s">
        <v>871</v>
      </c>
    </row>
    <row r="39" spans="1:33" ht="86.4" hidden="1" x14ac:dyDescent="0.3">
      <c r="A39" s="1" t="s">
        <v>549</v>
      </c>
      <c r="B39" s="1" t="s">
        <v>512</v>
      </c>
      <c r="C39" s="1" t="s">
        <v>67</v>
      </c>
      <c r="D39" s="1" t="s">
        <v>41</v>
      </c>
      <c r="E39" s="1">
        <v>4</v>
      </c>
      <c r="F39" s="1">
        <v>4</v>
      </c>
      <c r="G39" s="1">
        <v>5</v>
      </c>
      <c r="H39" s="1">
        <v>5</v>
      </c>
      <c r="I39" s="1">
        <v>5</v>
      </c>
      <c r="J39" s="1">
        <v>5</v>
      </c>
      <c r="L39" s="1" t="s">
        <v>42</v>
      </c>
      <c r="N39" s="1" t="s">
        <v>54</v>
      </c>
      <c r="P39" s="1">
        <v>4</v>
      </c>
      <c r="Q39" s="1">
        <v>3</v>
      </c>
      <c r="R39" s="1">
        <v>4</v>
      </c>
      <c r="T39" s="1" t="s">
        <v>1322</v>
      </c>
      <c r="U39" s="1" t="s">
        <v>91</v>
      </c>
      <c r="V39" s="1" t="s">
        <v>1323</v>
      </c>
      <c r="W39" s="1" t="s">
        <v>1324</v>
      </c>
      <c r="X39" s="1" t="s">
        <v>1325</v>
      </c>
      <c r="Y39" s="1" t="s">
        <v>1326</v>
      </c>
      <c r="Z39" s="1">
        <v>3</v>
      </c>
      <c r="AA39" s="1">
        <v>5</v>
      </c>
      <c r="AB39" s="1">
        <v>4</v>
      </c>
      <c r="AC39" s="1">
        <v>3</v>
      </c>
      <c r="AD39" s="1">
        <v>4</v>
      </c>
      <c r="AE39" s="1">
        <v>3</v>
      </c>
      <c r="AG39" s="1" t="s">
        <v>1327</v>
      </c>
    </row>
    <row r="40" spans="1:33" ht="86.4" hidden="1" x14ac:dyDescent="0.3">
      <c r="A40" s="1" t="s">
        <v>564</v>
      </c>
      <c r="B40" s="1" t="s">
        <v>507</v>
      </c>
      <c r="C40" s="1" t="s">
        <v>33</v>
      </c>
      <c r="D40" s="1" t="s">
        <v>34</v>
      </c>
      <c r="Z40" s="1">
        <v>3</v>
      </c>
      <c r="AA40" s="1">
        <v>5</v>
      </c>
      <c r="AB40" s="1">
        <v>3</v>
      </c>
      <c r="AC40" s="1">
        <v>4</v>
      </c>
      <c r="AD40" s="1">
        <v>4</v>
      </c>
      <c r="AE40" s="1">
        <v>5</v>
      </c>
      <c r="AG40" s="1" t="s">
        <v>898</v>
      </c>
    </row>
    <row r="41" spans="1:33" ht="158.4" hidden="1" x14ac:dyDescent="0.3">
      <c r="A41" s="1" t="s">
        <v>564</v>
      </c>
      <c r="B41" s="1" t="s">
        <v>507</v>
      </c>
      <c r="C41" s="1" t="s">
        <v>33</v>
      </c>
      <c r="D41" s="1" t="s">
        <v>41</v>
      </c>
      <c r="E41" s="1">
        <v>3</v>
      </c>
      <c r="F41" s="1">
        <v>4</v>
      </c>
      <c r="G41" s="1">
        <v>4</v>
      </c>
      <c r="H41" s="1">
        <v>4</v>
      </c>
      <c r="I41" s="1">
        <v>3</v>
      </c>
      <c r="J41" s="1">
        <v>4</v>
      </c>
      <c r="K41" s="1" t="s">
        <v>899</v>
      </c>
      <c r="L41" s="1" t="s">
        <v>159</v>
      </c>
      <c r="N41" s="1" t="s">
        <v>131</v>
      </c>
      <c r="O41" s="1" t="s">
        <v>900</v>
      </c>
      <c r="P41" s="1">
        <v>3</v>
      </c>
      <c r="Q41" s="1">
        <v>3</v>
      </c>
      <c r="R41" s="1">
        <v>4</v>
      </c>
      <c r="S41" s="1" t="s">
        <v>901</v>
      </c>
      <c r="T41" s="1" t="s">
        <v>902</v>
      </c>
      <c r="U41" s="1" t="s">
        <v>91</v>
      </c>
      <c r="V41" s="1" t="s">
        <v>903</v>
      </c>
      <c r="W41" s="1" t="s">
        <v>863</v>
      </c>
      <c r="X41" s="1" t="s">
        <v>904</v>
      </c>
      <c r="Y41" s="1" t="s">
        <v>905</v>
      </c>
      <c r="Z41" s="1">
        <v>4</v>
      </c>
      <c r="AA41" s="1">
        <v>4</v>
      </c>
      <c r="AB41" s="1">
        <v>4</v>
      </c>
      <c r="AC41" s="1">
        <v>4</v>
      </c>
      <c r="AD41" s="1">
        <v>4</v>
      </c>
      <c r="AE41" s="1">
        <v>4</v>
      </c>
      <c r="AG41" s="1" t="s">
        <v>906</v>
      </c>
    </row>
    <row r="42" spans="1:33" ht="144" hidden="1" x14ac:dyDescent="0.3">
      <c r="A42" s="1" t="s">
        <v>564</v>
      </c>
      <c r="B42" s="1" t="s">
        <v>507</v>
      </c>
      <c r="C42" s="1" t="s">
        <v>33</v>
      </c>
      <c r="D42" s="1" t="s">
        <v>41</v>
      </c>
      <c r="E42" s="1">
        <v>5</v>
      </c>
      <c r="F42" s="1">
        <v>5</v>
      </c>
      <c r="G42" s="1">
        <v>5</v>
      </c>
      <c r="H42" s="1">
        <v>5</v>
      </c>
      <c r="I42" s="1">
        <v>5</v>
      </c>
      <c r="J42" s="1">
        <v>5</v>
      </c>
      <c r="L42" s="1" t="s">
        <v>42</v>
      </c>
      <c r="N42" s="1" t="s">
        <v>43</v>
      </c>
      <c r="P42" s="1">
        <v>4</v>
      </c>
      <c r="Q42" s="1">
        <v>4</v>
      </c>
      <c r="R42" s="1">
        <v>4</v>
      </c>
      <c r="T42" s="1" t="s">
        <v>907</v>
      </c>
      <c r="U42" s="1" t="s">
        <v>908</v>
      </c>
      <c r="V42" s="1" t="s">
        <v>909</v>
      </c>
      <c r="W42" s="1" t="s">
        <v>91</v>
      </c>
      <c r="X42" s="1" t="s">
        <v>910</v>
      </c>
      <c r="Y42" s="1" t="s">
        <v>911</v>
      </c>
      <c r="Z42" s="1">
        <v>5</v>
      </c>
      <c r="AA42" s="1">
        <v>5</v>
      </c>
      <c r="AB42" s="1">
        <v>4</v>
      </c>
      <c r="AC42" s="1">
        <v>4</v>
      </c>
      <c r="AD42" s="1">
        <v>5</v>
      </c>
      <c r="AE42" s="1">
        <v>5</v>
      </c>
      <c r="AG42" s="1" t="s">
        <v>912</v>
      </c>
    </row>
    <row r="43" spans="1:33" hidden="1" x14ac:dyDescent="0.3">
      <c r="A43" s="1" t="s">
        <v>727</v>
      </c>
      <c r="B43" s="1" t="s">
        <v>687</v>
      </c>
      <c r="C43" s="1" t="s">
        <v>33</v>
      </c>
      <c r="D43" s="1" t="s">
        <v>34</v>
      </c>
    </row>
    <row r="44" spans="1:33" ht="144" hidden="1" x14ac:dyDescent="0.3">
      <c r="A44" s="1" t="s">
        <v>727</v>
      </c>
      <c r="B44" s="1" t="s">
        <v>687</v>
      </c>
      <c r="C44" s="1" t="s">
        <v>33</v>
      </c>
      <c r="D44" s="1" t="s">
        <v>41</v>
      </c>
      <c r="E44" s="1">
        <v>5</v>
      </c>
      <c r="F44" s="1">
        <v>5</v>
      </c>
      <c r="G44" s="1">
        <v>5</v>
      </c>
      <c r="H44" s="1">
        <v>5</v>
      </c>
      <c r="I44" s="1">
        <v>5</v>
      </c>
      <c r="J44" s="1">
        <v>5</v>
      </c>
      <c r="K44" s="1" t="s">
        <v>913</v>
      </c>
      <c r="L44" s="1" t="s">
        <v>42</v>
      </c>
      <c r="N44" s="1" t="s">
        <v>43</v>
      </c>
      <c r="P44" s="1">
        <v>5</v>
      </c>
      <c r="Q44" s="1">
        <v>5</v>
      </c>
      <c r="R44" s="1">
        <v>5</v>
      </c>
      <c r="T44" s="1" t="s">
        <v>914</v>
      </c>
      <c r="U44" s="1" t="s">
        <v>548</v>
      </c>
      <c r="V44" s="1" t="s">
        <v>103</v>
      </c>
      <c r="W44" s="1" t="s">
        <v>915</v>
      </c>
      <c r="X44" s="1" t="s">
        <v>49</v>
      </c>
      <c r="Y44" s="1" t="s">
        <v>916</v>
      </c>
      <c r="Z44" s="1">
        <v>5</v>
      </c>
      <c r="AA44" s="1">
        <v>5</v>
      </c>
      <c r="AB44" s="1">
        <v>5</v>
      </c>
      <c r="AC44" s="1">
        <v>5</v>
      </c>
      <c r="AD44" s="1">
        <v>5</v>
      </c>
      <c r="AE44" s="1">
        <v>5</v>
      </c>
      <c r="AG44" s="1" t="s">
        <v>917</v>
      </c>
    </row>
    <row r="45" spans="1:33" hidden="1" x14ac:dyDescent="0.3">
      <c r="A45" s="1" t="s">
        <v>727</v>
      </c>
      <c r="B45" s="1" t="s">
        <v>687</v>
      </c>
      <c r="C45" s="1" t="s">
        <v>33</v>
      </c>
      <c r="D45" s="1" t="s">
        <v>34</v>
      </c>
      <c r="Z45" s="1">
        <v>5</v>
      </c>
      <c r="AA45" s="1">
        <v>5</v>
      </c>
      <c r="AB45" s="1">
        <v>5</v>
      </c>
      <c r="AC45" s="1">
        <v>5</v>
      </c>
      <c r="AD45" s="1">
        <v>5</v>
      </c>
      <c r="AE45" s="1">
        <v>5</v>
      </c>
      <c r="AG45" s="1" t="s">
        <v>78</v>
      </c>
    </row>
    <row r="46" spans="1:33" ht="43.2" hidden="1" x14ac:dyDescent="0.3">
      <c r="A46" s="1" t="s">
        <v>727</v>
      </c>
      <c r="B46" s="1" t="s">
        <v>687</v>
      </c>
      <c r="C46" s="1" t="s">
        <v>33</v>
      </c>
      <c r="D46" s="1" t="s">
        <v>34</v>
      </c>
      <c r="Z46" s="1">
        <v>5</v>
      </c>
      <c r="AA46" s="1">
        <v>5</v>
      </c>
      <c r="AB46" s="1">
        <v>5</v>
      </c>
      <c r="AC46" s="1">
        <v>5</v>
      </c>
      <c r="AD46" s="1">
        <v>5</v>
      </c>
      <c r="AE46" s="1">
        <v>5</v>
      </c>
      <c r="AG46" s="1" t="s">
        <v>918</v>
      </c>
    </row>
    <row r="47" spans="1:33" ht="43.2" hidden="1" x14ac:dyDescent="0.3">
      <c r="A47" s="1" t="s">
        <v>730</v>
      </c>
      <c r="B47" s="1" t="s">
        <v>729</v>
      </c>
      <c r="C47" s="1" t="s">
        <v>33</v>
      </c>
      <c r="D47" s="1" t="s">
        <v>34</v>
      </c>
      <c r="Z47" s="1">
        <v>4</v>
      </c>
      <c r="AA47" s="1">
        <v>4</v>
      </c>
      <c r="AB47" s="1">
        <v>4</v>
      </c>
      <c r="AC47" s="1">
        <v>5</v>
      </c>
      <c r="AD47" s="1">
        <v>4</v>
      </c>
      <c r="AE47" s="1">
        <v>1</v>
      </c>
      <c r="AG47" s="1" t="s">
        <v>919</v>
      </c>
    </row>
    <row r="48" spans="1:33" ht="144" hidden="1" x14ac:dyDescent="0.3">
      <c r="A48" s="1" t="s">
        <v>730</v>
      </c>
      <c r="B48" s="1" t="s">
        <v>729</v>
      </c>
      <c r="C48" s="1" t="s">
        <v>33</v>
      </c>
      <c r="D48" s="1" t="s">
        <v>41</v>
      </c>
      <c r="E48" s="1">
        <v>4</v>
      </c>
      <c r="F48" s="1">
        <v>4</v>
      </c>
      <c r="G48" s="1">
        <v>4</v>
      </c>
      <c r="H48" s="1">
        <v>4</v>
      </c>
      <c r="I48" s="1">
        <v>4</v>
      </c>
      <c r="J48" s="1">
        <v>4</v>
      </c>
      <c r="L48" s="1" t="s">
        <v>42</v>
      </c>
      <c r="N48" s="1" t="s">
        <v>43</v>
      </c>
      <c r="P48" s="1">
        <v>4</v>
      </c>
      <c r="Q48" s="1">
        <v>3</v>
      </c>
      <c r="R48" s="1">
        <v>4</v>
      </c>
      <c r="T48" s="1" t="s">
        <v>920</v>
      </c>
      <c r="U48" s="1" t="s">
        <v>252</v>
      </c>
      <c r="V48" s="1" t="s">
        <v>253</v>
      </c>
      <c r="W48" s="1" t="s">
        <v>921</v>
      </c>
      <c r="X48" s="1" t="s">
        <v>78</v>
      </c>
      <c r="Y48" s="1" t="s">
        <v>486</v>
      </c>
      <c r="Z48" s="1">
        <v>4</v>
      </c>
      <c r="AA48" s="1">
        <v>4</v>
      </c>
      <c r="AB48" s="1">
        <v>3</v>
      </c>
      <c r="AC48" s="1">
        <v>4</v>
      </c>
      <c r="AD48" s="1">
        <v>3</v>
      </c>
      <c r="AE48" s="1">
        <v>4</v>
      </c>
      <c r="AG48" s="1" t="s">
        <v>922</v>
      </c>
    </row>
    <row r="49" spans="1:33" ht="144" hidden="1" x14ac:dyDescent="0.3">
      <c r="A49" s="1" t="s">
        <v>730</v>
      </c>
      <c r="B49" s="1" t="s">
        <v>729</v>
      </c>
      <c r="C49" s="1" t="s">
        <v>33</v>
      </c>
      <c r="D49" s="1" t="s">
        <v>41</v>
      </c>
      <c r="E49" s="1">
        <v>4</v>
      </c>
      <c r="F49" s="1">
        <v>3</v>
      </c>
      <c r="G49" s="1">
        <v>4</v>
      </c>
      <c r="H49" s="1">
        <v>3</v>
      </c>
      <c r="I49" s="1">
        <v>4</v>
      </c>
      <c r="J49" s="1">
        <v>3</v>
      </c>
      <c r="L49" s="1" t="s">
        <v>159</v>
      </c>
      <c r="N49" s="1" t="s">
        <v>131</v>
      </c>
      <c r="P49" s="1">
        <v>4</v>
      </c>
      <c r="Q49" s="1">
        <v>4</v>
      </c>
      <c r="R49" s="1">
        <v>3</v>
      </c>
      <c r="T49" s="1" t="s">
        <v>923</v>
      </c>
      <c r="U49" s="1" t="s">
        <v>924</v>
      </c>
      <c r="V49" s="1" t="s">
        <v>925</v>
      </c>
      <c r="W49" s="1" t="s">
        <v>926</v>
      </c>
      <c r="X49" s="1" t="s">
        <v>927</v>
      </c>
      <c r="Y49" s="1" t="s">
        <v>928</v>
      </c>
      <c r="Z49" s="1">
        <v>3</v>
      </c>
      <c r="AA49" s="1">
        <v>4</v>
      </c>
      <c r="AB49" s="1">
        <v>4</v>
      </c>
      <c r="AC49" s="1">
        <v>3</v>
      </c>
      <c r="AD49" s="1">
        <v>4</v>
      </c>
      <c r="AE49" s="1">
        <v>3</v>
      </c>
      <c r="AG49" s="1" t="s">
        <v>929</v>
      </c>
    </row>
    <row r="50" spans="1:33" ht="28.8" hidden="1" x14ac:dyDescent="0.3">
      <c r="A50" s="1" t="s">
        <v>545</v>
      </c>
      <c r="B50" s="1" t="s">
        <v>515</v>
      </c>
      <c r="C50" s="1" t="s">
        <v>33</v>
      </c>
      <c r="D50" s="1" t="s">
        <v>34</v>
      </c>
      <c r="Z50" s="1">
        <v>5</v>
      </c>
      <c r="AA50" s="1">
        <v>5</v>
      </c>
      <c r="AB50" s="1">
        <v>5</v>
      </c>
      <c r="AC50" s="1">
        <v>5</v>
      </c>
      <c r="AD50" s="1">
        <v>5</v>
      </c>
      <c r="AE50" s="1">
        <v>5</v>
      </c>
      <c r="AG50" s="1" t="s">
        <v>363</v>
      </c>
    </row>
    <row r="51" spans="1:33" ht="72" hidden="1" x14ac:dyDescent="0.3">
      <c r="A51" s="1" t="s">
        <v>545</v>
      </c>
      <c r="B51" s="1" t="s">
        <v>515</v>
      </c>
      <c r="C51" s="1" t="s">
        <v>33</v>
      </c>
      <c r="D51" s="1" t="s">
        <v>34</v>
      </c>
      <c r="Z51" s="1">
        <v>5</v>
      </c>
      <c r="AA51" s="1">
        <v>5</v>
      </c>
      <c r="AB51" s="1">
        <v>4</v>
      </c>
      <c r="AC51" s="1">
        <v>5</v>
      </c>
      <c r="AD51" s="1">
        <v>5</v>
      </c>
      <c r="AE51" s="1">
        <v>5</v>
      </c>
      <c r="AG51" s="1" t="s">
        <v>930</v>
      </c>
    </row>
    <row r="52" spans="1:33" ht="144" hidden="1" x14ac:dyDescent="0.3">
      <c r="A52" s="1" t="s">
        <v>545</v>
      </c>
      <c r="B52" s="1" t="s">
        <v>515</v>
      </c>
      <c r="C52" s="1" t="s">
        <v>33</v>
      </c>
      <c r="D52" s="1" t="s">
        <v>41</v>
      </c>
      <c r="E52" s="1">
        <v>5</v>
      </c>
      <c r="F52" s="1">
        <v>4</v>
      </c>
      <c r="G52" s="1">
        <v>5</v>
      </c>
      <c r="H52" s="1">
        <v>4</v>
      </c>
      <c r="I52" s="1">
        <v>5</v>
      </c>
      <c r="J52" s="1">
        <v>5</v>
      </c>
      <c r="L52" s="1" t="s">
        <v>42</v>
      </c>
      <c r="N52" s="1" t="s">
        <v>43</v>
      </c>
      <c r="P52" s="1">
        <v>4</v>
      </c>
      <c r="Q52" s="1">
        <v>4</v>
      </c>
      <c r="R52" s="1">
        <v>4</v>
      </c>
      <c r="T52" s="1" t="s">
        <v>1317</v>
      </c>
      <c r="U52" s="1" t="s">
        <v>91</v>
      </c>
      <c r="V52" s="1" t="s">
        <v>103</v>
      </c>
      <c r="W52" s="1" t="s">
        <v>57</v>
      </c>
      <c r="X52" s="1" t="s">
        <v>1318</v>
      </c>
      <c r="Y52" s="1" t="s">
        <v>1319</v>
      </c>
      <c r="Z52" s="1">
        <v>4</v>
      </c>
      <c r="AA52" s="1">
        <v>4</v>
      </c>
      <c r="AB52" s="1">
        <v>4</v>
      </c>
      <c r="AC52" s="1">
        <v>5</v>
      </c>
      <c r="AD52" s="1">
        <v>5</v>
      </c>
      <c r="AE52" s="1">
        <v>5</v>
      </c>
      <c r="AG52" s="1" t="s">
        <v>1320</v>
      </c>
    </row>
    <row r="53" spans="1:33" ht="86.4" hidden="1" x14ac:dyDescent="0.3">
      <c r="A53" s="1" t="s">
        <v>690</v>
      </c>
      <c r="B53" s="1" t="s">
        <v>670</v>
      </c>
      <c r="C53" s="1" t="s">
        <v>33</v>
      </c>
      <c r="D53" s="1" t="s">
        <v>34</v>
      </c>
      <c r="Z53" s="1">
        <v>5</v>
      </c>
      <c r="AA53" s="1">
        <v>5</v>
      </c>
      <c r="AB53" s="1">
        <v>5</v>
      </c>
      <c r="AC53" s="1">
        <v>5</v>
      </c>
      <c r="AD53" s="1">
        <v>5</v>
      </c>
      <c r="AE53" s="1">
        <v>5</v>
      </c>
      <c r="AG53" s="1" t="s">
        <v>931</v>
      </c>
    </row>
    <row r="54" spans="1:33" ht="144" hidden="1" x14ac:dyDescent="0.3">
      <c r="A54" s="1" t="s">
        <v>690</v>
      </c>
      <c r="B54" s="1" t="s">
        <v>670</v>
      </c>
      <c r="C54" s="1" t="s">
        <v>33</v>
      </c>
      <c r="D54" s="1" t="s">
        <v>41</v>
      </c>
      <c r="E54" s="1">
        <v>5</v>
      </c>
      <c r="F54" s="1">
        <v>4</v>
      </c>
      <c r="G54" s="1">
        <v>5</v>
      </c>
      <c r="H54" s="1">
        <v>4</v>
      </c>
      <c r="I54" s="1">
        <v>4</v>
      </c>
      <c r="J54" s="1">
        <v>5</v>
      </c>
      <c r="L54" s="1" t="s">
        <v>42</v>
      </c>
      <c r="N54" s="1" t="s">
        <v>43</v>
      </c>
      <c r="P54" s="1">
        <v>4</v>
      </c>
      <c r="Q54" s="1">
        <v>4</v>
      </c>
      <c r="R54" s="1">
        <v>4</v>
      </c>
      <c r="T54" s="1" t="s">
        <v>932</v>
      </c>
      <c r="U54" s="1" t="s">
        <v>91</v>
      </c>
      <c r="V54" s="1" t="s">
        <v>91</v>
      </c>
      <c r="W54" s="1" t="s">
        <v>91</v>
      </c>
      <c r="X54" s="1" t="s">
        <v>130</v>
      </c>
      <c r="Y54" s="1" t="s">
        <v>130</v>
      </c>
      <c r="Z54" s="1">
        <v>4</v>
      </c>
      <c r="AA54" s="1">
        <v>4</v>
      </c>
      <c r="AB54" s="1">
        <v>4</v>
      </c>
      <c r="AC54" s="1">
        <v>4</v>
      </c>
      <c r="AD54" s="1">
        <v>4</v>
      </c>
      <c r="AE54" s="1">
        <v>4</v>
      </c>
      <c r="AG54" s="1" t="s">
        <v>540</v>
      </c>
    </row>
    <row r="55" spans="1:33" ht="259.2" hidden="1" x14ac:dyDescent="0.3">
      <c r="A55" s="1" t="s">
        <v>690</v>
      </c>
      <c r="B55" s="1" t="s">
        <v>670</v>
      </c>
      <c r="C55" s="1" t="s">
        <v>33</v>
      </c>
      <c r="D55" s="1" t="s">
        <v>41</v>
      </c>
      <c r="E55" s="1">
        <v>5</v>
      </c>
      <c r="F55" s="1">
        <v>4</v>
      </c>
      <c r="G55" s="1">
        <v>5</v>
      </c>
      <c r="H55" s="1">
        <v>4</v>
      </c>
      <c r="I55" s="1">
        <v>5</v>
      </c>
      <c r="J55" s="1">
        <v>5</v>
      </c>
      <c r="L55" s="1" t="s">
        <v>42</v>
      </c>
      <c r="N55" s="1" t="s">
        <v>43</v>
      </c>
      <c r="P55" s="1">
        <v>5</v>
      </c>
      <c r="Q55" s="1">
        <v>5</v>
      </c>
      <c r="R55" s="1">
        <v>5</v>
      </c>
      <c r="T55" s="1" t="s">
        <v>933</v>
      </c>
      <c r="U55" s="1" t="s">
        <v>934</v>
      </c>
      <c r="V55" s="1" t="s">
        <v>935</v>
      </c>
      <c r="W55" s="1" t="s">
        <v>936</v>
      </c>
      <c r="X55" s="1" t="s">
        <v>937</v>
      </c>
      <c r="Y55" s="1" t="s">
        <v>938</v>
      </c>
      <c r="Z55" s="1">
        <v>5</v>
      </c>
      <c r="AA55" s="1">
        <v>5</v>
      </c>
      <c r="AB55" s="1">
        <v>4</v>
      </c>
      <c r="AC55" s="1">
        <v>4</v>
      </c>
      <c r="AD55" s="1">
        <v>5</v>
      </c>
      <c r="AE55" s="1">
        <v>5</v>
      </c>
      <c r="AG55" s="1" t="s">
        <v>939</v>
      </c>
    </row>
    <row r="56" spans="1:33" ht="144" hidden="1" x14ac:dyDescent="0.3">
      <c r="A56" s="1" t="s">
        <v>754</v>
      </c>
      <c r="B56" s="1" t="s">
        <v>609</v>
      </c>
      <c r="C56" s="1" t="s">
        <v>33</v>
      </c>
      <c r="D56" s="1" t="s">
        <v>41</v>
      </c>
      <c r="E56" s="1">
        <v>4</v>
      </c>
      <c r="F56" s="1">
        <v>4</v>
      </c>
      <c r="G56" s="1">
        <v>5</v>
      </c>
      <c r="H56" s="1">
        <v>5</v>
      </c>
      <c r="I56" s="1">
        <v>4</v>
      </c>
      <c r="J56" s="1">
        <v>4</v>
      </c>
      <c r="L56" s="1" t="s">
        <v>42</v>
      </c>
      <c r="N56" s="1" t="s">
        <v>43</v>
      </c>
      <c r="O56" s="1" t="s">
        <v>940</v>
      </c>
      <c r="P56" s="1">
        <v>4</v>
      </c>
      <c r="Q56" s="1">
        <v>4</v>
      </c>
      <c r="R56" s="1">
        <v>4</v>
      </c>
      <c r="S56" s="1" t="s">
        <v>941</v>
      </c>
      <c r="T56" s="1" t="s">
        <v>902</v>
      </c>
      <c r="U56" s="1" t="s">
        <v>91</v>
      </c>
      <c r="V56" s="1" t="s">
        <v>903</v>
      </c>
      <c r="W56" s="1" t="s">
        <v>863</v>
      </c>
      <c r="X56" s="1" t="s">
        <v>942</v>
      </c>
      <c r="Y56" s="1" t="s">
        <v>866</v>
      </c>
      <c r="Z56" s="1">
        <v>4</v>
      </c>
      <c r="AA56" s="1">
        <v>4</v>
      </c>
      <c r="AB56" s="1">
        <v>4</v>
      </c>
      <c r="AC56" s="1">
        <v>4</v>
      </c>
      <c r="AD56" s="1">
        <v>4</v>
      </c>
      <c r="AE56" s="1">
        <v>4</v>
      </c>
      <c r="AG56" s="1" t="s">
        <v>866</v>
      </c>
    </row>
    <row r="57" spans="1:33" ht="115.2" hidden="1" x14ac:dyDescent="0.3">
      <c r="A57" s="1" t="s">
        <v>754</v>
      </c>
      <c r="B57" s="1" t="s">
        <v>609</v>
      </c>
      <c r="C57" s="1" t="s">
        <v>33</v>
      </c>
      <c r="D57" s="1" t="s">
        <v>41</v>
      </c>
      <c r="E57" s="1">
        <v>5</v>
      </c>
      <c r="F57" s="1">
        <v>4</v>
      </c>
      <c r="G57" s="1">
        <v>5</v>
      </c>
      <c r="H57" s="1">
        <v>5</v>
      </c>
      <c r="I57" s="1">
        <v>4</v>
      </c>
      <c r="J57" s="1">
        <v>5</v>
      </c>
      <c r="L57" s="1" t="s">
        <v>42</v>
      </c>
      <c r="N57" s="1" t="s">
        <v>54</v>
      </c>
      <c r="P57" s="1">
        <v>5</v>
      </c>
      <c r="Q57" s="1">
        <v>5</v>
      </c>
      <c r="R57" s="1">
        <v>5</v>
      </c>
      <c r="T57" s="1" t="s">
        <v>57</v>
      </c>
      <c r="U57" s="1" t="s">
        <v>57</v>
      </c>
      <c r="V57" s="1" t="s">
        <v>57</v>
      </c>
      <c r="W57" s="1" t="s">
        <v>57</v>
      </c>
      <c r="X57" s="1" t="s">
        <v>943</v>
      </c>
      <c r="Y57" s="1" t="s">
        <v>944</v>
      </c>
      <c r="Z57" s="1">
        <v>5</v>
      </c>
      <c r="AA57" s="1">
        <v>5</v>
      </c>
      <c r="AB57" s="1">
        <v>5</v>
      </c>
      <c r="AC57" s="1">
        <v>5</v>
      </c>
      <c r="AD57" s="1">
        <v>5</v>
      </c>
      <c r="AE57" s="1">
        <v>5</v>
      </c>
      <c r="AG57" s="1" t="s">
        <v>945</v>
      </c>
    </row>
    <row r="58" spans="1:33" ht="86.4" hidden="1" x14ac:dyDescent="0.3">
      <c r="A58" s="1" t="s">
        <v>523</v>
      </c>
      <c r="B58" s="1" t="s">
        <v>499</v>
      </c>
      <c r="C58" s="1" t="s">
        <v>33</v>
      </c>
      <c r="D58" s="1" t="s">
        <v>34</v>
      </c>
      <c r="Z58" s="1">
        <v>4</v>
      </c>
      <c r="AA58" s="1">
        <v>5</v>
      </c>
      <c r="AB58" s="1">
        <v>4</v>
      </c>
      <c r="AC58" s="1">
        <v>5</v>
      </c>
      <c r="AD58" s="1">
        <v>5</v>
      </c>
      <c r="AE58" s="1">
        <v>5</v>
      </c>
      <c r="AG58" s="1" t="s">
        <v>946</v>
      </c>
    </row>
    <row r="59" spans="1:33" hidden="1" x14ac:dyDescent="0.3">
      <c r="A59" s="1" t="s">
        <v>523</v>
      </c>
      <c r="B59" s="1" t="s">
        <v>499</v>
      </c>
      <c r="C59" s="1" t="s">
        <v>33</v>
      </c>
      <c r="D59" s="1" t="s">
        <v>34</v>
      </c>
      <c r="Z59" s="1">
        <v>4</v>
      </c>
      <c r="AA59" s="1">
        <v>5</v>
      </c>
      <c r="AB59" s="1">
        <v>5</v>
      </c>
      <c r="AC59" s="1">
        <v>5</v>
      </c>
      <c r="AD59" s="1">
        <v>5</v>
      </c>
      <c r="AE59" s="1">
        <v>5</v>
      </c>
      <c r="AG59" s="1" t="s">
        <v>78</v>
      </c>
    </row>
    <row r="60" spans="1:33" ht="144" hidden="1" x14ac:dyDescent="0.3">
      <c r="A60" s="1" t="s">
        <v>528</v>
      </c>
      <c r="B60" s="1" t="s">
        <v>521</v>
      </c>
      <c r="C60" s="1" t="s">
        <v>33</v>
      </c>
      <c r="D60" s="1" t="s">
        <v>34</v>
      </c>
      <c r="Z60" s="1">
        <v>3</v>
      </c>
      <c r="AA60" s="1">
        <v>5</v>
      </c>
      <c r="AB60" s="1">
        <v>3</v>
      </c>
      <c r="AC60" s="1">
        <v>4</v>
      </c>
      <c r="AD60" s="1">
        <v>5</v>
      </c>
      <c r="AE60" s="1">
        <v>5</v>
      </c>
      <c r="AG60" s="1" t="s">
        <v>947</v>
      </c>
    </row>
    <row r="61" spans="1:33" ht="144" hidden="1" x14ac:dyDescent="0.3">
      <c r="A61" s="1" t="s">
        <v>528</v>
      </c>
      <c r="B61" s="1" t="s">
        <v>521</v>
      </c>
      <c r="C61" s="1" t="s">
        <v>33</v>
      </c>
      <c r="D61" s="1" t="s">
        <v>41</v>
      </c>
      <c r="E61" s="1">
        <v>4</v>
      </c>
      <c r="F61" s="1">
        <v>4</v>
      </c>
      <c r="G61" s="1">
        <v>4</v>
      </c>
      <c r="H61" s="1">
        <v>4</v>
      </c>
      <c r="I61" s="1">
        <v>4</v>
      </c>
      <c r="J61" s="1">
        <v>4</v>
      </c>
      <c r="L61" s="1" t="s">
        <v>159</v>
      </c>
      <c r="N61" s="1" t="s">
        <v>43</v>
      </c>
      <c r="P61" s="1">
        <v>4</v>
      </c>
      <c r="Q61" s="1">
        <v>4</v>
      </c>
      <c r="R61" s="1">
        <v>4</v>
      </c>
      <c r="T61" s="1" t="s">
        <v>948</v>
      </c>
      <c r="U61" s="1" t="s">
        <v>949</v>
      </c>
      <c r="V61" s="1" t="s">
        <v>950</v>
      </c>
      <c r="W61" s="1" t="s">
        <v>951</v>
      </c>
      <c r="X61" s="1" t="s">
        <v>952</v>
      </c>
      <c r="Y61" s="1" t="s">
        <v>952</v>
      </c>
      <c r="Z61" s="1">
        <v>4</v>
      </c>
      <c r="AA61" s="1">
        <v>5</v>
      </c>
      <c r="AB61" s="1">
        <v>5</v>
      </c>
      <c r="AC61" s="1">
        <v>5</v>
      </c>
      <c r="AD61" s="1">
        <v>5</v>
      </c>
      <c r="AE61" s="1">
        <v>5</v>
      </c>
      <c r="AG61" s="1" t="s">
        <v>953</v>
      </c>
    </row>
    <row r="62" spans="1:33" ht="43.2" hidden="1" x14ac:dyDescent="0.3">
      <c r="A62" s="1" t="s">
        <v>528</v>
      </c>
      <c r="B62" s="1" t="s">
        <v>521</v>
      </c>
      <c r="C62" s="1" t="s">
        <v>33</v>
      </c>
      <c r="D62" s="1" t="s">
        <v>34</v>
      </c>
      <c r="Z62" s="1">
        <v>5</v>
      </c>
      <c r="AA62" s="1">
        <v>5</v>
      </c>
      <c r="AB62" s="1">
        <v>5</v>
      </c>
      <c r="AC62" s="1">
        <v>5</v>
      </c>
      <c r="AD62" s="1">
        <v>5</v>
      </c>
      <c r="AE62" s="1">
        <v>5</v>
      </c>
      <c r="AG62" s="1" t="s">
        <v>954</v>
      </c>
    </row>
    <row r="63" spans="1:33" ht="43.2" hidden="1" x14ac:dyDescent="0.3">
      <c r="A63" s="1" t="s">
        <v>700</v>
      </c>
      <c r="B63" s="1" t="s">
        <v>682</v>
      </c>
      <c r="C63" s="1" t="s">
        <v>33</v>
      </c>
      <c r="D63" s="1" t="s">
        <v>34</v>
      </c>
      <c r="Z63" s="1">
        <v>4</v>
      </c>
      <c r="AA63" s="1">
        <v>4</v>
      </c>
      <c r="AB63" s="1">
        <v>4</v>
      </c>
      <c r="AC63" s="1">
        <v>5</v>
      </c>
      <c r="AD63" s="1">
        <v>5</v>
      </c>
      <c r="AE63" s="1">
        <v>5</v>
      </c>
      <c r="AG63" s="1" t="s">
        <v>823</v>
      </c>
    </row>
    <row r="64" spans="1:33" hidden="1" x14ac:dyDescent="0.3">
      <c r="A64" s="1" t="s">
        <v>700</v>
      </c>
      <c r="B64" s="1" t="s">
        <v>682</v>
      </c>
      <c r="C64" s="1" t="s">
        <v>33</v>
      </c>
      <c r="D64" s="1" t="s">
        <v>41</v>
      </c>
    </row>
    <row r="65" spans="1:33" ht="86.4" hidden="1" x14ac:dyDescent="0.3">
      <c r="A65" s="1" t="s">
        <v>700</v>
      </c>
      <c r="B65" s="1" t="s">
        <v>682</v>
      </c>
      <c r="C65" s="1" t="s">
        <v>33</v>
      </c>
      <c r="D65" s="1" t="s">
        <v>34</v>
      </c>
      <c r="Z65" s="1">
        <v>5</v>
      </c>
      <c r="AA65" s="1">
        <v>5</v>
      </c>
      <c r="AB65" s="1">
        <v>5</v>
      </c>
      <c r="AC65" s="1">
        <v>5</v>
      </c>
      <c r="AD65" s="1">
        <v>5</v>
      </c>
      <c r="AE65" s="1">
        <v>5</v>
      </c>
      <c r="AG65" s="1" t="s">
        <v>955</v>
      </c>
    </row>
    <row r="66" spans="1:33" ht="187.2" hidden="1" x14ac:dyDescent="0.3">
      <c r="A66" s="1" t="s">
        <v>700</v>
      </c>
      <c r="B66" s="1" t="s">
        <v>682</v>
      </c>
      <c r="C66" s="1" t="s">
        <v>33</v>
      </c>
      <c r="D66" s="1" t="s">
        <v>41</v>
      </c>
      <c r="E66" s="1">
        <v>5</v>
      </c>
      <c r="F66" s="1">
        <v>4</v>
      </c>
      <c r="G66" s="1">
        <v>5</v>
      </c>
      <c r="H66" s="1">
        <v>5</v>
      </c>
      <c r="I66" s="1">
        <v>4</v>
      </c>
      <c r="J66" s="1">
        <v>5</v>
      </c>
      <c r="L66" s="1" t="s">
        <v>102</v>
      </c>
      <c r="N66" s="1" t="s">
        <v>43</v>
      </c>
      <c r="P66" s="1">
        <v>5</v>
      </c>
      <c r="Q66" s="1">
        <v>5</v>
      </c>
      <c r="R66" s="1">
        <v>5</v>
      </c>
      <c r="T66" s="1" t="s">
        <v>480</v>
      </c>
      <c r="U66" s="1" t="s">
        <v>91</v>
      </c>
      <c r="V66" s="1" t="s">
        <v>91</v>
      </c>
      <c r="W66" s="1" t="s">
        <v>91</v>
      </c>
      <c r="X66" s="1" t="s">
        <v>956</v>
      </c>
      <c r="Y66" s="1" t="s">
        <v>957</v>
      </c>
      <c r="Z66" s="1">
        <v>5</v>
      </c>
      <c r="AA66" s="1">
        <v>5</v>
      </c>
      <c r="AB66" s="1">
        <v>5</v>
      </c>
      <c r="AC66" s="1">
        <v>5</v>
      </c>
      <c r="AD66" s="1">
        <v>5</v>
      </c>
      <c r="AE66" s="1">
        <v>5</v>
      </c>
      <c r="AG66" s="1" t="s">
        <v>958</v>
      </c>
    </row>
    <row r="67" spans="1:33" ht="216" hidden="1" x14ac:dyDescent="0.3">
      <c r="A67" s="1" t="s">
        <v>544</v>
      </c>
      <c r="B67" s="1" t="s">
        <v>496</v>
      </c>
      <c r="C67" s="1" t="s">
        <v>33</v>
      </c>
      <c r="D67" s="1" t="s">
        <v>34</v>
      </c>
      <c r="Z67" s="1">
        <v>5</v>
      </c>
      <c r="AA67" s="1">
        <v>5</v>
      </c>
      <c r="AB67" s="1">
        <v>5</v>
      </c>
      <c r="AC67" s="1">
        <v>5</v>
      </c>
      <c r="AD67" s="1">
        <v>5</v>
      </c>
      <c r="AE67" s="1">
        <v>5</v>
      </c>
      <c r="AG67" s="1" t="s">
        <v>959</v>
      </c>
    </row>
    <row r="68" spans="1:33" ht="144" hidden="1" x14ac:dyDescent="0.3">
      <c r="A68" s="1" t="s">
        <v>544</v>
      </c>
      <c r="B68" s="1" t="s">
        <v>496</v>
      </c>
      <c r="C68" s="1" t="s">
        <v>33</v>
      </c>
      <c r="D68" s="1" t="s">
        <v>41</v>
      </c>
      <c r="E68" s="1">
        <v>5</v>
      </c>
      <c r="F68" s="1">
        <v>5</v>
      </c>
      <c r="G68" s="1">
        <v>5</v>
      </c>
      <c r="H68" s="1">
        <v>5</v>
      </c>
      <c r="I68" s="1">
        <v>5</v>
      </c>
      <c r="J68" s="1">
        <v>5</v>
      </c>
      <c r="L68" s="1" t="s">
        <v>42</v>
      </c>
      <c r="N68" s="1" t="s">
        <v>43</v>
      </c>
      <c r="P68" s="1">
        <v>5</v>
      </c>
      <c r="Q68" s="1">
        <v>4</v>
      </c>
      <c r="R68" s="1">
        <v>5</v>
      </c>
      <c r="T68" s="1" t="s">
        <v>960</v>
      </c>
      <c r="U68" s="1" t="s">
        <v>961</v>
      </c>
      <c r="V68" s="1" t="s">
        <v>962</v>
      </c>
      <c r="W68" s="1" t="s">
        <v>78</v>
      </c>
      <c r="X68" s="1" t="s">
        <v>78</v>
      </c>
      <c r="Y68" s="1" t="s">
        <v>78</v>
      </c>
      <c r="Z68" s="1">
        <v>5</v>
      </c>
      <c r="AA68" s="1">
        <v>5</v>
      </c>
      <c r="AB68" s="1">
        <v>4</v>
      </c>
      <c r="AC68" s="1">
        <v>4</v>
      </c>
      <c r="AD68" s="1">
        <v>5</v>
      </c>
      <c r="AE68" s="1">
        <v>5</v>
      </c>
      <c r="AG68" s="1" t="s">
        <v>78</v>
      </c>
    </row>
    <row r="69" spans="1:33" ht="28.8" hidden="1" x14ac:dyDescent="0.3">
      <c r="A69" s="1" t="s">
        <v>544</v>
      </c>
      <c r="B69" s="1" t="s">
        <v>496</v>
      </c>
      <c r="C69" s="1" t="s">
        <v>33</v>
      </c>
      <c r="D69" s="1" t="s">
        <v>34</v>
      </c>
      <c r="Z69" s="1">
        <v>5</v>
      </c>
      <c r="AA69" s="1">
        <v>5</v>
      </c>
      <c r="AB69" s="1">
        <v>5</v>
      </c>
      <c r="AC69" s="1">
        <v>5</v>
      </c>
      <c r="AD69" s="1">
        <v>5</v>
      </c>
      <c r="AE69" s="1">
        <v>5</v>
      </c>
      <c r="AG69" s="1" t="s">
        <v>873</v>
      </c>
    </row>
    <row r="70" spans="1:33" ht="230.4" hidden="1" x14ac:dyDescent="0.3">
      <c r="A70" s="1" t="s">
        <v>531</v>
      </c>
      <c r="B70" s="1" t="s">
        <v>519</v>
      </c>
      <c r="C70" s="1" t="s">
        <v>33</v>
      </c>
      <c r="D70" s="1" t="s">
        <v>41</v>
      </c>
      <c r="E70" s="1">
        <v>5</v>
      </c>
      <c r="F70" s="1">
        <v>5</v>
      </c>
      <c r="G70" s="1">
        <v>5</v>
      </c>
      <c r="H70" s="1">
        <v>5</v>
      </c>
      <c r="I70" s="1">
        <v>5</v>
      </c>
      <c r="J70" s="1">
        <v>5</v>
      </c>
      <c r="L70" s="1" t="s">
        <v>102</v>
      </c>
      <c r="M70" s="1" t="s">
        <v>963</v>
      </c>
      <c r="N70" s="1" t="s">
        <v>43</v>
      </c>
      <c r="P70" s="1">
        <v>5</v>
      </c>
      <c r="Q70" s="1">
        <v>5</v>
      </c>
      <c r="R70" s="1">
        <v>4</v>
      </c>
      <c r="T70" s="1" t="s">
        <v>964</v>
      </c>
      <c r="U70" s="1" t="s">
        <v>965</v>
      </c>
      <c r="V70" s="1" t="s">
        <v>966</v>
      </c>
      <c r="W70" s="1" t="s">
        <v>967</v>
      </c>
      <c r="X70" s="1" t="s">
        <v>968</v>
      </c>
      <c r="Y70" s="1" t="s">
        <v>969</v>
      </c>
      <c r="Z70" s="1">
        <v>5</v>
      </c>
      <c r="AA70" s="1">
        <v>4</v>
      </c>
      <c r="AB70" s="1">
        <v>5</v>
      </c>
      <c r="AC70" s="1">
        <v>5</v>
      </c>
      <c r="AD70" s="1">
        <v>5</v>
      </c>
      <c r="AE70" s="1">
        <v>5</v>
      </c>
      <c r="AG70" s="1" t="s">
        <v>970</v>
      </c>
    </row>
    <row r="71" spans="1:33" ht="144" hidden="1" x14ac:dyDescent="0.3">
      <c r="A71" s="1" t="s">
        <v>531</v>
      </c>
      <c r="B71" s="1" t="s">
        <v>519</v>
      </c>
      <c r="C71" s="1" t="s">
        <v>33</v>
      </c>
      <c r="D71" s="1" t="s">
        <v>41</v>
      </c>
      <c r="E71" s="1">
        <v>4</v>
      </c>
      <c r="F71" s="1">
        <v>4</v>
      </c>
      <c r="G71" s="1">
        <v>4</v>
      </c>
      <c r="H71" s="1">
        <v>4</v>
      </c>
      <c r="I71" s="1">
        <v>4</v>
      </c>
      <c r="J71" s="1">
        <v>4</v>
      </c>
      <c r="L71" s="1" t="s">
        <v>42</v>
      </c>
      <c r="N71" s="1" t="s">
        <v>43</v>
      </c>
      <c r="P71" s="1">
        <v>4</v>
      </c>
      <c r="Q71" s="1">
        <v>5</v>
      </c>
      <c r="R71" s="1">
        <v>4</v>
      </c>
      <c r="T71" s="1" t="s">
        <v>47</v>
      </c>
      <c r="U71" s="1" t="s">
        <v>91</v>
      </c>
      <c r="V71" s="1" t="s">
        <v>91</v>
      </c>
      <c r="W71" s="1" t="s">
        <v>91</v>
      </c>
      <c r="X71" s="1" t="s">
        <v>64</v>
      </c>
      <c r="Y71" s="1" t="s">
        <v>971</v>
      </c>
      <c r="Z71" s="1">
        <v>4</v>
      </c>
      <c r="AA71" s="1">
        <v>4</v>
      </c>
      <c r="AB71" s="1">
        <v>5</v>
      </c>
      <c r="AC71" s="1">
        <v>4</v>
      </c>
      <c r="AD71" s="1">
        <v>4</v>
      </c>
      <c r="AE71" s="1">
        <v>5</v>
      </c>
      <c r="AG71" s="1" t="s">
        <v>972</v>
      </c>
    </row>
    <row r="72" spans="1:33" hidden="1" x14ac:dyDescent="0.3">
      <c r="A72" s="1" t="s">
        <v>531</v>
      </c>
      <c r="B72" s="1" t="s">
        <v>519</v>
      </c>
      <c r="C72" s="1" t="s">
        <v>33</v>
      </c>
      <c r="D72" s="1" t="s">
        <v>34</v>
      </c>
      <c r="Z72" s="1">
        <v>5</v>
      </c>
      <c r="AA72" s="1">
        <v>5</v>
      </c>
      <c r="AB72" s="1">
        <v>5</v>
      </c>
      <c r="AC72" s="1">
        <v>5</v>
      </c>
      <c r="AD72" s="1">
        <v>5</v>
      </c>
      <c r="AE72" s="1">
        <v>5</v>
      </c>
      <c r="AG72" s="1" t="s">
        <v>871</v>
      </c>
    </row>
    <row r="73" spans="1:33" ht="172.8" hidden="1" x14ac:dyDescent="0.3">
      <c r="A73" s="1" t="s">
        <v>713</v>
      </c>
      <c r="B73" s="1" t="s">
        <v>712</v>
      </c>
      <c r="C73" s="1" t="s">
        <v>33</v>
      </c>
      <c r="D73" s="1" t="s">
        <v>34</v>
      </c>
      <c r="Z73" s="1">
        <v>5</v>
      </c>
      <c r="AA73" s="1">
        <v>4</v>
      </c>
      <c r="AB73" s="1">
        <v>5</v>
      </c>
      <c r="AC73" s="1">
        <v>5</v>
      </c>
      <c r="AD73" s="1">
        <v>5</v>
      </c>
      <c r="AE73" s="1">
        <v>5</v>
      </c>
      <c r="AG73" s="1" t="s">
        <v>973</v>
      </c>
    </row>
    <row r="74" spans="1:33" ht="57.6" hidden="1" x14ac:dyDescent="0.3">
      <c r="A74" s="1" t="s">
        <v>549</v>
      </c>
      <c r="B74" s="1" t="s">
        <v>712</v>
      </c>
      <c r="C74" s="1" t="s">
        <v>33</v>
      </c>
      <c r="D74" s="1" t="s">
        <v>34</v>
      </c>
      <c r="Z74" s="1">
        <v>5</v>
      </c>
      <c r="AA74" s="1">
        <v>5</v>
      </c>
      <c r="AB74" s="1">
        <v>5</v>
      </c>
      <c r="AC74" s="1">
        <v>5</v>
      </c>
      <c r="AD74" s="1">
        <v>5</v>
      </c>
      <c r="AE74" s="1">
        <v>5</v>
      </c>
      <c r="AF74" s="1" t="s">
        <v>559</v>
      </c>
      <c r="AG74" s="1" t="s">
        <v>974</v>
      </c>
    </row>
    <row r="75" spans="1:33" ht="144" hidden="1" x14ac:dyDescent="0.3">
      <c r="A75" s="1" t="s">
        <v>713</v>
      </c>
      <c r="B75" s="1" t="s">
        <v>712</v>
      </c>
      <c r="C75" s="1" t="s">
        <v>33</v>
      </c>
      <c r="D75" s="1" t="s">
        <v>41</v>
      </c>
      <c r="E75" s="1">
        <v>5</v>
      </c>
      <c r="F75" s="1">
        <v>5</v>
      </c>
      <c r="G75" s="1">
        <v>5</v>
      </c>
      <c r="H75" s="1">
        <v>5</v>
      </c>
      <c r="I75" s="1">
        <v>5</v>
      </c>
      <c r="J75" s="1">
        <v>5</v>
      </c>
      <c r="L75" s="1" t="s">
        <v>42</v>
      </c>
      <c r="N75" s="1" t="s">
        <v>43</v>
      </c>
      <c r="P75" s="1">
        <v>5</v>
      </c>
      <c r="Q75" s="1">
        <v>5</v>
      </c>
      <c r="R75" s="1">
        <v>5</v>
      </c>
      <c r="T75" s="1" t="s">
        <v>975</v>
      </c>
      <c r="U75" s="1" t="s">
        <v>57</v>
      </c>
      <c r="V75" s="1" t="s">
        <v>976</v>
      </c>
      <c r="W75" s="1" t="s">
        <v>242</v>
      </c>
      <c r="X75" s="1" t="s">
        <v>230</v>
      </c>
      <c r="Y75" s="1" t="s">
        <v>230</v>
      </c>
      <c r="Z75" s="1">
        <v>5</v>
      </c>
      <c r="AA75" s="1">
        <v>5</v>
      </c>
      <c r="AB75" s="1">
        <v>5</v>
      </c>
      <c r="AC75" s="1">
        <v>5</v>
      </c>
      <c r="AD75" s="1">
        <v>5</v>
      </c>
      <c r="AE75" s="1">
        <v>5</v>
      </c>
      <c r="AG75" s="1" t="s">
        <v>525</v>
      </c>
    </row>
    <row r="76" spans="1:33" ht="86.4" hidden="1" x14ac:dyDescent="0.3">
      <c r="A76" s="1" t="s">
        <v>713</v>
      </c>
      <c r="B76" s="1" t="s">
        <v>712</v>
      </c>
      <c r="C76" s="1" t="s">
        <v>33</v>
      </c>
      <c r="D76" s="1" t="s">
        <v>41</v>
      </c>
      <c r="E76" s="1">
        <v>5</v>
      </c>
      <c r="F76" s="1">
        <v>5</v>
      </c>
      <c r="G76" s="1">
        <v>5</v>
      </c>
      <c r="H76" s="1">
        <v>3</v>
      </c>
      <c r="I76" s="1">
        <v>3</v>
      </c>
      <c r="J76" s="1">
        <v>4</v>
      </c>
      <c r="L76" s="1" t="s">
        <v>42</v>
      </c>
      <c r="N76" s="1" t="s">
        <v>54</v>
      </c>
      <c r="P76" s="1">
        <v>4</v>
      </c>
      <c r="Q76" s="1">
        <v>5</v>
      </c>
      <c r="R76" s="1">
        <v>5</v>
      </c>
      <c r="T76" s="1" t="s">
        <v>235</v>
      </c>
      <c r="U76" s="1" t="s">
        <v>57</v>
      </c>
      <c r="V76" s="1" t="s">
        <v>57</v>
      </c>
      <c r="W76" s="1" t="s">
        <v>57</v>
      </c>
      <c r="X76" s="1" t="s">
        <v>977</v>
      </c>
      <c r="Y76" s="1" t="s">
        <v>978</v>
      </c>
      <c r="Z76" s="1">
        <v>5</v>
      </c>
      <c r="AA76" s="1">
        <v>4</v>
      </c>
      <c r="AB76" s="1">
        <v>4</v>
      </c>
      <c r="AC76" s="1">
        <v>4</v>
      </c>
      <c r="AD76" s="1">
        <v>5</v>
      </c>
      <c r="AE76" s="1">
        <v>4</v>
      </c>
      <c r="AG76" s="1" t="s">
        <v>979</v>
      </c>
    </row>
    <row r="77" spans="1:33" ht="216" hidden="1" x14ac:dyDescent="0.3">
      <c r="A77" s="1" t="s">
        <v>541</v>
      </c>
      <c r="B77" s="1" t="s">
        <v>500</v>
      </c>
      <c r="C77" s="1" t="s">
        <v>67</v>
      </c>
      <c r="D77" s="1" t="s">
        <v>34</v>
      </c>
      <c r="Z77" s="1">
        <v>4</v>
      </c>
      <c r="AA77" s="1">
        <v>4</v>
      </c>
      <c r="AB77" s="1">
        <v>5</v>
      </c>
      <c r="AC77" s="1">
        <v>5</v>
      </c>
      <c r="AD77" s="1">
        <v>5</v>
      </c>
      <c r="AE77" s="1">
        <v>5</v>
      </c>
      <c r="AG77" s="1" t="s">
        <v>980</v>
      </c>
    </row>
    <row r="78" spans="1:33" ht="115.2" hidden="1" x14ac:dyDescent="0.3">
      <c r="A78" s="1" t="s">
        <v>541</v>
      </c>
      <c r="B78" s="1" t="s">
        <v>500</v>
      </c>
      <c r="C78" s="1" t="s">
        <v>67</v>
      </c>
      <c r="D78" s="1" t="s">
        <v>34</v>
      </c>
      <c r="Z78" s="1">
        <v>3</v>
      </c>
      <c r="AA78" s="1">
        <v>5</v>
      </c>
      <c r="AB78" s="1">
        <v>4</v>
      </c>
      <c r="AC78" s="1">
        <v>5</v>
      </c>
      <c r="AD78" s="1">
        <v>4</v>
      </c>
      <c r="AE78" s="1">
        <v>4</v>
      </c>
      <c r="AG78" s="1" t="s">
        <v>981</v>
      </c>
    </row>
    <row r="79" spans="1:33" ht="172.8" hidden="1" x14ac:dyDescent="0.3">
      <c r="A79" s="1" t="s">
        <v>541</v>
      </c>
      <c r="B79" s="1" t="s">
        <v>500</v>
      </c>
      <c r="C79" s="1" t="s">
        <v>67</v>
      </c>
      <c r="D79" s="1" t="s">
        <v>41</v>
      </c>
      <c r="E79" s="1">
        <v>5</v>
      </c>
      <c r="F79" s="1">
        <v>5</v>
      </c>
      <c r="G79" s="1">
        <v>5</v>
      </c>
      <c r="H79" s="1">
        <v>5</v>
      </c>
      <c r="I79" s="1">
        <v>5</v>
      </c>
      <c r="J79" s="1">
        <v>5</v>
      </c>
      <c r="L79" s="1" t="s">
        <v>102</v>
      </c>
      <c r="N79" s="1" t="s">
        <v>43</v>
      </c>
      <c r="P79" s="1">
        <v>5</v>
      </c>
      <c r="Q79" s="1">
        <v>5</v>
      </c>
      <c r="R79" s="1">
        <v>5</v>
      </c>
      <c r="T79" s="1" t="s">
        <v>982</v>
      </c>
      <c r="U79" s="1" t="s">
        <v>983</v>
      </c>
      <c r="V79" s="1" t="s">
        <v>538</v>
      </c>
      <c r="W79" s="1" t="s">
        <v>543</v>
      </c>
      <c r="X79" s="1" t="s">
        <v>984</v>
      </c>
      <c r="Y79" s="1" t="s">
        <v>985</v>
      </c>
      <c r="Z79" s="1">
        <v>5</v>
      </c>
      <c r="AA79" s="1">
        <v>4</v>
      </c>
      <c r="AB79" s="1">
        <v>5</v>
      </c>
      <c r="AC79" s="1">
        <v>5</v>
      </c>
      <c r="AD79" s="1">
        <v>5</v>
      </c>
      <c r="AE79" s="1">
        <v>4</v>
      </c>
      <c r="AG79" s="1" t="s">
        <v>986</v>
      </c>
    </row>
    <row r="80" spans="1:33" ht="144" hidden="1" x14ac:dyDescent="0.3">
      <c r="A80" s="1" t="s">
        <v>524</v>
      </c>
      <c r="B80" s="1" t="s">
        <v>508</v>
      </c>
      <c r="C80" s="1" t="s">
        <v>67</v>
      </c>
      <c r="D80" s="1" t="s">
        <v>41</v>
      </c>
      <c r="E80" s="1">
        <v>5</v>
      </c>
      <c r="F80" s="1">
        <v>5</v>
      </c>
      <c r="G80" s="1">
        <v>5</v>
      </c>
      <c r="H80" s="1">
        <v>5</v>
      </c>
      <c r="I80" s="1">
        <v>5</v>
      </c>
      <c r="J80" s="1">
        <v>5</v>
      </c>
      <c r="L80" s="1" t="s">
        <v>102</v>
      </c>
      <c r="N80" s="1" t="s">
        <v>43</v>
      </c>
      <c r="P80" s="1">
        <v>5</v>
      </c>
      <c r="Q80" s="1">
        <v>5</v>
      </c>
      <c r="R80" s="1">
        <v>5</v>
      </c>
      <c r="T80" s="1" t="s">
        <v>987</v>
      </c>
      <c r="U80" s="1" t="s">
        <v>548</v>
      </c>
      <c r="V80" s="1" t="s">
        <v>988</v>
      </c>
      <c r="W80" s="1" t="s">
        <v>989</v>
      </c>
      <c r="X80" s="1" t="s">
        <v>990</v>
      </c>
      <c r="Y80" s="1" t="s">
        <v>991</v>
      </c>
      <c r="Z80" s="1">
        <v>5</v>
      </c>
      <c r="AA80" s="1">
        <v>5</v>
      </c>
      <c r="AB80" s="1">
        <v>5</v>
      </c>
      <c r="AC80" s="1">
        <v>5</v>
      </c>
      <c r="AD80" s="1">
        <v>5</v>
      </c>
      <c r="AE80" s="1">
        <v>5</v>
      </c>
      <c r="AG80" s="1" t="s">
        <v>230</v>
      </c>
    </row>
    <row r="81" spans="1:33" ht="144" hidden="1" x14ac:dyDescent="0.3">
      <c r="A81" s="1" t="s">
        <v>524</v>
      </c>
      <c r="B81" s="1" t="s">
        <v>508</v>
      </c>
      <c r="C81" s="1" t="s">
        <v>67</v>
      </c>
      <c r="D81" s="1" t="s">
        <v>41</v>
      </c>
      <c r="E81" s="1">
        <v>5</v>
      </c>
      <c r="F81" s="1">
        <v>5</v>
      </c>
      <c r="G81" s="1">
        <v>5</v>
      </c>
      <c r="H81" s="1">
        <v>5</v>
      </c>
      <c r="I81" s="1">
        <v>5</v>
      </c>
      <c r="J81" s="1">
        <v>5</v>
      </c>
      <c r="L81" s="1" t="s">
        <v>42</v>
      </c>
      <c r="N81" s="1" t="s">
        <v>43</v>
      </c>
      <c r="P81" s="1">
        <v>4</v>
      </c>
      <c r="Q81" s="1">
        <v>4</v>
      </c>
      <c r="R81" s="1">
        <v>3</v>
      </c>
      <c r="T81" s="1" t="s">
        <v>992</v>
      </c>
      <c r="U81" s="1" t="s">
        <v>993</v>
      </c>
      <c r="V81" s="1" t="s">
        <v>91</v>
      </c>
      <c r="W81" s="1" t="s">
        <v>171</v>
      </c>
      <c r="X81" s="1" t="s">
        <v>994</v>
      </c>
      <c r="Y81" s="1" t="s">
        <v>994</v>
      </c>
      <c r="Z81" s="1">
        <v>4</v>
      </c>
      <c r="AA81" s="1">
        <v>3</v>
      </c>
      <c r="AB81" s="1">
        <v>3</v>
      </c>
      <c r="AC81" s="1">
        <v>5</v>
      </c>
      <c r="AD81" s="1">
        <v>5</v>
      </c>
      <c r="AE81" s="1">
        <v>4</v>
      </c>
      <c r="AG81" s="1" t="s">
        <v>995</v>
      </c>
    </row>
    <row r="82" spans="1:33" ht="144" hidden="1" x14ac:dyDescent="0.3">
      <c r="A82" s="1" t="s">
        <v>524</v>
      </c>
      <c r="B82" s="1" t="s">
        <v>508</v>
      </c>
      <c r="C82" s="1" t="s">
        <v>33</v>
      </c>
      <c r="D82" s="1" t="s">
        <v>41</v>
      </c>
      <c r="E82" s="1">
        <v>5</v>
      </c>
      <c r="F82" s="1">
        <v>5</v>
      </c>
      <c r="G82" s="1">
        <v>5</v>
      </c>
      <c r="H82" s="1">
        <v>5</v>
      </c>
      <c r="I82" s="1">
        <v>5</v>
      </c>
      <c r="J82" s="1">
        <v>5</v>
      </c>
      <c r="L82" s="1" t="s">
        <v>102</v>
      </c>
      <c r="N82" s="1" t="s">
        <v>43</v>
      </c>
      <c r="P82" s="1">
        <v>5</v>
      </c>
      <c r="Q82" s="1">
        <v>5</v>
      </c>
      <c r="R82" s="1">
        <v>5</v>
      </c>
      <c r="T82" s="1" t="s">
        <v>996</v>
      </c>
      <c r="U82" s="1" t="s">
        <v>997</v>
      </c>
      <c r="V82" s="1" t="s">
        <v>998</v>
      </c>
      <c r="W82" s="1" t="s">
        <v>999</v>
      </c>
      <c r="X82" s="1" t="s">
        <v>78</v>
      </c>
      <c r="Y82" s="1" t="s">
        <v>78</v>
      </c>
      <c r="Z82" s="1">
        <v>5</v>
      </c>
      <c r="AA82" s="1">
        <v>5</v>
      </c>
      <c r="AB82" s="1">
        <v>5</v>
      </c>
      <c r="AC82" s="1">
        <v>5</v>
      </c>
      <c r="AD82" s="1">
        <v>5</v>
      </c>
      <c r="AE82" s="1">
        <v>5</v>
      </c>
      <c r="AG82" s="1" t="s">
        <v>78</v>
      </c>
    </row>
    <row r="83" spans="1:33" ht="144" hidden="1" x14ac:dyDescent="0.3">
      <c r="A83" s="1" t="s">
        <v>524</v>
      </c>
      <c r="B83" s="1" t="s">
        <v>508</v>
      </c>
      <c r="C83" s="1" t="s">
        <v>67</v>
      </c>
      <c r="D83" s="1" t="s">
        <v>41</v>
      </c>
      <c r="E83" s="1">
        <v>5</v>
      </c>
      <c r="F83" s="1">
        <v>5</v>
      </c>
      <c r="G83" s="1">
        <v>5</v>
      </c>
      <c r="H83" s="1">
        <v>5</v>
      </c>
      <c r="I83" s="1">
        <v>5</v>
      </c>
      <c r="J83" s="1">
        <v>5</v>
      </c>
      <c r="L83" s="1" t="s">
        <v>102</v>
      </c>
      <c r="N83" s="1" t="s">
        <v>43</v>
      </c>
      <c r="P83" s="1">
        <v>5</v>
      </c>
      <c r="Q83" s="1">
        <v>5</v>
      </c>
      <c r="R83" s="1">
        <v>5</v>
      </c>
      <c r="T83" s="1" t="s">
        <v>808</v>
      </c>
      <c r="U83" s="1" t="s">
        <v>320</v>
      </c>
      <c r="V83" s="1" t="s">
        <v>810</v>
      </c>
      <c r="W83" s="1" t="s">
        <v>91</v>
      </c>
      <c r="X83" s="1" t="s">
        <v>78</v>
      </c>
      <c r="Y83" s="1" t="s">
        <v>1000</v>
      </c>
      <c r="Z83" s="1">
        <v>1</v>
      </c>
      <c r="AA83" s="1">
        <v>1</v>
      </c>
      <c r="AB83" s="1">
        <v>1</v>
      </c>
      <c r="AC83" s="1">
        <v>1</v>
      </c>
      <c r="AD83" s="1">
        <v>1</v>
      </c>
      <c r="AE83" s="1">
        <v>1</v>
      </c>
      <c r="AG83" s="1" t="s">
        <v>78</v>
      </c>
    </row>
    <row r="84" spans="1:33" ht="144" hidden="1" x14ac:dyDescent="0.3">
      <c r="A84" s="1" t="s">
        <v>524</v>
      </c>
      <c r="B84" s="1" t="s">
        <v>508</v>
      </c>
      <c r="C84" s="1" t="s">
        <v>67</v>
      </c>
      <c r="D84" s="1" t="s">
        <v>41</v>
      </c>
      <c r="E84" s="1">
        <v>5</v>
      </c>
      <c r="F84" s="1">
        <v>5</v>
      </c>
      <c r="G84" s="1">
        <v>5</v>
      </c>
      <c r="H84" s="1">
        <v>5</v>
      </c>
      <c r="I84" s="1">
        <v>5</v>
      </c>
      <c r="J84" s="1">
        <v>5</v>
      </c>
      <c r="L84" s="1" t="s">
        <v>42</v>
      </c>
      <c r="N84" s="1" t="s">
        <v>43</v>
      </c>
      <c r="P84" s="1">
        <v>5</v>
      </c>
      <c r="Q84" s="1">
        <v>5</v>
      </c>
      <c r="R84" s="1">
        <v>5</v>
      </c>
      <c r="T84" s="1" t="s">
        <v>808</v>
      </c>
      <c r="U84" s="1" t="s">
        <v>320</v>
      </c>
      <c r="V84" s="1" t="s">
        <v>810</v>
      </c>
      <c r="W84" s="1" t="s">
        <v>91</v>
      </c>
      <c r="X84" s="1" t="s">
        <v>78</v>
      </c>
      <c r="Y84" s="1" t="s">
        <v>1001</v>
      </c>
      <c r="Z84" s="1">
        <v>5</v>
      </c>
      <c r="AA84" s="1">
        <v>5</v>
      </c>
      <c r="AB84" s="1">
        <v>5</v>
      </c>
      <c r="AC84" s="1">
        <v>5</v>
      </c>
      <c r="AD84" s="1">
        <v>5</v>
      </c>
      <c r="AE84" s="1">
        <v>5</v>
      </c>
      <c r="AG84" s="1" t="s">
        <v>78</v>
      </c>
    </row>
    <row r="85" spans="1:33" ht="144" hidden="1" x14ac:dyDescent="0.3">
      <c r="A85" s="1" t="s">
        <v>524</v>
      </c>
      <c r="B85" s="1" t="s">
        <v>508</v>
      </c>
      <c r="C85" s="1" t="s">
        <v>67</v>
      </c>
      <c r="D85" s="1" t="s">
        <v>41</v>
      </c>
      <c r="E85" s="1">
        <v>5</v>
      </c>
      <c r="F85" s="1">
        <v>5</v>
      </c>
      <c r="G85" s="1">
        <v>5</v>
      </c>
      <c r="H85" s="1">
        <v>5</v>
      </c>
      <c r="I85" s="1">
        <v>5</v>
      </c>
      <c r="J85" s="1">
        <v>5</v>
      </c>
      <c r="L85" s="1" t="s">
        <v>102</v>
      </c>
      <c r="N85" s="1" t="s">
        <v>43</v>
      </c>
      <c r="P85" s="1">
        <v>5</v>
      </c>
      <c r="Q85" s="1">
        <v>5</v>
      </c>
      <c r="R85" s="1">
        <v>5</v>
      </c>
      <c r="T85" s="1" t="s">
        <v>1002</v>
      </c>
      <c r="U85" s="1" t="s">
        <v>1003</v>
      </c>
      <c r="V85" s="1" t="s">
        <v>1004</v>
      </c>
      <c r="W85" s="1" t="s">
        <v>1005</v>
      </c>
      <c r="X85" s="1" t="s">
        <v>78</v>
      </c>
      <c r="Y85" s="1" t="s">
        <v>1006</v>
      </c>
      <c r="Z85" s="1">
        <v>5</v>
      </c>
      <c r="AA85" s="1">
        <v>5</v>
      </c>
      <c r="AB85" s="1">
        <v>5</v>
      </c>
      <c r="AC85" s="1">
        <v>5</v>
      </c>
      <c r="AD85" s="1">
        <v>5</v>
      </c>
      <c r="AE85" s="1">
        <v>5</v>
      </c>
      <c r="AG85" s="1" t="s">
        <v>1007</v>
      </c>
    </row>
    <row r="86" spans="1:33" ht="144" hidden="1" x14ac:dyDescent="0.3">
      <c r="A86" s="1" t="s">
        <v>524</v>
      </c>
      <c r="B86" s="1" t="s">
        <v>508</v>
      </c>
      <c r="C86" s="1" t="s">
        <v>67</v>
      </c>
      <c r="D86" s="1" t="s">
        <v>41</v>
      </c>
      <c r="E86" s="1">
        <v>5</v>
      </c>
      <c r="F86" s="1">
        <v>4</v>
      </c>
      <c r="G86" s="1">
        <v>4</v>
      </c>
      <c r="H86" s="1">
        <v>4</v>
      </c>
      <c r="I86" s="1">
        <v>5</v>
      </c>
      <c r="J86" s="1">
        <v>5</v>
      </c>
      <c r="L86" s="1" t="s">
        <v>42</v>
      </c>
      <c r="N86" s="1" t="s">
        <v>43</v>
      </c>
      <c r="P86" s="1">
        <v>5</v>
      </c>
      <c r="Q86" s="1">
        <v>4</v>
      </c>
      <c r="R86" s="1">
        <v>4</v>
      </c>
      <c r="T86" s="1" t="s">
        <v>566</v>
      </c>
      <c r="U86" s="1" t="s">
        <v>1008</v>
      </c>
      <c r="V86" s="1" t="s">
        <v>1009</v>
      </c>
      <c r="W86" s="1" t="s">
        <v>1010</v>
      </c>
      <c r="X86" s="1" t="s">
        <v>363</v>
      </c>
      <c r="Y86" s="1" t="s">
        <v>1011</v>
      </c>
      <c r="Z86" s="1">
        <v>4</v>
      </c>
      <c r="AA86" s="1">
        <v>4</v>
      </c>
      <c r="AB86" s="1">
        <v>4</v>
      </c>
      <c r="AC86" s="1">
        <v>4</v>
      </c>
      <c r="AD86" s="1">
        <v>4</v>
      </c>
      <c r="AE86" s="1">
        <v>4</v>
      </c>
      <c r="AG86" s="1" t="s">
        <v>1012</v>
      </c>
    </row>
    <row r="87" spans="1:33" ht="172.8" hidden="1" x14ac:dyDescent="0.3">
      <c r="A87" s="1" t="s">
        <v>524</v>
      </c>
      <c r="B87" s="1" t="s">
        <v>508</v>
      </c>
      <c r="C87" s="1" t="s">
        <v>67</v>
      </c>
      <c r="D87" s="1" t="s">
        <v>41</v>
      </c>
      <c r="E87" s="1">
        <v>4</v>
      </c>
      <c r="F87" s="1">
        <v>5</v>
      </c>
      <c r="G87" s="1">
        <v>4</v>
      </c>
      <c r="H87" s="1">
        <v>5</v>
      </c>
      <c r="I87" s="1">
        <v>5</v>
      </c>
      <c r="J87" s="1">
        <v>5</v>
      </c>
      <c r="L87" s="1" t="s">
        <v>102</v>
      </c>
      <c r="N87" s="1" t="s">
        <v>43</v>
      </c>
      <c r="P87" s="1">
        <v>4</v>
      </c>
      <c r="Q87" s="1">
        <v>4</v>
      </c>
      <c r="R87" s="1">
        <v>4</v>
      </c>
      <c r="T87" s="1" t="s">
        <v>1013</v>
      </c>
      <c r="U87" s="1" t="s">
        <v>252</v>
      </c>
      <c r="V87" s="1" t="s">
        <v>253</v>
      </c>
      <c r="W87" s="1" t="s">
        <v>91</v>
      </c>
      <c r="X87" s="1" t="s">
        <v>78</v>
      </c>
      <c r="Y87" s="1" t="s">
        <v>1014</v>
      </c>
      <c r="Z87" s="1">
        <v>4</v>
      </c>
      <c r="AA87" s="1">
        <v>4</v>
      </c>
      <c r="AB87" s="1">
        <v>5</v>
      </c>
      <c r="AC87" s="1">
        <v>4</v>
      </c>
      <c r="AD87" s="1">
        <v>3</v>
      </c>
      <c r="AE87" s="1">
        <v>4</v>
      </c>
      <c r="AG87" s="1" t="s">
        <v>1015</v>
      </c>
    </row>
    <row r="88" spans="1:33" ht="158.4" hidden="1" x14ac:dyDescent="0.3">
      <c r="A88" s="1" t="s">
        <v>524</v>
      </c>
      <c r="B88" s="1" t="s">
        <v>508</v>
      </c>
      <c r="C88" s="1" t="s">
        <v>67</v>
      </c>
      <c r="D88" s="1" t="s">
        <v>41</v>
      </c>
      <c r="E88" s="1">
        <v>5</v>
      </c>
      <c r="F88" s="1">
        <v>5</v>
      </c>
      <c r="G88" s="1">
        <v>5</v>
      </c>
      <c r="H88" s="1">
        <v>4</v>
      </c>
      <c r="I88" s="1">
        <v>5</v>
      </c>
      <c r="J88" s="1">
        <v>5</v>
      </c>
      <c r="L88" s="1" t="s">
        <v>42</v>
      </c>
      <c r="N88" s="1" t="s">
        <v>43</v>
      </c>
      <c r="P88" s="1">
        <v>5</v>
      </c>
      <c r="Q88" s="1">
        <v>4</v>
      </c>
      <c r="R88" s="1">
        <v>5</v>
      </c>
      <c r="T88" s="1" t="s">
        <v>1016</v>
      </c>
      <c r="U88" s="1" t="s">
        <v>91</v>
      </c>
      <c r="V88" s="1" t="s">
        <v>91</v>
      </c>
      <c r="W88" s="1" t="s">
        <v>171</v>
      </c>
      <c r="X88" s="1" t="s">
        <v>1017</v>
      </c>
      <c r="Y88" s="1" t="s">
        <v>1018</v>
      </c>
      <c r="Z88" s="1">
        <v>5</v>
      </c>
      <c r="AA88" s="1">
        <v>5</v>
      </c>
      <c r="AB88" s="1">
        <v>4</v>
      </c>
      <c r="AC88" s="1">
        <v>4</v>
      </c>
      <c r="AD88" s="1">
        <v>5</v>
      </c>
      <c r="AE88" s="1">
        <v>5</v>
      </c>
      <c r="AF88" s="1" t="s">
        <v>1019</v>
      </c>
      <c r="AG88" s="1" t="s">
        <v>230</v>
      </c>
    </row>
    <row r="89" spans="1:33" ht="316.8" hidden="1" x14ac:dyDescent="0.3">
      <c r="A89" s="1" t="s">
        <v>524</v>
      </c>
      <c r="B89" s="1" t="s">
        <v>508</v>
      </c>
      <c r="C89" s="1" t="s">
        <v>67</v>
      </c>
      <c r="D89" s="1" t="s">
        <v>34</v>
      </c>
      <c r="Z89" s="1">
        <v>5</v>
      </c>
      <c r="AA89" s="1">
        <v>3</v>
      </c>
      <c r="AB89" s="1">
        <v>3</v>
      </c>
      <c r="AC89" s="1">
        <v>4</v>
      </c>
      <c r="AD89" s="1">
        <v>5</v>
      </c>
      <c r="AE89" s="1">
        <v>3</v>
      </c>
      <c r="AG89" s="1" t="s">
        <v>1020</v>
      </c>
    </row>
    <row r="90" spans="1:33" ht="28.8" hidden="1" x14ac:dyDescent="0.3">
      <c r="A90" s="1" t="s">
        <v>524</v>
      </c>
      <c r="B90" s="1" t="s">
        <v>508</v>
      </c>
      <c r="C90" s="1" t="s">
        <v>33</v>
      </c>
      <c r="D90" s="1" t="s">
        <v>34</v>
      </c>
      <c r="Z90" s="1">
        <v>5</v>
      </c>
      <c r="AA90" s="1">
        <v>5</v>
      </c>
      <c r="AB90" s="1">
        <v>5</v>
      </c>
      <c r="AC90" s="1">
        <v>5</v>
      </c>
      <c r="AD90" s="1">
        <v>5</v>
      </c>
      <c r="AE90" s="1">
        <v>5</v>
      </c>
      <c r="AG90" s="1" t="s">
        <v>1021</v>
      </c>
    </row>
    <row r="91" spans="1:33" ht="187.2" hidden="1" x14ac:dyDescent="0.3">
      <c r="A91" s="1" t="s">
        <v>524</v>
      </c>
      <c r="B91" s="1" t="s">
        <v>508</v>
      </c>
      <c r="C91" s="1" t="s">
        <v>67</v>
      </c>
      <c r="D91" s="1" t="s">
        <v>41</v>
      </c>
      <c r="E91" s="1">
        <v>5</v>
      </c>
      <c r="F91" s="1">
        <v>5</v>
      </c>
      <c r="G91" s="1">
        <v>5</v>
      </c>
      <c r="H91" s="1">
        <v>5</v>
      </c>
      <c r="I91" s="1">
        <v>5</v>
      </c>
      <c r="J91" s="1">
        <v>5</v>
      </c>
      <c r="L91" s="1" t="s">
        <v>42</v>
      </c>
      <c r="N91" s="1" t="s">
        <v>231</v>
      </c>
      <c r="P91" s="1">
        <v>5</v>
      </c>
      <c r="Q91" s="1">
        <v>4</v>
      </c>
      <c r="R91" s="1">
        <v>4</v>
      </c>
      <c r="T91" s="1" t="s">
        <v>812</v>
      </c>
      <c r="U91" s="1" t="s">
        <v>57</v>
      </c>
      <c r="V91" s="1" t="s">
        <v>57</v>
      </c>
      <c r="W91" s="1" t="s">
        <v>266</v>
      </c>
      <c r="X91" s="1" t="s">
        <v>1022</v>
      </c>
      <c r="Y91" s="1" t="s">
        <v>1023</v>
      </c>
      <c r="Z91" s="1">
        <v>5</v>
      </c>
      <c r="AA91" s="1">
        <v>4</v>
      </c>
      <c r="AB91" s="1">
        <v>4</v>
      </c>
      <c r="AC91" s="1">
        <v>4</v>
      </c>
      <c r="AD91" s="1">
        <v>5</v>
      </c>
      <c r="AE91" s="1">
        <v>5</v>
      </c>
      <c r="AG91" s="1" t="s">
        <v>1024</v>
      </c>
    </row>
    <row r="92" spans="1:33" hidden="1" x14ac:dyDescent="0.3">
      <c r="A92" s="1" t="s">
        <v>524</v>
      </c>
      <c r="B92" s="1" t="s">
        <v>508</v>
      </c>
      <c r="C92" s="1" t="s">
        <v>67</v>
      </c>
      <c r="D92" s="1" t="s">
        <v>34</v>
      </c>
      <c r="Z92" s="1">
        <v>5</v>
      </c>
      <c r="AA92" s="1">
        <v>5</v>
      </c>
      <c r="AB92" s="1">
        <v>5</v>
      </c>
      <c r="AC92" s="1">
        <v>5</v>
      </c>
      <c r="AD92" s="1">
        <v>5</v>
      </c>
      <c r="AE92" s="1">
        <v>5</v>
      </c>
      <c r="AG92" s="1" t="s">
        <v>78</v>
      </c>
    </row>
    <row r="93" spans="1:33" ht="144" hidden="1" x14ac:dyDescent="0.3">
      <c r="A93" s="1" t="s">
        <v>524</v>
      </c>
      <c r="B93" s="1" t="s">
        <v>508</v>
      </c>
      <c r="C93" s="1" t="s">
        <v>67</v>
      </c>
      <c r="D93" s="1" t="s">
        <v>41</v>
      </c>
      <c r="E93" s="1">
        <v>5</v>
      </c>
      <c r="F93" s="1">
        <v>5</v>
      </c>
      <c r="G93" s="1">
        <v>5</v>
      </c>
      <c r="H93" s="1">
        <v>5</v>
      </c>
      <c r="I93" s="1">
        <v>5</v>
      </c>
      <c r="J93" s="1">
        <v>5</v>
      </c>
      <c r="L93" s="1" t="s">
        <v>42</v>
      </c>
      <c r="N93" s="1" t="s">
        <v>43</v>
      </c>
      <c r="P93" s="1">
        <v>5</v>
      </c>
      <c r="Q93" s="1">
        <v>5</v>
      </c>
      <c r="R93" s="1">
        <v>5</v>
      </c>
      <c r="T93" s="1" t="s">
        <v>145</v>
      </c>
      <c r="U93" s="1" t="s">
        <v>145</v>
      </c>
      <c r="V93" s="1" t="s">
        <v>145</v>
      </c>
      <c r="W93" s="1" t="s">
        <v>145</v>
      </c>
      <c r="X93" s="1" t="s">
        <v>78</v>
      </c>
      <c r="Y93" s="1" t="s">
        <v>78</v>
      </c>
      <c r="Z93" s="1">
        <v>5</v>
      </c>
      <c r="AA93" s="1">
        <v>5</v>
      </c>
      <c r="AB93" s="1">
        <v>5</v>
      </c>
      <c r="AC93" s="1">
        <v>5</v>
      </c>
      <c r="AD93" s="1">
        <v>5</v>
      </c>
      <c r="AE93" s="1">
        <v>5</v>
      </c>
      <c r="AG93" s="1" t="s">
        <v>78</v>
      </c>
    </row>
    <row r="94" spans="1:33" ht="144" x14ac:dyDescent="0.3">
      <c r="A94" s="1" t="s">
        <v>487</v>
      </c>
      <c r="B94" s="1" t="s">
        <v>757</v>
      </c>
      <c r="C94" s="1" t="s">
        <v>67</v>
      </c>
      <c r="D94" s="1" t="s">
        <v>41</v>
      </c>
      <c r="E94" s="1">
        <v>5</v>
      </c>
      <c r="F94" s="1">
        <v>4</v>
      </c>
      <c r="G94" s="1">
        <v>4</v>
      </c>
      <c r="H94" s="1">
        <v>4</v>
      </c>
      <c r="I94" s="1">
        <v>4</v>
      </c>
      <c r="J94" s="1">
        <v>4</v>
      </c>
      <c r="L94" s="1" t="s">
        <v>42</v>
      </c>
      <c r="N94" s="1" t="s">
        <v>43</v>
      </c>
      <c r="P94" s="1">
        <v>4</v>
      </c>
      <c r="Q94" s="1">
        <v>4</v>
      </c>
      <c r="R94" s="1">
        <v>4</v>
      </c>
      <c r="T94" s="1" t="s">
        <v>91</v>
      </c>
      <c r="U94" s="1" t="s">
        <v>91</v>
      </c>
      <c r="V94" s="1" t="s">
        <v>91</v>
      </c>
      <c r="W94" s="1" t="s">
        <v>91</v>
      </c>
      <c r="X94" s="1" t="s">
        <v>1025</v>
      </c>
      <c r="Y94" s="1" t="s">
        <v>1026</v>
      </c>
      <c r="Z94" s="1">
        <v>5</v>
      </c>
      <c r="AA94" s="1">
        <v>5</v>
      </c>
      <c r="AB94" s="1">
        <v>5</v>
      </c>
      <c r="AC94" s="1">
        <v>5</v>
      </c>
      <c r="AD94" s="1">
        <v>1</v>
      </c>
      <c r="AE94" s="1">
        <v>5</v>
      </c>
      <c r="AG94" s="1" t="s">
        <v>1026</v>
      </c>
    </row>
    <row r="95" spans="1:33" ht="100.8" hidden="1" x14ac:dyDescent="0.3">
      <c r="A95" s="1" t="s">
        <v>791</v>
      </c>
      <c r="B95" s="10" t="s">
        <v>762</v>
      </c>
      <c r="C95" s="1" t="s">
        <v>33</v>
      </c>
      <c r="D95" s="1" t="s">
        <v>34</v>
      </c>
      <c r="Z95" s="1">
        <v>4</v>
      </c>
      <c r="AA95" s="1">
        <v>4</v>
      </c>
      <c r="AB95" s="1">
        <v>4</v>
      </c>
      <c r="AC95" s="1">
        <v>4</v>
      </c>
      <c r="AD95" s="1">
        <v>4</v>
      </c>
      <c r="AE95" s="1">
        <v>4</v>
      </c>
      <c r="AG95" s="1" t="s">
        <v>1026</v>
      </c>
    </row>
    <row r="96" spans="1:33" ht="43.2" x14ac:dyDescent="0.3">
      <c r="A96" s="1" t="s">
        <v>783</v>
      </c>
      <c r="B96" s="1" t="s">
        <v>757</v>
      </c>
      <c r="C96" s="1" t="s">
        <v>33</v>
      </c>
      <c r="D96" s="1" t="s">
        <v>34</v>
      </c>
      <c r="Z96" s="1">
        <v>4</v>
      </c>
      <c r="AA96" s="1">
        <v>5</v>
      </c>
      <c r="AB96" s="1">
        <v>4</v>
      </c>
      <c r="AC96" s="1">
        <v>5</v>
      </c>
      <c r="AD96" s="1">
        <v>5</v>
      </c>
      <c r="AE96" s="1">
        <v>4</v>
      </c>
      <c r="AG96" s="1" t="s">
        <v>1027</v>
      </c>
    </row>
    <row r="97" spans="1:33" ht="144" x14ac:dyDescent="0.3">
      <c r="A97" s="1" t="s">
        <v>783</v>
      </c>
      <c r="B97" s="1" t="s">
        <v>757</v>
      </c>
      <c r="C97" s="1" t="s">
        <v>33</v>
      </c>
      <c r="D97" s="1" t="s">
        <v>34</v>
      </c>
      <c r="Z97" s="1">
        <v>5</v>
      </c>
      <c r="AA97" s="1">
        <v>4</v>
      </c>
      <c r="AB97" s="1">
        <v>5</v>
      </c>
      <c r="AC97" s="1">
        <v>5</v>
      </c>
      <c r="AD97" s="1">
        <v>5</v>
      </c>
      <c r="AE97" s="1">
        <v>5</v>
      </c>
      <c r="AF97" s="1" t="s">
        <v>1028</v>
      </c>
      <c r="AG97" s="1" t="s">
        <v>1028</v>
      </c>
    </row>
    <row r="98" spans="1:33" ht="216" x14ac:dyDescent="0.3">
      <c r="A98" s="1" t="s">
        <v>783</v>
      </c>
      <c r="B98" s="1" t="s">
        <v>757</v>
      </c>
      <c r="C98" s="1" t="s">
        <v>33</v>
      </c>
      <c r="D98" s="1" t="s">
        <v>41</v>
      </c>
      <c r="E98" s="1">
        <v>5</v>
      </c>
      <c r="F98" s="1">
        <v>4</v>
      </c>
      <c r="G98" s="1">
        <v>5</v>
      </c>
      <c r="H98" s="1">
        <v>4</v>
      </c>
      <c r="I98" s="1">
        <v>4</v>
      </c>
      <c r="J98" s="1">
        <v>4</v>
      </c>
      <c r="L98" s="1" t="s">
        <v>42</v>
      </c>
      <c r="N98" s="1" t="s">
        <v>43</v>
      </c>
      <c r="P98" s="1">
        <v>3</v>
      </c>
      <c r="Q98" s="1">
        <v>4</v>
      </c>
      <c r="R98" s="1">
        <v>4</v>
      </c>
      <c r="T98" s="1" t="s">
        <v>855</v>
      </c>
      <c r="U98" s="1" t="s">
        <v>1029</v>
      </c>
      <c r="V98" s="1" t="s">
        <v>1030</v>
      </c>
      <c r="W98" s="1" t="s">
        <v>1031</v>
      </c>
      <c r="X98" s="1" t="s">
        <v>1032</v>
      </c>
      <c r="Y98" s="1" t="s">
        <v>1033</v>
      </c>
      <c r="Z98" s="1">
        <v>5</v>
      </c>
      <c r="AA98" s="1">
        <v>4</v>
      </c>
      <c r="AB98" s="1">
        <v>4</v>
      </c>
      <c r="AC98" s="1">
        <v>4</v>
      </c>
      <c r="AD98" s="1">
        <v>4</v>
      </c>
      <c r="AE98" s="1">
        <v>4</v>
      </c>
      <c r="AG98" s="1" t="s">
        <v>1034</v>
      </c>
    </row>
    <row r="99" spans="1:33" ht="144" x14ac:dyDescent="0.3">
      <c r="A99" s="1" t="s">
        <v>487</v>
      </c>
      <c r="B99" s="1" t="s">
        <v>757</v>
      </c>
      <c r="C99" s="1" t="s">
        <v>67</v>
      </c>
      <c r="D99" s="1" t="s">
        <v>41</v>
      </c>
      <c r="E99" s="1">
        <v>5</v>
      </c>
      <c r="F99" s="1">
        <v>5</v>
      </c>
      <c r="G99" s="1">
        <v>5</v>
      </c>
      <c r="H99" s="1">
        <v>5</v>
      </c>
      <c r="I99" s="1">
        <v>5</v>
      </c>
      <c r="J99" s="1">
        <v>5</v>
      </c>
      <c r="L99" s="1" t="s">
        <v>42</v>
      </c>
      <c r="N99" s="1" t="s">
        <v>43</v>
      </c>
      <c r="P99" s="1">
        <v>5</v>
      </c>
      <c r="Q99" s="1">
        <v>5</v>
      </c>
      <c r="R99" s="1">
        <v>5</v>
      </c>
      <c r="T99" s="1" t="s">
        <v>91</v>
      </c>
      <c r="U99" s="1" t="s">
        <v>91</v>
      </c>
      <c r="V99" s="1" t="s">
        <v>91</v>
      </c>
      <c r="W99" s="1" t="s">
        <v>91</v>
      </c>
      <c r="X99" s="1" t="s">
        <v>1315</v>
      </c>
      <c r="Y99" s="1" t="s">
        <v>1316</v>
      </c>
      <c r="Z99" s="1">
        <v>4</v>
      </c>
      <c r="AA99" s="1">
        <v>4</v>
      </c>
      <c r="AB99" s="1">
        <v>4</v>
      </c>
      <c r="AC99" s="1">
        <v>4</v>
      </c>
      <c r="AD99" s="1">
        <v>4</v>
      </c>
      <c r="AE99" s="1">
        <v>4</v>
      </c>
      <c r="AG99" s="1" t="s">
        <v>1026</v>
      </c>
    </row>
    <row r="100" spans="1:33" ht="144" hidden="1" x14ac:dyDescent="0.3">
      <c r="A100" s="1" t="s">
        <v>535</v>
      </c>
      <c r="B100" s="1" t="s">
        <v>518</v>
      </c>
      <c r="C100" s="1" t="s">
        <v>67</v>
      </c>
      <c r="D100" s="1" t="s">
        <v>41</v>
      </c>
      <c r="E100" s="1">
        <v>5</v>
      </c>
      <c r="F100" s="1">
        <v>5</v>
      </c>
      <c r="G100" s="1">
        <v>5</v>
      </c>
      <c r="H100" s="1">
        <v>5</v>
      </c>
      <c r="I100" s="1">
        <v>5</v>
      </c>
      <c r="J100" s="1">
        <v>5</v>
      </c>
      <c r="L100" s="1" t="s">
        <v>42</v>
      </c>
      <c r="N100" s="1" t="s">
        <v>43</v>
      </c>
      <c r="P100" s="1">
        <v>5</v>
      </c>
      <c r="Q100" s="1">
        <v>5</v>
      </c>
      <c r="R100" s="1">
        <v>5</v>
      </c>
      <c r="T100" s="1" t="s">
        <v>1035</v>
      </c>
      <c r="U100" s="1" t="s">
        <v>1036</v>
      </c>
      <c r="V100" s="1" t="s">
        <v>1037</v>
      </c>
      <c r="W100" s="1" t="s">
        <v>1038</v>
      </c>
      <c r="X100" s="1" t="s">
        <v>1039</v>
      </c>
      <c r="Y100" s="1" t="s">
        <v>1040</v>
      </c>
      <c r="Z100" s="1">
        <v>4</v>
      </c>
      <c r="AA100" s="1">
        <v>4</v>
      </c>
      <c r="AB100" s="1">
        <v>4</v>
      </c>
      <c r="AC100" s="1">
        <v>5</v>
      </c>
      <c r="AD100" s="1">
        <v>4</v>
      </c>
      <c r="AE100" s="1">
        <v>5</v>
      </c>
      <c r="AG100" s="1" t="s">
        <v>1041</v>
      </c>
    </row>
    <row r="101" spans="1:33" ht="144" hidden="1" x14ac:dyDescent="0.3">
      <c r="A101" s="1" t="s">
        <v>535</v>
      </c>
      <c r="B101" s="1" t="s">
        <v>518</v>
      </c>
      <c r="C101" s="1" t="s">
        <v>67</v>
      </c>
      <c r="D101" s="1" t="s">
        <v>41</v>
      </c>
      <c r="E101" s="1">
        <v>5</v>
      </c>
      <c r="F101" s="1">
        <v>4</v>
      </c>
      <c r="G101" s="1">
        <v>4</v>
      </c>
      <c r="H101" s="1">
        <v>4</v>
      </c>
      <c r="I101" s="1">
        <v>4</v>
      </c>
      <c r="J101" s="1">
        <v>4</v>
      </c>
      <c r="L101" s="1" t="s">
        <v>42</v>
      </c>
      <c r="N101" s="1" t="s">
        <v>43</v>
      </c>
      <c r="P101" s="1">
        <v>4</v>
      </c>
      <c r="Q101" s="1">
        <v>4</v>
      </c>
      <c r="R101" s="1">
        <v>3</v>
      </c>
      <c r="T101" s="1" t="s">
        <v>47</v>
      </c>
      <c r="U101" s="1" t="s">
        <v>91</v>
      </c>
      <c r="V101" s="1" t="s">
        <v>91</v>
      </c>
      <c r="W101" s="1" t="s">
        <v>171</v>
      </c>
      <c r="X101" s="1" t="s">
        <v>1042</v>
      </c>
      <c r="Y101" s="1" t="s">
        <v>1043</v>
      </c>
      <c r="Z101" s="1">
        <v>4</v>
      </c>
      <c r="AA101" s="1">
        <v>4</v>
      </c>
      <c r="AB101" s="1">
        <v>4</v>
      </c>
      <c r="AC101" s="1">
        <v>4</v>
      </c>
      <c r="AD101" s="1">
        <v>4</v>
      </c>
      <c r="AE101" s="1">
        <v>4</v>
      </c>
      <c r="AG101" s="1" t="s">
        <v>972</v>
      </c>
    </row>
    <row r="102" spans="1:33" ht="216" hidden="1" x14ac:dyDescent="0.3">
      <c r="A102" s="1" t="s">
        <v>535</v>
      </c>
      <c r="B102" s="1" t="s">
        <v>518</v>
      </c>
      <c r="C102" s="1" t="s">
        <v>67</v>
      </c>
      <c r="D102" s="1" t="s">
        <v>41</v>
      </c>
      <c r="E102" s="1">
        <v>5</v>
      </c>
      <c r="F102" s="1">
        <v>5</v>
      </c>
      <c r="G102" s="1">
        <v>5</v>
      </c>
      <c r="H102" s="1">
        <v>5</v>
      </c>
      <c r="I102" s="1">
        <v>5</v>
      </c>
      <c r="J102" s="1">
        <v>5</v>
      </c>
      <c r="L102" s="1" t="s">
        <v>102</v>
      </c>
      <c r="N102" s="1" t="s">
        <v>43</v>
      </c>
      <c r="P102" s="1">
        <v>5</v>
      </c>
      <c r="Q102" s="1">
        <v>5</v>
      </c>
      <c r="R102" s="1">
        <v>5</v>
      </c>
      <c r="T102" s="1" t="s">
        <v>1044</v>
      </c>
      <c r="U102" s="1" t="s">
        <v>1045</v>
      </c>
      <c r="V102" s="1" t="s">
        <v>1046</v>
      </c>
      <c r="W102" s="1" t="s">
        <v>1047</v>
      </c>
      <c r="X102" s="1" t="s">
        <v>1048</v>
      </c>
      <c r="Y102" s="1" t="s">
        <v>1049</v>
      </c>
      <c r="Z102" s="1">
        <v>5</v>
      </c>
      <c r="AA102" s="1">
        <v>5</v>
      </c>
      <c r="AB102" s="1">
        <v>5</v>
      </c>
      <c r="AC102" s="1">
        <v>5</v>
      </c>
      <c r="AD102" s="1">
        <v>5</v>
      </c>
      <c r="AE102" s="1">
        <v>5</v>
      </c>
      <c r="AG102" s="1" t="s">
        <v>1050</v>
      </c>
    </row>
    <row r="103" spans="1:33" ht="144" hidden="1" x14ac:dyDescent="0.3">
      <c r="A103" s="1" t="s">
        <v>535</v>
      </c>
      <c r="B103" s="1" t="s">
        <v>518</v>
      </c>
      <c r="C103" s="1" t="s">
        <v>67</v>
      </c>
      <c r="D103" s="1" t="s">
        <v>41</v>
      </c>
      <c r="E103" s="1">
        <v>5</v>
      </c>
      <c r="F103" s="1">
        <v>5</v>
      </c>
      <c r="G103" s="1">
        <v>5</v>
      </c>
      <c r="H103" s="1">
        <v>5</v>
      </c>
      <c r="I103" s="1">
        <v>5</v>
      </c>
      <c r="J103" s="1">
        <v>5</v>
      </c>
      <c r="L103" s="1" t="s">
        <v>102</v>
      </c>
      <c r="N103" s="1" t="s">
        <v>43</v>
      </c>
      <c r="P103" s="1">
        <v>5</v>
      </c>
      <c r="Q103" s="1">
        <v>5</v>
      </c>
      <c r="R103" s="1">
        <v>5</v>
      </c>
      <c r="T103" s="1" t="s">
        <v>103</v>
      </c>
      <c r="U103" s="1" t="s">
        <v>548</v>
      </c>
      <c r="V103" s="1" t="s">
        <v>1051</v>
      </c>
      <c r="W103" s="1" t="s">
        <v>1051</v>
      </c>
      <c r="X103" s="1" t="s">
        <v>1052</v>
      </c>
      <c r="Y103" s="1" t="s">
        <v>1053</v>
      </c>
      <c r="Z103" s="1">
        <v>5</v>
      </c>
      <c r="AA103" s="1">
        <v>5</v>
      </c>
      <c r="AB103" s="1">
        <v>5</v>
      </c>
      <c r="AC103" s="1">
        <v>5</v>
      </c>
      <c r="AD103" s="1">
        <v>5</v>
      </c>
      <c r="AE103" s="1">
        <v>5</v>
      </c>
      <c r="AG103" s="1" t="s">
        <v>1054</v>
      </c>
    </row>
    <row r="104" spans="1:33" ht="331.2" hidden="1" x14ac:dyDescent="0.3">
      <c r="A104" s="1" t="s">
        <v>535</v>
      </c>
      <c r="B104" s="1" t="s">
        <v>518</v>
      </c>
      <c r="C104" s="1" t="s">
        <v>67</v>
      </c>
      <c r="D104" s="1" t="s">
        <v>41</v>
      </c>
      <c r="E104" s="1">
        <v>4</v>
      </c>
      <c r="F104" s="1">
        <v>4</v>
      </c>
      <c r="G104" s="1">
        <v>4</v>
      </c>
      <c r="H104" s="1">
        <v>4</v>
      </c>
      <c r="I104" s="1">
        <v>5</v>
      </c>
      <c r="J104" s="1">
        <v>5</v>
      </c>
      <c r="L104" s="1" t="s">
        <v>42</v>
      </c>
      <c r="N104" s="1" t="s">
        <v>131</v>
      </c>
      <c r="P104" s="1">
        <v>4</v>
      </c>
      <c r="Q104" s="1">
        <v>4</v>
      </c>
      <c r="R104" s="1">
        <v>4</v>
      </c>
      <c r="S104" s="1" t="s">
        <v>1055</v>
      </c>
      <c r="T104" s="1" t="s">
        <v>1056</v>
      </c>
      <c r="U104" s="1" t="s">
        <v>1057</v>
      </c>
      <c r="V104" s="1" t="s">
        <v>1058</v>
      </c>
      <c r="W104" s="1" t="s">
        <v>1059</v>
      </c>
      <c r="X104" s="1" t="s">
        <v>525</v>
      </c>
      <c r="Y104" s="1" t="s">
        <v>1060</v>
      </c>
      <c r="Z104" s="1">
        <v>4</v>
      </c>
      <c r="AA104" s="1">
        <v>5</v>
      </c>
      <c r="AB104" s="1">
        <v>3</v>
      </c>
      <c r="AC104" s="1">
        <v>4</v>
      </c>
      <c r="AD104" s="1">
        <v>4</v>
      </c>
      <c r="AE104" s="1">
        <v>5</v>
      </c>
      <c r="AG104" s="1" t="s">
        <v>1061</v>
      </c>
    </row>
    <row r="105" spans="1:33" ht="201.6" hidden="1" x14ac:dyDescent="0.3">
      <c r="A105" s="1" t="s">
        <v>535</v>
      </c>
      <c r="B105" s="1" t="s">
        <v>518</v>
      </c>
      <c r="C105" s="1" t="s">
        <v>67</v>
      </c>
      <c r="D105" s="1" t="s">
        <v>34</v>
      </c>
      <c r="Z105" s="1">
        <v>3</v>
      </c>
      <c r="AA105" s="1">
        <v>5</v>
      </c>
      <c r="AB105" s="1">
        <v>4</v>
      </c>
      <c r="AC105" s="1">
        <v>5</v>
      </c>
      <c r="AD105" s="1">
        <v>4</v>
      </c>
      <c r="AE105" s="1">
        <v>5</v>
      </c>
      <c r="AG105" s="1" t="s">
        <v>1062</v>
      </c>
    </row>
    <row r="106" spans="1:33" ht="409.6" hidden="1" x14ac:dyDescent="0.3">
      <c r="A106" s="1" t="s">
        <v>745</v>
      </c>
      <c r="B106" s="1" t="s">
        <v>744</v>
      </c>
      <c r="C106" s="1" t="s">
        <v>33</v>
      </c>
      <c r="D106" s="1" t="s">
        <v>41</v>
      </c>
      <c r="E106" s="1">
        <v>4</v>
      </c>
      <c r="F106" s="1">
        <v>3</v>
      </c>
      <c r="G106" s="1">
        <v>5</v>
      </c>
      <c r="H106" s="1">
        <v>3</v>
      </c>
      <c r="I106" s="1">
        <v>5</v>
      </c>
      <c r="J106" s="1">
        <v>4</v>
      </c>
      <c r="L106" s="1" t="s">
        <v>42</v>
      </c>
      <c r="N106" s="1" t="s">
        <v>131</v>
      </c>
      <c r="O106" s="1" t="s">
        <v>1063</v>
      </c>
      <c r="P106" s="1">
        <v>3</v>
      </c>
      <c r="Q106" s="1">
        <v>3</v>
      </c>
      <c r="R106" s="1">
        <v>2</v>
      </c>
      <c r="T106" s="1" t="s">
        <v>1064</v>
      </c>
      <c r="U106" s="1" t="s">
        <v>1065</v>
      </c>
      <c r="V106" s="1" t="s">
        <v>1066</v>
      </c>
      <c r="W106" s="1" t="s">
        <v>1067</v>
      </c>
      <c r="X106" s="1" t="s">
        <v>568</v>
      </c>
      <c r="Y106" s="1" t="s">
        <v>1068</v>
      </c>
      <c r="Z106" s="1">
        <v>3</v>
      </c>
      <c r="AA106" s="1">
        <v>4</v>
      </c>
      <c r="AB106" s="1">
        <v>3</v>
      </c>
      <c r="AC106" s="1">
        <v>4</v>
      </c>
      <c r="AD106" s="1">
        <v>4</v>
      </c>
      <c r="AE106" s="1">
        <v>5</v>
      </c>
      <c r="AF106" s="1" t="s">
        <v>1069</v>
      </c>
      <c r="AG106" s="1" t="s">
        <v>568</v>
      </c>
    </row>
    <row r="107" spans="1:33" hidden="1" x14ac:dyDescent="0.3">
      <c r="A107" s="1" t="s">
        <v>745</v>
      </c>
      <c r="B107" s="1" t="s">
        <v>744</v>
      </c>
      <c r="C107" s="1" t="s">
        <v>33</v>
      </c>
      <c r="D107" s="1" t="s">
        <v>41</v>
      </c>
    </row>
    <row r="108" spans="1:33" ht="86.4" hidden="1" x14ac:dyDescent="0.3">
      <c r="A108" s="1" t="s">
        <v>745</v>
      </c>
      <c r="B108" s="1" t="s">
        <v>744</v>
      </c>
      <c r="C108" s="1" t="s">
        <v>33</v>
      </c>
      <c r="D108" s="1" t="s">
        <v>41</v>
      </c>
      <c r="E108" s="1">
        <v>3</v>
      </c>
      <c r="F108" s="1">
        <v>3</v>
      </c>
      <c r="G108" s="1">
        <v>4</v>
      </c>
      <c r="H108" s="1">
        <v>4</v>
      </c>
      <c r="I108" s="1">
        <v>4</v>
      </c>
      <c r="J108" s="1">
        <v>4</v>
      </c>
      <c r="L108" s="1" t="s">
        <v>159</v>
      </c>
      <c r="N108" s="1" t="s">
        <v>131</v>
      </c>
      <c r="P108" s="1">
        <v>4</v>
      </c>
      <c r="Q108" s="1">
        <v>3</v>
      </c>
      <c r="R108" s="1">
        <v>4</v>
      </c>
      <c r="T108" s="1" t="s">
        <v>47</v>
      </c>
      <c r="U108" s="1" t="s">
        <v>91</v>
      </c>
      <c r="V108" s="1" t="s">
        <v>91</v>
      </c>
      <c r="W108" s="1" t="s">
        <v>171</v>
      </c>
      <c r="X108" s="1" t="s">
        <v>64</v>
      </c>
      <c r="Y108" s="1" t="s">
        <v>55</v>
      </c>
      <c r="Z108" s="1">
        <v>3</v>
      </c>
      <c r="AA108" s="1">
        <v>4</v>
      </c>
      <c r="AB108" s="1">
        <v>3</v>
      </c>
      <c r="AC108" s="1">
        <v>3</v>
      </c>
      <c r="AD108" s="1">
        <v>3</v>
      </c>
      <c r="AE108" s="1">
        <v>3</v>
      </c>
      <c r="AG108" s="1" t="s">
        <v>972</v>
      </c>
    </row>
    <row r="109" spans="1:33" ht="28.8" hidden="1" x14ac:dyDescent="0.3">
      <c r="A109" s="1" t="s">
        <v>745</v>
      </c>
      <c r="B109" s="1" t="s">
        <v>744</v>
      </c>
      <c r="C109" s="1" t="s">
        <v>33</v>
      </c>
      <c r="D109" s="1" t="s">
        <v>34</v>
      </c>
      <c r="Z109" s="1">
        <v>5</v>
      </c>
      <c r="AA109" s="1">
        <v>5</v>
      </c>
      <c r="AB109" s="1">
        <v>5</v>
      </c>
      <c r="AC109" s="1">
        <v>5</v>
      </c>
      <c r="AD109" s="1">
        <v>5</v>
      </c>
      <c r="AE109" s="1">
        <v>5</v>
      </c>
      <c r="AG109" s="1" t="s">
        <v>1070</v>
      </c>
    </row>
    <row r="110" spans="1:33" ht="43.2" hidden="1" x14ac:dyDescent="0.3">
      <c r="A110" s="1" t="s">
        <v>534</v>
      </c>
      <c r="B110" s="1" t="s">
        <v>514</v>
      </c>
      <c r="C110" s="1" t="s">
        <v>33</v>
      </c>
      <c r="D110" s="1" t="s">
        <v>34</v>
      </c>
      <c r="Z110" s="1">
        <v>3</v>
      </c>
      <c r="AA110" s="1">
        <v>3</v>
      </c>
      <c r="AB110" s="1">
        <v>4</v>
      </c>
      <c r="AC110" s="1">
        <v>5</v>
      </c>
      <c r="AD110" s="1">
        <v>5</v>
      </c>
      <c r="AE110" s="1">
        <v>5</v>
      </c>
      <c r="AG110" s="1" t="s">
        <v>1071</v>
      </c>
    </row>
    <row r="111" spans="1:33" ht="187.2" hidden="1" x14ac:dyDescent="0.3">
      <c r="A111" s="1" t="s">
        <v>534</v>
      </c>
      <c r="B111" s="1" t="s">
        <v>514</v>
      </c>
      <c r="C111" s="1" t="s">
        <v>33</v>
      </c>
      <c r="D111" s="1" t="s">
        <v>41</v>
      </c>
      <c r="E111" s="1">
        <v>4</v>
      </c>
      <c r="F111" s="1">
        <v>4</v>
      </c>
      <c r="G111" s="1">
        <v>5</v>
      </c>
      <c r="H111" s="1">
        <v>4</v>
      </c>
      <c r="I111" s="1">
        <v>5</v>
      </c>
      <c r="J111" s="1">
        <v>4</v>
      </c>
      <c r="L111" s="1" t="s">
        <v>42</v>
      </c>
      <c r="N111" s="1" t="s">
        <v>43</v>
      </c>
      <c r="O111" s="1" t="s">
        <v>1072</v>
      </c>
      <c r="P111" s="1">
        <v>4</v>
      </c>
      <c r="Q111" s="1">
        <v>3</v>
      </c>
      <c r="R111" s="1">
        <v>4</v>
      </c>
      <c r="T111" s="1" t="s">
        <v>480</v>
      </c>
      <c r="U111" s="1" t="s">
        <v>91</v>
      </c>
      <c r="V111" s="1" t="s">
        <v>253</v>
      </c>
      <c r="W111" s="1" t="s">
        <v>91</v>
      </c>
      <c r="X111" s="1" t="s">
        <v>78</v>
      </c>
      <c r="Y111" s="1" t="s">
        <v>486</v>
      </c>
      <c r="Z111" s="1">
        <v>4</v>
      </c>
      <c r="AA111" s="1">
        <v>5</v>
      </c>
      <c r="AB111" s="1">
        <v>4</v>
      </c>
      <c r="AC111" s="1">
        <v>5</v>
      </c>
      <c r="AD111" s="1">
        <v>5</v>
      </c>
      <c r="AE111" s="1">
        <v>5</v>
      </c>
      <c r="AG111" s="1" t="s">
        <v>1073</v>
      </c>
    </row>
    <row r="112" spans="1:33" ht="115.2" hidden="1" x14ac:dyDescent="0.3">
      <c r="A112" s="1" t="s">
        <v>1074</v>
      </c>
      <c r="B112" s="1" t="s">
        <v>514</v>
      </c>
      <c r="C112" s="1" t="s">
        <v>33</v>
      </c>
      <c r="D112" s="1" t="s">
        <v>34</v>
      </c>
      <c r="Z112" s="1">
        <v>4</v>
      </c>
      <c r="AA112" s="1">
        <v>3</v>
      </c>
      <c r="AB112" s="1">
        <v>2</v>
      </c>
      <c r="AC112" s="1">
        <v>3</v>
      </c>
      <c r="AD112" s="1">
        <v>4</v>
      </c>
      <c r="AE112" s="1">
        <v>3</v>
      </c>
      <c r="AF112" s="1" t="s">
        <v>1075</v>
      </c>
      <c r="AG112" s="1" t="s">
        <v>1076</v>
      </c>
    </row>
    <row r="113" spans="1:33" ht="144" hidden="1" x14ac:dyDescent="0.3">
      <c r="A113" s="1" t="s">
        <v>477</v>
      </c>
      <c r="B113" s="1" t="s">
        <v>478</v>
      </c>
      <c r="C113" s="1" t="s">
        <v>33</v>
      </c>
      <c r="D113" s="1" t="s">
        <v>41</v>
      </c>
      <c r="E113" s="1">
        <v>5</v>
      </c>
      <c r="F113" s="1">
        <v>4</v>
      </c>
      <c r="G113" s="1">
        <v>5</v>
      </c>
      <c r="H113" s="1">
        <v>4</v>
      </c>
      <c r="I113" s="1">
        <v>4</v>
      </c>
      <c r="J113" s="1">
        <v>4</v>
      </c>
      <c r="L113" s="1" t="s">
        <v>42</v>
      </c>
      <c r="N113" s="1" t="s">
        <v>43</v>
      </c>
      <c r="P113" s="1">
        <v>5</v>
      </c>
      <c r="Q113" s="1">
        <v>5</v>
      </c>
      <c r="R113" s="1">
        <v>4</v>
      </c>
      <c r="T113" s="1" t="s">
        <v>1077</v>
      </c>
      <c r="U113" s="1" t="s">
        <v>1078</v>
      </c>
      <c r="V113" s="1" t="s">
        <v>1079</v>
      </c>
      <c r="W113" s="1" t="s">
        <v>1080</v>
      </c>
      <c r="X113" s="1" t="s">
        <v>1081</v>
      </c>
      <c r="Y113" s="1" t="s">
        <v>363</v>
      </c>
      <c r="Z113" s="1">
        <v>4</v>
      </c>
      <c r="AA113" s="1">
        <v>4</v>
      </c>
      <c r="AB113" s="1">
        <v>4</v>
      </c>
      <c r="AC113" s="1">
        <v>4</v>
      </c>
      <c r="AD113" s="1">
        <v>4</v>
      </c>
      <c r="AE113" s="1">
        <v>4</v>
      </c>
      <c r="AG113" s="1" t="s">
        <v>363</v>
      </c>
    </row>
    <row r="114" spans="1:33" ht="403.2" hidden="1" x14ac:dyDescent="0.3">
      <c r="A114" s="1" t="s">
        <v>477</v>
      </c>
      <c r="B114" s="1" t="s">
        <v>478</v>
      </c>
      <c r="C114" s="1" t="s">
        <v>33</v>
      </c>
      <c r="D114" s="1" t="s">
        <v>41</v>
      </c>
      <c r="E114" s="1">
        <v>5</v>
      </c>
      <c r="F114" s="1">
        <v>4</v>
      </c>
      <c r="G114" s="1">
        <v>5</v>
      </c>
      <c r="H114" s="1">
        <v>4</v>
      </c>
      <c r="I114" s="1">
        <v>4</v>
      </c>
      <c r="J114" s="1">
        <v>4</v>
      </c>
      <c r="L114" s="1" t="s">
        <v>250</v>
      </c>
      <c r="N114" s="1" t="s">
        <v>54</v>
      </c>
      <c r="O114" s="1" t="s">
        <v>1082</v>
      </c>
      <c r="P114" s="1">
        <v>3</v>
      </c>
      <c r="Q114" s="1">
        <v>4</v>
      </c>
      <c r="R114" s="1">
        <v>4</v>
      </c>
      <c r="T114" s="1" t="s">
        <v>1083</v>
      </c>
      <c r="U114" s="1" t="s">
        <v>1084</v>
      </c>
      <c r="V114" s="1" t="s">
        <v>556</v>
      </c>
      <c r="W114" s="1" t="s">
        <v>171</v>
      </c>
      <c r="X114" s="1" t="s">
        <v>1085</v>
      </c>
      <c r="Y114" s="1" t="s">
        <v>1086</v>
      </c>
      <c r="Z114" s="1">
        <v>3</v>
      </c>
      <c r="AA114" s="1">
        <v>4</v>
      </c>
      <c r="AB114" s="1">
        <v>3</v>
      </c>
      <c r="AC114" s="1">
        <v>2</v>
      </c>
      <c r="AD114" s="1">
        <v>4</v>
      </c>
      <c r="AE114" s="1">
        <v>3</v>
      </c>
      <c r="AG114" s="1" t="s">
        <v>1087</v>
      </c>
    </row>
    <row r="115" spans="1:33" hidden="1" x14ac:dyDescent="0.3">
      <c r="A115" s="1" t="s">
        <v>477</v>
      </c>
      <c r="B115" s="1" t="s">
        <v>478</v>
      </c>
      <c r="C115" s="1" t="s">
        <v>33</v>
      </c>
      <c r="D115" s="1" t="s">
        <v>34</v>
      </c>
      <c r="Z115" s="1">
        <v>5</v>
      </c>
      <c r="AA115" s="1">
        <v>5</v>
      </c>
      <c r="AB115" s="1">
        <v>5</v>
      </c>
      <c r="AC115" s="1">
        <v>5</v>
      </c>
      <c r="AD115" s="1">
        <v>5</v>
      </c>
      <c r="AE115" s="1">
        <v>5</v>
      </c>
      <c r="AG115" s="1" t="s">
        <v>260</v>
      </c>
    </row>
    <row r="116" spans="1:33" ht="144" hidden="1" x14ac:dyDescent="0.3">
      <c r="A116" s="1" t="s">
        <v>489</v>
      </c>
      <c r="B116" s="1" t="s">
        <v>490</v>
      </c>
      <c r="C116" s="1" t="s">
        <v>33</v>
      </c>
      <c r="D116" s="1" t="s">
        <v>41</v>
      </c>
      <c r="E116" s="1">
        <v>5</v>
      </c>
      <c r="F116" s="1">
        <v>5</v>
      </c>
      <c r="G116" s="1">
        <v>5</v>
      </c>
      <c r="H116" s="1">
        <v>5</v>
      </c>
      <c r="I116" s="1">
        <v>5</v>
      </c>
      <c r="J116" s="1">
        <v>5</v>
      </c>
      <c r="L116" s="1" t="s">
        <v>42</v>
      </c>
      <c r="N116" s="1" t="s">
        <v>43</v>
      </c>
      <c r="P116" s="1">
        <v>5</v>
      </c>
      <c r="Q116" s="1">
        <v>5</v>
      </c>
      <c r="R116" s="1">
        <v>4</v>
      </c>
      <c r="T116" s="1" t="s">
        <v>1088</v>
      </c>
      <c r="U116" s="1" t="s">
        <v>1089</v>
      </c>
      <c r="V116" s="1" t="s">
        <v>1089</v>
      </c>
      <c r="W116" s="1" t="s">
        <v>1089</v>
      </c>
      <c r="X116" s="1" t="s">
        <v>78</v>
      </c>
      <c r="Y116" s="1" t="s">
        <v>78</v>
      </c>
      <c r="Z116" s="1">
        <v>5</v>
      </c>
      <c r="AA116" s="1">
        <v>5</v>
      </c>
      <c r="AB116" s="1">
        <v>4</v>
      </c>
      <c r="AC116" s="1">
        <v>5</v>
      </c>
      <c r="AD116" s="1">
        <v>5</v>
      </c>
      <c r="AE116" s="1">
        <v>5</v>
      </c>
      <c r="AG116" s="1" t="s">
        <v>1090</v>
      </c>
    </row>
    <row r="117" spans="1:33" ht="28.8" hidden="1" x14ac:dyDescent="0.3">
      <c r="A117" s="1" t="s">
        <v>489</v>
      </c>
      <c r="B117" s="1" t="s">
        <v>490</v>
      </c>
      <c r="C117" s="1" t="s">
        <v>33</v>
      </c>
      <c r="D117" s="1" t="s">
        <v>34</v>
      </c>
      <c r="Z117" s="1">
        <v>4</v>
      </c>
      <c r="AA117" s="1">
        <v>4</v>
      </c>
      <c r="AB117" s="1">
        <v>4</v>
      </c>
      <c r="AC117" s="1">
        <v>5</v>
      </c>
      <c r="AD117" s="1">
        <v>5</v>
      </c>
      <c r="AE117" s="1">
        <v>5</v>
      </c>
      <c r="AG117" s="1" t="s">
        <v>873</v>
      </c>
    </row>
    <row r="118" spans="1:33" ht="172.8" hidden="1" x14ac:dyDescent="0.3">
      <c r="A118" s="1" t="s">
        <v>727</v>
      </c>
      <c r="B118" s="1" t="s">
        <v>673</v>
      </c>
      <c r="C118" s="1" t="s">
        <v>33</v>
      </c>
      <c r="D118" s="1" t="s">
        <v>41</v>
      </c>
      <c r="E118" s="1">
        <v>4</v>
      </c>
      <c r="F118" s="1">
        <v>4</v>
      </c>
      <c r="G118" s="1">
        <v>4</v>
      </c>
      <c r="H118" s="1">
        <v>4</v>
      </c>
      <c r="I118" s="1">
        <v>4</v>
      </c>
      <c r="J118" s="1">
        <v>4</v>
      </c>
      <c r="L118" s="1" t="s">
        <v>42</v>
      </c>
      <c r="N118" s="1" t="s">
        <v>43</v>
      </c>
      <c r="P118" s="1">
        <v>4</v>
      </c>
      <c r="Q118" s="1">
        <v>4</v>
      </c>
      <c r="R118" s="1">
        <v>4</v>
      </c>
      <c r="T118" s="1" t="s">
        <v>1091</v>
      </c>
      <c r="U118" s="1" t="s">
        <v>1092</v>
      </c>
      <c r="V118" s="1" t="s">
        <v>1093</v>
      </c>
      <c r="W118" s="1" t="s">
        <v>1094</v>
      </c>
      <c r="X118" s="1" t="s">
        <v>1095</v>
      </c>
      <c r="Y118" s="1" t="s">
        <v>1096</v>
      </c>
      <c r="Z118" s="1">
        <v>3</v>
      </c>
      <c r="AA118" s="1">
        <v>4</v>
      </c>
      <c r="AB118" s="1">
        <v>4</v>
      </c>
      <c r="AC118" s="1">
        <v>4</v>
      </c>
      <c r="AD118" s="1">
        <v>4</v>
      </c>
      <c r="AE118" s="1">
        <v>3</v>
      </c>
      <c r="AG118" s="1" t="s">
        <v>1097</v>
      </c>
    </row>
    <row r="119" spans="1:33" ht="28.8" hidden="1" x14ac:dyDescent="0.3">
      <c r="A119" s="1" t="s">
        <v>754</v>
      </c>
      <c r="B119" s="1" t="s">
        <v>673</v>
      </c>
      <c r="C119" s="1" t="s">
        <v>33</v>
      </c>
      <c r="D119" s="1" t="s">
        <v>34</v>
      </c>
      <c r="Z119" s="1">
        <v>5</v>
      </c>
      <c r="AA119" s="1">
        <v>4</v>
      </c>
      <c r="AB119" s="1">
        <v>5</v>
      </c>
      <c r="AC119" s="1">
        <v>5</v>
      </c>
      <c r="AD119" s="1">
        <v>5</v>
      </c>
      <c r="AE119" s="1">
        <v>4</v>
      </c>
      <c r="AG119" s="1" t="s">
        <v>1098</v>
      </c>
    </row>
    <row r="120" spans="1:33" ht="144" hidden="1" x14ac:dyDescent="0.3">
      <c r="A120" s="1" t="s">
        <v>727</v>
      </c>
      <c r="B120" s="1" t="s">
        <v>673</v>
      </c>
      <c r="C120" s="1" t="s">
        <v>33</v>
      </c>
      <c r="D120" s="1" t="s">
        <v>41</v>
      </c>
      <c r="E120" s="1">
        <v>5</v>
      </c>
      <c r="F120" s="1">
        <v>5</v>
      </c>
      <c r="G120" s="1">
        <v>5</v>
      </c>
      <c r="H120" s="1">
        <v>5</v>
      </c>
      <c r="I120" s="1">
        <v>5</v>
      </c>
      <c r="J120" s="1">
        <v>5</v>
      </c>
      <c r="L120" s="1" t="s">
        <v>42</v>
      </c>
      <c r="N120" s="1" t="s">
        <v>43</v>
      </c>
      <c r="P120" s="1">
        <v>5</v>
      </c>
      <c r="Q120" s="1">
        <v>5</v>
      </c>
      <c r="R120" s="1">
        <v>4</v>
      </c>
      <c r="T120" s="1" t="s">
        <v>1099</v>
      </c>
      <c r="U120" s="1" t="s">
        <v>1089</v>
      </c>
      <c r="V120" s="1" t="s">
        <v>1089</v>
      </c>
      <c r="W120" s="1" t="s">
        <v>1089</v>
      </c>
      <c r="X120" s="1" t="s">
        <v>78</v>
      </c>
      <c r="Y120" s="1" t="s">
        <v>78</v>
      </c>
      <c r="Z120" s="1">
        <v>5</v>
      </c>
      <c r="AA120" s="1">
        <v>5</v>
      </c>
      <c r="AB120" s="1">
        <v>5</v>
      </c>
      <c r="AC120" s="1">
        <v>5</v>
      </c>
      <c r="AD120" s="1">
        <v>4</v>
      </c>
      <c r="AE120" s="1">
        <v>5</v>
      </c>
      <c r="AG120" s="1" t="s">
        <v>1100</v>
      </c>
    </row>
    <row r="121" spans="1:33" ht="115.2" hidden="1" x14ac:dyDescent="0.3">
      <c r="A121" s="1" t="s">
        <v>727</v>
      </c>
      <c r="B121" s="1" t="s">
        <v>673</v>
      </c>
      <c r="C121" s="1" t="s">
        <v>33</v>
      </c>
      <c r="D121" s="1" t="s">
        <v>41</v>
      </c>
      <c r="E121" s="1">
        <v>5</v>
      </c>
      <c r="F121" s="1">
        <v>5</v>
      </c>
      <c r="G121" s="1">
        <v>5</v>
      </c>
      <c r="H121" s="1">
        <v>5</v>
      </c>
      <c r="I121" s="1">
        <v>5</v>
      </c>
      <c r="J121" s="1">
        <v>4</v>
      </c>
      <c r="L121" s="1" t="s">
        <v>42</v>
      </c>
      <c r="N121" s="1" t="s">
        <v>231</v>
      </c>
      <c r="P121" s="1">
        <v>5</v>
      </c>
      <c r="Q121" s="1">
        <v>4</v>
      </c>
      <c r="R121" s="1">
        <v>4</v>
      </c>
      <c r="T121" s="1" t="s">
        <v>812</v>
      </c>
      <c r="U121" s="1" t="s">
        <v>812</v>
      </c>
      <c r="V121" s="1" t="s">
        <v>812</v>
      </c>
      <c r="W121" s="1" t="s">
        <v>1101</v>
      </c>
      <c r="X121" s="1" t="s">
        <v>1102</v>
      </c>
      <c r="Y121" s="1" t="s">
        <v>1102</v>
      </c>
      <c r="Z121" s="1">
        <v>4</v>
      </c>
      <c r="AA121" s="1">
        <v>5</v>
      </c>
      <c r="AB121" s="1">
        <v>4</v>
      </c>
      <c r="AC121" s="1">
        <v>5</v>
      </c>
      <c r="AD121" s="1">
        <v>5</v>
      </c>
      <c r="AE121" s="1">
        <v>5</v>
      </c>
      <c r="AG121" s="1" t="s">
        <v>1102</v>
      </c>
    </row>
    <row r="122" spans="1:33" ht="409.6" hidden="1" x14ac:dyDescent="0.3">
      <c r="A122" s="1" t="s">
        <v>705</v>
      </c>
      <c r="B122" s="1" t="s">
        <v>659</v>
      </c>
      <c r="C122" s="1" t="s">
        <v>67</v>
      </c>
      <c r="D122" s="1" t="s">
        <v>34</v>
      </c>
      <c r="Z122" s="1">
        <v>4</v>
      </c>
      <c r="AA122" s="1">
        <v>5</v>
      </c>
      <c r="AB122" s="1">
        <v>4</v>
      </c>
      <c r="AC122" s="1">
        <v>5</v>
      </c>
      <c r="AD122" s="1">
        <v>5</v>
      </c>
      <c r="AE122" s="1">
        <v>5</v>
      </c>
      <c r="AG122" s="1" t="s">
        <v>1103</v>
      </c>
    </row>
    <row r="123" spans="1:33" ht="144" hidden="1" x14ac:dyDescent="0.3">
      <c r="A123" s="1" t="s">
        <v>705</v>
      </c>
      <c r="B123" s="1" t="s">
        <v>659</v>
      </c>
      <c r="C123" s="1" t="s">
        <v>67</v>
      </c>
      <c r="D123" s="1" t="s">
        <v>41</v>
      </c>
      <c r="E123" s="1">
        <v>5</v>
      </c>
      <c r="F123" s="1">
        <v>5</v>
      </c>
      <c r="G123" s="1">
        <v>5</v>
      </c>
      <c r="H123" s="1">
        <v>5</v>
      </c>
      <c r="I123" s="1">
        <v>5</v>
      </c>
      <c r="J123" s="1">
        <v>5</v>
      </c>
      <c r="K123" s="1" t="s">
        <v>1104</v>
      </c>
      <c r="L123" s="1" t="s">
        <v>42</v>
      </c>
      <c r="N123" s="1" t="s">
        <v>43</v>
      </c>
      <c r="P123" s="1">
        <v>4</v>
      </c>
      <c r="Q123" s="1">
        <v>4</v>
      </c>
      <c r="R123" s="1">
        <v>4</v>
      </c>
      <c r="Z123" s="1">
        <v>5</v>
      </c>
      <c r="AA123" s="1">
        <v>5</v>
      </c>
      <c r="AB123" s="1">
        <v>5</v>
      </c>
      <c r="AC123" s="1">
        <v>5</v>
      </c>
      <c r="AD123" s="1">
        <v>5</v>
      </c>
      <c r="AE123" s="1">
        <v>5</v>
      </c>
      <c r="AF123" s="1" t="s">
        <v>1105</v>
      </c>
      <c r="AG123" s="1" t="s">
        <v>49</v>
      </c>
    </row>
    <row r="124" spans="1:33" ht="144" hidden="1" x14ac:dyDescent="0.3">
      <c r="A124" s="1" t="s">
        <v>705</v>
      </c>
      <c r="B124" s="1" t="s">
        <v>659</v>
      </c>
      <c r="C124" s="1" t="s">
        <v>67</v>
      </c>
      <c r="D124" s="1" t="s">
        <v>41</v>
      </c>
      <c r="E124" s="1">
        <v>5</v>
      </c>
      <c r="F124" s="1">
        <v>5</v>
      </c>
      <c r="G124" s="1">
        <v>5</v>
      </c>
      <c r="H124" s="1">
        <v>5</v>
      </c>
      <c r="I124" s="1">
        <v>5</v>
      </c>
      <c r="J124" s="1">
        <v>5</v>
      </c>
      <c r="L124" s="1" t="s">
        <v>102</v>
      </c>
      <c r="N124" s="1" t="s">
        <v>43</v>
      </c>
      <c r="P124" s="1">
        <v>5</v>
      </c>
      <c r="Q124" s="1">
        <v>5</v>
      </c>
      <c r="R124" s="1">
        <v>5</v>
      </c>
      <c r="T124" s="1" t="s">
        <v>1106</v>
      </c>
      <c r="U124" s="1" t="s">
        <v>57</v>
      </c>
      <c r="V124" s="1" t="s">
        <v>1107</v>
      </c>
      <c r="W124" s="1" t="s">
        <v>57</v>
      </c>
      <c r="X124" s="1" t="s">
        <v>1108</v>
      </c>
      <c r="Y124" s="1" t="s">
        <v>1108</v>
      </c>
      <c r="Z124" s="1">
        <v>5</v>
      </c>
      <c r="AA124" s="1">
        <v>5</v>
      </c>
      <c r="AB124" s="1">
        <v>5</v>
      </c>
      <c r="AC124" s="1">
        <v>5</v>
      </c>
      <c r="AD124" s="1">
        <v>5</v>
      </c>
      <c r="AE124" s="1">
        <v>5</v>
      </c>
      <c r="AG124" s="1" t="s">
        <v>289</v>
      </c>
    </row>
    <row r="125" spans="1:33" ht="144" hidden="1" x14ac:dyDescent="0.3">
      <c r="A125" s="1" t="s">
        <v>705</v>
      </c>
      <c r="B125" s="1" t="s">
        <v>659</v>
      </c>
      <c r="C125" s="1" t="s">
        <v>67</v>
      </c>
      <c r="D125" s="1" t="s">
        <v>41</v>
      </c>
      <c r="E125" s="1">
        <v>5</v>
      </c>
      <c r="F125" s="1">
        <v>5</v>
      </c>
      <c r="G125" s="1">
        <v>5</v>
      </c>
      <c r="H125" s="1">
        <v>5</v>
      </c>
      <c r="I125" s="1">
        <v>5</v>
      </c>
      <c r="J125" s="1">
        <v>5</v>
      </c>
      <c r="L125" s="1" t="s">
        <v>102</v>
      </c>
      <c r="N125" s="1" t="s">
        <v>43</v>
      </c>
      <c r="P125" s="1">
        <v>5</v>
      </c>
      <c r="Q125" s="1">
        <v>5</v>
      </c>
      <c r="R125" s="1">
        <v>5</v>
      </c>
      <c r="T125" s="1" t="s">
        <v>1109</v>
      </c>
      <c r="U125" s="1" t="s">
        <v>91</v>
      </c>
      <c r="V125" s="1" t="s">
        <v>1110</v>
      </c>
      <c r="W125" s="1" t="s">
        <v>91</v>
      </c>
      <c r="X125" s="1" t="s">
        <v>1111</v>
      </c>
      <c r="Y125" s="1" t="s">
        <v>1112</v>
      </c>
      <c r="Z125" s="1">
        <v>5</v>
      </c>
      <c r="AA125" s="1">
        <v>5</v>
      </c>
      <c r="AB125" s="1">
        <v>5</v>
      </c>
      <c r="AC125" s="1">
        <v>5</v>
      </c>
      <c r="AD125" s="1">
        <v>5</v>
      </c>
      <c r="AE125" s="1">
        <v>5</v>
      </c>
      <c r="AG125" s="1" t="s">
        <v>1113</v>
      </c>
    </row>
    <row r="126" spans="1:33" ht="144" hidden="1" x14ac:dyDescent="0.3">
      <c r="A126" s="1" t="s">
        <v>705</v>
      </c>
      <c r="B126" s="1" t="s">
        <v>659</v>
      </c>
      <c r="C126" s="1" t="s">
        <v>67</v>
      </c>
      <c r="D126" s="1" t="s">
        <v>41</v>
      </c>
      <c r="E126" s="1">
        <v>5</v>
      </c>
      <c r="F126" s="1">
        <v>5</v>
      </c>
      <c r="G126" s="1">
        <v>5</v>
      </c>
      <c r="H126" s="1">
        <v>5</v>
      </c>
      <c r="I126" s="1">
        <v>5</v>
      </c>
      <c r="J126" s="1">
        <v>5</v>
      </c>
      <c r="K126" s="1" t="s">
        <v>1104</v>
      </c>
      <c r="L126" s="1" t="s">
        <v>42</v>
      </c>
      <c r="N126" s="1" t="s">
        <v>43</v>
      </c>
      <c r="P126" s="1">
        <v>4</v>
      </c>
      <c r="Q126" s="1">
        <v>4</v>
      </c>
      <c r="R126" s="1">
        <v>4</v>
      </c>
      <c r="T126" s="1" t="s">
        <v>357</v>
      </c>
      <c r="U126" s="1" t="s">
        <v>357</v>
      </c>
      <c r="V126" s="1" t="s">
        <v>357</v>
      </c>
      <c r="W126" s="1" t="s">
        <v>91</v>
      </c>
      <c r="X126" s="1" t="s">
        <v>1114</v>
      </c>
      <c r="Y126" s="1" t="s">
        <v>1115</v>
      </c>
      <c r="Z126" s="1">
        <v>5</v>
      </c>
      <c r="AA126" s="1">
        <v>5</v>
      </c>
      <c r="AB126" s="1">
        <v>5</v>
      </c>
      <c r="AC126" s="1">
        <v>5</v>
      </c>
      <c r="AD126" s="1">
        <v>5</v>
      </c>
      <c r="AE126" s="1">
        <v>5</v>
      </c>
      <c r="AG126" s="1" t="s">
        <v>49</v>
      </c>
    </row>
    <row r="127" spans="1:33" ht="144" hidden="1" x14ac:dyDescent="0.3">
      <c r="A127" s="1" t="s">
        <v>705</v>
      </c>
      <c r="B127" s="1" t="s">
        <v>659</v>
      </c>
      <c r="C127" s="1" t="s">
        <v>67</v>
      </c>
      <c r="D127" s="1" t="s">
        <v>41</v>
      </c>
      <c r="E127" s="1">
        <v>5</v>
      </c>
      <c r="F127" s="1">
        <v>5</v>
      </c>
      <c r="G127" s="1">
        <v>5</v>
      </c>
      <c r="H127" s="1">
        <v>5</v>
      </c>
      <c r="I127" s="1">
        <v>5</v>
      </c>
      <c r="J127" s="1">
        <v>5</v>
      </c>
      <c r="L127" s="1" t="s">
        <v>42</v>
      </c>
      <c r="N127" s="1" t="s">
        <v>43</v>
      </c>
      <c r="P127" s="1">
        <v>5</v>
      </c>
      <c r="Q127" s="1">
        <v>5</v>
      </c>
      <c r="R127" s="1">
        <v>5</v>
      </c>
      <c r="T127" s="1" t="s">
        <v>480</v>
      </c>
      <c r="U127" s="1" t="s">
        <v>91</v>
      </c>
      <c r="V127" s="1" t="s">
        <v>253</v>
      </c>
      <c r="W127" s="1" t="s">
        <v>825</v>
      </c>
      <c r="X127" s="1" t="s">
        <v>49</v>
      </c>
      <c r="Y127" s="1" t="s">
        <v>49</v>
      </c>
      <c r="Z127" s="1">
        <v>5</v>
      </c>
      <c r="AA127" s="1">
        <v>5</v>
      </c>
      <c r="AB127" s="1">
        <v>5</v>
      </c>
      <c r="AC127" s="1">
        <v>5</v>
      </c>
      <c r="AD127" s="1">
        <v>5</v>
      </c>
      <c r="AE127" s="1">
        <v>5</v>
      </c>
      <c r="AG127" s="1" t="s">
        <v>826</v>
      </c>
    </row>
    <row r="128" spans="1:33" ht="144" hidden="1" x14ac:dyDescent="0.3">
      <c r="A128" s="1" t="s">
        <v>705</v>
      </c>
      <c r="B128" s="1" t="s">
        <v>659</v>
      </c>
      <c r="C128" s="1" t="s">
        <v>67</v>
      </c>
      <c r="D128" s="1" t="s">
        <v>41</v>
      </c>
      <c r="E128" s="1">
        <v>5</v>
      </c>
      <c r="F128" s="1">
        <v>5</v>
      </c>
      <c r="G128" s="1">
        <v>5</v>
      </c>
      <c r="H128" s="1">
        <v>5</v>
      </c>
      <c r="I128" s="1">
        <v>5</v>
      </c>
      <c r="J128" s="1">
        <v>5</v>
      </c>
      <c r="L128" s="1" t="s">
        <v>102</v>
      </c>
      <c r="N128" s="1" t="s">
        <v>43</v>
      </c>
      <c r="P128" s="1">
        <v>5</v>
      </c>
      <c r="Q128" s="1">
        <v>5</v>
      </c>
      <c r="R128" s="1">
        <v>5</v>
      </c>
    </row>
    <row r="129" spans="1:33" ht="144" hidden="1" x14ac:dyDescent="0.3">
      <c r="A129" s="1" t="s">
        <v>705</v>
      </c>
      <c r="B129" s="1" t="s">
        <v>659</v>
      </c>
      <c r="C129" s="1" t="s">
        <v>67</v>
      </c>
      <c r="D129" s="1" t="s">
        <v>41</v>
      </c>
      <c r="E129" s="1">
        <v>5</v>
      </c>
      <c r="F129" s="1">
        <v>5</v>
      </c>
      <c r="G129" s="1">
        <v>5</v>
      </c>
      <c r="H129" s="1">
        <v>5</v>
      </c>
      <c r="I129" s="1">
        <v>5</v>
      </c>
      <c r="J129" s="1">
        <v>5</v>
      </c>
      <c r="K129" s="1" t="s">
        <v>1116</v>
      </c>
      <c r="L129" s="1" t="s">
        <v>42</v>
      </c>
      <c r="N129" s="1" t="s">
        <v>43</v>
      </c>
      <c r="P129" s="1">
        <v>5</v>
      </c>
      <c r="Q129" s="1">
        <v>5</v>
      </c>
      <c r="R129" s="1">
        <v>5</v>
      </c>
      <c r="T129" s="1" t="s">
        <v>1117</v>
      </c>
      <c r="U129" s="1" t="s">
        <v>550</v>
      </c>
      <c r="V129" s="1" t="s">
        <v>1118</v>
      </c>
      <c r="W129" s="1" t="s">
        <v>1119</v>
      </c>
      <c r="X129" s="1" t="s">
        <v>1120</v>
      </c>
      <c r="Y129" s="1" t="s">
        <v>1121</v>
      </c>
      <c r="Z129" s="1">
        <v>5</v>
      </c>
      <c r="AA129" s="1">
        <v>5</v>
      </c>
      <c r="AB129" s="1">
        <v>5</v>
      </c>
      <c r="AC129" s="1">
        <v>5</v>
      </c>
      <c r="AD129" s="1">
        <v>5</v>
      </c>
      <c r="AE129" s="1">
        <v>5</v>
      </c>
      <c r="AG129" s="1" t="s">
        <v>1122</v>
      </c>
    </row>
    <row r="130" spans="1:33" ht="144" hidden="1" x14ac:dyDescent="0.3">
      <c r="A130" s="1" t="s">
        <v>705</v>
      </c>
      <c r="B130" s="1" t="s">
        <v>659</v>
      </c>
      <c r="C130" s="1" t="s">
        <v>67</v>
      </c>
      <c r="D130" s="1" t="s">
        <v>41</v>
      </c>
      <c r="E130" s="1">
        <v>5</v>
      </c>
      <c r="F130" s="1">
        <v>5</v>
      </c>
      <c r="G130" s="1">
        <v>5</v>
      </c>
      <c r="H130" s="1">
        <v>5</v>
      </c>
      <c r="I130" s="1">
        <v>5</v>
      </c>
      <c r="J130" s="1">
        <v>5</v>
      </c>
      <c r="L130" s="1" t="s">
        <v>102</v>
      </c>
      <c r="N130" s="1" t="s">
        <v>43</v>
      </c>
      <c r="P130" s="1">
        <v>5</v>
      </c>
      <c r="Q130" s="1">
        <v>5</v>
      </c>
      <c r="R130" s="1">
        <v>5</v>
      </c>
      <c r="T130" s="1" t="s">
        <v>357</v>
      </c>
      <c r="U130" s="1" t="s">
        <v>481</v>
      </c>
      <c r="V130" s="1" t="s">
        <v>357</v>
      </c>
      <c r="W130" s="1" t="s">
        <v>481</v>
      </c>
      <c r="X130" s="1" t="s">
        <v>78</v>
      </c>
      <c r="Y130" s="1" t="s">
        <v>1123</v>
      </c>
      <c r="Z130" s="1">
        <v>5</v>
      </c>
      <c r="AA130" s="1">
        <v>5</v>
      </c>
      <c r="AB130" s="1">
        <v>5</v>
      </c>
      <c r="AC130" s="1">
        <v>5</v>
      </c>
      <c r="AD130" s="1">
        <v>5</v>
      </c>
      <c r="AE130" s="1">
        <v>5</v>
      </c>
      <c r="AG130" s="1" t="s">
        <v>78</v>
      </c>
    </row>
    <row r="131" spans="1:33" hidden="1" x14ac:dyDescent="0.3">
      <c r="A131" s="1" t="s">
        <v>705</v>
      </c>
      <c r="B131" s="1" t="s">
        <v>659</v>
      </c>
      <c r="C131" s="1" t="s">
        <v>67</v>
      </c>
      <c r="D131" s="1" t="s">
        <v>34</v>
      </c>
      <c r="Z131" s="1">
        <v>5</v>
      </c>
      <c r="AA131" s="1">
        <v>5</v>
      </c>
      <c r="AB131" s="1">
        <v>5</v>
      </c>
      <c r="AC131" s="1">
        <v>5</v>
      </c>
      <c r="AD131" s="1">
        <v>5</v>
      </c>
      <c r="AE131" s="1">
        <v>5</v>
      </c>
      <c r="AG131" s="1" t="s">
        <v>78</v>
      </c>
    </row>
    <row r="132" spans="1:33" ht="100.8" hidden="1" x14ac:dyDescent="0.3">
      <c r="A132" s="1" t="s">
        <v>482</v>
      </c>
      <c r="B132" s="1" t="s">
        <v>483</v>
      </c>
      <c r="C132" s="1" t="s">
        <v>33</v>
      </c>
      <c r="D132" s="1" t="s">
        <v>34</v>
      </c>
      <c r="Z132" s="1">
        <v>4</v>
      </c>
      <c r="AA132" s="1">
        <v>5</v>
      </c>
      <c r="AB132" s="1">
        <v>4</v>
      </c>
      <c r="AC132" s="1">
        <v>4</v>
      </c>
      <c r="AD132" s="1">
        <v>4</v>
      </c>
      <c r="AE132" s="1">
        <v>5</v>
      </c>
      <c r="AG132" s="1" t="s">
        <v>1124</v>
      </c>
    </row>
    <row r="133" spans="1:33" ht="28.8" hidden="1" x14ac:dyDescent="0.3">
      <c r="A133" s="1" t="s">
        <v>482</v>
      </c>
      <c r="B133" s="1" t="s">
        <v>483</v>
      </c>
      <c r="C133" s="1" t="s">
        <v>33</v>
      </c>
      <c r="D133" s="1" t="s">
        <v>34</v>
      </c>
      <c r="Z133" s="1">
        <v>4</v>
      </c>
      <c r="AA133" s="1">
        <v>4</v>
      </c>
      <c r="AB133" s="1">
        <v>4</v>
      </c>
      <c r="AC133" s="1">
        <v>5</v>
      </c>
      <c r="AD133" s="1">
        <v>4</v>
      </c>
      <c r="AE133" s="1">
        <v>5</v>
      </c>
      <c r="AG133" s="1" t="s">
        <v>230</v>
      </c>
    </row>
    <row r="134" spans="1:33" ht="129.6" hidden="1" x14ac:dyDescent="0.3">
      <c r="A134" s="1" t="s">
        <v>482</v>
      </c>
      <c r="B134" s="1" t="s">
        <v>483</v>
      </c>
      <c r="C134" s="1" t="s">
        <v>33</v>
      </c>
      <c r="D134" s="1" t="s">
        <v>41</v>
      </c>
      <c r="E134" s="1">
        <v>4</v>
      </c>
      <c r="F134" s="1">
        <v>4</v>
      </c>
      <c r="G134" s="1">
        <v>3</v>
      </c>
      <c r="H134" s="1">
        <v>3</v>
      </c>
      <c r="I134" s="1">
        <v>4</v>
      </c>
      <c r="J134" s="1">
        <v>3</v>
      </c>
      <c r="L134" s="1" t="s">
        <v>159</v>
      </c>
      <c r="N134" s="1" t="s">
        <v>131</v>
      </c>
      <c r="P134" s="1">
        <v>3</v>
      </c>
      <c r="Q134" s="1">
        <v>3</v>
      </c>
      <c r="R134" s="1">
        <v>3</v>
      </c>
      <c r="T134" s="1" t="s">
        <v>480</v>
      </c>
      <c r="U134" s="1" t="s">
        <v>78</v>
      </c>
      <c r="V134" s="1" t="s">
        <v>78</v>
      </c>
      <c r="W134" s="1" t="s">
        <v>78</v>
      </c>
      <c r="X134" s="1" t="s">
        <v>78</v>
      </c>
      <c r="Y134" s="1" t="s">
        <v>1125</v>
      </c>
      <c r="Z134" s="1">
        <v>3</v>
      </c>
      <c r="AA134" s="1">
        <v>3</v>
      </c>
      <c r="AB134" s="1">
        <v>3</v>
      </c>
      <c r="AC134" s="1">
        <v>5</v>
      </c>
      <c r="AD134" s="1">
        <v>4</v>
      </c>
      <c r="AE134" s="1">
        <v>5</v>
      </c>
      <c r="AG134" s="1" t="s">
        <v>1126</v>
      </c>
    </row>
    <row r="135" spans="1:33" ht="100.8" hidden="1" x14ac:dyDescent="0.3">
      <c r="A135" s="1" t="s">
        <v>718</v>
      </c>
      <c r="B135" s="1" t="s">
        <v>716</v>
      </c>
      <c r="C135" s="1" t="s">
        <v>33</v>
      </c>
      <c r="D135" s="1" t="s">
        <v>34</v>
      </c>
      <c r="Z135" s="1">
        <v>4</v>
      </c>
      <c r="AA135" s="1">
        <v>5</v>
      </c>
      <c r="AB135" s="1">
        <v>4</v>
      </c>
      <c r="AC135" s="1">
        <v>5</v>
      </c>
      <c r="AD135" s="1">
        <v>4</v>
      </c>
      <c r="AE135" s="1">
        <v>5</v>
      </c>
      <c r="AG135" s="1" t="s">
        <v>1127</v>
      </c>
    </row>
    <row r="136" spans="1:33" ht="115.2" hidden="1" x14ac:dyDescent="0.3">
      <c r="A136" s="1" t="s">
        <v>718</v>
      </c>
      <c r="B136" s="1" t="s">
        <v>716</v>
      </c>
      <c r="C136" s="1" t="s">
        <v>33</v>
      </c>
      <c r="D136" s="1" t="s">
        <v>41</v>
      </c>
      <c r="E136" s="1">
        <v>5</v>
      </c>
      <c r="F136" s="1">
        <v>2</v>
      </c>
      <c r="G136" s="1">
        <v>4</v>
      </c>
      <c r="H136" s="1">
        <v>4</v>
      </c>
      <c r="I136" s="1">
        <v>3</v>
      </c>
      <c r="J136" s="1">
        <v>3</v>
      </c>
      <c r="L136" s="1" t="s">
        <v>250</v>
      </c>
      <c r="N136" s="1" t="s">
        <v>231</v>
      </c>
      <c r="P136" s="1">
        <v>4</v>
      </c>
      <c r="Q136" s="1">
        <v>3</v>
      </c>
      <c r="R136" s="1">
        <v>3</v>
      </c>
      <c r="T136" s="1" t="s">
        <v>1128</v>
      </c>
      <c r="U136" s="1" t="s">
        <v>1129</v>
      </c>
      <c r="V136" s="1" t="s">
        <v>1130</v>
      </c>
      <c r="W136" s="1" t="s">
        <v>1131</v>
      </c>
      <c r="X136" s="1" t="s">
        <v>1132</v>
      </c>
      <c r="Y136" s="1" t="s">
        <v>1133</v>
      </c>
      <c r="Z136" s="1">
        <v>2</v>
      </c>
      <c r="AA136" s="1">
        <v>4</v>
      </c>
      <c r="AB136" s="1">
        <v>3</v>
      </c>
      <c r="AC136" s="1">
        <v>5</v>
      </c>
      <c r="AD136" s="1">
        <v>5</v>
      </c>
      <c r="AE136" s="1">
        <v>5</v>
      </c>
      <c r="AG136" s="1" t="s">
        <v>1071</v>
      </c>
    </row>
    <row r="137" spans="1:33" ht="115.2" hidden="1" x14ac:dyDescent="0.3">
      <c r="A137" s="1" t="s">
        <v>718</v>
      </c>
      <c r="B137" s="1" t="s">
        <v>716</v>
      </c>
      <c r="C137" s="1" t="s">
        <v>33</v>
      </c>
      <c r="D137" s="1" t="s">
        <v>41</v>
      </c>
      <c r="E137" s="1">
        <v>4</v>
      </c>
      <c r="F137" s="1">
        <v>4</v>
      </c>
      <c r="G137" s="1">
        <v>4</v>
      </c>
      <c r="H137" s="1">
        <v>4</v>
      </c>
      <c r="I137" s="1">
        <v>4</v>
      </c>
      <c r="J137" s="1">
        <v>4</v>
      </c>
      <c r="L137" s="1" t="s">
        <v>42</v>
      </c>
      <c r="N137" s="1" t="s">
        <v>231</v>
      </c>
      <c r="P137" s="1">
        <v>4</v>
      </c>
      <c r="Q137" s="1">
        <v>4</v>
      </c>
      <c r="R137" s="1">
        <v>4</v>
      </c>
      <c r="T137" s="1" t="s">
        <v>1107</v>
      </c>
      <c r="U137" s="1" t="s">
        <v>57</v>
      </c>
      <c r="V137" s="1" t="s">
        <v>976</v>
      </c>
      <c r="W137" s="1" t="s">
        <v>57</v>
      </c>
      <c r="X137" s="1" t="s">
        <v>1134</v>
      </c>
      <c r="Y137" s="1" t="s">
        <v>1135</v>
      </c>
      <c r="Z137" s="1">
        <v>4</v>
      </c>
      <c r="AA137" s="1">
        <v>4</v>
      </c>
      <c r="AB137" s="1">
        <v>4</v>
      </c>
      <c r="AC137" s="1">
        <v>4</v>
      </c>
      <c r="AD137" s="1">
        <v>4</v>
      </c>
      <c r="AE137" s="1">
        <v>4</v>
      </c>
      <c r="AG137" s="1" t="s">
        <v>525</v>
      </c>
    </row>
    <row r="138" spans="1:33" ht="115.2" hidden="1" x14ac:dyDescent="0.3">
      <c r="A138" s="1" t="s">
        <v>537</v>
      </c>
      <c r="B138" s="1" t="s">
        <v>506</v>
      </c>
      <c r="C138" s="1" t="s">
        <v>33</v>
      </c>
      <c r="D138" s="1" t="s">
        <v>41</v>
      </c>
      <c r="E138" s="1">
        <v>4</v>
      </c>
      <c r="F138" s="1">
        <v>4</v>
      </c>
      <c r="G138" s="1">
        <v>3</v>
      </c>
      <c r="H138" s="1">
        <v>4</v>
      </c>
      <c r="I138" s="1">
        <v>4</v>
      </c>
      <c r="J138" s="1">
        <v>4</v>
      </c>
      <c r="L138" s="1" t="s">
        <v>159</v>
      </c>
      <c r="N138" s="1" t="s">
        <v>131</v>
      </c>
      <c r="P138" s="1">
        <v>3</v>
      </c>
      <c r="Q138" s="1">
        <v>4</v>
      </c>
      <c r="R138" s="1">
        <v>4</v>
      </c>
      <c r="T138" s="1" t="s">
        <v>45</v>
      </c>
      <c r="U138" s="1" t="s">
        <v>1136</v>
      </c>
      <c r="V138" s="1" t="s">
        <v>1137</v>
      </c>
      <c r="W138" s="1" t="s">
        <v>1138</v>
      </c>
      <c r="X138" s="1" t="s">
        <v>1139</v>
      </c>
      <c r="Y138" s="1" t="s">
        <v>1140</v>
      </c>
      <c r="Z138" s="1">
        <v>4</v>
      </c>
      <c r="AA138" s="1">
        <v>5</v>
      </c>
      <c r="AB138" s="1">
        <v>4</v>
      </c>
      <c r="AC138" s="1">
        <v>4</v>
      </c>
      <c r="AD138" s="1">
        <v>4</v>
      </c>
      <c r="AE138" s="1">
        <v>4</v>
      </c>
      <c r="AG138" s="1" t="s">
        <v>78</v>
      </c>
    </row>
    <row r="139" spans="1:33" ht="28.8" hidden="1" x14ac:dyDescent="0.3">
      <c r="A139" s="1" t="s">
        <v>537</v>
      </c>
      <c r="B139" s="1" t="s">
        <v>506</v>
      </c>
      <c r="C139" s="1" t="s">
        <v>33</v>
      </c>
      <c r="D139" s="1" t="s">
        <v>34</v>
      </c>
      <c r="Z139" s="1">
        <v>1</v>
      </c>
      <c r="AA139" s="1">
        <v>1</v>
      </c>
      <c r="AB139" s="1">
        <v>1</v>
      </c>
      <c r="AC139" s="1">
        <v>1</v>
      </c>
      <c r="AD139" s="1">
        <v>1</v>
      </c>
      <c r="AE139" s="1">
        <v>1</v>
      </c>
      <c r="AG139" s="1" t="s">
        <v>230</v>
      </c>
    </row>
    <row r="140" spans="1:33" ht="403.2" hidden="1" x14ac:dyDescent="0.3">
      <c r="A140" s="1" t="s">
        <v>537</v>
      </c>
      <c r="B140" s="1" t="s">
        <v>506</v>
      </c>
      <c r="C140" s="1" t="s">
        <v>33</v>
      </c>
      <c r="D140" s="1" t="s">
        <v>41</v>
      </c>
      <c r="E140" s="1">
        <v>5</v>
      </c>
      <c r="F140" s="1">
        <v>5</v>
      </c>
      <c r="G140" s="1">
        <v>5</v>
      </c>
      <c r="H140" s="1">
        <v>5</v>
      </c>
      <c r="I140" s="1">
        <v>5</v>
      </c>
      <c r="J140" s="1">
        <v>5</v>
      </c>
      <c r="L140" s="1" t="s">
        <v>42</v>
      </c>
      <c r="N140" s="1" t="s">
        <v>43</v>
      </c>
      <c r="P140" s="1">
        <v>5</v>
      </c>
      <c r="Q140" s="1">
        <v>5</v>
      </c>
      <c r="R140" s="1">
        <v>5</v>
      </c>
      <c r="T140" s="1" t="s">
        <v>1141</v>
      </c>
      <c r="U140" s="1" t="s">
        <v>1142</v>
      </c>
      <c r="V140" s="1" t="s">
        <v>1143</v>
      </c>
      <c r="W140" s="1" t="s">
        <v>936</v>
      </c>
      <c r="X140" s="1" t="s">
        <v>1144</v>
      </c>
      <c r="Y140" s="1" t="s">
        <v>1145</v>
      </c>
      <c r="Z140" s="1">
        <v>5</v>
      </c>
      <c r="AA140" s="1">
        <v>5</v>
      </c>
      <c r="AB140" s="1">
        <v>5</v>
      </c>
      <c r="AC140" s="1">
        <v>5</v>
      </c>
      <c r="AD140" s="1">
        <v>5</v>
      </c>
      <c r="AE140" s="1">
        <v>5</v>
      </c>
      <c r="AG140" s="1" t="s">
        <v>1146</v>
      </c>
    </row>
    <row r="141" spans="1:33" hidden="1" x14ac:dyDescent="0.3">
      <c r="A141" s="1" t="s">
        <v>685</v>
      </c>
      <c r="B141" s="1" t="s">
        <v>656</v>
      </c>
      <c r="C141" s="1" t="s">
        <v>33</v>
      </c>
      <c r="D141" s="1" t="s">
        <v>34</v>
      </c>
    </row>
    <row r="142" spans="1:33" ht="409.6" hidden="1" x14ac:dyDescent="0.3">
      <c r="A142" s="1" t="s">
        <v>685</v>
      </c>
      <c r="B142" s="1" t="s">
        <v>656</v>
      </c>
      <c r="C142" s="1" t="s">
        <v>33</v>
      </c>
      <c r="D142" s="1" t="s">
        <v>34</v>
      </c>
      <c r="Z142" s="1">
        <v>4</v>
      </c>
      <c r="AA142" s="1">
        <v>5</v>
      </c>
      <c r="AB142" s="1">
        <v>4</v>
      </c>
      <c r="AC142" s="1">
        <v>5</v>
      </c>
      <c r="AD142" s="1">
        <v>5</v>
      </c>
      <c r="AE142" s="1">
        <v>5</v>
      </c>
      <c r="AG142" s="1" t="s">
        <v>1147</v>
      </c>
    </row>
    <row r="143" spans="1:33" ht="144" hidden="1" x14ac:dyDescent="0.3">
      <c r="A143" s="1" t="s">
        <v>685</v>
      </c>
      <c r="B143" s="1" t="s">
        <v>656</v>
      </c>
      <c r="C143" s="1" t="s">
        <v>33</v>
      </c>
      <c r="D143" s="1" t="s">
        <v>41</v>
      </c>
      <c r="E143" s="1">
        <v>5</v>
      </c>
      <c r="F143" s="1">
        <v>5</v>
      </c>
      <c r="G143" s="1">
        <v>5</v>
      </c>
      <c r="H143" s="1">
        <v>5</v>
      </c>
      <c r="I143" s="1">
        <v>5</v>
      </c>
      <c r="J143" s="1">
        <v>5</v>
      </c>
      <c r="L143" s="1" t="s">
        <v>102</v>
      </c>
      <c r="N143" s="1" t="s">
        <v>43</v>
      </c>
      <c r="P143" s="1">
        <v>5</v>
      </c>
      <c r="Q143" s="1">
        <v>5</v>
      </c>
      <c r="R143" s="1">
        <v>5</v>
      </c>
      <c r="T143" s="1" t="s">
        <v>55</v>
      </c>
      <c r="U143" s="1" t="s">
        <v>57</v>
      </c>
      <c r="V143" s="1" t="s">
        <v>1107</v>
      </c>
      <c r="W143" s="1" t="s">
        <v>57</v>
      </c>
      <c r="X143" s="1" t="s">
        <v>1108</v>
      </c>
      <c r="Y143" s="1" t="s">
        <v>1108</v>
      </c>
      <c r="Z143" s="1">
        <v>5</v>
      </c>
      <c r="AA143" s="1">
        <v>5</v>
      </c>
      <c r="AB143" s="1">
        <v>5</v>
      </c>
      <c r="AC143" s="1">
        <v>5</v>
      </c>
      <c r="AD143" s="1">
        <v>5</v>
      </c>
      <c r="AE143" s="1">
        <v>5</v>
      </c>
      <c r="AG143" s="1" t="s">
        <v>1148</v>
      </c>
    </row>
    <row r="144" spans="1:33" ht="144" hidden="1" x14ac:dyDescent="0.3">
      <c r="A144" s="1" t="s">
        <v>685</v>
      </c>
      <c r="B144" s="1" t="s">
        <v>656</v>
      </c>
      <c r="C144" s="1" t="s">
        <v>33</v>
      </c>
      <c r="D144" s="1" t="s">
        <v>41</v>
      </c>
      <c r="E144" s="1">
        <v>5</v>
      </c>
      <c r="F144" s="1">
        <v>5</v>
      </c>
      <c r="G144" s="1">
        <v>5</v>
      </c>
      <c r="H144" s="1">
        <v>5</v>
      </c>
      <c r="I144" s="1">
        <v>5</v>
      </c>
      <c r="J144" s="1">
        <v>5</v>
      </c>
      <c r="L144" s="1" t="s">
        <v>42</v>
      </c>
      <c r="N144" s="1" t="s">
        <v>43</v>
      </c>
      <c r="P144" s="1">
        <v>5</v>
      </c>
      <c r="Q144" s="1">
        <v>5</v>
      </c>
      <c r="R144" s="1">
        <v>5</v>
      </c>
      <c r="T144" s="1" t="s">
        <v>480</v>
      </c>
      <c r="U144" s="1" t="s">
        <v>91</v>
      </c>
      <c r="V144" s="1" t="s">
        <v>253</v>
      </c>
      <c r="W144" s="1" t="s">
        <v>825</v>
      </c>
      <c r="X144" s="1" t="s">
        <v>49</v>
      </c>
      <c r="Y144" s="1" t="s">
        <v>49</v>
      </c>
      <c r="Z144" s="1">
        <v>5</v>
      </c>
      <c r="AA144" s="1">
        <v>5</v>
      </c>
      <c r="AB144" s="1">
        <v>5</v>
      </c>
      <c r="AC144" s="1">
        <v>5</v>
      </c>
      <c r="AD144" s="1">
        <v>5</v>
      </c>
      <c r="AE144" s="1">
        <v>5</v>
      </c>
      <c r="AG144" s="1" t="s">
        <v>955</v>
      </c>
    </row>
    <row r="145" spans="1:33" ht="144" hidden="1" x14ac:dyDescent="0.3">
      <c r="A145" s="1" t="s">
        <v>801</v>
      </c>
      <c r="B145" s="1" t="s">
        <v>640</v>
      </c>
      <c r="C145" s="1" t="s">
        <v>33</v>
      </c>
      <c r="D145" s="1" t="s">
        <v>41</v>
      </c>
      <c r="E145" s="1">
        <v>5</v>
      </c>
      <c r="F145" s="1">
        <v>5</v>
      </c>
      <c r="G145" s="1">
        <v>4</v>
      </c>
      <c r="H145" s="1">
        <v>5</v>
      </c>
      <c r="I145" s="1">
        <v>5</v>
      </c>
      <c r="J145" s="1">
        <v>5</v>
      </c>
      <c r="L145" s="1" t="s">
        <v>42</v>
      </c>
      <c r="N145" s="1" t="s">
        <v>43</v>
      </c>
      <c r="P145" s="1">
        <v>5</v>
      </c>
      <c r="Q145" s="1">
        <v>5</v>
      </c>
      <c r="R145" s="1">
        <v>4</v>
      </c>
      <c r="T145" s="1" t="s">
        <v>57</v>
      </c>
      <c r="U145" s="1" t="s">
        <v>1149</v>
      </c>
      <c r="V145" s="1" t="s">
        <v>57</v>
      </c>
      <c r="W145" s="1" t="s">
        <v>57</v>
      </c>
      <c r="X145" s="1" t="s">
        <v>78</v>
      </c>
      <c r="Y145" s="1" t="s">
        <v>78</v>
      </c>
      <c r="Z145" s="1">
        <v>5</v>
      </c>
      <c r="AA145" s="1">
        <v>5</v>
      </c>
      <c r="AB145" s="1">
        <v>4</v>
      </c>
      <c r="AC145" s="1">
        <v>5</v>
      </c>
      <c r="AD145" s="1">
        <v>5</v>
      </c>
      <c r="AE145" s="1">
        <v>5</v>
      </c>
      <c r="AG145" s="1" t="s">
        <v>78</v>
      </c>
    </row>
    <row r="146" spans="1:33" ht="86.4" hidden="1" x14ac:dyDescent="0.3">
      <c r="A146" s="1" t="s">
        <v>804</v>
      </c>
      <c r="B146" s="1" t="s">
        <v>640</v>
      </c>
      <c r="C146" s="1" t="s">
        <v>33</v>
      </c>
      <c r="D146" s="1" t="s">
        <v>34</v>
      </c>
      <c r="Z146" s="1">
        <v>5</v>
      </c>
      <c r="AA146" s="1">
        <v>4</v>
      </c>
      <c r="AB146" s="1">
        <v>5</v>
      </c>
      <c r="AC146" s="1">
        <v>5</v>
      </c>
      <c r="AD146" s="1">
        <v>5</v>
      </c>
      <c r="AE146" s="1">
        <v>5</v>
      </c>
      <c r="AG146" s="1" t="s">
        <v>1150</v>
      </c>
    </row>
    <row r="147" spans="1:33" ht="144" hidden="1" x14ac:dyDescent="0.3">
      <c r="A147" s="1" t="s">
        <v>806</v>
      </c>
      <c r="B147" s="1" t="s">
        <v>640</v>
      </c>
      <c r="C147" s="1" t="s">
        <v>33</v>
      </c>
      <c r="D147" s="1" t="s">
        <v>41</v>
      </c>
      <c r="E147" s="1">
        <v>5</v>
      </c>
      <c r="F147" s="1">
        <v>4</v>
      </c>
      <c r="G147" s="1">
        <v>4</v>
      </c>
      <c r="H147" s="1">
        <v>5</v>
      </c>
      <c r="I147" s="1">
        <v>5</v>
      </c>
      <c r="J147" s="1">
        <v>5</v>
      </c>
      <c r="L147" s="1" t="s">
        <v>42</v>
      </c>
      <c r="N147" s="1" t="s">
        <v>43</v>
      </c>
      <c r="P147" s="1">
        <v>4</v>
      </c>
      <c r="Q147" s="1">
        <v>4</v>
      </c>
      <c r="R147" s="1">
        <v>4</v>
      </c>
      <c r="T147" s="1" t="s">
        <v>1328</v>
      </c>
    </row>
    <row r="148" spans="1:33" ht="144" hidden="1" x14ac:dyDescent="0.3">
      <c r="A148" s="1" t="s">
        <v>797</v>
      </c>
      <c r="B148" s="1" t="s">
        <v>640</v>
      </c>
      <c r="C148" s="1" t="s">
        <v>33</v>
      </c>
      <c r="D148" s="1" t="s">
        <v>41</v>
      </c>
      <c r="E148" s="1">
        <v>5</v>
      </c>
      <c r="F148" s="1">
        <v>4</v>
      </c>
      <c r="G148" s="1">
        <v>5</v>
      </c>
      <c r="H148" s="1">
        <v>4</v>
      </c>
      <c r="I148" s="1">
        <v>5</v>
      </c>
      <c r="J148" s="1">
        <v>4</v>
      </c>
      <c r="L148" s="1" t="s">
        <v>42</v>
      </c>
      <c r="N148" s="1" t="s">
        <v>43</v>
      </c>
      <c r="P148" s="1">
        <v>4</v>
      </c>
      <c r="Q148" s="1">
        <v>5</v>
      </c>
      <c r="R148" s="1">
        <v>4</v>
      </c>
      <c r="T148" s="1" t="s">
        <v>1151</v>
      </c>
      <c r="U148" s="1" t="s">
        <v>1152</v>
      </c>
      <c r="V148" s="1" t="s">
        <v>1153</v>
      </c>
      <c r="W148" s="1" t="s">
        <v>1154</v>
      </c>
      <c r="X148" s="1" t="s">
        <v>49</v>
      </c>
      <c r="Y148" s="1" t="s">
        <v>1155</v>
      </c>
      <c r="Z148" s="1">
        <v>4</v>
      </c>
      <c r="AA148" s="1">
        <v>4</v>
      </c>
      <c r="AB148" s="1">
        <v>4</v>
      </c>
      <c r="AC148" s="1">
        <v>5</v>
      </c>
      <c r="AD148" s="1">
        <v>5</v>
      </c>
      <c r="AE148" s="1">
        <v>5</v>
      </c>
      <c r="AG148" s="1" t="s">
        <v>49</v>
      </c>
    </row>
    <row r="149" spans="1:33" ht="158.4" hidden="1" x14ac:dyDescent="0.3">
      <c r="A149" s="1" t="s">
        <v>560</v>
      </c>
      <c r="B149" s="1" t="s">
        <v>497</v>
      </c>
      <c r="C149" s="1" t="s">
        <v>33</v>
      </c>
      <c r="D149" s="1" t="s">
        <v>41</v>
      </c>
      <c r="E149" s="1">
        <v>5</v>
      </c>
      <c r="F149" s="1">
        <v>5</v>
      </c>
      <c r="G149" s="1">
        <v>5</v>
      </c>
      <c r="H149" s="1">
        <v>5</v>
      </c>
      <c r="I149" s="1">
        <v>5</v>
      </c>
      <c r="J149" s="1">
        <v>5</v>
      </c>
      <c r="L149" s="1" t="s">
        <v>42</v>
      </c>
      <c r="N149" s="1" t="s">
        <v>43</v>
      </c>
      <c r="P149" s="1">
        <v>5</v>
      </c>
      <c r="Q149" s="1">
        <v>5</v>
      </c>
      <c r="R149" s="1">
        <v>5</v>
      </c>
      <c r="T149" s="1" t="s">
        <v>849</v>
      </c>
      <c r="U149" s="1" t="s">
        <v>850</v>
      </c>
      <c r="V149" s="1" t="s">
        <v>1156</v>
      </c>
      <c r="W149" s="1" t="s">
        <v>562</v>
      </c>
      <c r="X149" s="1" t="s">
        <v>559</v>
      </c>
      <c r="Y149" s="1" t="s">
        <v>1157</v>
      </c>
      <c r="Z149" s="1">
        <v>5</v>
      </c>
      <c r="AA149" s="1">
        <v>5</v>
      </c>
      <c r="AB149" s="1">
        <v>5</v>
      </c>
      <c r="AC149" s="1">
        <v>5</v>
      </c>
      <c r="AD149" s="1">
        <v>5</v>
      </c>
      <c r="AE149" s="1">
        <v>5</v>
      </c>
      <c r="AG149" s="1" t="s">
        <v>1158</v>
      </c>
    </row>
    <row r="150" spans="1:33" ht="100.8" hidden="1" x14ac:dyDescent="0.3">
      <c r="A150" s="1" t="s">
        <v>560</v>
      </c>
      <c r="B150" s="1" t="s">
        <v>497</v>
      </c>
      <c r="C150" s="1" t="s">
        <v>33</v>
      </c>
      <c r="D150" s="1" t="s">
        <v>34</v>
      </c>
      <c r="Z150" s="1">
        <v>4</v>
      </c>
      <c r="AA150" s="1">
        <v>4</v>
      </c>
      <c r="AB150" s="1">
        <v>4</v>
      </c>
      <c r="AC150" s="1">
        <v>4</v>
      </c>
      <c r="AD150" s="1">
        <v>4</v>
      </c>
      <c r="AE150" s="1">
        <v>4</v>
      </c>
      <c r="AG150" s="1" t="s">
        <v>1159</v>
      </c>
    </row>
    <row r="151" spans="1:33" ht="28.8" hidden="1" x14ac:dyDescent="0.3">
      <c r="A151" s="1" t="s">
        <v>560</v>
      </c>
      <c r="B151" s="1" t="s">
        <v>497</v>
      </c>
      <c r="C151" s="1" t="s">
        <v>33</v>
      </c>
      <c r="D151" s="1" t="s">
        <v>34</v>
      </c>
      <c r="Z151" s="1">
        <v>5</v>
      </c>
      <c r="AA151" s="1">
        <v>5</v>
      </c>
      <c r="AB151" s="1">
        <v>5</v>
      </c>
      <c r="AC151" s="1">
        <v>5</v>
      </c>
      <c r="AD151" s="1">
        <v>5</v>
      </c>
      <c r="AE151" s="1">
        <v>5</v>
      </c>
      <c r="AG151" s="1" t="s">
        <v>78</v>
      </c>
    </row>
    <row r="152" spans="1:33" ht="144" hidden="1" x14ac:dyDescent="0.3">
      <c r="A152" s="1" t="s">
        <v>554</v>
      </c>
      <c r="B152" s="1" t="s">
        <v>501</v>
      </c>
      <c r="C152" s="1" t="s">
        <v>33</v>
      </c>
      <c r="D152" s="1" t="s">
        <v>41</v>
      </c>
      <c r="E152" s="1">
        <v>5</v>
      </c>
      <c r="F152" s="1">
        <v>5</v>
      </c>
      <c r="G152" s="1">
        <v>5</v>
      </c>
      <c r="H152" s="1">
        <v>4</v>
      </c>
      <c r="I152" s="1">
        <v>5</v>
      </c>
      <c r="J152" s="1">
        <v>4</v>
      </c>
      <c r="L152" s="1" t="s">
        <v>42</v>
      </c>
      <c r="N152" s="1" t="s">
        <v>43</v>
      </c>
      <c r="P152" s="1">
        <v>4</v>
      </c>
      <c r="Q152" s="1">
        <v>5</v>
      </c>
      <c r="R152" s="1">
        <v>4</v>
      </c>
      <c r="U152" s="1" t="s">
        <v>1329</v>
      </c>
      <c r="X152" s="1" t="s">
        <v>526</v>
      </c>
      <c r="Y152" s="1" t="s">
        <v>1330</v>
      </c>
    </row>
    <row r="153" spans="1:33" ht="144" hidden="1" x14ac:dyDescent="0.3">
      <c r="A153" s="1" t="s">
        <v>554</v>
      </c>
      <c r="B153" s="1" t="s">
        <v>501</v>
      </c>
      <c r="C153" s="1" t="s">
        <v>33</v>
      </c>
      <c r="D153" s="1" t="s">
        <v>41</v>
      </c>
      <c r="E153" s="1">
        <v>5</v>
      </c>
      <c r="F153" s="1">
        <v>4</v>
      </c>
      <c r="G153" s="1">
        <v>5</v>
      </c>
      <c r="H153" s="1">
        <v>4</v>
      </c>
      <c r="I153" s="1">
        <v>5</v>
      </c>
      <c r="J153" s="1">
        <v>4</v>
      </c>
      <c r="L153" s="1" t="s">
        <v>42</v>
      </c>
      <c r="N153" s="1" t="s">
        <v>43</v>
      </c>
      <c r="P153" s="1">
        <v>5</v>
      </c>
      <c r="Q153" s="1">
        <v>4</v>
      </c>
      <c r="R153" s="1">
        <v>4</v>
      </c>
      <c r="T153" s="1" t="s">
        <v>1160</v>
      </c>
      <c r="U153" s="1" t="s">
        <v>1161</v>
      </c>
      <c r="V153" s="1" t="s">
        <v>962</v>
      </c>
      <c r="W153" s="1" t="s">
        <v>78</v>
      </c>
      <c r="X153" s="1" t="s">
        <v>559</v>
      </c>
      <c r="Y153" s="1" t="s">
        <v>559</v>
      </c>
      <c r="Z153" s="1">
        <v>3</v>
      </c>
      <c r="AA153" s="1">
        <v>3</v>
      </c>
      <c r="AB153" s="1">
        <v>3</v>
      </c>
      <c r="AC153" s="1">
        <v>5</v>
      </c>
      <c r="AD153" s="1">
        <v>4</v>
      </c>
      <c r="AE153" s="1">
        <v>4</v>
      </c>
      <c r="AG153" s="1" t="s">
        <v>559</v>
      </c>
    </row>
    <row r="154" spans="1:33" ht="57.6" hidden="1" x14ac:dyDescent="0.3">
      <c r="A154" s="1" t="s">
        <v>554</v>
      </c>
      <c r="B154" s="1" t="s">
        <v>501</v>
      </c>
      <c r="C154" s="1" t="s">
        <v>33</v>
      </c>
      <c r="D154" s="1" t="s">
        <v>34</v>
      </c>
      <c r="Z154" s="1">
        <v>5</v>
      </c>
      <c r="AA154" s="1">
        <v>5</v>
      </c>
      <c r="AB154" s="1">
        <v>5</v>
      </c>
      <c r="AC154" s="1">
        <v>5</v>
      </c>
      <c r="AD154" s="1">
        <v>5</v>
      </c>
      <c r="AE154" s="1">
        <v>5</v>
      </c>
      <c r="AG154" s="1" t="s">
        <v>1162</v>
      </c>
    </row>
    <row r="155" spans="1:33" ht="57.6" hidden="1" x14ac:dyDescent="0.3">
      <c r="A155" s="1" t="s">
        <v>554</v>
      </c>
      <c r="B155" s="1" t="s">
        <v>501</v>
      </c>
      <c r="C155" s="1" t="s">
        <v>33</v>
      </c>
      <c r="D155" s="1" t="s">
        <v>34</v>
      </c>
      <c r="Z155" s="1">
        <v>5</v>
      </c>
      <c r="AA155" s="1">
        <v>5</v>
      </c>
      <c r="AB155" s="1">
        <v>5</v>
      </c>
      <c r="AC155" s="1">
        <v>5</v>
      </c>
      <c r="AD155" s="1">
        <v>5</v>
      </c>
      <c r="AE155" s="1">
        <v>5</v>
      </c>
      <c r="AG155" s="1" t="s">
        <v>1163</v>
      </c>
    </row>
    <row r="156" spans="1:33" ht="86.4" hidden="1" x14ac:dyDescent="0.3">
      <c r="A156" s="1" t="s">
        <v>557</v>
      </c>
      <c r="B156" s="1" t="s">
        <v>498</v>
      </c>
      <c r="C156" s="1" t="s">
        <v>33</v>
      </c>
      <c r="D156" s="1" t="s">
        <v>41</v>
      </c>
      <c r="E156" s="1">
        <v>5</v>
      </c>
      <c r="F156" s="1">
        <v>5</v>
      </c>
      <c r="G156" s="1">
        <v>4</v>
      </c>
      <c r="H156" s="1">
        <v>5</v>
      </c>
      <c r="I156" s="1">
        <v>4</v>
      </c>
      <c r="J156" s="1">
        <v>4</v>
      </c>
      <c r="L156" s="1" t="s">
        <v>159</v>
      </c>
      <c r="N156" s="1" t="s">
        <v>131</v>
      </c>
      <c r="P156" s="1">
        <v>5</v>
      </c>
      <c r="Q156" s="1">
        <v>3</v>
      </c>
      <c r="R156" s="1">
        <v>5</v>
      </c>
      <c r="T156" s="1" t="s">
        <v>1164</v>
      </c>
      <c r="U156" s="1" t="s">
        <v>1129</v>
      </c>
      <c r="V156" s="1" t="s">
        <v>1130</v>
      </c>
      <c r="W156" s="1" t="s">
        <v>1165</v>
      </c>
      <c r="X156" s="1" t="s">
        <v>1166</v>
      </c>
      <c r="Y156" s="1" t="s">
        <v>1167</v>
      </c>
      <c r="Z156" s="1">
        <v>3</v>
      </c>
      <c r="AA156" s="1">
        <v>5</v>
      </c>
      <c r="AB156" s="1">
        <v>5</v>
      </c>
      <c r="AC156" s="1">
        <v>4</v>
      </c>
      <c r="AD156" s="1">
        <v>4</v>
      </c>
      <c r="AE156" s="1">
        <v>5</v>
      </c>
      <c r="AG156" s="1" t="s">
        <v>1071</v>
      </c>
    </row>
    <row r="157" spans="1:33" ht="144" hidden="1" x14ac:dyDescent="0.3">
      <c r="A157" s="1" t="s">
        <v>557</v>
      </c>
      <c r="B157" s="1" t="s">
        <v>498</v>
      </c>
      <c r="C157" s="1" t="s">
        <v>33</v>
      </c>
      <c r="D157" s="1" t="s">
        <v>41</v>
      </c>
      <c r="E157" s="1">
        <v>4</v>
      </c>
      <c r="F157" s="1">
        <v>5</v>
      </c>
      <c r="G157" s="1">
        <v>5</v>
      </c>
      <c r="H157" s="1">
        <v>5</v>
      </c>
      <c r="I157" s="1">
        <v>4</v>
      </c>
      <c r="J157" s="1">
        <v>4</v>
      </c>
      <c r="L157" s="1" t="s">
        <v>42</v>
      </c>
      <c r="N157" s="1" t="s">
        <v>43</v>
      </c>
      <c r="P157" s="1">
        <v>4</v>
      </c>
      <c r="Q157" s="1">
        <v>4</v>
      </c>
      <c r="R157" s="1">
        <v>3</v>
      </c>
      <c r="T157" s="1" t="s">
        <v>1168</v>
      </c>
      <c r="U157" s="1" t="s">
        <v>1169</v>
      </c>
      <c r="V157" s="1" t="s">
        <v>1170</v>
      </c>
      <c r="W157" s="1" t="s">
        <v>1171</v>
      </c>
      <c r="X157" s="1" t="s">
        <v>1172</v>
      </c>
      <c r="Y157" s="1" t="s">
        <v>1173</v>
      </c>
      <c r="Z157" s="1">
        <v>4</v>
      </c>
      <c r="AA157" s="1">
        <v>4</v>
      </c>
      <c r="AB157" s="1">
        <v>4</v>
      </c>
      <c r="AC157" s="1">
        <v>4</v>
      </c>
      <c r="AD157" s="1">
        <v>4</v>
      </c>
      <c r="AE157" s="1">
        <v>5</v>
      </c>
      <c r="AG157" s="1" t="s">
        <v>1174</v>
      </c>
    </row>
    <row r="158" spans="1:33" ht="144" hidden="1" x14ac:dyDescent="0.3">
      <c r="A158" s="1" t="s">
        <v>569</v>
      </c>
      <c r="B158" s="1" t="s">
        <v>509</v>
      </c>
      <c r="C158" s="1" t="s">
        <v>67</v>
      </c>
      <c r="D158" s="1" t="s">
        <v>41</v>
      </c>
      <c r="E158" s="1">
        <v>5</v>
      </c>
      <c r="F158" s="1">
        <v>5</v>
      </c>
      <c r="G158" s="1">
        <v>5</v>
      </c>
      <c r="H158" s="1">
        <v>4</v>
      </c>
      <c r="I158" s="1">
        <v>5</v>
      </c>
      <c r="J158" s="1">
        <v>5</v>
      </c>
      <c r="L158" s="1" t="s">
        <v>42</v>
      </c>
      <c r="N158" s="1" t="s">
        <v>43</v>
      </c>
      <c r="P158" s="1">
        <v>5</v>
      </c>
      <c r="Q158" s="1">
        <v>4</v>
      </c>
      <c r="R158" s="1">
        <v>5</v>
      </c>
      <c r="T158" s="1" t="s">
        <v>1175</v>
      </c>
      <c r="U158" s="1" t="s">
        <v>57</v>
      </c>
      <c r="V158" s="1" t="s">
        <v>57</v>
      </c>
      <c r="W158" s="1" t="s">
        <v>1176</v>
      </c>
      <c r="X158" s="1" t="s">
        <v>568</v>
      </c>
      <c r="Y158" s="1" t="s">
        <v>568</v>
      </c>
      <c r="Z158" s="1">
        <v>5</v>
      </c>
      <c r="AA158" s="1">
        <v>4</v>
      </c>
      <c r="AB158" s="1">
        <v>5</v>
      </c>
      <c r="AC158" s="1">
        <v>5</v>
      </c>
      <c r="AD158" s="1">
        <v>5</v>
      </c>
      <c r="AE158" s="1">
        <v>5</v>
      </c>
      <c r="AG158" s="1" t="s">
        <v>568</v>
      </c>
    </row>
    <row r="159" spans="1:33" ht="144" hidden="1" x14ac:dyDescent="0.3">
      <c r="A159" s="1" t="s">
        <v>569</v>
      </c>
      <c r="B159" s="1" t="s">
        <v>509</v>
      </c>
      <c r="C159" s="1" t="s">
        <v>67</v>
      </c>
      <c r="D159" s="1" t="s">
        <v>41</v>
      </c>
      <c r="E159" s="1">
        <v>5</v>
      </c>
      <c r="F159" s="1">
        <v>3</v>
      </c>
      <c r="G159" s="1">
        <v>5</v>
      </c>
      <c r="H159" s="1">
        <v>5</v>
      </c>
      <c r="I159" s="1">
        <v>4</v>
      </c>
      <c r="J159" s="1">
        <v>5</v>
      </c>
      <c r="L159" s="1" t="s">
        <v>102</v>
      </c>
      <c r="N159" s="1" t="s">
        <v>43</v>
      </c>
      <c r="P159" s="1">
        <v>4</v>
      </c>
      <c r="Q159" s="1">
        <v>4</v>
      </c>
      <c r="R159" s="1">
        <v>4</v>
      </c>
      <c r="T159" s="1" t="s">
        <v>932</v>
      </c>
      <c r="U159" s="1" t="s">
        <v>91</v>
      </c>
      <c r="V159" s="1" t="s">
        <v>145</v>
      </c>
      <c r="W159" s="1" t="s">
        <v>91</v>
      </c>
      <c r="X159" s="1" t="s">
        <v>130</v>
      </c>
      <c r="Y159" s="1" t="s">
        <v>1177</v>
      </c>
      <c r="Z159" s="1">
        <v>5</v>
      </c>
      <c r="AA159" s="1">
        <v>4</v>
      </c>
      <c r="AB159" s="1">
        <v>4</v>
      </c>
      <c r="AC159" s="1">
        <v>4</v>
      </c>
      <c r="AD159" s="1">
        <v>4</v>
      </c>
      <c r="AE159" s="1">
        <v>3</v>
      </c>
      <c r="AG159" s="1" t="s">
        <v>540</v>
      </c>
    </row>
    <row r="160" spans="1:33" ht="43.2" hidden="1" x14ac:dyDescent="0.3">
      <c r="A160" s="1" t="s">
        <v>569</v>
      </c>
      <c r="B160" s="1" t="s">
        <v>509</v>
      </c>
      <c r="C160" s="1" t="s">
        <v>67</v>
      </c>
      <c r="D160" s="1" t="s">
        <v>34</v>
      </c>
      <c r="Z160" s="1">
        <v>5</v>
      </c>
      <c r="AA160" s="1">
        <v>4</v>
      </c>
      <c r="AB160" s="1">
        <v>5</v>
      </c>
      <c r="AC160" s="1">
        <v>5</v>
      </c>
      <c r="AD160" s="1">
        <v>5</v>
      </c>
      <c r="AE160" s="1">
        <v>5</v>
      </c>
      <c r="AG160" s="1" t="s">
        <v>1178</v>
      </c>
    </row>
    <row r="161" spans="1:33" ht="144" hidden="1" x14ac:dyDescent="0.3">
      <c r="A161" s="1" t="s">
        <v>569</v>
      </c>
      <c r="B161" s="1" t="s">
        <v>509</v>
      </c>
      <c r="C161" s="1" t="s">
        <v>67</v>
      </c>
      <c r="D161" s="1" t="s">
        <v>41</v>
      </c>
      <c r="E161" s="1">
        <v>5</v>
      </c>
      <c r="F161" s="1">
        <v>5</v>
      </c>
      <c r="G161" s="1">
        <v>5</v>
      </c>
      <c r="H161" s="1">
        <v>5</v>
      </c>
      <c r="I161" s="1">
        <v>5</v>
      </c>
      <c r="J161" s="1">
        <v>5</v>
      </c>
      <c r="L161" s="1" t="s">
        <v>42</v>
      </c>
      <c r="N161" s="1" t="s">
        <v>43</v>
      </c>
      <c r="P161" s="1">
        <v>5</v>
      </c>
      <c r="Q161" s="1">
        <v>5</v>
      </c>
      <c r="R161" s="1">
        <v>5</v>
      </c>
      <c r="T161" s="1" t="s">
        <v>1179</v>
      </c>
      <c r="U161" s="1" t="s">
        <v>1089</v>
      </c>
      <c r="V161" s="1" t="s">
        <v>1089</v>
      </c>
      <c r="W161" s="1" t="s">
        <v>1089</v>
      </c>
      <c r="X161" s="1" t="s">
        <v>78</v>
      </c>
      <c r="Y161" s="1" t="s">
        <v>78</v>
      </c>
      <c r="Z161" s="1">
        <v>5</v>
      </c>
      <c r="AA161" s="1">
        <v>5</v>
      </c>
      <c r="AB161" s="1">
        <v>5</v>
      </c>
      <c r="AC161" s="1">
        <v>5</v>
      </c>
      <c r="AD161" s="1">
        <v>5</v>
      </c>
      <c r="AE161" s="1">
        <v>5</v>
      </c>
      <c r="AG161" s="1" t="s">
        <v>1180</v>
      </c>
    </row>
    <row r="162" spans="1:33" ht="409.6" hidden="1" x14ac:dyDescent="0.3">
      <c r="A162" s="1" t="s">
        <v>569</v>
      </c>
      <c r="B162" s="1" t="s">
        <v>509</v>
      </c>
      <c r="C162" s="1" t="s">
        <v>67</v>
      </c>
      <c r="D162" s="1" t="s">
        <v>41</v>
      </c>
      <c r="E162" s="1">
        <v>5</v>
      </c>
      <c r="F162" s="1">
        <v>4</v>
      </c>
      <c r="G162" s="1">
        <v>5</v>
      </c>
      <c r="H162" s="1">
        <v>5</v>
      </c>
      <c r="I162" s="1">
        <v>4</v>
      </c>
      <c r="J162" s="1">
        <v>5</v>
      </c>
      <c r="L162" s="1" t="s">
        <v>42</v>
      </c>
      <c r="N162" s="1" t="s">
        <v>43</v>
      </c>
      <c r="P162" s="1">
        <v>4</v>
      </c>
      <c r="Q162" s="1">
        <v>4</v>
      </c>
      <c r="R162" s="1">
        <v>4</v>
      </c>
      <c r="T162" s="1" t="s">
        <v>1181</v>
      </c>
      <c r="U162" s="1" t="s">
        <v>1182</v>
      </c>
      <c r="V162" s="1" t="s">
        <v>1183</v>
      </c>
      <c r="W162" s="1" t="s">
        <v>936</v>
      </c>
      <c r="X162" s="1" t="s">
        <v>1184</v>
      </c>
      <c r="Y162" s="1" t="s">
        <v>1185</v>
      </c>
      <c r="Z162" s="1">
        <v>5</v>
      </c>
      <c r="AA162" s="1">
        <v>3</v>
      </c>
      <c r="AB162" s="1">
        <v>4</v>
      </c>
      <c r="AC162" s="1">
        <v>4</v>
      </c>
      <c r="AD162" s="1">
        <v>4</v>
      </c>
      <c r="AE162" s="1">
        <v>4</v>
      </c>
      <c r="AG162" s="1" t="s">
        <v>937</v>
      </c>
    </row>
    <row r="163" spans="1:33" ht="144" hidden="1" x14ac:dyDescent="0.3">
      <c r="A163" s="1" t="s">
        <v>536</v>
      </c>
      <c r="B163" s="1" t="s">
        <v>511</v>
      </c>
      <c r="C163" s="1" t="s">
        <v>33</v>
      </c>
      <c r="D163" s="1" t="s">
        <v>41</v>
      </c>
      <c r="E163" s="1">
        <v>5</v>
      </c>
      <c r="F163" s="1">
        <v>5</v>
      </c>
      <c r="G163" s="1">
        <v>5</v>
      </c>
      <c r="H163" s="1">
        <v>5</v>
      </c>
      <c r="I163" s="1">
        <v>5</v>
      </c>
      <c r="J163" s="1">
        <v>5</v>
      </c>
      <c r="L163" s="1" t="s">
        <v>102</v>
      </c>
      <c r="N163" s="1" t="s">
        <v>43</v>
      </c>
      <c r="P163" s="1">
        <v>5</v>
      </c>
      <c r="Q163" s="1">
        <v>5</v>
      </c>
      <c r="R163" s="1">
        <v>5</v>
      </c>
      <c r="T163" s="1" t="s">
        <v>1186</v>
      </c>
      <c r="U163" s="1" t="s">
        <v>1187</v>
      </c>
      <c r="V163" s="1" t="s">
        <v>1188</v>
      </c>
      <c r="W163" s="1" t="s">
        <v>1189</v>
      </c>
      <c r="X163" s="1" t="s">
        <v>78</v>
      </c>
      <c r="Y163" s="1" t="s">
        <v>78</v>
      </c>
      <c r="Z163" s="1">
        <v>5</v>
      </c>
      <c r="AA163" s="1">
        <v>5</v>
      </c>
      <c r="AB163" s="1">
        <v>5</v>
      </c>
      <c r="AC163" s="1">
        <v>5</v>
      </c>
      <c r="AD163" s="1">
        <v>5</v>
      </c>
      <c r="AE163" s="1">
        <v>5</v>
      </c>
      <c r="AG163" s="1" t="s">
        <v>78</v>
      </c>
    </row>
    <row r="164" spans="1:33" ht="158.4" hidden="1" x14ac:dyDescent="0.3">
      <c r="A164" s="1" t="s">
        <v>536</v>
      </c>
      <c r="B164" s="1" t="s">
        <v>511</v>
      </c>
      <c r="C164" s="1" t="s">
        <v>33</v>
      </c>
      <c r="D164" s="1" t="s">
        <v>41</v>
      </c>
      <c r="E164" s="1">
        <v>5</v>
      </c>
      <c r="F164" s="1">
        <v>4</v>
      </c>
      <c r="G164" s="1">
        <v>4</v>
      </c>
      <c r="H164" s="1">
        <v>4</v>
      </c>
      <c r="I164" s="1">
        <v>4</v>
      </c>
      <c r="J164" s="1">
        <v>5</v>
      </c>
      <c r="L164" s="1" t="s">
        <v>42</v>
      </c>
      <c r="N164" s="1" t="s">
        <v>43</v>
      </c>
      <c r="P164" s="1">
        <v>4</v>
      </c>
      <c r="Q164" s="1">
        <v>5</v>
      </c>
      <c r="R164" s="1">
        <v>4</v>
      </c>
      <c r="T164" s="1" t="s">
        <v>1190</v>
      </c>
      <c r="U164" s="1" t="s">
        <v>1191</v>
      </c>
      <c r="V164" s="1" t="s">
        <v>1192</v>
      </c>
      <c r="W164" s="1" t="s">
        <v>1193</v>
      </c>
      <c r="X164" s="1" t="s">
        <v>1194</v>
      </c>
      <c r="Y164" s="1" t="s">
        <v>1195</v>
      </c>
      <c r="Z164" s="1">
        <v>5</v>
      </c>
      <c r="AA164" s="1">
        <v>4</v>
      </c>
      <c r="AB164" s="1">
        <v>3</v>
      </c>
      <c r="AC164" s="1">
        <v>5</v>
      </c>
      <c r="AD164" s="1">
        <v>5</v>
      </c>
      <c r="AE164" s="1">
        <v>4</v>
      </c>
      <c r="AG164" s="1" t="s">
        <v>1196</v>
      </c>
    </row>
    <row r="165" spans="1:33" ht="86.4" hidden="1" x14ac:dyDescent="0.3">
      <c r="A165" s="1" t="s">
        <v>536</v>
      </c>
      <c r="B165" s="1" t="s">
        <v>511</v>
      </c>
      <c r="C165" s="1" t="s">
        <v>33</v>
      </c>
      <c r="D165" s="1" t="s">
        <v>34</v>
      </c>
      <c r="Z165" s="1">
        <v>5</v>
      </c>
      <c r="AA165" s="1">
        <v>5</v>
      </c>
      <c r="AB165" s="1">
        <v>4</v>
      </c>
      <c r="AC165" s="1">
        <v>5</v>
      </c>
      <c r="AD165" s="1">
        <v>5</v>
      </c>
      <c r="AE165" s="1">
        <v>5</v>
      </c>
      <c r="AG165" s="1" t="s">
        <v>1197</v>
      </c>
    </row>
    <row r="166" spans="1:33" ht="28.8" hidden="1" x14ac:dyDescent="0.3">
      <c r="A166" s="1" t="s">
        <v>491</v>
      </c>
      <c r="B166" s="1" t="s">
        <v>492</v>
      </c>
      <c r="C166" s="1" t="s">
        <v>33</v>
      </c>
      <c r="D166" s="1" t="s">
        <v>34</v>
      </c>
      <c r="Z166" s="1">
        <v>4</v>
      </c>
      <c r="AA166" s="1">
        <v>4</v>
      </c>
      <c r="AB166" s="1">
        <v>4</v>
      </c>
      <c r="AC166" s="1">
        <v>4</v>
      </c>
      <c r="AD166" s="1">
        <v>5</v>
      </c>
      <c r="AE166" s="1">
        <v>4</v>
      </c>
    </row>
    <row r="167" spans="1:33" ht="144" hidden="1" x14ac:dyDescent="0.3">
      <c r="A167" s="1" t="s">
        <v>491</v>
      </c>
      <c r="B167" s="1" t="s">
        <v>492</v>
      </c>
      <c r="C167" s="1" t="s">
        <v>33</v>
      </c>
      <c r="D167" s="1" t="s">
        <v>41</v>
      </c>
      <c r="E167" s="1">
        <v>5</v>
      </c>
      <c r="F167" s="1">
        <v>5</v>
      </c>
      <c r="G167" s="1">
        <v>5</v>
      </c>
      <c r="H167" s="1">
        <v>5</v>
      </c>
      <c r="I167" s="1">
        <v>5</v>
      </c>
      <c r="J167" s="1">
        <v>5</v>
      </c>
      <c r="L167" s="1" t="s">
        <v>42</v>
      </c>
      <c r="N167" s="1" t="s">
        <v>43</v>
      </c>
      <c r="P167" s="1">
        <v>4</v>
      </c>
      <c r="Q167" s="1">
        <v>5</v>
      </c>
      <c r="R167" s="1">
        <v>5</v>
      </c>
      <c r="T167" s="1" t="s">
        <v>1198</v>
      </c>
      <c r="U167" s="1" t="s">
        <v>1199</v>
      </c>
      <c r="V167" s="1" t="s">
        <v>57</v>
      </c>
      <c r="W167" s="1" t="s">
        <v>1200</v>
      </c>
      <c r="X167" s="1" t="s">
        <v>568</v>
      </c>
      <c r="Y167" s="1" t="s">
        <v>568</v>
      </c>
      <c r="Z167" s="1">
        <v>4</v>
      </c>
      <c r="AA167" s="1">
        <v>5</v>
      </c>
      <c r="AB167" s="1">
        <v>5</v>
      </c>
      <c r="AC167" s="1">
        <v>4</v>
      </c>
      <c r="AD167" s="1">
        <v>5</v>
      </c>
      <c r="AE167" s="1">
        <v>5</v>
      </c>
      <c r="AG167" s="1" t="s">
        <v>568</v>
      </c>
    </row>
    <row r="168" spans="1:33" ht="28.8" hidden="1" x14ac:dyDescent="0.3">
      <c r="A168" s="1" t="s">
        <v>491</v>
      </c>
      <c r="B168" s="1" t="s">
        <v>492</v>
      </c>
      <c r="C168" s="1" t="s">
        <v>33</v>
      </c>
      <c r="D168" s="1" t="s">
        <v>34</v>
      </c>
      <c r="Z168" s="1">
        <v>5</v>
      </c>
      <c r="AA168" s="1">
        <v>5</v>
      </c>
      <c r="AB168" s="1">
        <v>5</v>
      </c>
      <c r="AC168" s="1">
        <v>5</v>
      </c>
      <c r="AD168" s="1">
        <v>5</v>
      </c>
      <c r="AE168" s="1">
        <v>5</v>
      </c>
      <c r="AG168" s="1" t="s">
        <v>130</v>
      </c>
    </row>
    <row r="169" spans="1:33" ht="28.8" hidden="1" x14ac:dyDescent="0.3">
      <c r="A169" s="1" t="s">
        <v>491</v>
      </c>
      <c r="B169" s="1" t="s">
        <v>492</v>
      </c>
      <c r="C169" s="1" t="s">
        <v>33</v>
      </c>
      <c r="D169" s="1" t="s">
        <v>34</v>
      </c>
      <c r="Z169" s="1">
        <v>1</v>
      </c>
      <c r="AA169" s="1">
        <v>1</v>
      </c>
      <c r="AB169" s="1">
        <v>1</v>
      </c>
      <c r="AC169" s="1">
        <v>1</v>
      </c>
      <c r="AD169" s="1">
        <v>1</v>
      </c>
      <c r="AE169" s="1">
        <v>1</v>
      </c>
      <c r="AG169" s="1" t="s">
        <v>78</v>
      </c>
    </row>
    <row r="170" spans="1:33" ht="230.4" hidden="1" x14ac:dyDescent="0.3">
      <c r="A170" s="1" t="s">
        <v>693</v>
      </c>
      <c r="B170" s="1" t="s">
        <v>678</v>
      </c>
      <c r="C170" s="1" t="s">
        <v>33</v>
      </c>
      <c r="D170" s="1" t="s">
        <v>34</v>
      </c>
      <c r="Z170" s="1">
        <v>4</v>
      </c>
      <c r="AA170" s="1">
        <v>4</v>
      </c>
      <c r="AB170" s="1">
        <v>4</v>
      </c>
      <c r="AC170" s="1">
        <v>3</v>
      </c>
      <c r="AD170" s="1">
        <v>4</v>
      </c>
      <c r="AE170" s="1">
        <v>4</v>
      </c>
      <c r="AF170" s="1" t="s">
        <v>1201</v>
      </c>
      <c r="AG170" s="1" t="s">
        <v>64</v>
      </c>
    </row>
    <row r="171" spans="1:33" ht="144" hidden="1" x14ac:dyDescent="0.3">
      <c r="A171" s="1" t="s">
        <v>693</v>
      </c>
      <c r="B171" s="1" t="s">
        <v>678</v>
      </c>
      <c r="C171" s="1" t="s">
        <v>33</v>
      </c>
      <c r="D171" s="1" t="s">
        <v>41</v>
      </c>
      <c r="E171" s="1">
        <v>5</v>
      </c>
      <c r="F171" s="1">
        <v>5</v>
      </c>
      <c r="G171" s="1">
        <v>5</v>
      </c>
      <c r="H171" s="1">
        <v>5</v>
      </c>
      <c r="I171" s="1">
        <v>5</v>
      </c>
      <c r="J171" s="1">
        <v>5</v>
      </c>
      <c r="L171" s="1" t="s">
        <v>42</v>
      </c>
      <c r="N171" s="1" t="s">
        <v>43</v>
      </c>
      <c r="P171" s="1">
        <v>5</v>
      </c>
      <c r="Q171" s="1">
        <v>5</v>
      </c>
      <c r="R171" s="1">
        <v>5</v>
      </c>
      <c r="T171" s="1" t="s">
        <v>1117</v>
      </c>
      <c r="U171" s="1" t="s">
        <v>550</v>
      </c>
      <c r="V171" s="1" t="s">
        <v>1118</v>
      </c>
      <c r="W171" s="1" t="s">
        <v>1119</v>
      </c>
      <c r="X171" s="1" t="s">
        <v>1202</v>
      </c>
      <c r="Y171" s="1" t="s">
        <v>1202</v>
      </c>
      <c r="Z171" s="1">
        <v>5</v>
      </c>
      <c r="AA171" s="1">
        <v>5</v>
      </c>
      <c r="AB171" s="1">
        <v>5</v>
      </c>
      <c r="AC171" s="1">
        <v>5</v>
      </c>
      <c r="AD171" s="1">
        <v>5</v>
      </c>
      <c r="AE171" s="1">
        <v>5</v>
      </c>
      <c r="AG171" s="1" t="s">
        <v>1203</v>
      </c>
    </row>
    <row r="172" spans="1:33" hidden="1" x14ac:dyDescent="0.3">
      <c r="A172" s="1" t="s">
        <v>693</v>
      </c>
      <c r="B172" s="1" t="s">
        <v>678</v>
      </c>
      <c r="C172" s="1" t="s">
        <v>33</v>
      </c>
      <c r="D172" s="1" t="s">
        <v>34</v>
      </c>
      <c r="Z172" s="1">
        <v>5</v>
      </c>
      <c r="AA172" s="1">
        <v>5</v>
      </c>
      <c r="AB172" s="1">
        <v>5</v>
      </c>
      <c r="AC172" s="1">
        <v>5</v>
      </c>
      <c r="AD172" s="1">
        <v>5</v>
      </c>
      <c r="AE172" s="1">
        <v>5</v>
      </c>
      <c r="AG172" s="1" t="s">
        <v>78</v>
      </c>
    </row>
    <row r="173" spans="1:33" ht="144" hidden="1" x14ac:dyDescent="0.3">
      <c r="A173" s="1" t="s">
        <v>555</v>
      </c>
      <c r="B173" s="1" t="s">
        <v>502</v>
      </c>
      <c r="C173" s="1" t="s">
        <v>67</v>
      </c>
      <c r="D173" s="1" t="s">
        <v>41</v>
      </c>
      <c r="E173" s="1">
        <v>5</v>
      </c>
      <c r="F173" s="1">
        <v>5</v>
      </c>
      <c r="G173" s="1">
        <v>5</v>
      </c>
      <c r="H173" s="1">
        <v>5</v>
      </c>
      <c r="I173" s="1">
        <v>5</v>
      </c>
      <c r="J173" s="1">
        <v>5</v>
      </c>
      <c r="L173" s="1" t="s">
        <v>102</v>
      </c>
      <c r="N173" s="1" t="s">
        <v>43</v>
      </c>
      <c r="P173" s="1">
        <v>5</v>
      </c>
      <c r="Q173" s="1">
        <v>5</v>
      </c>
      <c r="R173" s="1">
        <v>5</v>
      </c>
    </row>
    <row r="174" spans="1:33" ht="144" hidden="1" x14ac:dyDescent="0.3">
      <c r="A174" s="1" t="s">
        <v>555</v>
      </c>
      <c r="B174" s="1" t="s">
        <v>502</v>
      </c>
      <c r="C174" s="1" t="s">
        <v>67</v>
      </c>
      <c r="D174" s="1" t="s">
        <v>41</v>
      </c>
      <c r="E174" s="1">
        <v>5</v>
      </c>
      <c r="F174" s="1">
        <v>5</v>
      </c>
      <c r="G174" s="1">
        <v>5</v>
      </c>
      <c r="H174" s="1">
        <v>5</v>
      </c>
      <c r="I174" s="1">
        <v>5</v>
      </c>
      <c r="J174" s="1">
        <v>5</v>
      </c>
      <c r="L174" s="1" t="s">
        <v>42</v>
      </c>
      <c r="N174" s="1" t="s">
        <v>43</v>
      </c>
      <c r="P174" s="1">
        <v>5</v>
      </c>
      <c r="Q174" s="1">
        <v>5</v>
      </c>
      <c r="R174" s="1">
        <v>5</v>
      </c>
      <c r="T174" s="1" t="s">
        <v>561</v>
      </c>
      <c r="U174" s="1" t="s">
        <v>561</v>
      </c>
      <c r="V174" s="1" t="s">
        <v>561</v>
      </c>
      <c r="W174" s="1" t="s">
        <v>91</v>
      </c>
      <c r="X174" s="1" t="s">
        <v>1204</v>
      </c>
      <c r="Y174" s="1" t="s">
        <v>1205</v>
      </c>
      <c r="Z174" s="1">
        <v>5</v>
      </c>
      <c r="AA174" s="1">
        <v>5</v>
      </c>
      <c r="AB174" s="1">
        <v>4</v>
      </c>
      <c r="AC174" s="1">
        <v>5</v>
      </c>
      <c r="AD174" s="1">
        <v>5</v>
      </c>
      <c r="AE174" s="1">
        <v>5</v>
      </c>
      <c r="AG174" s="1" t="s">
        <v>1206</v>
      </c>
    </row>
    <row r="175" spans="1:33" ht="144" hidden="1" x14ac:dyDescent="0.3">
      <c r="A175" s="1" t="s">
        <v>555</v>
      </c>
      <c r="B175" s="1" t="s">
        <v>502</v>
      </c>
      <c r="C175" s="1" t="s">
        <v>67</v>
      </c>
      <c r="D175" s="1" t="s">
        <v>41</v>
      </c>
      <c r="E175" s="1">
        <v>5</v>
      </c>
      <c r="F175" s="1">
        <v>5</v>
      </c>
      <c r="G175" s="1">
        <v>5</v>
      </c>
      <c r="H175" s="1">
        <v>5</v>
      </c>
      <c r="I175" s="1">
        <v>5</v>
      </c>
      <c r="J175" s="1">
        <v>5</v>
      </c>
      <c r="L175" s="1" t="s">
        <v>102</v>
      </c>
      <c r="N175" s="1" t="s">
        <v>43</v>
      </c>
      <c r="P175" s="1">
        <v>5</v>
      </c>
      <c r="Q175" s="1">
        <v>5</v>
      </c>
      <c r="R175" s="1">
        <v>5</v>
      </c>
      <c r="T175" s="1" t="s">
        <v>1207</v>
      </c>
      <c r="U175" s="1" t="s">
        <v>1208</v>
      </c>
      <c r="V175" s="1" t="s">
        <v>1209</v>
      </c>
      <c r="W175" s="1" t="s">
        <v>57</v>
      </c>
      <c r="X175" s="1" t="s">
        <v>130</v>
      </c>
      <c r="Y175" s="1" t="s">
        <v>130</v>
      </c>
      <c r="Z175" s="1">
        <v>5</v>
      </c>
      <c r="AA175" s="1">
        <v>5</v>
      </c>
      <c r="AB175" s="1">
        <v>5</v>
      </c>
      <c r="AC175" s="1">
        <v>5</v>
      </c>
      <c r="AD175" s="1">
        <v>5</v>
      </c>
      <c r="AE175" s="1">
        <v>5</v>
      </c>
      <c r="AG175" s="1" t="s">
        <v>130</v>
      </c>
    </row>
    <row r="176" spans="1:33" ht="144" hidden="1" x14ac:dyDescent="0.3">
      <c r="A176" s="1" t="s">
        <v>555</v>
      </c>
      <c r="B176" s="1" t="s">
        <v>502</v>
      </c>
      <c r="C176" s="1" t="s">
        <v>67</v>
      </c>
      <c r="D176" s="1" t="s">
        <v>41</v>
      </c>
      <c r="E176" s="1">
        <v>4</v>
      </c>
      <c r="F176" s="1">
        <v>4</v>
      </c>
      <c r="G176" s="1">
        <v>4</v>
      </c>
      <c r="H176" s="1">
        <v>4</v>
      </c>
      <c r="I176" s="1">
        <v>4</v>
      </c>
      <c r="J176" s="1">
        <v>4</v>
      </c>
      <c r="L176" s="1" t="s">
        <v>42</v>
      </c>
      <c r="N176" s="1" t="s">
        <v>43</v>
      </c>
      <c r="P176" s="1">
        <v>4</v>
      </c>
      <c r="Q176" s="1">
        <v>4</v>
      </c>
      <c r="R176" s="1">
        <v>4</v>
      </c>
      <c r="T176" s="1" t="s">
        <v>1210</v>
      </c>
      <c r="U176" s="1" t="s">
        <v>558</v>
      </c>
      <c r="V176" s="1" t="s">
        <v>1089</v>
      </c>
      <c r="W176" s="1" t="s">
        <v>1211</v>
      </c>
      <c r="X176" s="1" t="s">
        <v>871</v>
      </c>
      <c r="Y176" s="1" t="s">
        <v>1212</v>
      </c>
      <c r="Z176" s="1">
        <v>4</v>
      </c>
      <c r="AA176" s="1">
        <v>4</v>
      </c>
      <c r="AB176" s="1">
        <v>4</v>
      </c>
      <c r="AC176" s="1">
        <v>4</v>
      </c>
      <c r="AD176" s="1">
        <v>4</v>
      </c>
      <c r="AE176" s="1">
        <v>4</v>
      </c>
      <c r="AG176" s="1" t="s">
        <v>871</v>
      </c>
    </row>
    <row r="177" spans="1:33" ht="144" hidden="1" x14ac:dyDescent="0.3">
      <c r="A177" s="1" t="s">
        <v>555</v>
      </c>
      <c r="B177" s="1" t="s">
        <v>502</v>
      </c>
      <c r="C177" s="1" t="s">
        <v>67</v>
      </c>
      <c r="D177" s="1" t="s">
        <v>41</v>
      </c>
      <c r="E177" s="1">
        <v>5</v>
      </c>
      <c r="F177" s="1">
        <v>5</v>
      </c>
      <c r="G177" s="1">
        <v>5</v>
      </c>
      <c r="H177" s="1">
        <v>5</v>
      </c>
      <c r="I177" s="1">
        <v>5</v>
      </c>
      <c r="J177" s="1">
        <v>5</v>
      </c>
      <c r="L177" s="1" t="s">
        <v>42</v>
      </c>
      <c r="N177" s="1" t="s">
        <v>43</v>
      </c>
      <c r="P177" s="1">
        <v>4</v>
      </c>
      <c r="Q177" s="1">
        <v>4</v>
      </c>
      <c r="R177" s="1">
        <v>5</v>
      </c>
      <c r="T177" s="1" t="s">
        <v>103</v>
      </c>
      <c r="U177" s="1" t="s">
        <v>91</v>
      </c>
      <c r="V177" s="1" t="s">
        <v>1213</v>
      </c>
      <c r="W177" s="1" t="s">
        <v>57</v>
      </c>
      <c r="X177" s="1" t="s">
        <v>58</v>
      </c>
      <c r="Y177" s="1" t="s">
        <v>58</v>
      </c>
      <c r="Z177" s="1">
        <v>1</v>
      </c>
      <c r="AA177" s="1">
        <v>1</v>
      </c>
      <c r="AB177" s="1">
        <v>1</v>
      </c>
      <c r="AC177" s="1">
        <v>1</v>
      </c>
      <c r="AD177" s="1">
        <v>1</v>
      </c>
      <c r="AE177" s="1">
        <v>1</v>
      </c>
      <c r="AG177" s="1" t="s">
        <v>130</v>
      </c>
    </row>
    <row r="178" spans="1:33" ht="172.8" hidden="1" x14ac:dyDescent="0.3">
      <c r="A178" s="1" t="s">
        <v>555</v>
      </c>
      <c r="B178" s="1" t="s">
        <v>502</v>
      </c>
      <c r="C178" s="1" t="s">
        <v>67</v>
      </c>
      <c r="D178" s="1" t="s">
        <v>41</v>
      </c>
      <c r="E178" s="1">
        <v>5</v>
      </c>
      <c r="F178" s="1">
        <v>5</v>
      </c>
      <c r="G178" s="1">
        <v>5</v>
      </c>
      <c r="H178" s="1">
        <v>5</v>
      </c>
      <c r="I178" s="1">
        <v>5</v>
      </c>
      <c r="J178" s="1">
        <v>5</v>
      </c>
      <c r="L178" s="1" t="s">
        <v>102</v>
      </c>
      <c r="N178" s="1" t="s">
        <v>43</v>
      </c>
      <c r="P178" s="1">
        <v>5</v>
      </c>
      <c r="Q178" s="1">
        <v>5</v>
      </c>
      <c r="R178" s="1">
        <v>5</v>
      </c>
      <c r="T178" s="1" t="s">
        <v>1214</v>
      </c>
      <c r="U178" s="1" t="s">
        <v>961</v>
      </c>
      <c r="V178" s="1" t="s">
        <v>1215</v>
      </c>
      <c r="W178" s="1" t="s">
        <v>78</v>
      </c>
      <c r="X178" s="1" t="s">
        <v>78</v>
      </c>
      <c r="Y178" s="1" t="s">
        <v>1216</v>
      </c>
      <c r="Z178" s="1">
        <v>5</v>
      </c>
      <c r="AA178" s="1">
        <v>5</v>
      </c>
      <c r="AB178" s="1">
        <v>5</v>
      </c>
      <c r="AC178" s="1">
        <v>5</v>
      </c>
      <c r="AD178" s="1">
        <v>5</v>
      </c>
      <c r="AE178" s="1">
        <v>5</v>
      </c>
      <c r="AG178" s="1" t="s">
        <v>78</v>
      </c>
    </row>
    <row r="179" spans="1:33" hidden="1" x14ac:dyDescent="0.3">
      <c r="A179" s="1" t="s">
        <v>555</v>
      </c>
      <c r="B179" s="1" t="s">
        <v>502</v>
      </c>
      <c r="C179" s="1" t="s">
        <v>67</v>
      </c>
      <c r="D179" s="1" t="s">
        <v>34</v>
      </c>
      <c r="Z179" s="1">
        <v>5</v>
      </c>
      <c r="AA179" s="1">
        <v>4</v>
      </c>
      <c r="AB179" s="1">
        <v>5</v>
      </c>
      <c r="AC179" s="1">
        <v>5</v>
      </c>
      <c r="AD179" s="1">
        <v>5</v>
      </c>
      <c r="AE179" s="1">
        <v>5</v>
      </c>
      <c r="AG179" s="1" t="s">
        <v>871</v>
      </c>
    </row>
    <row r="180" spans="1:33" hidden="1" x14ac:dyDescent="0.3">
      <c r="A180" s="1" t="s">
        <v>787</v>
      </c>
      <c r="B180" s="1" t="s">
        <v>766</v>
      </c>
      <c r="C180" s="1" t="s">
        <v>33</v>
      </c>
      <c r="D180" s="1" t="s">
        <v>34</v>
      </c>
      <c r="Z180" s="1">
        <v>4</v>
      </c>
      <c r="AA180" s="1">
        <v>4</v>
      </c>
      <c r="AB180" s="1">
        <v>4</v>
      </c>
      <c r="AC180" s="1">
        <v>4</v>
      </c>
      <c r="AD180" s="1">
        <v>5</v>
      </c>
      <c r="AE180" s="1">
        <v>5</v>
      </c>
      <c r="AG180" s="1" t="s">
        <v>130</v>
      </c>
    </row>
    <row r="181" spans="1:33" ht="259.2" hidden="1" x14ac:dyDescent="0.3">
      <c r="A181" s="1" t="s">
        <v>787</v>
      </c>
      <c r="B181" s="1" t="s">
        <v>766</v>
      </c>
      <c r="C181" s="1" t="s">
        <v>33</v>
      </c>
      <c r="D181" s="1" t="s">
        <v>34</v>
      </c>
      <c r="Z181" s="1">
        <v>5</v>
      </c>
      <c r="AA181" s="1">
        <v>5</v>
      </c>
      <c r="AB181" s="1">
        <v>5</v>
      </c>
      <c r="AC181" s="1">
        <v>5</v>
      </c>
      <c r="AD181" s="1">
        <v>5</v>
      </c>
      <c r="AE181" s="1">
        <v>5</v>
      </c>
      <c r="AG181" s="1" t="s">
        <v>1217</v>
      </c>
    </row>
    <row r="182" spans="1:33" hidden="1" x14ac:dyDescent="0.3">
      <c r="A182" s="1" t="s">
        <v>787</v>
      </c>
      <c r="B182" s="1" t="s">
        <v>766</v>
      </c>
      <c r="C182" s="1" t="s">
        <v>33</v>
      </c>
      <c r="D182" s="1" t="s">
        <v>41</v>
      </c>
      <c r="E182" s="1">
        <v>5</v>
      </c>
      <c r="F182" s="1">
        <v>5</v>
      </c>
      <c r="G182" s="1">
        <v>5</v>
      </c>
      <c r="H182" s="1">
        <v>5</v>
      </c>
      <c r="I182" s="1">
        <v>5</v>
      </c>
      <c r="J182" s="1">
        <v>5</v>
      </c>
    </row>
    <row r="183" spans="1:33" ht="144" hidden="1" x14ac:dyDescent="0.3">
      <c r="A183" s="1" t="s">
        <v>787</v>
      </c>
      <c r="B183" s="1" t="s">
        <v>766</v>
      </c>
      <c r="C183" s="1" t="s">
        <v>33</v>
      </c>
      <c r="D183" s="1" t="s">
        <v>41</v>
      </c>
      <c r="E183" s="1">
        <v>5</v>
      </c>
      <c r="F183" s="1">
        <v>5</v>
      </c>
      <c r="G183" s="1">
        <v>5</v>
      </c>
      <c r="H183" s="1">
        <v>5</v>
      </c>
      <c r="I183" s="1">
        <v>5</v>
      </c>
      <c r="J183" s="1">
        <v>5</v>
      </c>
      <c r="L183" s="1" t="s">
        <v>42</v>
      </c>
      <c r="N183" s="1" t="s">
        <v>43</v>
      </c>
      <c r="P183" s="1">
        <v>5</v>
      </c>
      <c r="Q183" s="1">
        <v>5</v>
      </c>
      <c r="R183" s="1">
        <v>5</v>
      </c>
      <c r="T183" s="1" t="s">
        <v>897</v>
      </c>
      <c r="U183" s="1" t="s">
        <v>550</v>
      </c>
      <c r="V183" s="1" t="s">
        <v>551</v>
      </c>
      <c r="W183" s="1" t="s">
        <v>552</v>
      </c>
      <c r="X183" s="1" t="s">
        <v>871</v>
      </c>
      <c r="Y183" s="1" t="s">
        <v>1321</v>
      </c>
      <c r="Z183" s="1">
        <v>4</v>
      </c>
      <c r="AA183" s="1">
        <v>4</v>
      </c>
      <c r="AB183" s="1">
        <v>4</v>
      </c>
      <c r="AC183" s="1">
        <v>4</v>
      </c>
      <c r="AD183" s="1">
        <v>4</v>
      </c>
      <c r="AE183" s="1">
        <v>5</v>
      </c>
      <c r="AG183" s="1" t="s">
        <v>871</v>
      </c>
    </row>
    <row r="184" spans="1:33" ht="86.4" hidden="1" x14ac:dyDescent="0.3">
      <c r="A184" s="1" t="s">
        <v>718</v>
      </c>
      <c r="B184" s="1" t="s">
        <v>770</v>
      </c>
      <c r="C184" s="1" t="s">
        <v>33</v>
      </c>
      <c r="D184" s="1" t="s">
        <v>34</v>
      </c>
      <c r="Z184" s="1">
        <v>5</v>
      </c>
      <c r="AA184" s="1">
        <v>5</v>
      </c>
      <c r="AB184" s="1">
        <v>5</v>
      </c>
      <c r="AC184" s="1">
        <v>5</v>
      </c>
      <c r="AD184" s="1">
        <v>5</v>
      </c>
      <c r="AE184" s="1">
        <v>5</v>
      </c>
      <c r="AG184" s="1" t="s">
        <v>826</v>
      </c>
    </row>
    <row r="185" spans="1:33" ht="57.6" hidden="1" x14ac:dyDescent="0.3">
      <c r="A185" s="1" t="s">
        <v>718</v>
      </c>
      <c r="B185" s="1" t="s">
        <v>770</v>
      </c>
      <c r="C185" s="1" t="s">
        <v>33</v>
      </c>
      <c r="D185" s="1" t="s">
        <v>34</v>
      </c>
      <c r="Z185" s="1">
        <v>5</v>
      </c>
      <c r="AA185" s="1">
        <v>5</v>
      </c>
      <c r="AB185" s="1">
        <v>5</v>
      </c>
      <c r="AC185" s="1">
        <v>5</v>
      </c>
      <c r="AD185" s="1">
        <v>5</v>
      </c>
      <c r="AE185" s="1">
        <v>5</v>
      </c>
      <c r="AG185" s="1" t="s">
        <v>1218</v>
      </c>
    </row>
    <row r="186" spans="1:33" ht="144" hidden="1" x14ac:dyDescent="0.3">
      <c r="A186" s="1" t="s">
        <v>718</v>
      </c>
      <c r="B186" s="1" t="s">
        <v>770</v>
      </c>
      <c r="C186" s="1" t="s">
        <v>33</v>
      </c>
      <c r="D186" s="1" t="s">
        <v>41</v>
      </c>
      <c r="E186" s="1">
        <v>5</v>
      </c>
      <c r="F186" s="1">
        <v>4</v>
      </c>
      <c r="G186" s="1">
        <v>5</v>
      </c>
      <c r="H186" s="1">
        <v>5</v>
      </c>
      <c r="I186" s="1">
        <v>4</v>
      </c>
      <c r="J186" s="1">
        <v>5</v>
      </c>
      <c r="L186" s="1" t="s">
        <v>42</v>
      </c>
      <c r="N186" s="1" t="s">
        <v>43</v>
      </c>
      <c r="P186" s="1">
        <v>5</v>
      </c>
      <c r="Q186" s="1">
        <v>5</v>
      </c>
      <c r="R186" s="1">
        <v>5</v>
      </c>
      <c r="T186" s="1" t="s">
        <v>1207</v>
      </c>
      <c r="U186" s="1" t="s">
        <v>1208</v>
      </c>
      <c r="V186" s="1" t="s">
        <v>1219</v>
      </c>
      <c r="W186" s="1" t="s">
        <v>57</v>
      </c>
      <c r="X186" s="1" t="s">
        <v>130</v>
      </c>
      <c r="Y186" s="1" t="s">
        <v>130</v>
      </c>
      <c r="Z186" s="1">
        <v>5</v>
      </c>
      <c r="AA186" s="1">
        <v>5</v>
      </c>
      <c r="AB186" s="1">
        <v>5</v>
      </c>
      <c r="AC186" s="1">
        <v>5</v>
      </c>
      <c r="AD186" s="1">
        <v>5</v>
      </c>
      <c r="AE186" s="1">
        <v>5</v>
      </c>
      <c r="AG186" s="1" t="s">
        <v>130</v>
      </c>
    </row>
    <row r="187" spans="1:33" ht="28.8" hidden="1" x14ac:dyDescent="0.3">
      <c r="A187" s="1" t="s">
        <v>493</v>
      </c>
      <c r="B187" s="1" t="s">
        <v>494</v>
      </c>
      <c r="C187" s="1" t="s">
        <v>33</v>
      </c>
      <c r="D187" s="1" t="s">
        <v>34</v>
      </c>
      <c r="Z187" s="1">
        <v>5</v>
      </c>
      <c r="AA187" s="1">
        <v>5</v>
      </c>
      <c r="AB187" s="1">
        <v>5</v>
      </c>
      <c r="AC187" s="1">
        <v>5</v>
      </c>
      <c r="AD187" s="1">
        <v>5</v>
      </c>
      <c r="AE187" s="1">
        <v>5</v>
      </c>
      <c r="AG187" s="1" t="s">
        <v>1220</v>
      </c>
    </row>
    <row r="188" spans="1:33" ht="129.6" hidden="1" x14ac:dyDescent="0.3">
      <c r="A188" s="1" t="s">
        <v>493</v>
      </c>
      <c r="B188" s="1" t="s">
        <v>494</v>
      </c>
      <c r="C188" s="1" t="s">
        <v>33</v>
      </c>
      <c r="D188" s="1" t="s">
        <v>41</v>
      </c>
      <c r="E188" s="1">
        <v>3</v>
      </c>
      <c r="F188" s="1">
        <v>4</v>
      </c>
      <c r="G188" s="1">
        <v>3</v>
      </c>
      <c r="H188" s="1">
        <v>4</v>
      </c>
      <c r="I188" s="1">
        <v>4</v>
      </c>
      <c r="J188" s="1">
        <v>4</v>
      </c>
      <c r="L188" s="1" t="s">
        <v>159</v>
      </c>
      <c r="N188" s="1" t="s">
        <v>131</v>
      </c>
      <c r="P188" s="1">
        <v>4</v>
      </c>
      <c r="Q188" s="1">
        <v>4</v>
      </c>
      <c r="R188" s="1">
        <v>4</v>
      </c>
      <c r="T188" s="1" t="s">
        <v>1221</v>
      </c>
      <c r="U188" s="1" t="s">
        <v>1222</v>
      </c>
      <c r="V188" s="1" t="s">
        <v>1138</v>
      </c>
      <c r="W188" s="1" t="s">
        <v>293</v>
      </c>
      <c r="X188" s="1" t="s">
        <v>1223</v>
      </c>
      <c r="Y188" s="1" t="s">
        <v>1224</v>
      </c>
      <c r="Z188" s="1">
        <v>4</v>
      </c>
      <c r="AA188" s="1">
        <v>5</v>
      </c>
      <c r="AB188" s="1">
        <v>5</v>
      </c>
      <c r="AC188" s="1">
        <v>4</v>
      </c>
      <c r="AD188" s="1">
        <v>4</v>
      </c>
      <c r="AE188" s="1">
        <v>4</v>
      </c>
      <c r="AG188" s="1" t="s">
        <v>78</v>
      </c>
    </row>
    <row r="189" spans="1:33" ht="144" hidden="1" x14ac:dyDescent="0.3">
      <c r="A189" s="1" t="s">
        <v>493</v>
      </c>
      <c r="B189" s="1" t="s">
        <v>494</v>
      </c>
      <c r="C189" s="1" t="s">
        <v>33</v>
      </c>
      <c r="D189" s="1" t="s">
        <v>41</v>
      </c>
      <c r="E189" s="1">
        <v>3</v>
      </c>
      <c r="F189" s="1">
        <v>4</v>
      </c>
      <c r="G189" s="1">
        <v>4</v>
      </c>
      <c r="H189" s="1">
        <v>4</v>
      </c>
      <c r="I189" s="1">
        <v>4</v>
      </c>
      <c r="J189" s="1">
        <v>4</v>
      </c>
      <c r="L189" s="1" t="s">
        <v>42</v>
      </c>
      <c r="N189" s="1" t="s">
        <v>43</v>
      </c>
      <c r="P189" s="1">
        <v>4</v>
      </c>
      <c r="Q189" s="1">
        <v>4</v>
      </c>
      <c r="R189" s="1">
        <v>4</v>
      </c>
      <c r="T189" s="1" t="s">
        <v>1225</v>
      </c>
      <c r="U189" s="1" t="s">
        <v>91</v>
      </c>
      <c r="V189" s="1" t="s">
        <v>91</v>
      </c>
      <c r="W189" s="1" t="s">
        <v>91</v>
      </c>
      <c r="X189" s="1" t="s">
        <v>130</v>
      </c>
      <c r="Y189" s="1" t="s">
        <v>130</v>
      </c>
      <c r="Z189" s="1">
        <v>4</v>
      </c>
      <c r="AA189" s="1">
        <v>5</v>
      </c>
      <c r="AB189" s="1">
        <v>4</v>
      </c>
      <c r="AC189" s="1">
        <v>4</v>
      </c>
      <c r="AD189" s="1">
        <v>4</v>
      </c>
      <c r="AE189" s="1">
        <v>4</v>
      </c>
      <c r="AG189" s="1" t="s">
        <v>540</v>
      </c>
    </row>
    <row r="190" spans="1:33" ht="43.2" hidden="1" x14ac:dyDescent="0.3">
      <c r="A190" s="1" t="s">
        <v>557</v>
      </c>
      <c r="B190" s="1" t="s">
        <v>505</v>
      </c>
      <c r="C190" s="1" t="s">
        <v>33</v>
      </c>
      <c r="D190" s="1" t="s">
        <v>34</v>
      </c>
      <c r="Z190" s="1">
        <v>1</v>
      </c>
      <c r="AA190" s="1">
        <v>1</v>
      </c>
      <c r="AB190" s="1">
        <v>1</v>
      </c>
      <c r="AC190" s="1">
        <v>1</v>
      </c>
      <c r="AD190" s="1">
        <v>1</v>
      </c>
      <c r="AE190" s="1">
        <v>1</v>
      </c>
      <c r="AF190" s="1" t="s">
        <v>1226</v>
      </c>
      <c r="AG190" s="1" t="s">
        <v>1227</v>
      </c>
    </row>
    <row r="191" spans="1:33" ht="273.60000000000002" hidden="1" x14ac:dyDescent="0.3">
      <c r="A191" s="1" t="s">
        <v>532</v>
      </c>
      <c r="B191" s="1" t="s">
        <v>505</v>
      </c>
      <c r="C191" s="1" t="s">
        <v>33</v>
      </c>
      <c r="D191" s="1" t="s">
        <v>34</v>
      </c>
      <c r="Z191" s="1">
        <v>4</v>
      </c>
      <c r="AA191" s="1">
        <v>5</v>
      </c>
      <c r="AB191" s="1">
        <v>3</v>
      </c>
      <c r="AC191" s="1">
        <v>4</v>
      </c>
      <c r="AD191" s="1">
        <v>4</v>
      </c>
      <c r="AE191" s="1">
        <v>5</v>
      </c>
      <c r="AG191" s="1" t="s">
        <v>1228</v>
      </c>
    </row>
    <row r="192" spans="1:33" ht="43.2" hidden="1" x14ac:dyDescent="0.3">
      <c r="A192" s="1" t="s">
        <v>527</v>
      </c>
      <c r="B192" s="1" t="s">
        <v>505</v>
      </c>
      <c r="C192" s="1" t="s">
        <v>33</v>
      </c>
      <c r="D192" s="1" t="s">
        <v>34</v>
      </c>
      <c r="Z192" s="1">
        <v>1</v>
      </c>
      <c r="AA192" s="1">
        <v>1</v>
      </c>
      <c r="AB192" s="1">
        <v>1</v>
      </c>
      <c r="AC192" s="1">
        <v>1</v>
      </c>
      <c r="AD192" s="1">
        <v>1</v>
      </c>
      <c r="AE192" s="1">
        <v>1</v>
      </c>
      <c r="AF192" s="1" t="s">
        <v>1229</v>
      </c>
      <c r="AG192" s="1" t="s">
        <v>1227</v>
      </c>
    </row>
    <row r="193" spans="1:33" ht="144" hidden="1" x14ac:dyDescent="0.3">
      <c r="A193" s="1" t="s">
        <v>523</v>
      </c>
      <c r="B193" s="1" t="s">
        <v>505</v>
      </c>
      <c r="C193" s="1" t="s">
        <v>33</v>
      </c>
      <c r="D193" s="1" t="s">
        <v>41</v>
      </c>
      <c r="E193" s="1">
        <v>5</v>
      </c>
      <c r="F193" s="1">
        <v>5</v>
      </c>
      <c r="G193" s="1">
        <v>5</v>
      </c>
      <c r="H193" s="1">
        <v>5</v>
      </c>
      <c r="I193" s="1">
        <v>5</v>
      </c>
      <c r="J193" s="1">
        <v>5</v>
      </c>
      <c r="K193" s="1" t="s">
        <v>1230</v>
      </c>
      <c r="L193" s="1" t="s">
        <v>42</v>
      </c>
      <c r="M193" s="1" t="s">
        <v>1003</v>
      </c>
      <c r="N193" s="1" t="s">
        <v>43</v>
      </c>
      <c r="P193" s="1">
        <v>1</v>
      </c>
      <c r="Q193" s="1">
        <v>1</v>
      </c>
      <c r="R193" s="1">
        <v>1</v>
      </c>
      <c r="S193" s="1" t="s">
        <v>1231</v>
      </c>
      <c r="T193" s="1" t="s">
        <v>1037</v>
      </c>
      <c r="U193" s="1" t="s">
        <v>1037</v>
      </c>
      <c r="V193" s="1" t="s">
        <v>1037</v>
      </c>
      <c r="W193" s="1" t="s">
        <v>1037</v>
      </c>
      <c r="X193" s="1" t="s">
        <v>230</v>
      </c>
      <c r="Y193" s="1" t="s">
        <v>230</v>
      </c>
      <c r="Z193" s="1">
        <v>5</v>
      </c>
      <c r="AA193" s="1">
        <v>5</v>
      </c>
      <c r="AB193" s="1">
        <v>5</v>
      </c>
      <c r="AC193" s="1">
        <v>5</v>
      </c>
      <c r="AD193" s="1">
        <v>5</v>
      </c>
      <c r="AE193" s="1">
        <v>5</v>
      </c>
      <c r="AG193" s="1" t="s">
        <v>1227</v>
      </c>
    </row>
    <row r="194" spans="1:33" ht="144" hidden="1" x14ac:dyDescent="0.3">
      <c r="A194" s="1" t="s">
        <v>541</v>
      </c>
      <c r="B194" s="1" t="s">
        <v>505</v>
      </c>
      <c r="C194" s="1" t="s">
        <v>33</v>
      </c>
      <c r="D194" s="1" t="s">
        <v>41</v>
      </c>
      <c r="E194" s="1">
        <v>5</v>
      </c>
      <c r="F194" s="1">
        <v>5</v>
      </c>
      <c r="G194" s="1">
        <v>5</v>
      </c>
      <c r="H194" s="1">
        <v>5</v>
      </c>
      <c r="I194" s="1">
        <v>5</v>
      </c>
      <c r="J194" s="1">
        <v>5</v>
      </c>
      <c r="K194" s="1" t="s">
        <v>1232</v>
      </c>
      <c r="L194" s="1" t="s">
        <v>102</v>
      </c>
      <c r="M194" s="1" t="s">
        <v>1233</v>
      </c>
      <c r="N194" s="1" t="s">
        <v>43</v>
      </c>
      <c r="P194" s="1">
        <v>5</v>
      </c>
      <c r="Q194" s="1">
        <v>5</v>
      </c>
      <c r="R194" s="1">
        <v>5</v>
      </c>
      <c r="S194" s="1" t="s">
        <v>1234</v>
      </c>
      <c r="T194" s="1" t="s">
        <v>1037</v>
      </c>
      <c r="U194" s="1" t="s">
        <v>1037</v>
      </c>
      <c r="V194" s="1" t="s">
        <v>1037</v>
      </c>
      <c r="W194" s="1" t="s">
        <v>1037</v>
      </c>
      <c r="X194" s="1" t="s">
        <v>1235</v>
      </c>
      <c r="Y194" s="1" t="s">
        <v>1236</v>
      </c>
      <c r="Z194" s="1">
        <v>5</v>
      </c>
      <c r="AA194" s="1">
        <v>5</v>
      </c>
      <c r="AB194" s="1">
        <v>5</v>
      </c>
      <c r="AC194" s="1">
        <v>5</v>
      </c>
      <c r="AD194" s="1">
        <v>5</v>
      </c>
      <c r="AE194" s="1">
        <v>5</v>
      </c>
      <c r="AG194" s="1" t="s">
        <v>1227</v>
      </c>
    </row>
    <row r="195" spans="1:33" ht="28.8" hidden="1" x14ac:dyDescent="0.3">
      <c r="A195" s="1" t="s">
        <v>557</v>
      </c>
      <c r="B195" s="1" t="s">
        <v>505</v>
      </c>
      <c r="C195" s="1" t="s">
        <v>33</v>
      </c>
      <c r="D195" s="1" t="s">
        <v>34</v>
      </c>
      <c r="Z195" s="1">
        <v>5</v>
      </c>
      <c r="AA195" s="1">
        <v>5</v>
      </c>
      <c r="AB195" s="1">
        <v>5</v>
      </c>
      <c r="AC195" s="1">
        <v>5</v>
      </c>
      <c r="AD195" s="1">
        <v>5</v>
      </c>
      <c r="AE195" s="1">
        <v>5</v>
      </c>
      <c r="AG195" s="1" t="s">
        <v>1227</v>
      </c>
    </row>
    <row r="196" spans="1:33" ht="28.8" hidden="1" x14ac:dyDescent="0.3">
      <c r="A196" s="1" t="s">
        <v>527</v>
      </c>
      <c r="B196" s="1" t="s">
        <v>505</v>
      </c>
      <c r="C196" s="1" t="s">
        <v>33</v>
      </c>
      <c r="D196" s="1" t="s">
        <v>34</v>
      </c>
      <c r="Z196" s="1">
        <v>5</v>
      </c>
      <c r="AA196" s="1">
        <v>5</v>
      </c>
      <c r="AB196" s="1">
        <v>5</v>
      </c>
      <c r="AC196" s="1">
        <v>5</v>
      </c>
      <c r="AD196" s="1">
        <v>5</v>
      </c>
      <c r="AE196" s="1">
        <v>5</v>
      </c>
      <c r="AG196" s="1" t="s">
        <v>1227</v>
      </c>
    </row>
    <row r="197" spans="1:33" ht="28.8" hidden="1" x14ac:dyDescent="0.3">
      <c r="A197" s="1" t="s">
        <v>542</v>
      </c>
      <c r="B197" s="1" t="s">
        <v>505</v>
      </c>
      <c r="C197" s="1" t="s">
        <v>33</v>
      </c>
      <c r="D197" s="1" t="s">
        <v>34</v>
      </c>
      <c r="Z197" s="1">
        <v>5</v>
      </c>
      <c r="AA197" s="1">
        <v>5</v>
      </c>
      <c r="AB197" s="1">
        <v>5</v>
      </c>
      <c r="AC197" s="1">
        <v>5</v>
      </c>
      <c r="AD197" s="1">
        <v>5</v>
      </c>
      <c r="AE197" s="1">
        <v>5</v>
      </c>
      <c r="AG197" s="1" t="s">
        <v>78</v>
      </c>
    </row>
    <row r="198" spans="1:33" ht="28.8" hidden="1" x14ac:dyDescent="0.3">
      <c r="A198" s="1" t="s">
        <v>542</v>
      </c>
      <c r="B198" s="1" t="s">
        <v>505</v>
      </c>
      <c r="C198" s="1" t="s">
        <v>33</v>
      </c>
      <c r="D198" s="1" t="s">
        <v>34</v>
      </c>
      <c r="Z198" s="1">
        <v>5</v>
      </c>
      <c r="AA198" s="1">
        <v>5</v>
      </c>
      <c r="AB198" s="1">
        <v>5</v>
      </c>
      <c r="AC198" s="1">
        <v>5</v>
      </c>
      <c r="AD198" s="1">
        <v>5</v>
      </c>
      <c r="AE198" s="1">
        <v>5</v>
      </c>
      <c r="AG198" s="1" t="s">
        <v>78</v>
      </c>
    </row>
    <row r="199" spans="1:33" ht="144" hidden="1" x14ac:dyDescent="0.3">
      <c r="A199" s="1" t="s">
        <v>542</v>
      </c>
      <c r="B199" s="1" t="s">
        <v>505</v>
      </c>
      <c r="C199" s="1" t="s">
        <v>33</v>
      </c>
      <c r="D199" s="1" t="s">
        <v>34</v>
      </c>
      <c r="Z199" s="1">
        <v>5</v>
      </c>
      <c r="AA199" s="1">
        <v>4</v>
      </c>
      <c r="AB199" s="1">
        <v>4</v>
      </c>
      <c r="AC199" s="1">
        <v>4</v>
      </c>
      <c r="AD199" s="1">
        <v>5</v>
      </c>
      <c r="AE199" s="1">
        <v>5</v>
      </c>
      <c r="AG199" s="1" t="s">
        <v>1237</v>
      </c>
    </row>
    <row r="200" spans="1:33" ht="172.8" hidden="1" x14ac:dyDescent="0.3">
      <c r="A200" s="1" t="s">
        <v>542</v>
      </c>
      <c r="B200" s="1" t="s">
        <v>505</v>
      </c>
      <c r="C200" s="1" t="s">
        <v>33</v>
      </c>
      <c r="D200" s="1" t="s">
        <v>41</v>
      </c>
      <c r="E200" s="1">
        <v>4</v>
      </c>
      <c r="F200" s="1">
        <v>4</v>
      </c>
      <c r="G200" s="1">
        <v>5</v>
      </c>
      <c r="H200" s="1">
        <v>4</v>
      </c>
      <c r="I200" s="1">
        <v>4</v>
      </c>
      <c r="J200" s="1">
        <v>4</v>
      </c>
      <c r="L200" s="1" t="s">
        <v>159</v>
      </c>
      <c r="N200" s="1" t="s">
        <v>54</v>
      </c>
      <c r="P200" s="1">
        <v>5</v>
      </c>
      <c r="Q200" s="1">
        <v>5</v>
      </c>
      <c r="R200" s="1">
        <v>4</v>
      </c>
      <c r="T200" s="1" t="s">
        <v>1238</v>
      </c>
      <c r="U200" s="1" t="s">
        <v>1239</v>
      </c>
      <c r="V200" s="1" t="s">
        <v>1240</v>
      </c>
      <c r="W200" s="1" t="s">
        <v>1241</v>
      </c>
      <c r="X200" s="1" t="s">
        <v>1242</v>
      </c>
      <c r="Y200" s="1" t="s">
        <v>1243</v>
      </c>
      <c r="Z200" s="1">
        <v>5</v>
      </c>
      <c r="AA200" s="1">
        <v>4</v>
      </c>
      <c r="AB200" s="1">
        <v>5</v>
      </c>
      <c r="AC200" s="1">
        <v>4</v>
      </c>
      <c r="AD200" s="1">
        <v>4</v>
      </c>
      <c r="AE200" s="1">
        <v>4</v>
      </c>
      <c r="AG200" s="1" t="s">
        <v>1244</v>
      </c>
    </row>
    <row r="201" spans="1:33" ht="144" hidden="1" x14ac:dyDescent="0.3">
      <c r="A201" s="1" t="s">
        <v>523</v>
      </c>
      <c r="B201" s="1" t="s">
        <v>505</v>
      </c>
      <c r="C201" s="1" t="s">
        <v>33</v>
      </c>
      <c r="D201" s="1" t="s">
        <v>41</v>
      </c>
      <c r="E201" s="1">
        <v>4</v>
      </c>
      <c r="F201" s="1">
        <v>4</v>
      </c>
      <c r="G201" s="1">
        <v>4</v>
      </c>
      <c r="H201" s="1">
        <v>4</v>
      </c>
      <c r="I201" s="1">
        <v>4</v>
      </c>
      <c r="J201" s="1">
        <v>4</v>
      </c>
      <c r="L201" s="1" t="s">
        <v>42</v>
      </c>
      <c r="N201" s="1" t="s">
        <v>43</v>
      </c>
      <c r="P201" s="1">
        <v>5</v>
      </c>
      <c r="Q201" s="1">
        <v>5</v>
      </c>
      <c r="R201" s="1">
        <v>5</v>
      </c>
      <c r="T201" s="1" t="s">
        <v>1037</v>
      </c>
      <c r="U201" s="1" t="s">
        <v>1037</v>
      </c>
      <c r="V201" s="1" t="s">
        <v>1037</v>
      </c>
      <c r="W201" s="1" t="s">
        <v>1037</v>
      </c>
      <c r="X201" s="1" t="s">
        <v>1311</v>
      </c>
      <c r="Y201" s="1" t="s">
        <v>1312</v>
      </c>
      <c r="Z201" s="1">
        <v>4</v>
      </c>
      <c r="AA201" s="1">
        <v>5</v>
      </c>
      <c r="AB201" s="1">
        <v>4</v>
      </c>
      <c r="AC201" s="1">
        <v>4</v>
      </c>
      <c r="AD201" s="1">
        <v>5</v>
      </c>
      <c r="AE201" s="1">
        <v>5</v>
      </c>
      <c r="AG201" s="1" t="s">
        <v>1313</v>
      </c>
    </row>
    <row r="202" spans="1:33" ht="43.2" hidden="1" x14ac:dyDescent="0.3">
      <c r="A202" s="1" t="s">
        <v>793</v>
      </c>
      <c r="B202" s="1" t="s">
        <v>764</v>
      </c>
      <c r="C202" s="1" t="s">
        <v>33</v>
      </c>
      <c r="D202" s="1" t="s">
        <v>34</v>
      </c>
      <c r="Z202" s="1">
        <v>5</v>
      </c>
      <c r="AA202" s="1">
        <v>4</v>
      </c>
      <c r="AB202" s="1">
        <v>5</v>
      </c>
      <c r="AC202" s="1">
        <v>5</v>
      </c>
      <c r="AD202" s="1">
        <v>5</v>
      </c>
      <c r="AE202" s="1">
        <v>5</v>
      </c>
      <c r="AG202" s="1" t="s">
        <v>1245</v>
      </c>
    </row>
    <row r="203" spans="1:33" ht="144" hidden="1" x14ac:dyDescent="0.3">
      <c r="A203" s="1" t="s">
        <v>793</v>
      </c>
      <c r="B203" s="1" t="s">
        <v>764</v>
      </c>
      <c r="C203" s="1" t="s">
        <v>33</v>
      </c>
      <c r="D203" s="1" t="s">
        <v>41</v>
      </c>
      <c r="E203" s="1">
        <v>4</v>
      </c>
      <c r="F203" s="1">
        <v>5</v>
      </c>
      <c r="G203" s="1">
        <v>4</v>
      </c>
      <c r="H203" s="1">
        <v>4</v>
      </c>
      <c r="I203" s="1">
        <v>5</v>
      </c>
      <c r="J203" s="1">
        <v>4</v>
      </c>
      <c r="L203" s="1" t="s">
        <v>42</v>
      </c>
      <c r="N203" s="1" t="s">
        <v>43</v>
      </c>
      <c r="P203" s="1">
        <v>4</v>
      </c>
      <c r="Q203" s="1">
        <v>4</v>
      </c>
      <c r="R203" s="1">
        <v>4</v>
      </c>
      <c r="T203" s="1" t="s">
        <v>886</v>
      </c>
      <c r="U203" s="1" t="s">
        <v>879</v>
      </c>
      <c r="V203" s="1" t="s">
        <v>1246</v>
      </c>
      <c r="W203" s="1" t="s">
        <v>1247</v>
      </c>
      <c r="X203" s="1" t="s">
        <v>1248</v>
      </c>
      <c r="Y203" s="1" t="s">
        <v>1249</v>
      </c>
      <c r="Z203" s="1">
        <v>4</v>
      </c>
      <c r="AA203" s="1">
        <v>5</v>
      </c>
      <c r="AB203" s="1">
        <v>4</v>
      </c>
      <c r="AC203" s="1">
        <v>4</v>
      </c>
      <c r="AD203" s="1">
        <v>5</v>
      </c>
      <c r="AE203" s="1">
        <v>5</v>
      </c>
      <c r="AG203" s="1" t="s">
        <v>1249</v>
      </c>
    </row>
    <row r="204" spans="1:33" hidden="1" x14ac:dyDescent="0.3">
      <c r="A204" s="1" t="s">
        <v>793</v>
      </c>
      <c r="B204" s="1" t="s">
        <v>764</v>
      </c>
      <c r="C204" s="1" t="s">
        <v>33</v>
      </c>
      <c r="D204" s="1" t="s">
        <v>34</v>
      </c>
      <c r="Z204" s="1">
        <v>5</v>
      </c>
      <c r="AA204" s="1">
        <v>5</v>
      </c>
      <c r="AB204" s="1">
        <v>5</v>
      </c>
      <c r="AC204" s="1">
        <v>5</v>
      </c>
      <c r="AD204" s="1">
        <v>5</v>
      </c>
      <c r="AE204" s="1">
        <v>5</v>
      </c>
      <c r="AG204" s="1" t="s">
        <v>873</v>
      </c>
    </row>
    <row r="205" spans="1:33" ht="144" hidden="1" x14ac:dyDescent="0.3">
      <c r="A205" s="1" t="s">
        <v>781</v>
      </c>
      <c r="B205" s="1" t="s">
        <v>750</v>
      </c>
      <c r="C205" s="1" t="s">
        <v>33</v>
      </c>
      <c r="D205" s="1" t="s">
        <v>41</v>
      </c>
      <c r="E205" s="1">
        <v>3</v>
      </c>
      <c r="F205" s="1">
        <v>4</v>
      </c>
      <c r="G205" s="1">
        <v>5</v>
      </c>
      <c r="H205" s="1">
        <v>4</v>
      </c>
      <c r="I205" s="1">
        <v>4</v>
      </c>
      <c r="J205" s="1">
        <v>5</v>
      </c>
      <c r="L205" s="1" t="s">
        <v>42</v>
      </c>
      <c r="N205" s="1" t="s">
        <v>43</v>
      </c>
      <c r="P205" s="1">
        <v>4</v>
      </c>
      <c r="Q205" s="1">
        <v>3</v>
      </c>
      <c r="R205" s="1">
        <v>5</v>
      </c>
      <c r="T205" s="1" t="s">
        <v>849</v>
      </c>
      <c r="U205" s="1" t="s">
        <v>850</v>
      </c>
      <c r="V205" s="1" t="s">
        <v>565</v>
      </c>
      <c r="W205" s="1" t="s">
        <v>562</v>
      </c>
      <c r="X205" s="1" t="s">
        <v>49</v>
      </c>
      <c r="Y205" s="1" t="s">
        <v>1250</v>
      </c>
      <c r="Z205" s="1">
        <v>4</v>
      </c>
      <c r="AA205" s="1">
        <v>5</v>
      </c>
      <c r="AB205" s="1">
        <v>4</v>
      </c>
      <c r="AC205" s="1">
        <v>4</v>
      </c>
      <c r="AD205" s="1">
        <v>4</v>
      </c>
      <c r="AE205" s="1">
        <v>5</v>
      </c>
      <c r="AG205" s="1" t="s">
        <v>1251</v>
      </c>
    </row>
    <row r="206" spans="1:33" ht="144" hidden="1" x14ac:dyDescent="0.3">
      <c r="A206" s="1" t="s">
        <v>781</v>
      </c>
      <c r="B206" s="1" t="s">
        <v>750</v>
      </c>
      <c r="C206" s="1" t="s">
        <v>33</v>
      </c>
      <c r="D206" s="1" t="s">
        <v>34</v>
      </c>
      <c r="Z206" s="1">
        <v>3</v>
      </c>
      <c r="AA206" s="1">
        <v>3</v>
      </c>
      <c r="AB206" s="1">
        <v>3</v>
      </c>
      <c r="AC206" s="1">
        <v>3</v>
      </c>
      <c r="AD206" s="1">
        <v>3</v>
      </c>
      <c r="AE206" s="1">
        <v>5</v>
      </c>
      <c r="AF206" s="1" t="s">
        <v>1252</v>
      </c>
      <c r="AG206" s="1" t="s">
        <v>1252</v>
      </c>
    </row>
    <row r="207" spans="1:33" ht="144" hidden="1" x14ac:dyDescent="0.3">
      <c r="A207" s="1" t="s">
        <v>781</v>
      </c>
      <c r="B207" s="1" t="s">
        <v>750</v>
      </c>
      <c r="C207" s="1" t="s">
        <v>33</v>
      </c>
      <c r="D207" s="1" t="s">
        <v>41</v>
      </c>
      <c r="E207" s="1">
        <v>5</v>
      </c>
      <c r="F207" s="1">
        <v>5</v>
      </c>
      <c r="G207" s="1">
        <v>5</v>
      </c>
      <c r="H207" s="1">
        <v>5</v>
      </c>
      <c r="I207" s="1">
        <v>5</v>
      </c>
      <c r="J207" s="1">
        <v>5</v>
      </c>
      <c r="L207" s="1" t="s">
        <v>42</v>
      </c>
      <c r="N207" s="1" t="s">
        <v>43</v>
      </c>
      <c r="P207" s="1">
        <v>5</v>
      </c>
      <c r="Q207" s="1">
        <v>5</v>
      </c>
      <c r="R207" s="1">
        <v>5</v>
      </c>
      <c r="T207" s="1" t="s">
        <v>57</v>
      </c>
      <c r="U207" s="1" t="s">
        <v>57</v>
      </c>
      <c r="V207" s="1" t="s">
        <v>57</v>
      </c>
      <c r="W207" s="1" t="s">
        <v>57</v>
      </c>
      <c r="X207" s="1" t="s">
        <v>559</v>
      </c>
      <c r="Y207" s="1" t="s">
        <v>546</v>
      </c>
      <c r="Z207" s="1">
        <v>5</v>
      </c>
      <c r="AA207" s="1">
        <v>5</v>
      </c>
      <c r="AB207" s="1">
        <v>5</v>
      </c>
      <c r="AC207" s="1">
        <v>5</v>
      </c>
      <c r="AD207" s="1">
        <v>5</v>
      </c>
      <c r="AE207" s="1">
        <v>5</v>
      </c>
      <c r="AG207" s="1" t="s">
        <v>945</v>
      </c>
    </row>
    <row r="208" spans="1:33" ht="144" hidden="1" x14ac:dyDescent="0.3">
      <c r="A208" s="1" t="s">
        <v>650</v>
      </c>
      <c r="B208" s="1" t="s">
        <v>649</v>
      </c>
      <c r="C208" s="1" t="s">
        <v>33</v>
      </c>
      <c r="D208" s="1" t="s">
        <v>41</v>
      </c>
      <c r="E208" s="1">
        <v>5</v>
      </c>
      <c r="F208" s="1">
        <v>5</v>
      </c>
      <c r="G208" s="1">
        <v>5</v>
      </c>
      <c r="H208" s="1">
        <v>5</v>
      </c>
      <c r="I208" s="1">
        <v>5</v>
      </c>
      <c r="J208" s="1">
        <v>5</v>
      </c>
      <c r="L208" s="1" t="s">
        <v>102</v>
      </c>
      <c r="N208" s="1" t="s">
        <v>43</v>
      </c>
      <c r="P208" s="1">
        <v>5</v>
      </c>
      <c r="Q208" s="1">
        <v>5</v>
      </c>
      <c r="R208" s="1">
        <v>5</v>
      </c>
      <c r="T208" s="1" t="s">
        <v>1253</v>
      </c>
      <c r="U208" s="1" t="s">
        <v>1254</v>
      </c>
      <c r="V208" s="1" t="s">
        <v>1107</v>
      </c>
      <c r="W208" s="1" t="s">
        <v>57</v>
      </c>
      <c r="X208" s="1" t="s">
        <v>1108</v>
      </c>
      <c r="Y208" s="1" t="s">
        <v>1108</v>
      </c>
      <c r="Z208" s="1">
        <v>5</v>
      </c>
      <c r="AA208" s="1">
        <v>5</v>
      </c>
      <c r="AB208" s="1">
        <v>5</v>
      </c>
      <c r="AC208" s="1">
        <v>5</v>
      </c>
      <c r="AD208" s="1">
        <v>5</v>
      </c>
      <c r="AE208" s="1">
        <v>5</v>
      </c>
      <c r="AG208" s="1" t="s">
        <v>1255</v>
      </c>
    </row>
    <row r="209" spans="1:33" ht="144" hidden="1" x14ac:dyDescent="0.3">
      <c r="A209" s="1" t="s">
        <v>650</v>
      </c>
      <c r="B209" s="1" t="s">
        <v>649</v>
      </c>
      <c r="C209" s="1" t="s">
        <v>33</v>
      </c>
      <c r="D209" s="1" t="s">
        <v>41</v>
      </c>
      <c r="E209" s="1">
        <v>5</v>
      </c>
      <c r="F209" s="1">
        <v>5</v>
      </c>
      <c r="G209" s="1">
        <v>5</v>
      </c>
      <c r="H209" s="1">
        <v>5</v>
      </c>
      <c r="I209" s="1">
        <v>5</v>
      </c>
      <c r="J209" s="1">
        <v>5</v>
      </c>
      <c r="L209" s="1" t="s">
        <v>42</v>
      </c>
      <c r="N209" s="1" t="s">
        <v>43</v>
      </c>
      <c r="P209" s="1">
        <v>5</v>
      </c>
      <c r="Q209" s="1">
        <v>5</v>
      </c>
      <c r="R209" s="1">
        <v>5</v>
      </c>
      <c r="T209" s="1" t="s">
        <v>823</v>
      </c>
      <c r="U209" s="1" t="s">
        <v>91</v>
      </c>
      <c r="V209" s="1" t="s">
        <v>91</v>
      </c>
      <c r="W209" s="1" t="s">
        <v>91</v>
      </c>
      <c r="X209" s="1" t="s">
        <v>824</v>
      </c>
      <c r="Y209" s="1" t="s">
        <v>1256</v>
      </c>
      <c r="Z209" s="1">
        <v>5</v>
      </c>
      <c r="AA209" s="1">
        <v>5</v>
      </c>
      <c r="AB209" s="1">
        <v>5</v>
      </c>
      <c r="AC209" s="1">
        <v>5</v>
      </c>
      <c r="AD209" s="1">
        <v>5</v>
      </c>
      <c r="AE209" s="1">
        <v>5</v>
      </c>
      <c r="AG209" s="1" t="s">
        <v>972</v>
      </c>
    </row>
    <row r="210" spans="1:33" ht="129.6" hidden="1" x14ac:dyDescent="0.3">
      <c r="A210" s="1" t="s">
        <v>650</v>
      </c>
      <c r="B210" s="1" t="s">
        <v>649</v>
      </c>
      <c r="C210" s="1" t="s">
        <v>33</v>
      </c>
      <c r="D210" s="1" t="s">
        <v>34</v>
      </c>
      <c r="Z210" s="1">
        <v>5</v>
      </c>
      <c r="AA210" s="1">
        <v>5</v>
      </c>
      <c r="AB210" s="1">
        <v>5</v>
      </c>
      <c r="AC210" s="1">
        <v>5</v>
      </c>
      <c r="AD210" s="1">
        <v>5</v>
      </c>
      <c r="AE210" s="1">
        <v>5</v>
      </c>
      <c r="AG210" s="1" t="s">
        <v>1257</v>
      </c>
    </row>
    <row r="211" spans="1:33" ht="144" hidden="1" x14ac:dyDescent="0.3">
      <c r="A211" s="1" t="s">
        <v>532</v>
      </c>
      <c r="B211" s="1" t="s">
        <v>510</v>
      </c>
      <c r="C211" s="1" t="s">
        <v>67</v>
      </c>
      <c r="D211" s="1" t="s">
        <v>41</v>
      </c>
      <c r="E211" s="1">
        <v>5</v>
      </c>
      <c r="F211" s="1">
        <v>5</v>
      </c>
      <c r="G211" s="1">
        <v>4</v>
      </c>
      <c r="H211" s="1">
        <v>4</v>
      </c>
      <c r="I211" s="1">
        <v>4</v>
      </c>
      <c r="J211" s="1">
        <v>4</v>
      </c>
      <c r="L211" s="1" t="s">
        <v>42</v>
      </c>
      <c r="N211" s="1" t="s">
        <v>43</v>
      </c>
      <c r="P211" s="1">
        <v>5</v>
      </c>
      <c r="Q211" s="1">
        <v>5</v>
      </c>
      <c r="R211" s="1">
        <v>5</v>
      </c>
      <c r="T211" s="1" t="s">
        <v>1258</v>
      </c>
      <c r="U211" s="1" t="s">
        <v>1129</v>
      </c>
      <c r="V211" s="1" t="s">
        <v>546</v>
      </c>
      <c r="W211" s="1" t="s">
        <v>1259</v>
      </c>
      <c r="X211" s="1" t="s">
        <v>1260</v>
      </c>
      <c r="Y211" s="1" t="s">
        <v>1261</v>
      </c>
      <c r="Z211" s="1">
        <v>5</v>
      </c>
      <c r="AA211" s="1">
        <v>5</v>
      </c>
      <c r="AB211" s="1">
        <v>4</v>
      </c>
      <c r="AC211" s="1">
        <v>3</v>
      </c>
      <c r="AD211" s="1">
        <v>5</v>
      </c>
      <c r="AE211" s="1">
        <v>4</v>
      </c>
      <c r="AG211" s="1" t="s">
        <v>1262</v>
      </c>
    </row>
    <row r="212" spans="1:33" ht="230.4" hidden="1" x14ac:dyDescent="0.3">
      <c r="A212" s="1" t="s">
        <v>532</v>
      </c>
      <c r="B212" s="1" t="s">
        <v>510</v>
      </c>
      <c r="C212" s="1" t="s">
        <v>67</v>
      </c>
      <c r="D212" s="1" t="s">
        <v>41</v>
      </c>
      <c r="E212" s="1">
        <v>5</v>
      </c>
      <c r="F212" s="1">
        <v>5</v>
      </c>
      <c r="G212" s="1">
        <v>5</v>
      </c>
      <c r="H212" s="1">
        <v>4</v>
      </c>
      <c r="I212" s="1">
        <v>5</v>
      </c>
      <c r="J212" s="1">
        <v>5</v>
      </c>
      <c r="L212" s="1" t="s">
        <v>102</v>
      </c>
      <c r="N212" s="1" t="s">
        <v>43</v>
      </c>
      <c r="P212" s="1">
        <v>5</v>
      </c>
      <c r="Q212" s="1">
        <v>5</v>
      </c>
      <c r="R212" s="1">
        <v>5</v>
      </c>
      <c r="T212" s="1" t="s">
        <v>1263</v>
      </c>
      <c r="U212" s="1" t="s">
        <v>1264</v>
      </c>
      <c r="V212" s="1" t="s">
        <v>1265</v>
      </c>
      <c r="W212" s="1" t="s">
        <v>1266</v>
      </c>
      <c r="X212" s="1" t="s">
        <v>1267</v>
      </c>
      <c r="Y212" s="1" t="s">
        <v>1268</v>
      </c>
      <c r="Z212" s="1">
        <v>4</v>
      </c>
      <c r="AA212" s="1">
        <v>5</v>
      </c>
      <c r="AB212" s="1">
        <v>4</v>
      </c>
      <c r="AC212" s="1">
        <v>5</v>
      </c>
      <c r="AD212" s="1">
        <v>5</v>
      </c>
      <c r="AE212" s="1">
        <v>5</v>
      </c>
      <c r="AG212" s="1" t="s">
        <v>1269</v>
      </c>
    </row>
    <row r="213" spans="1:33" ht="144" hidden="1" x14ac:dyDescent="0.3">
      <c r="A213" s="1" t="s">
        <v>532</v>
      </c>
      <c r="B213" s="1" t="s">
        <v>510</v>
      </c>
      <c r="C213" s="1" t="s">
        <v>67</v>
      </c>
      <c r="D213" s="1" t="s">
        <v>41</v>
      </c>
      <c r="E213" s="1">
        <v>5</v>
      </c>
      <c r="F213" s="1">
        <v>5</v>
      </c>
      <c r="G213" s="1">
        <v>4</v>
      </c>
      <c r="H213" s="1">
        <v>4</v>
      </c>
      <c r="I213" s="1">
        <v>5</v>
      </c>
      <c r="J213" s="1">
        <v>5</v>
      </c>
      <c r="L213" s="1" t="s">
        <v>102</v>
      </c>
      <c r="N213" s="1" t="s">
        <v>43</v>
      </c>
      <c r="P213" s="1">
        <v>4</v>
      </c>
      <c r="Q213" s="1">
        <v>5</v>
      </c>
      <c r="R213" s="1">
        <v>5</v>
      </c>
      <c r="T213" s="1" t="s">
        <v>1270</v>
      </c>
      <c r="U213" s="1" t="s">
        <v>1169</v>
      </c>
      <c r="V213" s="1" t="s">
        <v>1170</v>
      </c>
      <c r="W213" s="1" t="s">
        <v>1171</v>
      </c>
      <c r="X213" s="1" t="s">
        <v>1271</v>
      </c>
      <c r="Y213" s="1" t="s">
        <v>1272</v>
      </c>
      <c r="Z213" s="1">
        <v>5</v>
      </c>
      <c r="AA213" s="1">
        <v>5</v>
      </c>
      <c r="AB213" s="1">
        <v>5</v>
      </c>
      <c r="AC213" s="1">
        <v>5</v>
      </c>
      <c r="AD213" s="1">
        <v>4</v>
      </c>
      <c r="AE213" s="1">
        <v>5</v>
      </c>
      <c r="AG213" s="1" t="s">
        <v>1272</v>
      </c>
    </row>
    <row r="214" spans="1:33" ht="302.39999999999998" hidden="1" x14ac:dyDescent="0.3">
      <c r="A214" s="1" t="s">
        <v>532</v>
      </c>
      <c r="B214" s="1" t="s">
        <v>510</v>
      </c>
      <c r="C214" s="1" t="s">
        <v>67</v>
      </c>
      <c r="D214" s="1" t="s">
        <v>34</v>
      </c>
      <c r="Z214" s="1">
        <v>3</v>
      </c>
      <c r="AA214" s="1">
        <v>3</v>
      </c>
      <c r="AB214" s="1">
        <v>5</v>
      </c>
      <c r="AC214" s="1">
        <v>4</v>
      </c>
      <c r="AD214" s="1">
        <v>4</v>
      </c>
      <c r="AE214" s="1">
        <v>4</v>
      </c>
      <c r="AF214" s="1" t="s">
        <v>1273</v>
      </c>
      <c r="AG214" s="1" t="s">
        <v>1274</v>
      </c>
    </row>
    <row r="215" spans="1:33" ht="302.39999999999998" hidden="1" x14ac:dyDescent="0.3">
      <c r="A215" s="1" t="s">
        <v>532</v>
      </c>
      <c r="B215" s="1" t="s">
        <v>510</v>
      </c>
      <c r="C215" s="1" t="s">
        <v>67</v>
      </c>
      <c r="D215" s="1" t="s">
        <v>34</v>
      </c>
      <c r="Z215" s="1">
        <v>4</v>
      </c>
      <c r="AA215" s="1">
        <v>4</v>
      </c>
      <c r="AB215" s="1">
        <v>5</v>
      </c>
      <c r="AC215" s="1">
        <v>4</v>
      </c>
      <c r="AD215" s="1">
        <v>4</v>
      </c>
      <c r="AE215" s="1">
        <v>4</v>
      </c>
      <c r="AG215" s="1" t="s">
        <v>1274</v>
      </c>
    </row>
    <row r="216" spans="1:33" ht="144" hidden="1" x14ac:dyDescent="0.3">
      <c r="A216" s="1" t="s">
        <v>532</v>
      </c>
      <c r="B216" s="1" t="s">
        <v>510</v>
      </c>
      <c r="C216" s="1" t="s">
        <v>67</v>
      </c>
      <c r="D216" s="1" t="s">
        <v>41</v>
      </c>
      <c r="E216" s="1">
        <v>5</v>
      </c>
      <c r="F216" s="1">
        <v>5</v>
      </c>
      <c r="G216" s="1">
        <v>5</v>
      </c>
      <c r="H216" s="1">
        <v>5</v>
      </c>
      <c r="I216" s="1">
        <v>5</v>
      </c>
      <c r="J216" s="1">
        <v>5</v>
      </c>
      <c r="K216" s="1" t="s">
        <v>91</v>
      </c>
      <c r="L216" s="1" t="s">
        <v>102</v>
      </c>
      <c r="M216" s="1" t="s">
        <v>1275</v>
      </c>
      <c r="N216" s="1" t="s">
        <v>43</v>
      </c>
      <c r="P216" s="1">
        <v>5</v>
      </c>
      <c r="Q216" s="1">
        <v>5</v>
      </c>
      <c r="R216" s="1">
        <v>5</v>
      </c>
      <c r="T216" s="1" t="s">
        <v>1276</v>
      </c>
      <c r="U216" s="1" t="s">
        <v>1277</v>
      </c>
      <c r="V216" s="1" t="s">
        <v>1278</v>
      </c>
      <c r="W216" s="1" t="s">
        <v>1279</v>
      </c>
      <c r="X216" s="1" t="s">
        <v>533</v>
      </c>
      <c r="Y216" s="1" t="s">
        <v>1280</v>
      </c>
      <c r="Z216" s="1">
        <v>5</v>
      </c>
      <c r="AA216" s="1">
        <v>5</v>
      </c>
      <c r="AB216" s="1">
        <v>5</v>
      </c>
      <c r="AC216" s="1">
        <v>5</v>
      </c>
      <c r="AD216" s="1">
        <v>5</v>
      </c>
      <c r="AE216" s="1">
        <v>5</v>
      </c>
      <c r="AG216" s="1" t="s">
        <v>1281</v>
      </c>
    </row>
    <row r="217" spans="1:33" ht="144" hidden="1" x14ac:dyDescent="0.3">
      <c r="A217" s="1" t="s">
        <v>532</v>
      </c>
      <c r="B217" s="1" t="s">
        <v>510</v>
      </c>
      <c r="C217" s="1" t="s">
        <v>67</v>
      </c>
      <c r="D217" s="1" t="s">
        <v>41</v>
      </c>
      <c r="E217" s="1">
        <v>4</v>
      </c>
      <c r="F217" s="1">
        <v>5</v>
      </c>
      <c r="G217" s="1">
        <v>4</v>
      </c>
      <c r="H217" s="1">
        <v>4</v>
      </c>
      <c r="I217" s="1">
        <v>5</v>
      </c>
      <c r="J217" s="1">
        <v>5</v>
      </c>
      <c r="L217" s="1" t="s">
        <v>42</v>
      </c>
      <c r="N217" s="1" t="s">
        <v>43</v>
      </c>
      <c r="P217" s="1">
        <v>4</v>
      </c>
      <c r="Q217" s="1">
        <v>5</v>
      </c>
      <c r="R217" s="1">
        <v>5</v>
      </c>
      <c r="T217" s="1" t="s">
        <v>1107</v>
      </c>
      <c r="U217" s="1" t="s">
        <v>57</v>
      </c>
      <c r="V217" s="1" t="s">
        <v>976</v>
      </c>
      <c r="W217" s="1" t="s">
        <v>57</v>
      </c>
      <c r="X217" s="1" t="s">
        <v>525</v>
      </c>
      <c r="Y217" s="1" t="s">
        <v>1282</v>
      </c>
      <c r="Z217" s="1">
        <v>5</v>
      </c>
      <c r="AA217" s="1">
        <v>5</v>
      </c>
      <c r="AB217" s="1">
        <v>5</v>
      </c>
      <c r="AC217" s="1">
        <v>5</v>
      </c>
      <c r="AD217" s="1">
        <v>5</v>
      </c>
      <c r="AE217" s="1">
        <v>5</v>
      </c>
      <c r="AG217" s="1" t="s">
        <v>525</v>
      </c>
    </row>
    <row r="218" spans="1:33" ht="172.8" hidden="1" x14ac:dyDescent="0.3">
      <c r="A218" s="1" t="s">
        <v>532</v>
      </c>
      <c r="B218" s="1" t="s">
        <v>510</v>
      </c>
      <c r="C218" s="1" t="s">
        <v>67</v>
      </c>
      <c r="D218" s="1" t="s">
        <v>41</v>
      </c>
      <c r="E218" s="1">
        <v>4</v>
      </c>
      <c r="F218" s="1">
        <v>4</v>
      </c>
      <c r="G218" s="1">
        <v>4</v>
      </c>
      <c r="H218" s="1">
        <v>4</v>
      </c>
      <c r="I218" s="1">
        <v>4</v>
      </c>
      <c r="J218" s="1">
        <v>4</v>
      </c>
      <c r="L218" s="1" t="s">
        <v>159</v>
      </c>
      <c r="N218" s="1" t="s">
        <v>43</v>
      </c>
      <c r="P218" s="1">
        <v>3</v>
      </c>
      <c r="Q218" s="1">
        <v>4</v>
      </c>
      <c r="R218" s="1">
        <v>4</v>
      </c>
      <c r="T218" s="1" t="s">
        <v>1283</v>
      </c>
      <c r="U218" s="1" t="s">
        <v>57</v>
      </c>
      <c r="V218" s="1" t="s">
        <v>57</v>
      </c>
      <c r="W218" s="1" t="s">
        <v>57</v>
      </c>
      <c r="X218" s="1" t="s">
        <v>1284</v>
      </c>
      <c r="Y218" s="1" t="s">
        <v>1285</v>
      </c>
      <c r="Z218" s="1">
        <v>4</v>
      </c>
      <c r="AA218" s="1">
        <v>4</v>
      </c>
      <c r="AB218" s="1">
        <v>4</v>
      </c>
      <c r="AC218" s="1">
        <v>4</v>
      </c>
      <c r="AD218" s="1">
        <v>4</v>
      </c>
      <c r="AE218" s="1">
        <v>4</v>
      </c>
      <c r="AG218" s="1" t="s">
        <v>1286</v>
      </c>
    </row>
    <row r="219" spans="1:33" ht="144" hidden="1" x14ac:dyDescent="0.3">
      <c r="A219" s="1" t="s">
        <v>547</v>
      </c>
      <c r="B219" s="1" t="s">
        <v>517</v>
      </c>
      <c r="C219" s="1" t="s">
        <v>33</v>
      </c>
      <c r="D219" s="1" t="s">
        <v>41</v>
      </c>
      <c r="E219" s="1">
        <v>5</v>
      </c>
      <c r="F219" s="1">
        <v>5</v>
      </c>
      <c r="G219" s="1">
        <v>5</v>
      </c>
      <c r="H219" s="1">
        <v>5</v>
      </c>
      <c r="I219" s="1">
        <v>5</v>
      </c>
      <c r="J219" s="1">
        <v>5</v>
      </c>
      <c r="L219" s="1" t="s">
        <v>102</v>
      </c>
      <c r="N219" s="1" t="s">
        <v>43</v>
      </c>
      <c r="P219" s="1">
        <v>5</v>
      </c>
      <c r="Q219" s="1">
        <v>5</v>
      </c>
      <c r="R219" s="1">
        <v>5</v>
      </c>
      <c r="T219" s="1" t="s">
        <v>1287</v>
      </c>
      <c r="U219" s="1" t="s">
        <v>1288</v>
      </c>
      <c r="V219" s="1" t="s">
        <v>91</v>
      </c>
      <c r="W219" s="1" t="s">
        <v>71</v>
      </c>
      <c r="X219" s="1" t="s">
        <v>1289</v>
      </c>
      <c r="Y219" s="1" t="s">
        <v>1290</v>
      </c>
      <c r="Z219" s="1">
        <v>5</v>
      </c>
      <c r="AA219" s="1">
        <v>5</v>
      </c>
      <c r="AB219" s="1">
        <v>5</v>
      </c>
      <c r="AC219" s="1">
        <v>5</v>
      </c>
      <c r="AD219" s="1">
        <v>5</v>
      </c>
      <c r="AE219" s="1">
        <v>5</v>
      </c>
      <c r="AG219" s="1" t="s">
        <v>1291</v>
      </c>
    </row>
    <row r="220" spans="1:33" ht="129.6" hidden="1" x14ac:dyDescent="0.3">
      <c r="A220" s="1" t="s">
        <v>547</v>
      </c>
      <c r="B220" s="1" t="s">
        <v>517</v>
      </c>
      <c r="C220" s="1" t="s">
        <v>33</v>
      </c>
      <c r="D220" s="1" t="s">
        <v>34</v>
      </c>
      <c r="Z220" s="1">
        <v>5</v>
      </c>
      <c r="AA220" s="1">
        <v>5</v>
      </c>
      <c r="AB220" s="1">
        <v>5</v>
      </c>
      <c r="AC220" s="1">
        <v>5</v>
      </c>
      <c r="AD220" s="1">
        <v>5</v>
      </c>
      <c r="AE220" s="1">
        <v>5</v>
      </c>
      <c r="AF220" s="1" t="s">
        <v>1292</v>
      </c>
      <c r="AG220" s="1" t="s">
        <v>1293</v>
      </c>
    </row>
    <row r="221" spans="1:33" hidden="1" x14ac:dyDescent="0.3">
      <c r="B221" s="1" t="s">
        <v>503</v>
      </c>
    </row>
    <row r="222" spans="1:33" ht="144" hidden="1" x14ac:dyDescent="0.3">
      <c r="A222" s="1" t="s">
        <v>539</v>
      </c>
      <c r="B222" s="1" t="s">
        <v>503</v>
      </c>
      <c r="C222" s="1" t="s">
        <v>33</v>
      </c>
      <c r="D222" s="1" t="s">
        <v>41</v>
      </c>
      <c r="E222" s="1">
        <v>4</v>
      </c>
      <c r="F222" s="1">
        <v>4</v>
      </c>
      <c r="G222" s="1">
        <v>4</v>
      </c>
      <c r="H222" s="1">
        <v>4</v>
      </c>
      <c r="I222" s="1">
        <v>4</v>
      </c>
      <c r="J222" s="1">
        <v>4</v>
      </c>
      <c r="L222" s="1" t="s">
        <v>42</v>
      </c>
      <c r="N222" s="1" t="s">
        <v>43</v>
      </c>
      <c r="P222" s="1">
        <v>4</v>
      </c>
      <c r="Q222" s="1">
        <v>4</v>
      </c>
      <c r="R222" s="1">
        <v>3</v>
      </c>
      <c r="T222" s="1" t="s">
        <v>1294</v>
      </c>
      <c r="U222" s="1" t="s">
        <v>558</v>
      </c>
      <c r="V222" s="1" t="s">
        <v>1089</v>
      </c>
      <c r="W222" s="1" t="s">
        <v>1211</v>
      </c>
      <c r="X222" s="1" t="s">
        <v>49</v>
      </c>
      <c r="Y222" s="1" t="s">
        <v>1295</v>
      </c>
      <c r="Z222" s="1">
        <v>3</v>
      </c>
      <c r="AA222" s="1">
        <v>4</v>
      </c>
      <c r="AB222" s="1">
        <v>3</v>
      </c>
      <c r="AC222" s="1">
        <v>4</v>
      </c>
      <c r="AD222" s="1">
        <v>3</v>
      </c>
      <c r="AE222" s="1">
        <v>4</v>
      </c>
      <c r="AG222" s="1" t="s">
        <v>871</v>
      </c>
    </row>
    <row r="223" spans="1:33" ht="100.8" hidden="1" x14ac:dyDescent="0.3">
      <c r="A223" s="1" t="s">
        <v>539</v>
      </c>
      <c r="B223" s="1" t="s">
        <v>503</v>
      </c>
      <c r="C223" s="1" t="s">
        <v>33</v>
      </c>
      <c r="D223" s="1" t="s">
        <v>34</v>
      </c>
      <c r="Z223" s="1">
        <v>3</v>
      </c>
      <c r="AA223" s="1">
        <v>3</v>
      </c>
      <c r="AB223" s="1">
        <v>3</v>
      </c>
      <c r="AC223" s="1">
        <v>3</v>
      </c>
      <c r="AD223" s="1">
        <v>3</v>
      </c>
      <c r="AE223" s="1">
        <v>4</v>
      </c>
      <c r="AG223" s="1" t="s">
        <v>1296</v>
      </c>
    </row>
    <row r="224" spans="1:33" hidden="1" x14ac:dyDescent="0.3">
      <c r="A224" s="1" t="s">
        <v>539</v>
      </c>
      <c r="B224" s="1" t="s">
        <v>503</v>
      </c>
      <c r="C224" s="1" t="s">
        <v>33</v>
      </c>
      <c r="D224" s="1" t="s">
        <v>34</v>
      </c>
      <c r="Z224" s="1">
        <v>5</v>
      </c>
      <c r="AA224" s="1">
        <v>5</v>
      </c>
      <c r="AB224" s="1">
        <v>5</v>
      </c>
      <c r="AC224" s="1">
        <v>5</v>
      </c>
      <c r="AD224" s="1">
        <v>5</v>
      </c>
      <c r="AE224" s="1">
        <v>5</v>
      </c>
      <c r="AG224" s="1" t="s">
        <v>871</v>
      </c>
    </row>
    <row r="225" spans="1:33" ht="144" hidden="1" x14ac:dyDescent="0.3">
      <c r="A225" s="1" t="s">
        <v>539</v>
      </c>
      <c r="B225" s="1" t="s">
        <v>503</v>
      </c>
      <c r="C225" s="1" t="s">
        <v>33</v>
      </c>
      <c r="D225" s="1" t="s">
        <v>41</v>
      </c>
      <c r="E225" s="1">
        <v>4</v>
      </c>
      <c r="F225" s="1">
        <v>4</v>
      </c>
      <c r="G225" s="1">
        <v>4</v>
      </c>
      <c r="H225" s="1">
        <v>4</v>
      </c>
      <c r="I225" s="1">
        <v>4</v>
      </c>
      <c r="J225" s="1">
        <v>4</v>
      </c>
      <c r="K225" s="1" t="s">
        <v>130</v>
      </c>
      <c r="L225" s="1" t="s">
        <v>42</v>
      </c>
      <c r="N225" s="1" t="s">
        <v>43</v>
      </c>
      <c r="P225" s="1">
        <v>4</v>
      </c>
      <c r="Q225" s="1">
        <v>4</v>
      </c>
      <c r="R225" s="1">
        <v>4</v>
      </c>
      <c r="T225" s="1" t="s">
        <v>1294</v>
      </c>
      <c r="U225" s="1" t="s">
        <v>558</v>
      </c>
      <c r="V225" s="1" t="s">
        <v>1089</v>
      </c>
      <c r="W225" s="1" t="s">
        <v>1211</v>
      </c>
      <c r="X225" s="1" t="s">
        <v>130</v>
      </c>
      <c r="Y225" s="1" t="s">
        <v>130</v>
      </c>
      <c r="Z225" s="1">
        <v>4</v>
      </c>
      <c r="AA225" s="1">
        <v>4</v>
      </c>
      <c r="AB225" s="1">
        <v>4</v>
      </c>
      <c r="AC225" s="1">
        <v>4</v>
      </c>
      <c r="AD225" s="1">
        <v>4</v>
      </c>
      <c r="AE225" s="1">
        <v>4</v>
      </c>
      <c r="AG225" s="1" t="s">
        <v>130</v>
      </c>
    </row>
    <row r="226" spans="1:33" hidden="1" x14ac:dyDescent="0.3">
      <c r="A226" s="1" t="s">
        <v>539</v>
      </c>
      <c r="B226" s="1" t="s">
        <v>503</v>
      </c>
      <c r="C226" s="1" t="s">
        <v>33</v>
      </c>
      <c r="D226" s="1" t="s">
        <v>34</v>
      </c>
      <c r="Z226" s="1">
        <v>5</v>
      </c>
      <c r="AA226" s="1">
        <v>5</v>
      </c>
      <c r="AB226" s="1">
        <v>5</v>
      </c>
      <c r="AC226" s="1">
        <v>5</v>
      </c>
      <c r="AD226" s="1">
        <v>5</v>
      </c>
      <c r="AE226" s="1">
        <v>5</v>
      </c>
      <c r="AG226" s="1" t="s">
        <v>871</v>
      </c>
    </row>
    <row r="227" spans="1:33" ht="115.2" hidden="1" x14ac:dyDescent="0.3">
      <c r="A227" s="1" t="s">
        <v>539</v>
      </c>
      <c r="B227" s="1" t="s">
        <v>503</v>
      </c>
      <c r="C227" s="1" t="s">
        <v>33</v>
      </c>
      <c r="D227" s="1" t="s">
        <v>34</v>
      </c>
      <c r="Z227" s="1">
        <v>4</v>
      </c>
      <c r="AA227" s="1">
        <v>3</v>
      </c>
      <c r="AB227" s="1">
        <v>4</v>
      </c>
      <c r="AC227" s="1">
        <v>4</v>
      </c>
      <c r="AD227" s="1">
        <v>5</v>
      </c>
      <c r="AE227" s="1">
        <v>5</v>
      </c>
      <c r="AG227" s="1" t="s">
        <v>1331</v>
      </c>
    </row>
    <row r="228" spans="1:33" ht="57.6" hidden="1" x14ac:dyDescent="0.3">
      <c r="A228" s="1" t="s">
        <v>791</v>
      </c>
      <c r="B228" s="1" t="s">
        <v>762</v>
      </c>
      <c r="C228" s="1" t="s">
        <v>33</v>
      </c>
      <c r="D228" s="1" t="s">
        <v>34</v>
      </c>
      <c r="Z228" s="1">
        <v>5</v>
      </c>
      <c r="AA228" s="1">
        <v>5</v>
      </c>
      <c r="AB228" s="1">
        <v>4</v>
      </c>
      <c r="AC228" s="1">
        <v>4</v>
      </c>
      <c r="AD228" s="1">
        <v>4</v>
      </c>
      <c r="AE228" s="1">
        <v>5</v>
      </c>
      <c r="AG228" s="1" t="s">
        <v>1297</v>
      </c>
    </row>
    <row r="229" spans="1:33" ht="144" hidden="1" x14ac:dyDescent="0.3">
      <c r="A229" s="1" t="s">
        <v>791</v>
      </c>
      <c r="B229" s="1" t="s">
        <v>762</v>
      </c>
      <c r="C229" s="1" t="s">
        <v>33</v>
      </c>
      <c r="D229" s="1" t="s">
        <v>41</v>
      </c>
      <c r="E229" s="1">
        <v>5</v>
      </c>
      <c r="F229" s="1">
        <v>5</v>
      </c>
      <c r="G229" s="1">
        <v>5</v>
      </c>
      <c r="H229" s="1">
        <v>5</v>
      </c>
      <c r="I229" s="1">
        <v>5</v>
      </c>
      <c r="J229" s="1">
        <v>5</v>
      </c>
      <c r="L229" s="1" t="s">
        <v>42</v>
      </c>
      <c r="N229" s="1" t="s">
        <v>43</v>
      </c>
      <c r="O229" s="1" t="s">
        <v>1298</v>
      </c>
      <c r="P229" s="1">
        <v>4</v>
      </c>
      <c r="Q229" s="1">
        <v>4</v>
      </c>
      <c r="R229" s="1">
        <v>4</v>
      </c>
      <c r="T229" s="1" t="s">
        <v>409</v>
      </c>
      <c r="U229" s="1" t="s">
        <v>57</v>
      </c>
      <c r="V229" s="1" t="s">
        <v>57</v>
      </c>
      <c r="W229" s="1" t="s">
        <v>1299</v>
      </c>
      <c r="X229" s="1" t="s">
        <v>1300</v>
      </c>
      <c r="Y229" s="1" t="s">
        <v>1301</v>
      </c>
      <c r="Z229" s="1">
        <v>4</v>
      </c>
      <c r="AA229" s="1">
        <v>5</v>
      </c>
      <c r="AB229" s="1">
        <v>4</v>
      </c>
      <c r="AC229" s="1">
        <v>5</v>
      </c>
      <c r="AD229" s="1">
        <v>5</v>
      </c>
      <c r="AE229" s="1">
        <v>5</v>
      </c>
      <c r="AG229" s="1" t="s">
        <v>78</v>
      </c>
    </row>
    <row r="230" spans="1:33" ht="144" hidden="1" x14ac:dyDescent="0.3">
      <c r="A230" s="1" t="s">
        <v>484</v>
      </c>
      <c r="B230" s="1" t="s">
        <v>485</v>
      </c>
      <c r="C230" s="1" t="s">
        <v>33</v>
      </c>
      <c r="D230" s="1" t="s">
        <v>41</v>
      </c>
      <c r="E230" s="1">
        <v>5</v>
      </c>
      <c r="F230" s="1">
        <v>5</v>
      </c>
      <c r="G230" s="1">
        <v>5</v>
      </c>
      <c r="H230" s="1">
        <v>5</v>
      </c>
      <c r="I230" s="1">
        <v>5</v>
      </c>
      <c r="J230" s="1">
        <v>5</v>
      </c>
      <c r="L230" s="1" t="s">
        <v>42</v>
      </c>
      <c r="N230" s="1" t="s">
        <v>43</v>
      </c>
      <c r="P230" s="1">
        <v>5</v>
      </c>
      <c r="Q230" s="1">
        <v>5</v>
      </c>
      <c r="R230" s="1">
        <v>5</v>
      </c>
      <c r="T230" s="1" t="s">
        <v>1302</v>
      </c>
      <c r="U230" s="1" t="s">
        <v>1303</v>
      </c>
      <c r="V230" s="1" t="s">
        <v>1304</v>
      </c>
      <c r="W230" s="1" t="s">
        <v>1305</v>
      </c>
      <c r="X230" s="1" t="s">
        <v>78</v>
      </c>
      <c r="Y230" s="1" t="s">
        <v>78</v>
      </c>
      <c r="Z230" s="1">
        <v>5</v>
      </c>
      <c r="AA230" s="1">
        <v>5</v>
      </c>
      <c r="AB230" s="1">
        <v>5</v>
      </c>
      <c r="AC230" s="1">
        <v>4</v>
      </c>
      <c r="AD230" s="1">
        <v>5</v>
      </c>
      <c r="AE230" s="1">
        <v>5</v>
      </c>
      <c r="AG230" s="1" t="s">
        <v>78</v>
      </c>
    </row>
    <row r="231" spans="1:33" ht="115.2" hidden="1" x14ac:dyDescent="0.3">
      <c r="A231" s="1" t="s">
        <v>484</v>
      </c>
      <c r="B231" s="1" t="s">
        <v>485</v>
      </c>
      <c r="C231" s="1" t="s">
        <v>33</v>
      </c>
      <c r="D231" s="1" t="s">
        <v>34</v>
      </c>
      <c r="Z231" s="1">
        <v>4</v>
      </c>
      <c r="AA231" s="1">
        <v>4</v>
      </c>
      <c r="AB231" s="1">
        <v>3</v>
      </c>
      <c r="AC231" s="1">
        <v>4</v>
      </c>
      <c r="AD231" s="1">
        <v>4</v>
      </c>
      <c r="AE231" s="1">
        <v>4</v>
      </c>
      <c r="AG231" s="1" t="s">
        <v>1306</v>
      </c>
    </row>
    <row r="232" spans="1:33" ht="28.8" hidden="1" x14ac:dyDescent="0.3">
      <c r="A232" s="1" t="s">
        <v>484</v>
      </c>
      <c r="B232" s="1" t="s">
        <v>485</v>
      </c>
      <c r="C232" s="1" t="s">
        <v>33</v>
      </c>
      <c r="D232" s="1" t="s">
        <v>34</v>
      </c>
      <c r="Z232" s="1">
        <v>5</v>
      </c>
      <c r="AA232" s="1">
        <v>5</v>
      </c>
      <c r="AB232" s="1">
        <v>5</v>
      </c>
      <c r="AC232" s="1">
        <v>5</v>
      </c>
      <c r="AD232" s="1">
        <v>5</v>
      </c>
      <c r="AE232" s="1">
        <v>5</v>
      </c>
      <c r="AG232" s="1" t="s">
        <v>1307</v>
      </c>
    </row>
    <row r="233" spans="1:33" ht="115.2" hidden="1" x14ac:dyDescent="0.3">
      <c r="A233" s="1" t="s">
        <v>484</v>
      </c>
      <c r="B233" s="1" t="s">
        <v>485</v>
      </c>
      <c r="C233" s="1" t="s">
        <v>33</v>
      </c>
      <c r="D233" s="1" t="s">
        <v>34</v>
      </c>
      <c r="Z233" s="1">
        <v>4</v>
      </c>
      <c r="AA233" s="1">
        <v>4</v>
      </c>
      <c r="AB233" s="1">
        <v>3</v>
      </c>
      <c r="AC233" s="1">
        <v>4</v>
      </c>
      <c r="AD233" s="1">
        <v>4</v>
      </c>
      <c r="AE233" s="1">
        <v>4</v>
      </c>
      <c r="AG233" s="1" t="s">
        <v>1306</v>
      </c>
    </row>
    <row r="244" spans="1:33" ht="28.8" x14ac:dyDescent="0.3">
      <c r="A244" s="1" t="s">
        <v>542</v>
      </c>
    </row>
    <row r="250" spans="1:33" ht="28.8" x14ac:dyDescent="0.3">
      <c r="A250" s="1" t="s">
        <v>489</v>
      </c>
      <c r="Z250" s="1">
        <v>5</v>
      </c>
      <c r="AA250" s="1">
        <v>5</v>
      </c>
      <c r="AB250" s="1">
        <v>5</v>
      </c>
      <c r="AC250" s="1">
        <v>5</v>
      </c>
      <c r="AD250" s="1">
        <v>5</v>
      </c>
      <c r="AE250" s="1">
        <v>5</v>
      </c>
      <c r="AG250" s="1" t="s">
        <v>871</v>
      </c>
    </row>
    <row r="251" spans="1:33" x14ac:dyDescent="0.3">
      <c r="A251" s="1" t="s">
        <v>727</v>
      </c>
    </row>
  </sheetData>
  <sheetProtection formatCells="0" formatColumns="0" formatRows="0" insertColumns="0" insertRows="0" insertHyperlinks="0" deleteColumns="0" deleteRows="0" sort="0" autoFilter="0" pivotTables="0"/>
  <autoFilter ref="A1:AG233">
    <filterColumn colId="1">
      <filters>
        <filter val="Nguyen Minh Tua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11"/>
  <sheetViews>
    <sheetView workbookViewId="0">
      <selection activeCell="A197" sqref="A197:XFD197"/>
    </sheetView>
  </sheetViews>
  <sheetFormatPr defaultRowHeight="14.4" x14ac:dyDescent="0.3"/>
  <cols>
    <col min="2" max="2" width="24.6640625" customWidth="1"/>
    <col min="3" max="3" width="4.33203125" bestFit="1" customWidth="1"/>
    <col min="4" max="4" width="12.6640625" bestFit="1" customWidth="1"/>
    <col min="5" max="5" width="37.21875" bestFit="1" customWidth="1"/>
    <col min="6" max="6" width="15.109375" bestFit="1" customWidth="1"/>
    <col min="7" max="7" width="18.77734375" bestFit="1" customWidth="1"/>
    <col min="8" max="8" width="26" bestFit="1" customWidth="1"/>
    <col min="9" max="9" width="11.6640625" bestFit="1" customWidth="1"/>
    <col min="11" max="11" width="17.33203125" customWidth="1"/>
  </cols>
  <sheetData>
    <row r="1" spans="1:11" x14ac:dyDescent="0.3">
      <c r="A1" s="46" t="s">
        <v>570</v>
      </c>
      <c r="B1" s="46" t="s">
        <v>495</v>
      </c>
      <c r="C1" s="46" t="s">
        <v>571</v>
      </c>
      <c r="D1" s="46" t="s">
        <v>572</v>
      </c>
      <c r="E1" s="46" t="s">
        <v>573</v>
      </c>
      <c r="F1" s="46" t="s">
        <v>574</v>
      </c>
      <c r="G1" s="46" t="s">
        <v>575</v>
      </c>
      <c r="H1" s="46" t="s">
        <v>576</v>
      </c>
      <c r="I1" s="46" t="s">
        <v>577</v>
      </c>
      <c r="J1" s="46" t="s">
        <v>578</v>
      </c>
    </row>
    <row r="2" spans="1:11" hidden="1" x14ac:dyDescent="0.3">
      <c r="A2" s="10">
        <v>1</v>
      </c>
      <c r="B2" s="10" t="s">
        <v>649</v>
      </c>
      <c r="C2" s="23">
        <v>3</v>
      </c>
      <c r="D2" s="10" t="s">
        <v>650</v>
      </c>
      <c r="E2" s="10" t="s">
        <v>651</v>
      </c>
      <c r="F2" s="10" t="s">
        <v>652</v>
      </c>
      <c r="G2" s="10" t="s">
        <v>653</v>
      </c>
      <c r="H2" s="10" t="s">
        <v>654</v>
      </c>
      <c r="I2" s="10" t="s">
        <v>582</v>
      </c>
      <c r="J2" s="10" t="s">
        <v>583</v>
      </c>
      <c r="K2" s="10" t="s">
        <v>33</v>
      </c>
    </row>
    <row r="3" spans="1:11" hidden="1" x14ac:dyDescent="0.3">
      <c r="A3" s="10"/>
      <c r="B3" s="10" t="s">
        <v>649</v>
      </c>
      <c r="C3" s="23">
        <v>3</v>
      </c>
      <c r="D3" s="10" t="s">
        <v>650</v>
      </c>
      <c r="E3" s="10" t="s">
        <v>651</v>
      </c>
      <c r="F3" s="10" t="s">
        <v>580</v>
      </c>
      <c r="G3" s="10" t="s">
        <v>513</v>
      </c>
      <c r="H3" s="10" t="s">
        <v>655</v>
      </c>
      <c r="I3" s="10" t="s">
        <v>587</v>
      </c>
      <c r="J3" s="10" t="s">
        <v>585</v>
      </c>
      <c r="K3" s="10" t="s">
        <v>33</v>
      </c>
    </row>
    <row r="4" spans="1:11" hidden="1" x14ac:dyDescent="0.3">
      <c r="A4" s="10"/>
      <c r="B4" s="10" t="s">
        <v>649</v>
      </c>
      <c r="C4" s="23">
        <v>3</v>
      </c>
      <c r="D4" s="10" t="s">
        <v>650</v>
      </c>
      <c r="E4" s="10" t="s">
        <v>651</v>
      </c>
      <c r="F4" s="10" t="s">
        <v>591</v>
      </c>
      <c r="G4" s="10" t="s">
        <v>656</v>
      </c>
      <c r="H4" s="10" t="s">
        <v>657</v>
      </c>
      <c r="I4" s="10" t="s">
        <v>587</v>
      </c>
      <c r="J4" s="10" t="s">
        <v>585</v>
      </c>
      <c r="K4" s="10" t="s">
        <v>33</v>
      </c>
    </row>
    <row r="5" spans="1:11" hidden="1" x14ac:dyDescent="0.3">
      <c r="A5" s="10">
        <v>2</v>
      </c>
      <c r="B5" s="10" t="s">
        <v>658</v>
      </c>
      <c r="C5" s="23">
        <v>3</v>
      </c>
      <c r="D5" s="10" t="s">
        <v>569</v>
      </c>
      <c r="E5" s="10" t="s">
        <v>625</v>
      </c>
      <c r="F5" s="10" t="s">
        <v>580</v>
      </c>
      <c r="G5" s="10" t="s">
        <v>659</v>
      </c>
      <c r="H5" s="10" t="s">
        <v>660</v>
      </c>
      <c r="I5" s="10" t="s">
        <v>582</v>
      </c>
      <c r="J5" s="10" t="s">
        <v>583</v>
      </c>
      <c r="K5" s="10" t="s">
        <v>661</v>
      </c>
    </row>
    <row r="6" spans="1:11" hidden="1" x14ac:dyDescent="0.3">
      <c r="A6" s="10"/>
      <c r="B6" s="10" t="s">
        <v>658</v>
      </c>
      <c r="C6" s="23">
        <v>3</v>
      </c>
      <c r="D6" s="10" t="s">
        <v>569</v>
      </c>
      <c r="E6" s="10" t="s">
        <v>625</v>
      </c>
      <c r="F6" s="10" t="s">
        <v>580</v>
      </c>
      <c r="G6" s="10" t="s">
        <v>506</v>
      </c>
      <c r="H6" s="10" t="s">
        <v>600</v>
      </c>
      <c r="I6" s="10" t="s">
        <v>587</v>
      </c>
      <c r="J6" s="10" t="s">
        <v>585</v>
      </c>
      <c r="K6" s="10" t="s">
        <v>33</v>
      </c>
    </row>
    <row r="7" spans="1:11" hidden="1" x14ac:dyDescent="0.3">
      <c r="A7" s="10"/>
      <c r="B7" s="10" t="s">
        <v>658</v>
      </c>
      <c r="C7" s="23">
        <v>3</v>
      </c>
      <c r="D7" s="10" t="s">
        <v>569</v>
      </c>
      <c r="E7" s="10" t="s">
        <v>625</v>
      </c>
      <c r="F7" s="10" t="s">
        <v>580</v>
      </c>
      <c r="G7" s="10" t="s">
        <v>494</v>
      </c>
      <c r="H7" s="10" t="s">
        <v>584</v>
      </c>
      <c r="I7" s="10" t="s">
        <v>587</v>
      </c>
      <c r="J7" s="10" t="s">
        <v>585</v>
      </c>
      <c r="K7" s="10" t="s">
        <v>33</v>
      </c>
    </row>
    <row r="8" spans="1:11" hidden="1" x14ac:dyDescent="0.3">
      <c r="A8" s="10">
        <v>3</v>
      </c>
      <c r="B8" s="10" t="s">
        <v>658</v>
      </c>
      <c r="C8" s="23">
        <v>3</v>
      </c>
      <c r="D8" s="10" t="s">
        <v>569</v>
      </c>
      <c r="E8" s="10" t="s">
        <v>625</v>
      </c>
      <c r="F8" s="10" t="s">
        <v>580</v>
      </c>
      <c r="G8" s="10" t="s">
        <v>492</v>
      </c>
      <c r="H8" s="10" t="s">
        <v>621</v>
      </c>
      <c r="I8" s="10" t="s">
        <v>587</v>
      </c>
      <c r="J8" s="10" t="s">
        <v>585</v>
      </c>
      <c r="K8" s="10" t="s">
        <v>33</v>
      </c>
    </row>
    <row r="9" spans="1:11" hidden="1" x14ac:dyDescent="0.3">
      <c r="A9" s="10"/>
      <c r="B9" s="10" t="s">
        <v>658</v>
      </c>
      <c r="C9" s="23">
        <v>3</v>
      </c>
      <c r="D9" s="10" t="s">
        <v>569</v>
      </c>
      <c r="E9" s="10" t="s">
        <v>625</v>
      </c>
      <c r="F9" s="10" t="s">
        <v>580</v>
      </c>
      <c r="G9" s="10" t="s">
        <v>490</v>
      </c>
      <c r="H9" s="10" t="s">
        <v>596</v>
      </c>
      <c r="I9" s="10" t="s">
        <v>587</v>
      </c>
      <c r="J9" s="10" t="s">
        <v>585</v>
      </c>
      <c r="K9" s="10" t="s">
        <v>33</v>
      </c>
    </row>
    <row r="10" spans="1:11" hidden="1" x14ac:dyDescent="0.3">
      <c r="A10" s="10"/>
      <c r="B10" s="10" t="s">
        <v>662</v>
      </c>
      <c r="C10" s="23">
        <v>3</v>
      </c>
      <c r="D10" s="10" t="s">
        <v>489</v>
      </c>
      <c r="E10" s="10" t="s">
        <v>598</v>
      </c>
      <c r="F10" s="10" t="s">
        <v>580</v>
      </c>
      <c r="G10" s="10" t="s">
        <v>609</v>
      </c>
      <c r="H10" s="10" t="s">
        <v>610</v>
      </c>
      <c r="I10" s="10" t="s">
        <v>582</v>
      </c>
      <c r="J10" s="10" t="s">
        <v>583</v>
      </c>
      <c r="K10" s="10" t="s">
        <v>33</v>
      </c>
    </row>
    <row r="11" spans="1:11" hidden="1" x14ac:dyDescent="0.3">
      <c r="A11" s="10">
        <v>4</v>
      </c>
      <c r="B11" s="10" t="s">
        <v>662</v>
      </c>
      <c r="C11" s="23">
        <v>3</v>
      </c>
      <c r="D11" s="10" t="s">
        <v>489</v>
      </c>
      <c r="E11" s="10" t="s">
        <v>598</v>
      </c>
      <c r="F11" s="10" t="s">
        <v>580</v>
      </c>
      <c r="G11" s="10" t="s">
        <v>492</v>
      </c>
      <c r="H11" s="10" t="s">
        <v>621</v>
      </c>
      <c r="I11" s="10" t="s">
        <v>587</v>
      </c>
      <c r="J11" s="10" t="s">
        <v>585</v>
      </c>
      <c r="K11" s="10" t="s">
        <v>33</v>
      </c>
    </row>
    <row r="12" spans="1:11" hidden="1" x14ac:dyDescent="0.3">
      <c r="A12" s="10"/>
      <c r="B12" s="10" t="s">
        <v>662</v>
      </c>
      <c r="C12" s="23">
        <v>3</v>
      </c>
      <c r="D12" s="10" t="s">
        <v>489</v>
      </c>
      <c r="E12" s="10" t="s">
        <v>598</v>
      </c>
      <c r="F12" s="10" t="s">
        <v>580</v>
      </c>
      <c r="G12" s="10" t="s">
        <v>515</v>
      </c>
      <c r="H12" s="10" t="s">
        <v>607</v>
      </c>
      <c r="I12" s="10" t="s">
        <v>582</v>
      </c>
      <c r="J12" s="10" t="s">
        <v>585</v>
      </c>
      <c r="K12" s="10" t="s">
        <v>33</v>
      </c>
    </row>
    <row r="13" spans="1:11" hidden="1" x14ac:dyDescent="0.3">
      <c r="A13" s="10"/>
      <c r="B13" s="10" t="s">
        <v>663</v>
      </c>
      <c r="C13" s="23">
        <v>3</v>
      </c>
      <c r="D13" s="10" t="s">
        <v>491</v>
      </c>
      <c r="E13" s="10" t="s">
        <v>631</v>
      </c>
      <c r="F13" s="10" t="s">
        <v>580</v>
      </c>
      <c r="G13" s="10" t="s">
        <v>478</v>
      </c>
      <c r="H13" s="10" t="s">
        <v>664</v>
      </c>
      <c r="I13" s="10" t="s">
        <v>582</v>
      </c>
      <c r="J13" s="10" t="s">
        <v>583</v>
      </c>
      <c r="K13" s="10" t="s">
        <v>33</v>
      </c>
    </row>
    <row r="14" spans="1:11" hidden="1" x14ac:dyDescent="0.3">
      <c r="A14" s="10">
        <v>5</v>
      </c>
      <c r="B14" s="10" t="s">
        <v>663</v>
      </c>
      <c r="C14" s="23">
        <v>3</v>
      </c>
      <c r="D14" s="10" t="s">
        <v>491</v>
      </c>
      <c r="E14" s="10" t="s">
        <v>631</v>
      </c>
      <c r="F14" s="10" t="s">
        <v>580</v>
      </c>
      <c r="G14" s="10" t="s">
        <v>515</v>
      </c>
      <c r="H14" s="10" t="s">
        <v>607</v>
      </c>
      <c r="I14" s="10" t="s">
        <v>582</v>
      </c>
      <c r="J14" s="10" t="s">
        <v>585</v>
      </c>
      <c r="K14" s="10" t="s">
        <v>33</v>
      </c>
    </row>
    <row r="15" spans="1:11" hidden="1" x14ac:dyDescent="0.3">
      <c r="A15" s="10"/>
      <c r="B15" s="10" t="s">
        <v>663</v>
      </c>
      <c r="C15" s="23">
        <v>3</v>
      </c>
      <c r="D15" s="10" t="s">
        <v>491</v>
      </c>
      <c r="E15" s="10" t="s">
        <v>631</v>
      </c>
      <c r="F15" s="10" t="s">
        <v>580</v>
      </c>
      <c r="G15" s="10" t="s">
        <v>490</v>
      </c>
      <c r="H15" s="10" t="s">
        <v>596</v>
      </c>
      <c r="I15" s="10" t="s">
        <v>587</v>
      </c>
      <c r="J15" s="10" t="s">
        <v>585</v>
      </c>
      <c r="K15" s="10" t="s">
        <v>33</v>
      </c>
    </row>
    <row r="16" spans="1:11" hidden="1" x14ac:dyDescent="0.3">
      <c r="A16" s="10"/>
      <c r="B16" s="10" t="s">
        <v>665</v>
      </c>
      <c r="C16" s="23">
        <v>3</v>
      </c>
      <c r="D16" s="10" t="s">
        <v>529</v>
      </c>
      <c r="E16" s="10" t="s">
        <v>632</v>
      </c>
      <c r="F16" s="10" t="s">
        <v>580</v>
      </c>
      <c r="G16" s="10" t="s">
        <v>666</v>
      </c>
      <c r="H16" s="10" t="s">
        <v>667</v>
      </c>
      <c r="I16" s="10" t="s">
        <v>582</v>
      </c>
      <c r="J16" s="10" t="s">
        <v>583</v>
      </c>
      <c r="K16" s="10" t="s">
        <v>33</v>
      </c>
    </row>
    <row r="17" spans="1:11" hidden="1" x14ac:dyDescent="0.3">
      <c r="A17" s="10">
        <v>6</v>
      </c>
      <c r="B17" s="10" t="s">
        <v>665</v>
      </c>
      <c r="C17" s="23">
        <v>3</v>
      </c>
      <c r="D17" s="10" t="s">
        <v>529</v>
      </c>
      <c r="E17" s="10" t="s">
        <v>632</v>
      </c>
      <c r="F17" s="10" t="s">
        <v>591</v>
      </c>
      <c r="G17" s="10" t="s">
        <v>656</v>
      </c>
      <c r="H17" s="10" t="s">
        <v>657</v>
      </c>
      <c r="I17" s="10" t="s">
        <v>587</v>
      </c>
      <c r="J17" s="10" t="s">
        <v>585</v>
      </c>
      <c r="K17" s="10" t="s">
        <v>33</v>
      </c>
    </row>
    <row r="18" spans="1:11" hidden="1" x14ac:dyDescent="0.3">
      <c r="A18" s="10"/>
      <c r="B18" s="10" t="s">
        <v>665</v>
      </c>
      <c r="C18" s="23">
        <v>3</v>
      </c>
      <c r="D18" s="10" t="s">
        <v>529</v>
      </c>
      <c r="E18" s="10" t="s">
        <v>632</v>
      </c>
      <c r="F18" s="10" t="s">
        <v>591</v>
      </c>
      <c r="G18" s="10" t="s">
        <v>649</v>
      </c>
      <c r="H18" s="10" t="s">
        <v>668</v>
      </c>
      <c r="I18" s="10" t="s">
        <v>587</v>
      </c>
      <c r="J18" s="10" t="s">
        <v>585</v>
      </c>
      <c r="K18" s="10" t="s">
        <v>33</v>
      </c>
    </row>
    <row r="19" spans="1:11" hidden="1" x14ac:dyDescent="0.3">
      <c r="A19" s="10"/>
      <c r="B19" s="10" t="s">
        <v>669</v>
      </c>
      <c r="C19" s="23">
        <v>3</v>
      </c>
      <c r="D19" s="10" t="s">
        <v>493</v>
      </c>
      <c r="E19" s="10" t="s">
        <v>642</v>
      </c>
      <c r="F19" s="10" t="s">
        <v>591</v>
      </c>
      <c r="G19" s="10" t="s">
        <v>656</v>
      </c>
      <c r="H19" s="10" t="s">
        <v>657</v>
      </c>
      <c r="I19" s="10" t="s">
        <v>582</v>
      </c>
      <c r="J19" s="10" t="s">
        <v>583</v>
      </c>
      <c r="K19" s="10" t="s">
        <v>33</v>
      </c>
    </row>
    <row r="20" spans="1:11" hidden="1" x14ac:dyDescent="0.3">
      <c r="A20" s="10">
        <v>7</v>
      </c>
      <c r="B20" s="10" t="s">
        <v>669</v>
      </c>
      <c r="C20" s="23">
        <v>3</v>
      </c>
      <c r="D20" s="10" t="s">
        <v>493</v>
      </c>
      <c r="E20" s="10" t="s">
        <v>642</v>
      </c>
      <c r="F20" s="10" t="s">
        <v>580</v>
      </c>
      <c r="G20" s="10" t="s">
        <v>670</v>
      </c>
      <c r="H20" s="10" t="s">
        <v>671</v>
      </c>
      <c r="I20" s="10" t="s">
        <v>587</v>
      </c>
      <c r="J20" s="10" t="s">
        <v>585</v>
      </c>
      <c r="K20" s="10" t="s">
        <v>33</v>
      </c>
    </row>
    <row r="21" spans="1:11" hidden="1" x14ac:dyDescent="0.3">
      <c r="A21" s="10"/>
      <c r="B21" s="10" t="s">
        <v>669</v>
      </c>
      <c r="C21" s="23">
        <v>3</v>
      </c>
      <c r="D21" s="10" t="s">
        <v>493</v>
      </c>
      <c r="E21" s="10" t="s">
        <v>642</v>
      </c>
      <c r="F21" s="10" t="s">
        <v>580</v>
      </c>
      <c r="G21" s="10" t="s">
        <v>506</v>
      </c>
      <c r="H21" s="10" t="s">
        <v>600</v>
      </c>
      <c r="I21" s="10" t="s">
        <v>587</v>
      </c>
      <c r="J21" s="10" t="s">
        <v>585</v>
      </c>
      <c r="K21" s="10" t="s">
        <v>33</v>
      </c>
    </row>
    <row r="22" spans="1:11" hidden="1" x14ac:dyDescent="0.3">
      <c r="A22" s="10"/>
      <c r="B22" s="10" t="s">
        <v>672</v>
      </c>
      <c r="C22" s="23">
        <v>3</v>
      </c>
      <c r="D22" s="10" t="s">
        <v>537</v>
      </c>
      <c r="E22" s="10" t="s">
        <v>617</v>
      </c>
      <c r="F22" s="10" t="s">
        <v>580</v>
      </c>
      <c r="G22" s="10" t="s">
        <v>673</v>
      </c>
      <c r="H22" s="10" t="s">
        <v>674</v>
      </c>
      <c r="I22" s="10" t="s">
        <v>582</v>
      </c>
      <c r="J22" s="10" t="s">
        <v>583</v>
      </c>
      <c r="K22" s="10" t="s">
        <v>33</v>
      </c>
    </row>
    <row r="23" spans="1:11" hidden="1" x14ac:dyDescent="0.3">
      <c r="A23" s="10"/>
      <c r="B23" s="10" t="s">
        <v>672</v>
      </c>
      <c r="C23" s="23">
        <v>3</v>
      </c>
      <c r="D23" s="10" t="s">
        <v>537</v>
      </c>
      <c r="E23" s="10" t="s">
        <v>617</v>
      </c>
      <c r="F23" s="10" t="s">
        <v>580</v>
      </c>
      <c r="G23" s="10" t="s">
        <v>670</v>
      </c>
      <c r="H23" s="10" t="s">
        <v>671</v>
      </c>
      <c r="I23" s="10" t="s">
        <v>587</v>
      </c>
      <c r="J23" s="10" t="s">
        <v>585</v>
      </c>
      <c r="K23" s="10" t="s">
        <v>33</v>
      </c>
    </row>
    <row r="24" spans="1:11" hidden="1" x14ac:dyDescent="0.3">
      <c r="A24" s="10"/>
      <c r="B24" s="10" t="s">
        <v>672</v>
      </c>
      <c r="C24" s="23">
        <v>3</v>
      </c>
      <c r="D24" s="10" t="s">
        <v>537</v>
      </c>
      <c r="E24" s="10" t="s">
        <v>617</v>
      </c>
      <c r="F24" s="10" t="s">
        <v>580</v>
      </c>
      <c r="G24" s="10" t="s">
        <v>494</v>
      </c>
      <c r="H24" s="10" t="s">
        <v>584</v>
      </c>
      <c r="I24" s="10" t="s">
        <v>587</v>
      </c>
      <c r="J24" s="10" t="s">
        <v>585</v>
      </c>
      <c r="K24" s="10" t="s">
        <v>33</v>
      </c>
    </row>
    <row r="25" spans="1:11" hidden="1" x14ac:dyDescent="0.3">
      <c r="A25" s="10">
        <v>8</v>
      </c>
      <c r="B25" s="10" t="s">
        <v>675</v>
      </c>
      <c r="C25" s="23">
        <v>3</v>
      </c>
      <c r="D25" s="10" t="s">
        <v>676</v>
      </c>
      <c r="E25" s="10" t="s">
        <v>677</v>
      </c>
      <c r="F25" s="10" t="s">
        <v>580</v>
      </c>
      <c r="G25" s="10" t="s">
        <v>678</v>
      </c>
      <c r="H25" s="10" t="s">
        <v>679</v>
      </c>
      <c r="I25" s="10" t="s">
        <v>587</v>
      </c>
      <c r="J25" s="10" t="s">
        <v>583</v>
      </c>
      <c r="K25" s="10" t="s">
        <v>33</v>
      </c>
    </row>
    <row r="26" spans="1:11" hidden="1" x14ac:dyDescent="0.3">
      <c r="A26" s="10"/>
      <c r="B26" s="10" t="s">
        <v>675</v>
      </c>
      <c r="C26" s="23">
        <v>3</v>
      </c>
      <c r="D26" s="10" t="s">
        <v>676</v>
      </c>
      <c r="E26" s="10" t="s">
        <v>677</v>
      </c>
      <c r="F26" s="10" t="s">
        <v>652</v>
      </c>
      <c r="G26" s="10" t="s">
        <v>680</v>
      </c>
      <c r="H26" s="10" t="s">
        <v>681</v>
      </c>
      <c r="I26" s="10" t="s">
        <v>582</v>
      </c>
      <c r="J26" s="10" t="s">
        <v>585</v>
      </c>
      <c r="K26" s="10" t="s">
        <v>33</v>
      </c>
    </row>
    <row r="27" spans="1:11" hidden="1" x14ac:dyDescent="0.3">
      <c r="A27" s="10"/>
      <c r="B27" s="10" t="s">
        <v>675</v>
      </c>
      <c r="C27" s="23">
        <v>3</v>
      </c>
      <c r="D27" s="10" t="s">
        <v>676</v>
      </c>
      <c r="E27" s="10" t="s">
        <v>677</v>
      </c>
      <c r="F27" s="10" t="s">
        <v>591</v>
      </c>
      <c r="G27" s="10" t="s">
        <v>682</v>
      </c>
      <c r="H27" s="10" t="s">
        <v>683</v>
      </c>
      <c r="I27" s="10" t="s">
        <v>582</v>
      </c>
      <c r="J27" s="10" t="s">
        <v>585</v>
      </c>
      <c r="K27" s="10" t="s">
        <v>33</v>
      </c>
    </row>
    <row r="28" spans="1:11" hidden="1" x14ac:dyDescent="0.3">
      <c r="A28" s="10">
        <v>9</v>
      </c>
      <c r="B28" s="10" t="s">
        <v>684</v>
      </c>
      <c r="C28" s="23">
        <v>3</v>
      </c>
      <c r="D28" s="10" t="s">
        <v>685</v>
      </c>
      <c r="E28" s="10" t="s">
        <v>686</v>
      </c>
      <c r="F28" s="10" t="s">
        <v>580</v>
      </c>
      <c r="G28" s="10" t="s">
        <v>687</v>
      </c>
      <c r="H28" s="10" t="s">
        <v>688</v>
      </c>
      <c r="I28" s="10" t="s">
        <v>582</v>
      </c>
      <c r="J28" s="10" t="s">
        <v>583</v>
      </c>
      <c r="K28" s="10" t="s">
        <v>33</v>
      </c>
    </row>
    <row r="29" spans="1:11" hidden="1" x14ac:dyDescent="0.3">
      <c r="A29" s="10"/>
      <c r="B29" s="10" t="s">
        <v>684</v>
      </c>
      <c r="C29" s="23">
        <v>3</v>
      </c>
      <c r="D29" s="10" t="s">
        <v>685</v>
      </c>
      <c r="E29" s="10" t="s">
        <v>686</v>
      </c>
      <c r="F29" s="10" t="s">
        <v>591</v>
      </c>
      <c r="G29" s="10" t="s">
        <v>649</v>
      </c>
      <c r="H29" s="10" t="s">
        <v>668</v>
      </c>
      <c r="I29" s="10" t="s">
        <v>587</v>
      </c>
      <c r="J29" s="10" t="s">
        <v>585</v>
      </c>
      <c r="K29" s="10" t="s">
        <v>33</v>
      </c>
    </row>
    <row r="30" spans="1:11" hidden="1" x14ac:dyDescent="0.3">
      <c r="A30" s="10"/>
      <c r="B30" s="10" t="s">
        <v>684</v>
      </c>
      <c r="C30" s="23">
        <v>3</v>
      </c>
      <c r="D30" s="10" t="s">
        <v>685</v>
      </c>
      <c r="E30" s="10" t="s">
        <v>686</v>
      </c>
      <c r="F30" s="10" t="s">
        <v>580</v>
      </c>
      <c r="G30" s="10" t="s">
        <v>513</v>
      </c>
      <c r="H30" s="10" t="s">
        <v>655</v>
      </c>
      <c r="I30" s="10" t="s">
        <v>587</v>
      </c>
      <c r="J30" s="10" t="s">
        <v>585</v>
      </c>
      <c r="K30" s="10" t="s">
        <v>33</v>
      </c>
    </row>
    <row r="31" spans="1:11" hidden="1" x14ac:dyDescent="0.3">
      <c r="A31" s="10"/>
      <c r="B31" s="10" t="s">
        <v>689</v>
      </c>
      <c r="C31" s="23">
        <v>3</v>
      </c>
      <c r="D31" s="10" t="s">
        <v>690</v>
      </c>
      <c r="E31" s="10" t="s">
        <v>691</v>
      </c>
      <c r="F31" s="10" t="s">
        <v>580</v>
      </c>
      <c r="G31" s="10" t="s">
        <v>678</v>
      </c>
      <c r="H31" s="10" t="s">
        <v>679</v>
      </c>
      <c r="I31" s="10" t="s">
        <v>582</v>
      </c>
      <c r="J31" s="10" t="s">
        <v>583</v>
      </c>
      <c r="K31" s="10" t="s">
        <v>33</v>
      </c>
    </row>
    <row r="32" spans="1:11" hidden="1" x14ac:dyDescent="0.3">
      <c r="A32" s="10"/>
      <c r="B32" s="10" t="s">
        <v>689</v>
      </c>
      <c r="C32" s="23">
        <v>3</v>
      </c>
      <c r="D32" s="10" t="s">
        <v>690</v>
      </c>
      <c r="E32" s="10" t="s">
        <v>691</v>
      </c>
      <c r="F32" s="10" t="s">
        <v>580</v>
      </c>
      <c r="G32" s="10" t="s">
        <v>494</v>
      </c>
      <c r="H32" s="10" t="s">
        <v>584</v>
      </c>
      <c r="I32" s="10" t="s">
        <v>587</v>
      </c>
      <c r="J32" s="10" t="s">
        <v>585</v>
      </c>
      <c r="K32" s="10" t="s">
        <v>33</v>
      </c>
    </row>
    <row r="33" spans="1:11" hidden="1" x14ac:dyDescent="0.3">
      <c r="A33" s="10">
        <v>10</v>
      </c>
      <c r="B33" s="10" t="s">
        <v>689</v>
      </c>
      <c r="C33" s="23">
        <v>3</v>
      </c>
      <c r="D33" s="10" t="s">
        <v>690</v>
      </c>
      <c r="E33" s="10" t="s">
        <v>691</v>
      </c>
      <c r="F33" s="10" t="s">
        <v>580</v>
      </c>
      <c r="G33" s="10" t="s">
        <v>506</v>
      </c>
      <c r="H33" s="10" t="s">
        <v>600</v>
      </c>
      <c r="I33" s="10" t="s">
        <v>587</v>
      </c>
      <c r="J33" s="10" t="s">
        <v>585</v>
      </c>
      <c r="K33" s="10" t="s">
        <v>33</v>
      </c>
    </row>
    <row r="34" spans="1:11" hidden="1" x14ac:dyDescent="0.3">
      <c r="A34" s="10"/>
      <c r="B34" s="10" t="s">
        <v>692</v>
      </c>
      <c r="C34" s="23">
        <v>3</v>
      </c>
      <c r="D34" s="10" t="s">
        <v>693</v>
      </c>
      <c r="E34" s="10" t="s">
        <v>694</v>
      </c>
      <c r="F34" s="10" t="s">
        <v>580</v>
      </c>
      <c r="G34" s="10" t="s">
        <v>695</v>
      </c>
      <c r="H34" s="10" t="s">
        <v>696</v>
      </c>
      <c r="I34" s="10" t="s">
        <v>587</v>
      </c>
      <c r="J34" s="10" t="s">
        <v>583</v>
      </c>
      <c r="K34" s="10" t="s">
        <v>33</v>
      </c>
    </row>
    <row r="35" spans="1:11" hidden="1" x14ac:dyDescent="0.3">
      <c r="A35" s="10"/>
      <c r="B35" s="10" t="s">
        <v>692</v>
      </c>
      <c r="C35" s="23">
        <v>3</v>
      </c>
      <c r="D35" s="10" t="s">
        <v>693</v>
      </c>
      <c r="E35" s="10" t="s">
        <v>694</v>
      </c>
      <c r="F35" s="10" t="s">
        <v>652</v>
      </c>
      <c r="G35" s="10" t="s">
        <v>697</v>
      </c>
      <c r="H35" s="10" t="s">
        <v>698</v>
      </c>
      <c r="I35" s="10" t="s">
        <v>582</v>
      </c>
      <c r="J35" s="10" t="s">
        <v>585</v>
      </c>
      <c r="K35" s="10" t="s">
        <v>33</v>
      </c>
    </row>
    <row r="36" spans="1:11" hidden="1" x14ac:dyDescent="0.3">
      <c r="A36" s="10">
        <v>11</v>
      </c>
      <c r="B36" s="10" t="s">
        <v>692</v>
      </c>
      <c r="C36" s="23">
        <v>3</v>
      </c>
      <c r="D36" s="10" t="s">
        <v>693</v>
      </c>
      <c r="E36" s="10" t="s">
        <v>694</v>
      </c>
      <c r="F36" s="10" t="s">
        <v>580</v>
      </c>
      <c r="G36" s="10" t="s">
        <v>670</v>
      </c>
      <c r="H36" s="10" t="s">
        <v>671</v>
      </c>
      <c r="I36" s="10" t="s">
        <v>582</v>
      </c>
      <c r="J36" s="10" t="s">
        <v>585</v>
      </c>
      <c r="K36" s="10" t="s">
        <v>33</v>
      </c>
    </row>
    <row r="37" spans="1:11" hidden="1" x14ac:dyDescent="0.3">
      <c r="A37" s="10"/>
      <c r="B37" s="10" t="s">
        <v>699</v>
      </c>
      <c r="C37" s="23">
        <v>3</v>
      </c>
      <c r="D37" s="10" t="s">
        <v>700</v>
      </c>
      <c r="E37" s="10" t="s">
        <v>701</v>
      </c>
      <c r="F37" s="10" t="s">
        <v>591</v>
      </c>
      <c r="G37" s="10" t="s">
        <v>656</v>
      </c>
      <c r="H37" s="10" t="s">
        <v>657</v>
      </c>
      <c r="I37" s="10" t="s">
        <v>582</v>
      </c>
      <c r="J37" s="10" t="s">
        <v>583</v>
      </c>
      <c r="K37" s="10" t="s">
        <v>33</v>
      </c>
    </row>
    <row r="38" spans="1:11" hidden="1" x14ac:dyDescent="0.3">
      <c r="A38" s="10"/>
      <c r="B38" s="10" t="s">
        <v>699</v>
      </c>
      <c r="C38" s="23">
        <v>3</v>
      </c>
      <c r="D38" s="10" t="s">
        <v>700</v>
      </c>
      <c r="E38" s="10" t="s">
        <v>701</v>
      </c>
      <c r="F38" s="10" t="s">
        <v>652</v>
      </c>
      <c r="G38" s="10" t="s">
        <v>702</v>
      </c>
      <c r="H38" s="10" t="s">
        <v>703</v>
      </c>
      <c r="I38" s="10" t="s">
        <v>587</v>
      </c>
      <c r="J38" s="10" t="s">
        <v>585</v>
      </c>
      <c r="K38" s="10" t="s">
        <v>33</v>
      </c>
    </row>
    <row r="39" spans="1:11" hidden="1" x14ac:dyDescent="0.3">
      <c r="A39" s="10"/>
      <c r="B39" s="10" t="s">
        <v>699</v>
      </c>
      <c r="C39" s="23">
        <v>3</v>
      </c>
      <c r="D39" s="10" t="s">
        <v>700</v>
      </c>
      <c r="E39" s="10" t="s">
        <v>701</v>
      </c>
      <c r="F39" s="10" t="s">
        <v>591</v>
      </c>
      <c r="G39" s="10" t="s">
        <v>649</v>
      </c>
      <c r="H39" s="10" t="s">
        <v>668</v>
      </c>
      <c r="I39" s="10" t="s">
        <v>582</v>
      </c>
      <c r="J39" s="10" t="s">
        <v>585</v>
      </c>
      <c r="K39" s="10" t="s">
        <v>33</v>
      </c>
    </row>
    <row r="40" spans="1:11" hidden="1" x14ac:dyDescent="0.3">
      <c r="A40" s="10"/>
      <c r="B40" s="10" t="s">
        <v>704</v>
      </c>
      <c r="C40" s="23">
        <v>3</v>
      </c>
      <c r="D40" s="10" t="s">
        <v>705</v>
      </c>
      <c r="E40" s="10" t="s">
        <v>706</v>
      </c>
      <c r="F40" s="10" t="s">
        <v>580</v>
      </c>
      <c r="G40" s="10" t="s">
        <v>509</v>
      </c>
      <c r="H40" s="10" t="s">
        <v>707</v>
      </c>
      <c r="I40" s="10" t="s">
        <v>582</v>
      </c>
      <c r="J40" s="10" t="s">
        <v>583</v>
      </c>
      <c r="K40" s="10" t="s">
        <v>661</v>
      </c>
    </row>
    <row r="41" spans="1:11" hidden="1" x14ac:dyDescent="0.3">
      <c r="A41" s="10">
        <v>12</v>
      </c>
      <c r="B41" s="10" t="s">
        <v>704</v>
      </c>
      <c r="C41" s="23">
        <v>3</v>
      </c>
      <c r="D41" s="10" t="s">
        <v>705</v>
      </c>
      <c r="E41" s="10" t="s">
        <v>706</v>
      </c>
      <c r="F41" s="10" t="s">
        <v>591</v>
      </c>
      <c r="G41" s="10" t="s">
        <v>649</v>
      </c>
      <c r="H41" s="10" t="s">
        <v>668</v>
      </c>
      <c r="I41" s="10" t="s">
        <v>587</v>
      </c>
      <c r="J41" s="10" t="s">
        <v>585</v>
      </c>
      <c r="K41" s="10" t="s">
        <v>33</v>
      </c>
    </row>
    <row r="42" spans="1:11" hidden="1" x14ac:dyDescent="0.3">
      <c r="A42" s="10"/>
      <c r="B42" s="10" t="s">
        <v>704</v>
      </c>
      <c r="C42" s="23">
        <v>4</v>
      </c>
      <c r="D42" s="10" t="s">
        <v>705</v>
      </c>
      <c r="E42" s="10" t="s">
        <v>706</v>
      </c>
      <c r="F42" s="10" t="s">
        <v>580</v>
      </c>
      <c r="G42" s="10" t="s">
        <v>665</v>
      </c>
      <c r="H42" s="10" t="s">
        <v>655</v>
      </c>
      <c r="I42" s="10" t="s">
        <v>587</v>
      </c>
      <c r="J42" s="10" t="s">
        <v>585</v>
      </c>
      <c r="K42" s="10" t="s">
        <v>33</v>
      </c>
    </row>
    <row r="43" spans="1:11" hidden="1" x14ac:dyDescent="0.3">
      <c r="A43" s="10"/>
      <c r="B43" s="10" t="s">
        <v>704</v>
      </c>
      <c r="C43" s="23">
        <v>5</v>
      </c>
      <c r="D43" s="10" t="s">
        <v>705</v>
      </c>
      <c r="E43" s="10" t="s">
        <v>706</v>
      </c>
      <c r="F43" s="10" t="s">
        <v>580</v>
      </c>
      <c r="G43" s="10" t="s">
        <v>695</v>
      </c>
      <c r="H43" s="10" t="s">
        <v>696</v>
      </c>
      <c r="I43" s="10" t="s">
        <v>587</v>
      </c>
      <c r="J43" s="10" t="s">
        <v>585</v>
      </c>
      <c r="K43" s="10" t="s">
        <v>33</v>
      </c>
    </row>
    <row r="44" spans="1:11" hidden="1" x14ac:dyDescent="0.3">
      <c r="A44" s="10">
        <v>13</v>
      </c>
      <c r="B44" s="10" t="s">
        <v>704</v>
      </c>
      <c r="C44" s="23">
        <v>6</v>
      </c>
      <c r="D44" s="10" t="s">
        <v>705</v>
      </c>
      <c r="E44" s="10" t="s">
        <v>706</v>
      </c>
      <c r="F44" s="10" t="s">
        <v>591</v>
      </c>
      <c r="G44" s="10" t="s">
        <v>656</v>
      </c>
      <c r="H44" s="10" t="s">
        <v>657</v>
      </c>
      <c r="I44" s="10" t="s">
        <v>587</v>
      </c>
      <c r="J44" s="10" t="s">
        <v>585</v>
      </c>
      <c r="K44" s="10" t="s">
        <v>33</v>
      </c>
    </row>
    <row r="45" spans="1:11" hidden="1" x14ac:dyDescent="0.3">
      <c r="A45" s="10"/>
      <c r="B45" s="10" t="s">
        <v>704</v>
      </c>
      <c r="C45" s="23">
        <v>7</v>
      </c>
      <c r="D45" s="10" t="s">
        <v>705</v>
      </c>
      <c r="E45" s="10" t="s">
        <v>706</v>
      </c>
      <c r="F45" s="10" t="s">
        <v>580</v>
      </c>
      <c r="G45" s="10" t="s">
        <v>670</v>
      </c>
      <c r="H45" s="10" t="s">
        <v>671</v>
      </c>
      <c r="I45" s="10" t="s">
        <v>587</v>
      </c>
      <c r="J45" s="10" t="s">
        <v>585</v>
      </c>
      <c r="K45" s="10" t="s">
        <v>33</v>
      </c>
    </row>
    <row r="46" spans="1:11" hidden="1" x14ac:dyDescent="0.3">
      <c r="A46" s="10"/>
      <c r="B46" s="10" t="s">
        <v>704</v>
      </c>
      <c r="C46" s="23">
        <v>8</v>
      </c>
      <c r="D46" s="10" t="s">
        <v>705</v>
      </c>
      <c r="E46" s="10" t="s">
        <v>706</v>
      </c>
      <c r="F46" s="10" t="s">
        <v>580</v>
      </c>
      <c r="G46" s="10" t="s">
        <v>678</v>
      </c>
      <c r="H46" s="10" t="s">
        <v>679</v>
      </c>
      <c r="I46" s="10" t="s">
        <v>587</v>
      </c>
      <c r="J46" s="10" t="s">
        <v>585</v>
      </c>
      <c r="K46" s="10" t="s">
        <v>33</v>
      </c>
    </row>
    <row r="47" spans="1:11" hidden="1" x14ac:dyDescent="0.3">
      <c r="A47" s="10">
        <v>14</v>
      </c>
      <c r="B47" s="10" t="s">
        <v>704</v>
      </c>
      <c r="C47" s="23">
        <v>9</v>
      </c>
      <c r="D47" s="10" t="s">
        <v>705</v>
      </c>
      <c r="E47" s="10" t="s">
        <v>706</v>
      </c>
      <c r="F47" s="10" t="s">
        <v>591</v>
      </c>
      <c r="G47" s="10" t="s">
        <v>682</v>
      </c>
      <c r="H47" s="10" t="s">
        <v>683</v>
      </c>
      <c r="I47" s="10" t="s">
        <v>587</v>
      </c>
      <c r="J47" s="10" t="s">
        <v>585</v>
      </c>
      <c r="K47" s="10" t="s">
        <v>33</v>
      </c>
    </row>
    <row r="48" spans="1:11" hidden="1" x14ac:dyDescent="0.3">
      <c r="A48" s="10"/>
      <c r="B48" s="10" t="s">
        <v>708</v>
      </c>
      <c r="C48" s="23">
        <v>2</v>
      </c>
      <c r="D48" s="10" t="s">
        <v>709</v>
      </c>
      <c r="E48" s="10" t="s">
        <v>710</v>
      </c>
      <c r="F48" s="10" t="s">
        <v>580</v>
      </c>
      <c r="G48" s="10" t="s">
        <v>510</v>
      </c>
      <c r="H48" s="10" t="s">
        <v>589</v>
      </c>
      <c r="I48" s="10" t="s">
        <v>587</v>
      </c>
      <c r="J48" s="10" t="s">
        <v>583</v>
      </c>
      <c r="K48" s="10" t="s">
        <v>33</v>
      </c>
    </row>
    <row r="49" spans="1:11" hidden="1" x14ac:dyDescent="0.3">
      <c r="A49" s="10"/>
      <c r="B49" s="10" t="s">
        <v>708</v>
      </c>
      <c r="C49" s="23">
        <v>2</v>
      </c>
      <c r="D49" s="10" t="s">
        <v>709</v>
      </c>
      <c r="E49" s="10" t="s">
        <v>710</v>
      </c>
      <c r="F49" s="10" t="s">
        <v>591</v>
      </c>
      <c r="G49" s="10" t="s">
        <v>656</v>
      </c>
      <c r="H49" s="10" t="s">
        <v>657</v>
      </c>
      <c r="I49" s="10" t="s">
        <v>582</v>
      </c>
      <c r="J49" s="10" t="s">
        <v>585</v>
      </c>
      <c r="K49" s="10" t="s">
        <v>33</v>
      </c>
    </row>
    <row r="50" spans="1:11" hidden="1" x14ac:dyDescent="0.3">
      <c r="A50" s="10">
        <v>15</v>
      </c>
      <c r="B50" s="10" t="s">
        <v>708</v>
      </c>
      <c r="C50" s="23">
        <v>2</v>
      </c>
      <c r="D50" s="10" t="s">
        <v>709</v>
      </c>
      <c r="E50" s="10" t="s">
        <v>710</v>
      </c>
      <c r="F50" s="10" t="s">
        <v>580</v>
      </c>
      <c r="G50" s="10" t="s">
        <v>483</v>
      </c>
      <c r="H50" s="10" t="s">
        <v>711</v>
      </c>
      <c r="I50" s="10" t="s">
        <v>587</v>
      </c>
      <c r="J50" s="10" t="s">
        <v>585</v>
      </c>
      <c r="K50" s="10" t="s">
        <v>33</v>
      </c>
    </row>
    <row r="51" spans="1:11" hidden="1" x14ac:dyDescent="0.3">
      <c r="A51" s="10"/>
      <c r="B51" s="10" t="s">
        <v>712</v>
      </c>
      <c r="C51" s="23">
        <v>2</v>
      </c>
      <c r="D51" s="10" t="s">
        <v>713</v>
      </c>
      <c r="E51" s="10" t="s">
        <v>714</v>
      </c>
      <c r="F51" s="10" t="s">
        <v>591</v>
      </c>
      <c r="G51" s="10" t="s">
        <v>516</v>
      </c>
      <c r="H51" s="10" t="s">
        <v>592</v>
      </c>
      <c r="I51" s="10" t="s">
        <v>587</v>
      </c>
      <c r="J51" s="10" t="s">
        <v>583</v>
      </c>
      <c r="K51" s="10" t="s">
        <v>33</v>
      </c>
    </row>
    <row r="52" spans="1:11" hidden="1" x14ac:dyDescent="0.3">
      <c r="A52" s="10"/>
      <c r="B52" s="10" t="s">
        <v>712</v>
      </c>
      <c r="C52" s="23">
        <v>2</v>
      </c>
      <c r="D52" s="10" t="s">
        <v>713</v>
      </c>
      <c r="E52" s="10" t="s">
        <v>714</v>
      </c>
      <c r="F52" s="10" t="s">
        <v>580</v>
      </c>
      <c r="G52" s="10" t="s">
        <v>498</v>
      </c>
      <c r="H52" s="10" t="s">
        <v>611</v>
      </c>
      <c r="I52" s="10" t="s">
        <v>587</v>
      </c>
      <c r="J52" s="10" t="s">
        <v>585</v>
      </c>
      <c r="K52" s="10" t="s">
        <v>33</v>
      </c>
    </row>
    <row r="53" spans="1:11" hidden="1" x14ac:dyDescent="0.3">
      <c r="A53" s="10"/>
      <c r="B53" s="10" t="s">
        <v>712</v>
      </c>
      <c r="C53" s="23">
        <v>2</v>
      </c>
      <c r="D53" s="10" t="s">
        <v>713</v>
      </c>
      <c r="E53" s="10" t="s">
        <v>714</v>
      </c>
      <c r="F53" s="10" t="s">
        <v>580</v>
      </c>
      <c r="G53" s="10" t="s">
        <v>500</v>
      </c>
      <c r="H53" s="10" t="s">
        <v>624</v>
      </c>
      <c r="I53" s="10" t="s">
        <v>582</v>
      </c>
      <c r="J53" s="10" t="s">
        <v>585</v>
      </c>
      <c r="K53" s="10" t="s">
        <v>33</v>
      </c>
    </row>
    <row r="54" spans="1:11" hidden="1" x14ac:dyDescent="0.3">
      <c r="A54" s="10"/>
      <c r="B54" s="10" t="s">
        <v>516</v>
      </c>
      <c r="C54" s="23">
        <v>2</v>
      </c>
      <c r="D54" s="10" t="s">
        <v>563</v>
      </c>
      <c r="E54" s="10" t="s">
        <v>638</v>
      </c>
      <c r="F54" s="10" t="s">
        <v>580</v>
      </c>
      <c r="G54" s="10" t="s">
        <v>488</v>
      </c>
      <c r="H54" s="10" t="s">
        <v>614</v>
      </c>
      <c r="I54" s="10" t="s">
        <v>582</v>
      </c>
      <c r="J54" s="10" t="s">
        <v>583</v>
      </c>
      <c r="K54" s="10" t="s">
        <v>33</v>
      </c>
    </row>
    <row r="55" spans="1:11" hidden="1" x14ac:dyDescent="0.3">
      <c r="A55" s="10"/>
      <c r="B55" s="10" t="s">
        <v>516</v>
      </c>
      <c r="C55" s="23">
        <v>2</v>
      </c>
      <c r="D55" s="10" t="s">
        <v>563</v>
      </c>
      <c r="E55" s="10" t="s">
        <v>638</v>
      </c>
      <c r="F55" s="10" t="s">
        <v>580</v>
      </c>
      <c r="G55" s="10" t="s">
        <v>498</v>
      </c>
      <c r="H55" s="10" t="s">
        <v>611</v>
      </c>
      <c r="I55" s="10" t="s">
        <v>587</v>
      </c>
      <c r="J55" s="10" t="s">
        <v>585</v>
      </c>
      <c r="K55" s="10" t="s">
        <v>33</v>
      </c>
    </row>
    <row r="56" spans="1:11" hidden="1" x14ac:dyDescent="0.3">
      <c r="A56" s="10"/>
      <c r="B56" s="10" t="s">
        <v>516</v>
      </c>
      <c r="C56" s="23">
        <v>2</v>
      </c>
      <c r="D56" s="10" t="s">
        <v>563</v>
      </c>
      <c r="E56" s="10" t="s">
        <v>638</v>
      </c>
      <c r="F56" s="10" t="s">
        <v>591</v>
      </c>
      <c r="G56" s="10" t="s">
        <v>511</v>
      </c>
      <c r="H56" s="10" t="s">
        <v>620</v>
      </c>
      <c r="I56" s="10" t="s">
        <v>582</v>
      </c>
      <c r="J56" s="10" t="s">
        <v>585</v>
      </c>
      <c r="K56" s="10" t="s">
        <v>33</v>
      </c>
    </row>
    <row r="57" spans="1:11" hidden="1" x14ac:dyDescent="0.3">
      <c r="A57" s="10"/>
      <c r="B57" s="10" t="s">
        <v>498</v>
      </c>
      <c r="C57" s="23">
        <v>2</v>
      </c>
      <c r="D57" s="10" t="s">
        <v>557</v>
      </c>
      <c r="E57" s="10" t="s">
        <v>593</v>
      </c>
      <c r="F57" s="10" t="s">
        <v>591</v>
      </c>
      <c r="G57" s="10" t="s">
        <v>712</v>
      </c>
      <c r="H57" s="10" t="s">
        <v>715</v>
      </c>
      <c r="I57" s="10" t="s">
        <v>587</v>
      </c>
      <c r="J57" s="10" t="s">
        <v>583</v>
      </c>
      <c r="K57" s="10" t="s">
        <v>33</v>
      </c>
    </row>
    <row r="58" spans="1:11" hidden="1" x14ac:dyDescent="0.3">
      <c r="A58" s="10"/>
      <c r="B58" s="10" t="s">
        <v>498</v>
      </c>
      <c r="C58" s="23">
        <v>2</v>
      </c>
      <c r="D58" s="10" t="s">
        <v>557</v>
      </c>
      <c r="E58" s="10" t="s">
        <v>593</v>
      </c>
      <c r="F58" s="10" t="s">
        <v>580</v>
      </c>
      <c r="G58" s="10" t="s">
        <v>716</v>
      </c>
      <c r="H58" s="10" t="s">
        <v>717</v>
      </c>
      <c r="I58" s="10" t="s">
        <v>587</v>
      </c>
      <c r="J58" s="10" t="s">
        <v>585</v>
      </c>
      <c r="K58" s="10" t="s">
        <v>33</v>
      </c>
    </row>
    <row r="59" spans="1:11" hidden="1" x14ac:dyDescent="0.3">
      <c r="A59" s="10"/>
      <c r="B59" s="10" t="s">
        <v>498</v>
      </c>
      <c r="C59" s="23">
        <v>2</v>
      </c>
      <c r="D59" s="10" t="s">
        <v>557</v>
      </c>
      <c r="E59" s="10" t="s">
        <v>593</v>
      </c>
      <c r="F59" s="10" t="s">
        <v>591</v>
      </c>
      <c r="G59" s="10" t="s">
        <v>505</v>
      </c>
      <c r="H59" s="10" t="s">
        <v>601</v>
      </c>
      <c r="I59" s="10" t="s">
        <v>582</v>
      </c>
      <c r="J59" s="10" t="s">
        <v>585</v>
      </c>
      <c r="K59" s="10" t="s">
        <v>33</v>
      </c>
    </row>
    <row r="60" spans="1:11" hidden="1" x14ac:dyDescent="0.3">
      <c r="A60" s="10"/>
      <c r="B60" s="10" t="s">
        <v>716</v>
      </c>
      <c r="C60" s="23">
        <v>2</v>
      </c>
      <c r="D60" s="10" t="s">
        <v>718</v>
      </c>
      <c r="E60" s="10" t="s">
        <v>719</v>
      </c>
      <c r="F60" s="10" t="s">
        <v>591</v>
      </c>
      <c r="G60" s="10" t="s">
        <v>712</v>
      </c>
      <c r="H60" s="10" t="s">
        <v>715</v>
      </c>
      <c r="I60" s="10" t="s">
        <v>587</v>
      </c>
      <c r="J60" s="10" t="s">
        <v>583</v>
      </c>
      <c r="K60" s="10" t="s">
        <v>33</v>
      </c>
    </row>
    <row r="61" spans="1:11" hidden="1" x14ac:dyDescent="0.3">
      <c r="A61" s="10">
        <v>16</v>
      </c>
      <c r="B61" s="10" t="s">
        <v>716</v>
      </c>
      <c r="C61" s="23">
        <v>2</v>
      </c>
      <c r="D61" s="10" t="s">
        <v>718</v>
      </c>
      <c r="E61" s="10" t="s">
        <v>719</v>
      </c>
      <c r="F61" s="10" t="s">
        <v>652</v>
      </c>
      <c r="G61" s="10" t="s">
        <v>720</v>
      </c>
      <c r="H61" s="10" t="s">
        <v>721</v>
      </c>
      <c r="I61" s="10" t="s">
        <v>582</v>
      </c>
      <c r="J61" s="10" t="s">
        <v>585</v>
      </c>
      <c r="K61" s="10" t="s">
        <v>33</v>
      </c>
    </row>
    <row r="62" spans="1:11" hidden="1" x14ac:dyDescent="0.3">
      <c r="A62" s="10"/>
      <c r="B62" s="10" t="s">
        <v>716</v>
      </c>
      <c r="C62" s="23">
        <v>2</v>
      </c>
      <c r="D62" s="10" t="s">
        <v>718</v>
      </c>
      <c r="E62" s="10" t="s">
        <v>719</v>
      </c>
      <c r="F62" s="10" t="s">
        <v>591</v>
      </c>
      <c r="G62" s="10" t="s">
        <v>516</v>
      </c>
      <c r="H62" s="10" t="s">
        <v>592</v>
      </c>
      <c r="I62" s="10" t="s">
        <v>587</v>
      </c>
      <c r="J62" s="10" t="s">
        <v>585</v>
      </c>
      <c r="K62" s="10" t="s">
        <v>33</v>
      </c>
    </row>
    <row r="63" spans="1:11" hidden="1" x14ac:dyDescent="0.3">
      <c r="A63" s="10"/>
      <c r="B63" s="10" t="s">
        <v>483</v>
      </c>
      <c r="C63" s="23">
        <v>2</v>
      </c>
      <c r="D63" s="10" t="s">
        <v>482</v>
      </c>
      <c r="E63" s="10" t="s">
        <v>639</v>
      </c>
      <c r="F63" s="10" t="s">
        <v>580</v>
      </c>
      <c r="G63" s="10" t="s">
        <v>640</v>
      </c>
      <c r="H63" s="10" t="s">
        <v>641</v>
      </c>
      <c r="I63" s="10" t="s">
        <v>582</v>
      </c>
      <c r="J63" s="10" t="s">
        <v>583</v>
      </c>
      <c r="K63" s="10" t="s">
        <v>33</v>
      </c>
    </row>
    <row r="64" spans="1:11" hidden="1" x14ac:dyDescent="0.3">
      <c r="A64" s="10">
        <v>17</v>
      </c>
      <c r="B64" s="10" t="s">
        <v>483</v>
      </c>
      <c r="C64" s="23">
        <v>2</v>
      </c>
      <c r="D64" s="10" t="s">
        <v>482</v>
      </c>
      <c r="E64" s="10" t="s">
        <v>639</v>
      </c>
      <c r="F64" s="10" t="s">
        <v>580</v>
      </c>
      <c r="G64" s="10" t="s">
        <v>510</v>
      </c>
      <c r="H64" s="10" t="s">
        <v>589</v>
      </c>
      <c r="I64" s="10" t="s">
        <v>587</v>
      </c>
      <c r="J64" s="10" t="s">
        <v>585</v>
      </c>
      <c r="K64" s="10" t="s">
        <v>33</v>
      </c>
    </row>
    <row r="65" spans="1:11" hidden="1" x14ac:dyDescent="0.3">
      <c r="A65" s="10"/>
      <c r="B65" s="10" t="s">
        <v>483</v>
      </c>
      <c r="C65" s="23">
        <v>2</v>
      </c>
      <c r="D65" s="10" t="s">
        <v>482</v>
      </c>
      <c r="E65" s="10" t="s">
        <v>639</v>
      </c>
      <c r="F65" s="10" t="s">
        <v>580</v>
      </c>
      <c r="G65" s="10" t="s">
        <v>673</v>
      </c>
      <c r="H65" s="10" t="s">
        <v>674</v>
      </c>
      <c r="I65" s="10" t="s">
        <v>582</v>
      </c>
      <c r="J65" s="10" t="s">
        <v>585</v>
      </c>
      <c r="K65" s="10" t="s">
        <v>33</v>
      </c>
    </row>
    <row r="66" spans="1:11" hidden="1" x14ac:dyDescent="0.3">
      <c r="A66" s="10"/>
      <c r="B66" s="10" t="s">
        <v>510</v>
      </c>
      <c r="C66" s="23">
        <v>2</v>
      </c>
      <c r="D66" s="10" t="s">
        <v>532</v>
      </c>
      <c r="E66" s="10" t="s">
        <v>626</v>
      </c>
      <c r="F66" s="10" t="s">
        <v>580</v>
      </c>
      <c r="G66" s="10" t="s">
        <v>498</v>
      </c>
      <c r="H66" s="10" t="s">
        <v>611</v>
      </c>
      <c r="I66" s="10" t="s">
        <v>587</v>
      </c>
      <c r="J66" s="10" t="s">
        <v>585</v>
      </c>
      <c r="K66" s="10" t="s">
        <v>661</v>
      </c>
    </row>
    <row r="67" spans="1:11" hidden="1" x14ac:dyDescent="0.3">
      <c r="A67" s="10"/>
      <c r="B67" s="10" t="s">
        <v>510</v>
      </c>
      <c r="C67" s="23">
        <v>2</v>
      </c>
      <c r="D67" s="10" t="s">
        <v>532</v>
      </c>
      <c r="E67" s="10" t="s">
        <v>626</v>
      </c>
      <c r="F67" s="10" t="s">
        <v>580</v>
      </c>
      <c r="G67" s="10" t="s">
        <v>483</v>
      </c>
      <c r="H67" s="10" t="s">
        <v>711</v>
      </c>
      <c r="I67" s="10" t="s">
        <v>587</v>
      </c>
      <c r="J67" s="10" t="s">
        <v>585</v>
      </c>
      <c r="K67" s="10" t="s">
        <v>33</v>
      </c>
    </row>
    <row r="68" spans="1:11" hidden="1" x14ac:dyDescent="0.3">
      <c r="A68" s="10">
        <v>18</v>
      </c>
      <c r="B68" s="10" t="s">
        <v>510</v>
      </c>
      <c r="C68" s="23">
        <v>2</v>
      </c>
      <c r="D68" s="10" t="s">
        <v>532</v>
      </c>
      <c r="E68" s="10" t="s">
        <v>626</v>
      </c>
      <c r="F68" s="10" t="s">
        <v>591</v>
      </c>
      <c r="G68" s="10" t="s">
        <v>708</v>
      </c>
      <c r="H68" s="10" t="s">
        <v>722</v>
      </c>
      <c r="I68" s="10" t="s">
        <v>587</v>
      </c>
      <c r="J68" s="10" t="s">
        <v>585</v>
      </c>
      <c r="K68" s="10" t="s">
        <v>33</v>
      </c>
    </row>
    <row r="69" spans="1:11" hidden="1" x14ac:dyDescent="0.3">
      <c r="A69" s="10"/>
      <c r="B69" s="10" t="s">
        <v>510</v>
      </c>
      <c r="C69" s="23">
        <v>2</v>
      </c>
      <c r="D69" s="10" t="s">
        <v>532</v>
      </c>
      <c r="E69" s="10" t="s">
        <v>626</v>
      </c>
      <c r="F69" s="10" t="s">
        <v>580</v>
      </c>
      <c r="G69" s="10" t="s">
        <v>716</v>
      </c>
      <c r="H69" s="10" t="s">
        <v>717</v>
      </c>
      <c r="I69" s="10" t="s">
        <v>587</v>
      </c>
      <c r="J69" s="10" t="s">
        <v>585</v>
      </c>
      <c r="K69" s="10" t="s">
        <v>33</v>
      </c>
    </row>
    <row r="70" spans="1:11" hidden="1" x14ac:dyDescent="0.3">
      <c r="A70" s="10"/>
      <c r="B70" s="10" t="s">
        <v>510</v>
      </c>
      <c r="C70" s="23">
        <v>2</v>
      </c>
      <c r="D70" s="10" t="s">
        <v>532</v>
      </c>
      <c r="E70" s="10" t="s">
        <v>626</v>
      </c>
      <c r="F70" s="10" t="s">
        <v>591</v>
      </c>
      <c r="G70" s="10" t="s">
        <v>712</v>
      </c>
      <c r="H70" s="10" t="s">
        <v>715</v>
      </c>
      <c r="I70" s="10" t="s">
        <v>587</v>
      </c>
      <c r="J70" s="10" t="s">
        <v>583</v>
      </c>
      <c r="K70" s="10" t="s">
        <v>33</v>
      </c>
    </row>
    <row r="71" spans="1:11" hidden="1" x14ac:dyDescent="0.3">
      <c r="A71" s="10"/>
      <c r="B71" s="10" t="s">
        <v>510</v>
      </c>
      <c r="C71" s="23">
        <v>2</v>
      </c>
      <c r="D71" s="10" t="s">
        <v>532</v>
      </c>
      <c r="E71" s="10" t="s">
        <v>626</v>
      </c>
      <c r="F71" s="10" t="s">
        <v>591</v>
      </c>
      <c r="G71" s="10" t="s">
        <v>516</v>
      </c>
      <c r="H71" s="10" t="s">
        <v>592</v>
      </c>
      <c r="I71" s="10" t="s">
        <v>587</v>
      </c>
      <c r="J71" s="10" t="s">
        <v>585</v>
      </c>
      <c r="K71" s="10" t="s">
        <v>33</v>
      </c>
    </row>
    <row r="72" spans="1:11" hidden="1" x14ac:dyDescent="0.3">
      <c r="A72" s="10">
        <v>19</v>
      </c>
      <c r="B72" s="10" t="s">
        <v>510</v>
      </c>
      <c r="C72" s="23">
        <v>2</v>
      </c>
      <c r="D72" s="10" t="s">
        <v>532</v>
      </c>
      <c r="E72" s="10" t="s">
        <v>626</v>
      </c>
      <c r="F72" s="10" t="s">
        <v>580</v>
      </c>
      <c r="G72" s="10" t="s">
        <v>508</v>
      </c>
      <c r="H72" s="10" t="s">
        <v>723</v>
      </c>
      <c r="I72" s="10" t="s">
        <v>582</v>
      </c>
      <c r="J72" s="10" t="s">
        <v>585</v>
      </c>
      <c r="K72" s="10" t="s">
        <v>33</v>
      </c>
    </row>
    <row r="73" spans="1:11" hidden="1" x14ac:dyDescent="0.3">
      <c r="A73" s="10"/>
      <c r="B73" s="10" t="s">
        <v>514</v>
      </c>
      <c r="C73" s="23">
        <v>2</v>
      </c>
      <c r="D73" s="10" t="s">
        <v>534</v>
      </c>
      <c r="E73" s="10" t="s">
        <v>636</v>
      </c>
      <c r="F73" s="10" t="s">
        <v>591</v>
      </c>
      <c r="G73" s="10" t="s">
        <v>712</v>
      </c>
      <c r="H73" s="10" t="s">
        <v>724</v>
      </c>
      <c r="I73" s="10" t="s">
        <v>582</v>
      </c>
      <c r="J73" s="10" t="s">
        <v>583</v>
      </c>
      <c r="K73" s="10" t="s">
        <v>33</v>
      </c>
    </row>
    <row r="74" spans="1:11" hidden="1" x14ac:dyDescent="0.3">
      <c r="A74" s="10"/>
      <c r="B74" s="10" t="s">
        <v>514</v>
      </c>
      <c r="C74" s="23">
        <v>2</v>
      </c>
      <c r="D74" s="10" t="s">
        <v>534</v>
      </c>
      <c r="E74" s="10" t="s">
        <v>636</v>
      </c>
      <c r="F74" s="10" t="s">
        <v>591</v>
      </c>
      <c r="G74" s="10" t="s">
        <v>511</v>
      </c>
      <c r="H74" s="10" t="s">
        <v>620</v>
      </c>
      <c r="I74" s="10" t="s">
        <v>587</v>
      </c>
      <c r="J74" s="10" t="s">
        <v>585</v>
      </c>
      <c r="K74" s="10" t="s">
        <v>33</v>
      </c>
    </row>
    <row r="75" spans="1:11" hidden="1" x14ac:dyDescent="0.3">
      <c r="A75" s="10"/>
      <c r="B75" s="10" t="s">
        <v>514</v>
      </c>
      <c r="C75" s="23">
        <v>2</v>
      </c>
      <c r="D75" s="10" t="s">
        <v>534</v>
      </c>
      <c r="E75" s="10" t="s">
        <v>636</v>
      </c>
      <c r="F75" s="10" t="s">
        <v>580</v>
      </c>
      <c r="G75" s="10" t="s">
        <v>521</v>
      </c>
      <c r="H75" s="10" t="s">
        <v>647</v>
      </c>
      <c r="I75" s="10" t="s">
        <v>582</v>
      </c>
      <c r="J75" s="10" t="s">
        <v>585</v>
      </c>
      <c r="K75" s="10" t="s">
        <v>33</v>
      </c>
    </row>
    <row r="76" spans="1:11" hidden="1" x14ac:dyDescent="0.3">
      <c r="A76" s="10"/>
      <c r="B76" s="10" t="s">
        <v>478</v>
      </c>
      <c r="C76" s="23">
        <v>2</v>
      </c>
      <c r="D76" s="10" t="s">
        <v>477</v>
      </c>
      <c r="E76" s="10" t="s">
        <v>634</v>
      </c>
      <c r="F76" s="10" t="s">
        <v>580</v>
      </c>
      <c r="G76" s="10" t="s">
        <v>514</v>
      </c>
      <c r="H76" s="10" t="s">
        <v>623</v>
      </c>
      <c r="I76" s="10" t="s">
        <v>587</v>
      </c>
      <c r="J76" s="10" t="s">
        <v>583</v>
      </c>
      <c r="K76" s="10" t="s">
        <v>33</v>
      </c>
    </row>
    <row r="77" spans="1:11" hidden="1" x14ac:dyDescent="0.3">
      <c r="A77" s="10">
        <v>21</v>
      </c>
      <c r="B77" s="10" t="s">
        <v>478</v>
      </c>
      <c r="C77" s="23">
        <v>2</v>
      </c>
      <c r="D77" s="10" t="s">
        <v>477</v>
      </c>
      <c r="E77" s="10" t="s">
        <v>634</v>
      </c>
      <c r="F77" s="10" t="s">
        <v>580</v>
      </c>
      <c r="G77" s="10" t="s">
        <v>504</v>
      </c>
      <c r="H77" s="10" t="s">
        <v>613</v>
      </c>
      <c r="I77" s="10" t="s">
        <v>582</v>
      </c>
      <c r="J77" s="10" t="s">
        <v>585</v>
      </c>
      <c r="K77" s="10" t="s">
        <v>33</v>
      </c>
    </row>
    <row r="78" spans="1:11" hidden="1" x14ac:dyDescent="0.3">
      <c r="A78" s="10"/>
      <c r="B78" s="10" t="s">
        <v>478</v>
      </c>
      <c r="C78" s="23">
        <v>2</v>
      </c>
      <c r="D78" s="10" t="s">
        <v>477</v>
      </c>
      <c r="E78" s="10" t="s">
        <v>634</v>
      </c>
      <c r="F78" s="10" t="s">
        <v>580</v>
      </c>
      <c r="G78" s="10" t="s">
        <v>673</v>
      </c>
      <c r="H78" s="10" t="s">
        <v>674</v>
      </c>
      <c r="I78" s="10" t="s">
        <v>587</v>
      </c>
      <c r="J78" s="10" t="s">
        <v>585</v>
      </c>
      <c r="K78" s="10" t="s">
        <v>33</v>
      </c>
    </row>
    <row r="79" spans="1:11" hidden="1" x14ac:dyDescent="0.3">
      <c r="A79" s="10"/>
      <c r="B79" s="10" t="s">
        <v>520</v>
      </c>
      <c r="C79" s="23">
        <v>2</v>
      </c>
      <c r="D79" s="10" t="s">
        <v>527</v>
      </c>
      <c r="E79" s="10" t="s">
        <v>646</v>
      </c>
      <c r="F79" s="10" t="s">
        <v>580</v>
      </c>
      <c r="G79" s="10" t="s">
        <v>725</v>
      </c>
      <c r="H79" s="10" t="s">
        <v>726</v>
      </c>
      <c r="I79" s="10" t="s">
        <v>587</v>
      </c>
      <c r="J79" s="10" t="s">
        <v>583</v>
      </c>
      <c r="K79" s="10" t="s">
        <v>33</v>
      </c>
    </row>
    <row r="80" spans="1:11" hidden="1" x14ac:dyDescent="0.3">
      <c r="A80" s="10"/>
      <c r="B80" s="10" t="s">
        <v>520</v>
      </c>
      <c r="C80" s="23">
        <v>2</v>
      </c>
      <c r="D80" s="10" t="s">
        <v>527</v>
      </c>
      <c r="E80" s="10" t="s">
        <v>646</v>
      </c>
      <c r="F80" s="10" t="s">
        <v>591</v>
      </c>
      <c r="G80" s="10" t="s">
        <v>485</v>
      </c>
      <c r="H80" s="10" t="s">
        <v>602</v>
      </c>
      <c r="I80" s="10" t="s">
        <v>587</v>
      </c>
      <c r="J80" s="10" t="s">
        <v>585</v>
      </c>
      <c r="K80" s="10" t="s">
        <v>33</v>
      </c>
    </row>
    <row r="81" spans="1:11" hidden="1" x14ac:dyDescent="0.3">
      <c r="A81" s="10">
        <v>22</v>
      </c>
      <c r="B81" s="10" t="s">
        <v>520</v>
      </c>
      <c r="C81" s="23">
        <v>2</v>
      </c>
      <c r="D81" s="10" t="s">
        <v>527</v>
      </c>
      <c r="E81" s="10" t="s">
        <v>646</v>
      </c>
      <c r="F81" s="10" t="s">
        <v>591</v>
      </c>
      <c r="G81" s="10" t="s">
        <v>505</v>
      </c>
      <c r="H81" s="10" t="s">
        <v>601</v>
      </c>
      <c r="I81" s="10" t="s">
        <v>582</v>
      </c>
      <c r="J81" s="10" t="s">
        <v>585</v>
      </c>
      <c r="K81" s="10" t="s">
        <v>33</v>
      </c>
    </row>
    <row r="82" spans="1:11" hidden="1" x14ac:dyDescent="0.3">
      <c r="A82" s="10"/>
      <c r="B82" s="10" t="s">
        <v>485</v>
      </c>
      <c r="C82" s="23">
        <v>2</v>
      </c>
      <c r="D82" s="10" t="s">
        <v>484</v>
      </c>
      <c r="E82" s="10" t="s">
        <v>635</v>
      </c>
      <c r="F82" s="10" t="s">
        <v>580</v>
      </c>
      <c r="G82" s="10" t="s">
        <v>483</v>
      </c>
      <c r="H82" s="10" t="s">
        <v>622</v>
      </c>
      <c r="I82" s="10" t="s">
        <v>582</v>
      </c>
      <c r="J82" s="10" t="s">
        <v>583</v>
      </c>
      <c r="K82" s="10" t="s">
        <v>33</v>
      </c>
    </row>
    <row r="83" spans="1:11" hidden="1" x14ac:dyDescent="0.3">
      <c r="A83" s="10"/>
      <c r="B83" s="10" t="s">
        <v>485</v>
      </c>
      <c r="C83" s="23">
        <v>2</v>
      </c>
      <c r="D83" s="10" t="s">
        <v>484</v>
      </c>
      <c r="E83" s="10" t="s">
        <v>635</v>
      </c>
      <c r="F83" s="10" t="s">
        <v>580</v>
      </c>
      <c r="G83" s="10" t="s">
        <v>520</v>
      </c>
      <c r="H83" s="10" t="s">
        <v>633</v>
      </c>
      <c r="I83" s="10" t="s">
        <v>587</v>
      </c>
      <c r="J83" s="10" t="s">
        <v>585</v>
      </c>
      <c r="K83" s="10" t="s">
        <v>33</v>
      </c>
    </row>
    <row r="84" spans="1:11" hidden="1" x14ac:dyDescent="0.3">
      <c r="A84" s="10">
        <v>23</v>
      </c>
      <c r="B84" s="10" t="s">
        <v>485</v>
      </c>
      <c r="C84" s="23">
        <v>2</v>
      </c>
      <c r="D84" s="10" t="s">
        <v>484</v>
      </c>
      <c r="E84" s="10" t="s">
        <v>635</v>
      </c>
      <c r="F84" s="10" t="s">
        <v>580</v>
      </c>
      <c r="G84" s="10" t="s">
        <v>498</v>
      </c>
      <c r="H84" s="10" t="s">
        <v>611</v>
      </c>
      <c r="I84" s="10" t="s">
        <v>582</v>
      </c>
      <c r="J84" s="10" t="s">
        <v>585</v>
      </c>
      <c r="K84" s="10" t="s">
        <v>33</v>
      </c>
    </row>
    <row r="85" spans="1:11" hidden="1" x14ac:dyDescent="0.3">
      <c r="A85" s="10"/>
      <c r="B85" s="10" t="s">
        <v>673</v>
      </c>
      <c r="C85" s="23">
        <v>2</v>
      </c>
      <c r="D85" s="10" t="s">
        <v>727</v>
      </c>
      <c r="E85" s="10" t="s">
        <v>728</v>
      </c>
      <c r="F85" s="10" t="s">
        <v>580</v>
      </c>
      <c r="G85" s="10" t="s">
        <v>508</v>
      </c>
      <c r="H85" s="10" t="s">
        <v>723</v>
      </c>
      <c r="I85" s="10" t="s">
        <v>587</v>
      </c>
      <c r="J85" s="10" t="s">
        <v>583</v>
      </c>
      <c r="K85" s="10" t="s">
        <v>33</v>
      </c>
    </row>
    <row r="86" spans="1:11" hidden="1" x14ac:dyDescent="0.3">
      <c r="A86" s="10"/>
      <c r="B86" s="10" t="s">
        <v>673</v>
      </c>
      <c r="C86" s="23">
        <v>2</v>
      </c>
      <c r="D86" s="10" t="s">
        <v>727</v>
      </c>
      <c r="E86" s="10" t="s">
        <v>728</v>
      </c>
      <c r="F86" s="10" t="s">
        <v>591</v>
      </c>
      <c r="G86" s="10" t="s">
        <v>485</v>
      </c>
      <c r="H86" s="10" t="s">
        <v>602</v>
      </c>
      <c r="I86" s="10" t="s">
        <v>587</v>
      </c>
      <c r="J86" s="10" t="s">
        <v>585</v>
      </c>
      <c r="K86" s="10" t="s">
        <v>33</v>
      </c>
    </row>
    <row r="87" spans="1:11" hidden="1" x14ac:dyDescent="0.3">
      <c r="A87" s="10"/>
      <c r="B87" s="10" t="s">
        <v>673</v>
      </c>
      <c r="C87" s="23">
        <v>2</v>
      </c>
      <c r="D87" s="10" t="s">
        <v>727</v>
      </c>
      <c r="E87" s="10" t="s">
        <v>728</v>
      </c>
      <c r="F87" s="10" t="s">
        <v>580</v>
      </c>
      <c r="G87" s="10" t="s">
        <v>663</v>
      </c>
      <c r="H87" s="10" t="s">
        <v>621</v>
      </c>
      <c r="I87" s="10" t="s">
        <v>582</v>
      </c>
      <c r="J87" s="10" t="s">
        <v>585</v>
      </c>
      <c r="K87" s="10" t="s">
        <v>33</v>
      </c>
    </row>
    <row r="88" spans="1:11" hidden="1" x14ac:dyDescent="0.3">
      <c r="A88" s="10">
        <v>24</v>
      </c>
      <c r="B88" s="10" t="s">
        <v>511</v>
      </c>
      <c r="C88" s="23">
        <v>2</v>
      </c>
      <c r="D88" s="10" t="s">
        <v>536</v>
      </c>
      <c r="E88" s="10" t="s">
        <v>627</v>
      </c>
      <c r="F88" s="10" t="s">
        <v>580</v>
      </c>
      <c r="G88" s="10" t="s">
        <v>514</v>
      </c>
      <c r="H88" s="10" t="s">
        <v>623</v>
      </c>
      <c r="I88" s="10" t="s">
        <v>587</v>
      </c>
      <c r="J88" s="10" t="s">
        <v>583</v>
      </c>
      <c r="K88" s="10" t="s">
        <v>33</v>
      </c>
    </row>
    <row r="89" spans="1:11" hidden="1" x14ac:dyDescent="0.3">
      <c r="A89" s="10"/>
      <c r="B89" s="10" t="s">
        <v>511</v>
      </c>
      <c r="C89" s="23">
        <v>2</v>
      </c>
      <c r="D89" s="10" t="s">
        <v>536</v>
      </c>
      <c r="E89" s="10" t="s">
        <v>627</v>
      </c>
      <c r="F89" s="10" t="s">
        <v>580</v>
      </c>
      <c r="G89" s="10" t="s">
        <v>520</v>
      </c>
      <c r="H89" s="10" t="s">
        <v>633</v>
      </c>
      <c r="I89" s="10" t="s">
        <v>587</v>
      </c>
      <c r="J89" s="10" t="s">
        <v>585</v>
      </c>
      <c r="K89" s="10" t="s">
        <v>33</v>
      </c>
    </row>
    <row r="90" spans="1:11" hidden="1" x14ac:dyDescent="0.3">
      <c r="A90" s="10"/>
      <c r="B90" s="10" t="s">
        <v>511</v>
      </c>
      <c r="C90" s="23">
        <v>2</v>
      </c>
      <c r="D90" s="10" t="s">
        <v>536</v>
      </c>
      <c r="E90" s="10" t="s">
        <v>627</v>
      </c>
      <c r="F90" s="10" t="s">
        <v>591</v>
      </c>
      <c r="G90" s="10" t="s">
        <v>516</v>
      </c>
      <c r="H90" s="10" t="s">
        <v>592</v>
      </c>
      <c r="I90" s="10" t="s">
        <v>582</v>
      </c>
      <c r="J90" s="10" t="s">
        <v>585</v>
      </c>
      <c r="K90" s="10" t="s">
        <v>33</v>
      </c>
    </row>
    <row r="91" spans="1:11" hidden="1" x14ac:dyDescent="0.3">
      <c r="A91" s="10"/>
      <c r="B91" s="10" t="s">
        <v>729</v>
      </c>
      <c r="C91" s="23">
        <v>2</v>
      </c>
      <c r="D91" s="10" t="s">
        <v>730</v>
      </c>
      <c r="E91" s="10" t="s">
        <v>731</v>
      </c>
      <c r="F91" s="10" t="s">
        <v>580</v>
      </c>
      <c r="G91" s="10" t="s">
        <v>508</v>
      </c>
      <c r="H91" s="10" t="s">
        <v>723</v>
      </c>
      <c r="I91" s="10" t="s">
        <v>587</v>
      </c>
      <c r="J91" s="10" t="s">
        <v>583</v>
      </c>
      <c r="K91" s="10" t="s">
        <v>33</v>
      </c>
    </row>
    <row r="92" spans="1:11" hidden="1" x14ac:dyDescent="0.3">
      <c r="A92" s="10">
        <v>25</v>
      </c>
      <c r="B92" s="10" t="s">
        <v>729</v>
      </c>
      <c r="C92" s="23">
        <v>2</v>
      </c>
      <c r="D92" s="10" t="s">
        <v>730</v>
      </c>
      <c r="E92" s="10" t="s">
        <v>731</v>
      </c>
      <c r="F92" s="10" t="s">
        <v>591</v>
      </c>
      <c r="G92" s="10" t="s">
        <v>511</v>
      </c>
      <c r="H92" s="10" t="s">
        <v>620</v>
      </c>
      <c r="I92" s="10" t="s">
        <v>587</v>
      </c>
      <c r="J92" s="10" t="s">
        <v>585</v>
      </c>
      <c r="K92" s="10" t="s">
        <v>33</v>
      </c>
    </row>
    <row r="93" spans="1:11" hidden="1" x14ac:dyDescent="0.3">
      <c r="A93" s="10"/>
      <c r="B93" s="10" t="s">
        <v>729</v>
      </c>
      <c r="C93" s="23">
        <v>2</v>
      </c>
      <c r="D93" s="10" t="s">
        <v>730</v>
      </c>
      <c r="E93" s="10" t="s">
        <v>731</v>
      </c>
      <c r="F93" s="10" t="s">
        <v>591</v>
      </c>
      <c r="G93" s="10" t="s">
        <v>732</v>
      </c>
      <c r="H93" s="10" t="s">
        <v>733</v>
      </c>
      <c r="I93" s="10" t="s">
        <v>582</v>
      </c>
      <c r="J93" s="10" t="s">
        <v>585</v>
      </c>
      <c r="K93" s="10" t="s">
        <v>33</v>
      </c>
    </row>
    <row r="94" spans="1:11" hidden="1" x14ac:dyDescent="0.3">
      <c r="A94" s="10"/>
      <c r="B94" s="10" t="s">
        <v>725</v>
      </c>
      <c r="C94" s="23">
        <v>2</v>
      </c>
      <c r="D94" s="10" t="s">
        <v>713</v>
      </c>
      <c r="E94" s="10" t="s">
        <v>734</v>
      </c>
      <c r="F94" s="10" t="s">
        <v>580</v>
      </c>
      <c r="G94" s="10" t="s">
        <v>521</v>
      </c>
      <c r="H94" s="10" t="s">
        <v>735</v>
      </c>
      <c r="I94" s="10" t="s">
        <v>582</v>
      </c>
      <c r="J94" s="10" t="s">
        <v>583</v>
      </c>
      <c r="K94" s="10" t="s">
        <v>33</v>
      </c>
    </row>
    <row r="95" spans="1:11" hidden="1" x14ac:dyDescent="0.3">
      <c r="A95" s="10"/>
      <c r="B95" s="10" t="s">
        <v>725</v>
      </c>
      <c r="C95" s="23">
        <v>2</v>
      </c>
      <c r="D95" s="10" t="s">
        <v>713</v>
      </c>
      <c r="E95" s="10" t="s">
        <v>734</v>
      </c>
      <c r="F95" s="10" t="s">
        <v>580</v>
      </c>
      <c r="G95" s="10" t="s">
        <v>716</v>
      </c>
      <c r="H95" s="10" t="s">
        <v>717</v>
      </c>
      <c r="I95" s="10" t="s">
        <v>582</v>
      </c>
      <c r="J95" s="10" t="s">
        <v>585</v>
      </c>
      <c r="K95" s="10" t="s">
        <v>33</v>
      </c>
    </row>
    <row r="96" spans="1:11" hidden="1" x14ac:dyDescent="0.3">
      <c r="A96" s="10">
        <v>26</v>
      </c>
      <c r="B96" s="10" t="s">
        <v>725</v>
      </c>
      <c r="C96" s="23">
        <v>2</v>
      </c>
      <c r="D96" s="10" t="s">
        <v>713</v>
      </c>
      <c r="E96" s="10" t="s">
        <v>734</v>
      </c>
      <c r="F96" s="10" t="s">
        <v>580</v>
      </c>
      <c r="G96" s="10" t="s">
        <v>673</v>
      </c>
      <c r="H96" s="10" t="s">
        <v>674</v>
      </c>
      <c r="I96" s="10" t="s">
        <v>587</v>
      </c>
      <c r="J96" s="10" t="s">
        <v>585</v>
      </c>
      <c r="K96" s="10" t="s">
        <v>33</v>
      </c>
    </row>
    <row r="97" spans="1:11" hidden="1" x14ac:dyDescent="0.3">
      <c r="A97" s="10"/>
      <c r="B97" s="10" t="s">
        <v>508</v>
      </c>
      <c r="C97" s="23">
        <v>2</v>
      </c>
      <c r="D97" s="10" t="s">
        <v>524</v>
      </c>
      <c r="E97" s="10" t="s">
        <v>619</v>
      </c>
      <c r="F97" s="10" t="s">
        <v>580</v>
      </c>
      <c r="G97" s="10" t="s">
        <v>504</v>
      </c>
      <c r="H97" s="10" t="s">
        <v>736</v>
      </c>
      <c r="I97" s="10" t="s">
        <v>582</v>
      </c>
      <c r="J97" s="10" t="s">
        <v>583</v>
      </c>
      <c r="K97" s="10" t="s">
        <v>661</v>
      </c>
    </row>
    <row r="98" spans="1:11" hidden="1" x14ac:dyDescent="0.3">
      <c r="A98" s="10"/>
      <c r="B98" s="10" t="s">
        <v>508</v>
      </c>
      <c r="C98" s="23">
        <v>2</v>
      </c>
      <c r="D98" s="10" t="s">
        <v>524</v>
      </c>
      <c r="E98" s="10" t="s">
        <v>619</v>
      </c>
      <c r="F98" s="10" t="s">
        <v>580</v>
      </c>
      <c r="G98" s="10" t="s">
        <v>510</v>
      </c>
      <c r="H98" s="10" t="s">
        <v>589</v>
      </c>
      <c r="I98" s="10" t="s">
        <v>582</v>
      </c>
      <c r="J98" s="10" t="s">
        <v>585</v>
      </c>
      <c r="K98" s="10" t="s">
        <v>33</v>
      </c>
    </row>
    <row r="99" spans="1:11" hidden="1" x14ac:dyDescent="0.3">
      <c r="A99" s="10"/>
      <c r="B99" s="10" t="s">
        <v>508</v>
      </c>
      <c r="C99" s="23">
        <v>2</v>
      </c>
      <c r="D99" s="10" t="s">
        <v>524</v>
      </c>
      <c r="E99" s="10" t="s">
        <v>619</v>
      </c>
      <c r="F99" s="10" t="s">
        <v>580</v>
      </c>
      <c r="G99" s="10" t="s">
        <v>673</v>
      </c>
      <c r="H99" s="10" t="s">
        <v>674</v>
      </c>
      <c r="I99" s="10" t="s">
        <v>587</v>
      </c>
      <c r="J99" s="10" t="s">
        <v>585</v>
      </c>
      <c r="K99" s="10" t="s">
        <v>33</v>
      </c>
    </row>
    <row r="100" spans="1:11" hidden="1" x14ac:dyDescent="0.3">
      <c r="A100" s="10">
        <v>27</v>
      </c>
      <c r="B100" s="10" t="s">
        <v>508</v>
      </c>
      <c r="C100" s="23">
        <v>2</v>
      </c>
      <c r="D100" s="10" t="s">
        <v>524</v>
      </c>
      <c r="E100" s="10" t="s">
        <v>619</v>
      </c>
      <c r="F100" s="10" t="s">
        <v>580</v>
      </c>
      <c r="G100" s="10" t="s">
        <v>504</v>
      </c>
      <c r="H100" s="10" t="s">
        <v>736</v>
      </c>
      <c r="I100" s="10" t="s">
        <v>582</v>
      </c>
      <c r="J100" s="10" t="s">
        <v>585</v>
      </c>
      <c r="K100" s="10" t="s">
        <v>33</v>
      </c>
    </row>
    <row r="101" spans="1:11" hidden="1" x14ac:dyDescent="0.3">
      <c r="A101" s="10"/>
      <c r="B101" s="10" t="s">
        <v>508</v>
      </c>
      <c r="C101" s="23">
        <v>2</v>
      </c>
      <c r="D101" s="10" t="s">
        <v>524</v>
      </c>
      <c r="E101" s="10" t="s">
        <v>619</v>
      </c>
      <c r="F101" s="10" t="s">
        <v>580</v>
      </c>
      <c r="G101" s="10" t="s">
        <v>673</v>
      </c>
      <c r="H101" s="10" t="s">
        <v>674</v>
      </c>
      <c r="I101" s="10" t="s">
        <v>587</v>
      </c>
      <c r="J101" s="10" t="s">
        <v>585</v>
      </c>
      <c r="K101" s="10" t="s">
        <v>33</v>
      </c>
    </row>
    <row r="102" spans="1:11" hidden="1" x14ac:dyDescent="0.3">
      <c r="A102" s="10"/>
      <c r="B102" s="10" t="s">
        <v>508</v>
      </c>
      <c r="C102" s="23">
        <v>2</v>
      </c>
      <c r="D102" s="10" t="s">
        <v>524</v>
      </c>
      <c r="E102" s="10" t="s">
        <v>619</v>
      </c>
      <c r="F102" s="10" t="s">
        <v>591</v>
      </c>
      <c r="G102" s="10" t="s">
        <v>511</v>
      </c>
      <c r="H102" s="10" t="s">
        <v>620</v>
      </c>
      <c r="I102" s="10" t="s">
        <v>587</v>
      </c>
      <c r="J102" s="10" t="s">
        <v>585</v>
      </c>
      <c r="K102" s="10" t="s">
        <v>33</v>
      </c>
    </row>
    <row r="103" spans="1:11" hidden="1" x14ac:dyDescent="0.3">
      <c r="A103" s="10">
        <v>28</v>
      </c>
      <c r="B103" s="10" t="s">
        <v>508</v>
      </c>
      <c r="C103" s="23">
        <v>2</v>
      </c>
      <c r="D103" s="10" t="s">
        <v>524</v>
      </c>
      <c r="E103" s="10" t="s">
        <v>619</v>
      </c>
      <c r="F103" s="10" t="s">
        <v>591</v>
      </c>
      <c r="G103" s="10" t="s">
        <v>485</v>
      </c>
      <c r="H103" s="10" t="s">
        <v>602</v>
      </c>
      <c r="I103" s="10" t="s">
        <v>587</v>
      </c>
      <c r="J103" s="10" t="s">
        <v>585</v>
      </c>
      <c r="K103" s="10" t="s">
        <v>33</v>
      </c>
    </row>
    <row r="104" spans="1:11" hidden="1" x14ac:dyDescent="0.3">
      <c r="A104" s="10"/>
      <c r="B104" s="10" t="s">
        <v>508</v>
      </c>
      <c r="C104" s="23">
        <v>2</v>
      </c>
      <c r="D104" s="10" t="s">
        <v>524</v>
      </c>
      <c r="E104" s="10" t="s">
        <v>619</v>
      </c>
      <c r="F104" s="10" t="s">
        <v>580</v>
      </c>
      <c r="G104" s="10" t="s">
        <v>514</v>
      </c>
      <c r="H104" s="10" t="s">
        <v>623</v>
      </c>
      <c r="I104" s="10" t="s">
        <v>587</v>
      </c>
      <c r="J104" s="10" t="s">
        <v>585</v>
      </c>
      <c r="K104" s="10" t="s">
        <v>33</v>
      </c>
    </row>
    <row r="105" spans="1:11" hidden="1" x14ac:dyDescent="0.3">
      <c r="A105" s="10"/>
      <c r="B105" s="10" t="s">
        <v>508</v>
      </c>
      <c r="C105" s="23">
        <v>2</v>
      </c>
      <c r="D105" s="10" t="s">
        <v>524</v>
      </c>
      <c r="E105" s="10" t="s">
        <v>619</v>
      </c>
      <c r="F105" s="10" t="s">
        <v>580</v>
      </c>
      <c r="G105" s="10" t="s">
        <v>520</v>
      </c>
      <c r="H105" s="10" t="s">
        <v>633</v>
      </c>
      <c r="I105" s="10" t="s">
        <v>587</v>
      </c>
      <c r="J105" s="10" t="s">
        <v>585</v>
      </c>
      <c r="K105" s="10" t="s">
        <v>33</v>
      </c>
    </row>
    <row r="106" spans="1:11" hidden="1" x14ac:dyDescent="0.3">
      <c r="A106" s="10"/>
      <c r="B106" s="10" t="s">
        <v>508</v>
      </c>
      <c r="C106" s="23">
        <v>2</v>
      </c>
      <c r="D106" s="10" t="s">
        <v>524</v>
      </c>
      <c r="E106" s="10" t="s">
        <v>619</v>
      </c>
      <c r="F106" s="10" t="s">
        <v>580</v>
      </c>
      <c r="G106" s="10" t="s">
        <v>521</v>
      </c>
      <c r="H106" s="10" t="s">
        <v>647</v>
      </c>
      <c r="I106" s="10" t="s">
        <v>587</v>
      </c>
      <c r="J106" s="10" t="s">
        <v>585</v>
      </c>
      <c r="K106" s="10" t="s">
        <v>33</v>
      </c>
    </row>
    <row r="107" spans="1:11" hidden="1" x14ac:dyDescent="0.3">
      <c r="A107" s="10">
        <v>29</v>
      </c>
      <c r="B107" s="10" t="s">
        <v>508</v>
      </c>
      <c r="C107" s="23">
        <v>2</v>
      </c>
      <c r="D107" s="10" t="s">
        <v>524</v>
      </c>
      <c r="E107" s="10" t="s">
        <v>619</v>
      </c>
      <c r="F107" s="10" t="s">
        <v>580</v>
      </c>
      <c r="G107" s="10" t="s">
        <v>725</v>
      </c>
      <c r="H107" s="10" t="s">
        <v>737</v>
      </c>
      <c r="I107" s="10" t="s">
        <v>587</v>
      </c>
      <c r="J107" s="10" t="s">
        <v>585</v>
      </c>
      <c r="K107" s="10" t="s">
        <v>33</v>
      </c>
    </row>
    <row r="108" spans="1:11" hidden="1" x14ac:dyDescent="0.3">
      <c r="A108" s="10"/>
      <c r="B108" s="10" t="s">
        <v>508</v>
      </c>
      <c r="C108" s="23">
        <v>2</v>
      </c>
      <c r="D108" s="10" t="s">
        <v>524</v>
      </c>
      <c r="E108" s="10" t="s">
        <v>619</v>
      </c>
      <c r="F108" s="10" t="s">
        <v>580</v>
      </c>
      <c r="G108" s="10" t="s">
        <v>729</v>
      </c>
      <c r="H108" s="10" t="s">
        <v>738</v>
      </c>
      <c r="I108" s="10" t="s">
        <v>587</v>
      </c>
      <c r="J108" s="10" t="s">
        <v>585</v>
      </c>
      <c r="K108" s="10" t="s">
        <v>33</v>
      </c>
    </row>
    <row r="109" spans="1:11" hidden="1" x14ac:dyDescent="0.3">
      <c r="A109" s="10"/>
      <c r="B109" s="10" t="s">
        <v>508</v>
      </c>
      <c r="C109" s="23">
        <v>2</v>
      </c>
      <c r="D109" s="10" t="s">
        <v>524</v>
      </c>
      <c r="E109" s="10" t="s">
        <v>619</v>
      </c>
      <c r="F109" s="10" t="s">
        <v>591</v>
      </c>
      <c r="G109" s="10" t="s">
        <v>739</v>
      </c>
      <c r="H109" s="10" t="s">
        <v>740</v>
      </c>
      <c r="I109" s="10" t="s">
        <v>587</v>
      </c>
      <c r="J109" s="10" t="s">
        <v>585</v>
      </c>
      <c r="K109" s="10" t="s">
        <v>33</v>
      </c>
    </row>
    <row r="110" spans="1:11" hidden="1" x14ac:dyDescent="0.3">
      <c r="A110" s="10"/>
      <c r="B110" s="10" t="s">
        <v>508</v>
      </c>
      <c r="C110" s="23">
        <v>2</v>
      </c>
      <c r="D110" s="10" t="s">
        <v>524</v>
      </c>
      <c r="E110" s="10" t="s">
        <v>619</v>
      </c>
      <c r="F110" s="10" t="s">
        <v>580</v>
      </c>
      <c r="G110" s="10" t="s">
        <v>640</v>
      </c>
      <c r="H110" s="10" t="s">
        <v>641</v>
      </c>
      <c r="I110" s="10" t="s">
        <v>587</v>
      </c>
      <c r="J110" s="10" t="s">
        <v>585</v>
      </c>
      <c r="K110" s="10" t="s">
        <v>33</v>
      </c>
    </row>
    <row r="111" spans="1:11" hidden="1" x14ac:dyDescent="0.3">
      <c r="A111" s="10">
        <v>30</v>
      </c>
      <c r="B111" s="10" t="s">
        <v>508</v>
      </c>
      <c r="C111" s="23">
        <v>2</v>
      </c>
      <c r="D111" s="10" t="s">
        <v>524</v>
      </c>
      <c r="E111" s="10" t="s">
        <v>619</v>
      </c>
      <c r="F111" s="10" t="s">
        <v>580</v>
      </c>
      <c r="G111" s="10" t="s">
        <v>478</v>
      </c>
      <c r="H111" s="10" t="s">
        <v>597</v>
      </c>
      <c r="I111" s="10" t="s">
        <v>587</v>
      </c>
      <c r="J111" s="10" t="s">
        <v>585</v>
      </c>
      <c r="K111" s="10" t="s">
        <v>33</v>
      </c>
    </row>
    <row r="112" spans="1:11" hidden="1" x14ac:dyDescent="0.3">
      <c r="A112" s="10"/>
      <c r="B112" s="10" t="s">
        <v>499</v>
      </c>
      <c r="C112" s="23">
        <v>2</v>
      </c>
      <c r="D112" s="10" t="s">
        <v>523</v>
      </c>
      <c r="E112" s="10" t="s">
        <v>599</v>
      </c>
      <c r="F112" s="10" t="s">
        <v>580</v>
      </c>
      <c r="G112" s="10" t="s">
        <v>501</v>
      </c>
      <c r="H112" s="10" t="s">
        <v>586</v>
      </c>
      <c r="I112" s="10" t="s">
        <v>582</v>
      </c>
      <c r="J112" s="10" t="s">
        <v>583</v>
      </c>
      <c r="K112" s="10" t="s">
        <v>33</v>
      </c>
    </row>
    <row r="113" spans="1:11" hidden="1" x14ac:dyDescent="0.3">
      <c r="A113" s="10"/>
      <c r="B113" s="10" t="s">
        <v>499</v>
      </c>
      <c r="C113" s="23">
        <v>2</v>
      </c>
      <c r="D113" s="10" t="s">
        <v>523</v>
      </c>
      <c r="E113" s="10" t="s">
        <v>599</v>
      </c>
      <c r="F113" s="10" t="s">
        <v>580</v>
      </c>
      <c r="G113" s="10" t="s">
        <v>507</v>
      </c>
      <c r="H113" s="10" t="s">
        <v>590</v>
      </c>
      <c r="I113" s="10" t="s">
        <v>582</v>
      </c>
      <c r="J113" s="10" t="s">
        <v>585</v>
      </c>
      <c r="K113" s="10" t="s">
        <v>33</v>
      </c>
    </row>
    <row r="114" spans="1:11" hidden="1" x14ac:dyDescent="0.3">
      <c r="A114" s="10">
        <v>31</v>
      </c>
      <c r="B114" s="10" t="s">
        <v>499</v>
      </c>
      <c r="C114" s="23">
        <v>2</v>
      </c>
      <c r="D114" s="10" t="s">
        <v>523</v>
      </c>
      <c r="E114" s="10" t="s">
        <v>599</v>
      </c>
      <c r="F114" s="10" t="s">
        <v>591</v>
      </c>
      <c r="G114" s="10" t="s">
        <v>505</v>
      </c>
      <c r="H114" s="10" t="s">
        <v>601</v>
      </c>
      <c r="I114" s="10" t="s">
        <v>587</v>
      </c>
      <c r="J114" s="10" t="s">
        <v>585</v>
      </c>
      <c r="K114" s="10" t="s">
        <v>33</v>
      </c>
    </row>
    <row r="115" spans="1:11" hidden="1" x14ac:dyDescent="0.3">
      <c r="A115" s="10"/>
      <c r="B115" s="10" t="s">
        <v>505</v>
      </c>
      <c r="C115" s="23">
        <v>2</v>
      </c>
      <c r="D115" s="10" t="s">
        <v>542</v>
      </c>
      <c r="E115" s="10" t="s">
        <v>616</v>
      </c>
      <c r="F115" s="10" t="s">
        <v>580</v>
      </c>
      <c r="G115" s="10" t="s">
        <v>488</v>
      </c>
      <c r="H115" s="10" t="s">
        <v>614</v>
      </c>
      <c r="I115" s="10" t="s">
        <v>582</v>
      </c>
      <c r="J115" s="10" t="s">
        <v>583</v>
      </c>
      <c r="K115" s="10" t="s">
        <v>33</v>
      </c>
    </row>
    <row r="116" spans="1:11" hidden="1" x14ac:dyDescent="0.3">
      <c r="A116" s="10"/>
      <c r="B116" s="10" t="s">
        <v>505</v>
      </c>
      <c r="C116" s="23">
        <v>2</v>
      </c>
      <c r="D116" s="10" t="s">
        <v>542</v>
      </c>
      <c r="E116" s="10" t="s">
        <v>616</v>
      </c>
      <c r="F116" s="10" t="s">
        <v>580</v>
      </c>
      <c r="G116" s="10" t="s">
        <v>499</v>
      </c>
      <c r="H116" s="10" t="s">
        <v>581</v>
      </c>
      <c r="I116" s="10" t="s">
        <v>587</v>
      </c>
      <c r="J116" s="10" t="s">
        <v>585</v>
      </c>
      <c r="K116" s="10" t="s">
        <v>33</v>
      </c>
    </row>
    <row r="117" spans="1:11" hidden="1" x14ac:dyDescent="0.3">
      <c r="A117" s="10">
        <v>32</v>
      </c>
      <c r="B117" s="10" t="s">
        <v>505</v>
      </c>
      <c r="C117" s="23">
        <v>2</v>
      </c>
      <c r="D117" s="10" t="s">
        <v>542</v>
      </c>
      <c r="E117" s="10" t="s">
        <v>616</v>
      </c>
      <c r="F117" s="10" t="s">
        <v>580</v>
      </c>
      <c r="G117" s="10" t="s">
        <v>520</v>
      </c>
      <c r="H117" s="10" t="s">
        <v>633</v>
      </c>
      <c r="I117" s="10" t="s">
        <v>582</v>
      </c>
      <c r="J117" s="10" t="s">
        <v>585</v>
      </c>
      <c r="K117" s="10" t="s">
        <v>33</v>
      </c>
    </row>
    <row r="118" spans="1:11" hidden="1" x14ac:dyDescent="0.3">
      <c r="A118" s="10"/>
      <c r="B118" s="10" t="s">
        <v>500</v>
      </c>
      <c r="C118" s="23">
        <v>2</v>
      </c>
      <c r="D118" s="10" t="s">
        <v>541</v>
      </c>
      <c r="E118" s="10" t="s">
        <v>603</v>
      </c>
      <c r="F118" s="10" t="s">
        <v>652</v>
      </c>
      <c r="G118" s="10" t="s">
        <v>741</v>
      </c>
      <c r="H118" s="10" t="s">
        <v>742</v>
      </c>
      <c r="I118" s="10" t="s">
        <v>582</v>
      </c>
      <c r="J118" s="10" t="s">
        <v>583</v>
      </c>
      <c r="K118" s="10" t="s">
        <v>661</v>
      </c>
    </row>
    <row r="119" spans="1:11" hidden="1" x14ac:dyDescent="0.3">
      <c r="A119" s="10"/>
      <c r="B119" s="10" t="s">
        <v>500</v>
      </c>
      <c r="C119" s="23">
        <v>2</v>
      </c>
      <c r="D119" s="10" t="s">
        <v>541</v>
      </c>
      <c r="E119" s="10" t="s">
        <v>603</v>
      </c>
      <c r="F119" s="10" t="s">
        <v>580</v>
      </c>
      <c r="G119" s="10" t="s">
        <v>508</v>
      </c>
      <c r="H119" s="10" t="s">
        <v>723</v>
      </c>
      <c r="I119" s="10" t="s">
        <v>582</v>
      </c>
      <c r="J119" s="10" t="s">
        <v>585</v>
      </c>
      <c r="K119" s="10" t="s">
        <v>33</v>
      </c>
    </row>
    <row r="120" spans="1:11" hidden="1" x14ac:dyDescent="0.3">
      <c r="A120" s="10">
        <v>33</v>
      </c>
      <c r="B120" s="10" t="s">
        <v>500</v>
      </c>
      <c r="C120" s="23">
        <v>2</v>
      </c>
      <c r="D120" s="10" t="s">
        <v>541</v>
      </c>
      <c r="E120" s="10" t="s">
        <v>603</v>
      </c>
      <c r="F120" s="10" t="s">
        <v>591</v>
      </c>
      <c r="G120" s="10" t="s">
        <v>505</v>
      </c>
      <c r="H120" s="10" t="s">
        <v>601</v>
      </c>
      <c r="I120" s="10" t="s">
        <v>587</v>
      </c>
      <c r="J120" s="10" t="s">
        <v>585</v>
      </c>
      <c r="K120" s="10" t="s">
        <v>33</v>
      </c>
    </row>
    <row r="121" spans="1:11" hidden="1" x14ac:dyDescent="0.3">
      <c r="A121" s="10"/>
      <c r="B121" s="10" t="s">
        <v>500</v>
      </c>
      <c r="C121" s="23">
        <v>2</v>
      </c>
      <c r="D121" s="10" t="s">
        <v>541</v>
      </c>
      <c r="E121" s="10" t="s">
        <v>603</v>
      </c>
      <c r="F121" s="10" t="s">
        <v>580</v>
      </c>
      <c r="G121" s="10" t="s">
        <v>499</v>
      </c>
      <c r="H121" s="10" t="s">
        <v>581</v>
      </c>
      <c r="I121" s="10" t="s">
        <v>587</v>
      </c>
      <c r="J121" s="10" t="s">
        <v>585</v>
      </c>
      <c r="K121" s="10" t="s">
        <v>33</v>
      </c>
    </row>
    <row r="122" spans="1:11" hidden="1" x14ac:dyDescent="0.3">
      <c r="A122" s="10">
        <v>34</v>
      </c>
      <c r="B122" s="10" t="s">
        <v>519</v>
      </c>
      <c r="C122" s="23">
        <v>2</v>
      </c>
      <c r="D122" s="10" t="s">
        <v>531</v>
      </c>
      <c r="E122" s="10" t="s">
        <v>645</v>
      </c>
      <c r="F122" s="10" t="s">
        <v>591</v>
      </c>
      <c r="G122" s="10" t="s">
        <v>517</v>
      </c>
      <c r="H122" s="10" t="s">
        <v>594</v>
      </c>
      <c r="I122" s="10" t="s">
        <v>587</v>
      </c>
      <c r="J122" s="10" t="s">
        <v>583</v>
      </c>
      <c r="K122" s="10" t="s">
        <v>33</v>
      </c>
    </row>
    <row r="123" spans="1:11" hidden="1" x14ac:dyDescent="0.3">
      <c r="A123" s="10"/>
      <c r="B123" s="10" t="s">
        <v>519</v>
      </c>
      <c r="C123" s="23">
        <v>2</v>
      </c>
      <c r="D123" s="10" t="s">
        <v>531</v>
      </c>
      <c r="E123" s="10" t="s">
        <v>645</v>
      </c>
      <c r="F123" s="10" t="s">
        <v>580</v>
      </c>
      <c r="G123" s="10" t="s">
        <v>515</v>
      </c>
      <c r="H123" s="10" t="s">
        <v>607</v>
      </c>
      <c r="I123" s="10" t="s">
        <v>582</v>
      </c>
      <c r="J123" s="10" t="s">
        <v>585</v>
      </c>
      <c r="K123" s="10" t="s">
        <v>33</v>
      </c>
    </row>
    <row r="124" spans="1:11" hidden="1" x14ac:dyDescent="0.3">
      <c r="A124" s="10"/>
      <c r="B124" s="10" t="s">
        <v>519</v>
      </c>
      <c r="C124" s="23">
        <v>2</v>
      </c>
      <c r="D124" s="10" t="s">
        <v>531</v>
      </c>
      <c r="E124" s="10" t="s">
        <v>645</v>
      </c>
      <c r="F124" s="10" t="s">
        <v>580</v>
      </c>
      <c r="G124" s="10" t="s">
        <v>687</v>
      </c>
      <c r="H124" s="10" t="s">
        <v>688</v>
      </c>
      <c r="I124" s="10" t="s">
        <v>587</v>
      </c>
      <c r="J124" s="10" t="s">
        <v>585</v>
      </c>
      <c r="K124" s="10" t="s">
        <v>33</v>
      </c>
    </row>
    <row r="125" spans="1:11" hidden="1" x14ac:dyDescent="0.3">
      <c r="A125" s="10">
        <v>35</v>
      </c>
      <c r="B125" s="10" t="s">
        <v>687</v>
      </c>
      <c r="C125" s="23">
        <v>2</v>
      </c>
      <c r="D125" s="10" t="s">
        <v>727</v>
      </c>
      <c r="E125" s="10" t="s">
        <v>743</v>
      </c>
      <c r="F125" s="10" t="s">
        <v>580</v>
      </c>
      <c r="G125" s="10" t="s">
        <v>725</v>
      </c>
      <c r="H125" s="10" t="s">
        <v>737</v>
      </c>
      <c r="I125" s="10" t="s">
        <v>582</v>
      </c>
      <c r="J125" s="10" t="s">
        <v>583</v>
      </c>
      <c r="K125" s="10" t="s">
        <v>33</v>
      </c>
    </row>
    <row r="126" spans="1:11" hidden="1" x14ac:dyDescent="0.3">
      <c r="A126" s="10"/>
      <c r="B126" s="10" t="s">
        <v>687</v>
      </c>
      <c r="C126" s="23">
        <v>2</v>
      </c>
      <c r="D126" s="10" t="s">
        <v>727</v>
      </c>
      <c r="E126" s="10" t="s">
        <v>743</v>
      </c>
      <c r="F126" s="10" t="s">
        <v>580</v>
      </c>
      <c r="G126" s="10" t="s">
        <v>519</v>
      </c>
      <c r="H126" s="10" t="s">
        <v>629</v>
      </c>
      <c r="I126" s="10" t="s">
        <v>587</v>
      </c>
      <c r="J126" s="10" t="s">
        <v>585</v>
      </c>
      <c r="K126" s="10" t="s">
        <v>33</v>
      </c>
    </row>
    <row r="127" spans="1:11" hidden="1" x14ac:dyDescent="0.3">
      <c r="A127" s="10"/>
      <c r="B127" s="10" t="s">
        <v>687</v>
      </c>
      <c r="C127" s="23">
        <v>2</v>
      </c>
      <c r="D127" s="10" t="s">
        <v>727</v>
      </c>
      <c r="E127" s="10" t="s">
        <v>743</v>
      </c>
      <c r="F127" s="10" t="s">
        <v>580</v>
      </c>
      <c r="G127" s="10" t="s">
        <v>498</v>
      </c>
      <c r="H127" s="10" t="s">
        <v>611</v>
      </c>
      <c r="I127" s="10" t="s">
        <v>582</v>
      </c>
      <c r="J127" s="10" t="s">
        <v>585</v>
      </c>
      <c r="K127" s="10" t="s">
        <v>33</v>
      </c>
    </row>
    <row r="128" spans="1:11" hidden="1" x14ac:dyDescent="0.3">
      <c r="A128" s="10">
        <v>20</v>
      </c>
      <c r="B128" s="10" t="s">
        <v>517</v>
      </c>
      <c r="C128" s="23">
        <v>2</v>
      </c>
      <c r="D128" s="10" t="s">
        <v>547</v>
      </c>
      <c r="E128" s="10" t="s">
        <v>643</v>
      </c>
      <c r="F128" s="10" t="s">
        <v>580</v>
      </c>
      <c r="G128" s="10" t="s">
        <v>519</v>
      </c>
      <c r="H128" s="10" t="s">
        <v>629</v>
      </c>
      <c r="I128" s="10" t="s">
        <v>587</v>
      </c>
      <c r="J128" s="10" t="s">
        <v>583</v>
      </c>
      <c r="K128" s="10" t="s">
        <v>33</v>
      </c>
    </row>
    <row r="129" spans="1:11" hidden="1" x14ac:dyDescent="0.3">
      <c r="A129" s="10"/>
      <c r="B129" s="10" t="s">
        <v>517</v>
      </c>
      <c r="C129" s="23">
        <v>2</v>
      </c>
      <c r="D129" s="10" t="s">
        <v>547</v>
      </c>
      <c r="E129" s="10" t="s">
        <v>643</v>
      </c>
      <c r="F129" s="10" t="s">
        <v>580</v>
      </c>
      <c r="G129" s="10" t="s">
        <v>518</v>
      </c>
      <c r="H129" s="10" t="s">
        <v>630</v>
      </c>
      <c r="I129" s="10" t="s">
        <v>587</v>
      </c>
      <c r="J129" s="10" t="s">
        <v>585</v>
      </c>
      <c r="K129" s="10" t="s">
        <v>33</v>
      </c>
    </row>
    <row r="130" spans="1:11" hidden="1" x14ac:dyDescent="0.3">
      <c r="A130" s="10"/>
      <c r="B130" s="10" t="s">
        <v>517</v>
      </c>
      <c r="C130" s="23">
        <v>2</v>
      </c>
      <c r="D130" s="10" t="s">
        <v>547</v>
      </c>
      <c r="E130" s="10" t="s">
        <v>643</v>
      </c>
      <c r="F130" s="10" t="s">
        <v>580</v>
      </c>
      <c r="G130" s="10" t="s">
        <v>669</v>
      </c>
      <c r="H130" s="10" t="s">
        <v>584</v>
      </c>
      <c r="I130" s="10" t="s">
        <v>582</v>
      </c>
      <c r="J130" s="10" t="s">
        <v>585</v>
      </c>
      <c r="K130" s="10" t="s">
        <v>33</v>
      </c>
    </row>
    <row r="131" spans="1:11" hidden="1" x14ac:dyDescent="0.3">
      <c r="A131" s="10"/>
      <c r="B131" s="10" t="s">
        <v>744</v>
      </c>
      <c r="C131" s="23">
        <v>2</v>
      </c>
      <c r="D131" s="10" t="s">
        <v>745</v>
      </c>
      <c r="E131" s="10" t="s">
        <v>746</v>
      </c>
      <c r="F131" s="10" t="s">
        <v>580</v>
      </c>
      <c r="G131" s="10" t="s">
        <v>518</v>
      </c>
      <c r="H131" s="10" t="s">
        <v>630</v>
      </c>
      <c r="I131" s="10" t="s">
        <v>587</v>
      </c>
      <c r="J131" s="10" t="s">
        <v>583</v>
      </c>
      <c r="K131" s="10" t="s">
        <v>33</v>
      </c>
    </row>
    <row r="132" spans="1:11" hidden="1" x14ac:dyDescent="0.3">
      <c r="A132" s="10"/>
      <c r="B132" s="10" t="s">
        <v>744</v>
      </c>
      <c r="C132" s="23">
        <v>2</v>
      </c>
      <c r="D132" s="10" t="s">
        <v>745</v>
      </c>
      <c r="E132" s="10" t="s">
        <v>746</v>
      </c>
      <c r="F132" s="10" t="s">
        <v>591</v>
      </c>
      <c r="G132" s="10" t="s">
        <v>517</v>
      </c>
      <c r="H132" s="10" t="s">
        <v>594</v>
      </c>
      <c r="I132" s="10" t="s">
        <v>587</v>
      </c>
      <c r="J132" s="10" t="s">
        <v>585</v>
      </c>
      <c r="K132" s="10" t="s">
        <v>33</v>
      </c>
    </row>
    <row r="133" spans="1:11" hidden="1" x14ac:dyDescent="0.3">
      <c r="A133" s="10"/>
      <c r="B133" s="10" t="s">
        <v>744</v>
      </c>
      <c r="C133" s="23">
        <v>2</v>
      </c>
      <c r="D133" s="10" t="s">
        <v>745</v>
      </c>
      <c r="E133" s="10" t="s">
        <v>746</v>
      </c>
      <c r="F133" s="10" t="s">
        <v>580</v>
      </c>
      <c r="G133" s="10" t="s">
        <v>669</v>
      </c>
      <c r="H133" s="10" t="s">
        <v>584</v>
      </c>
      <c r="I133" s="10" t="s">
        <v>582</v>
      </c>
      <c r="J133" s="10" t="s">
        <v>585</v>
      </c>
      <c r="K133" s="10" t="s">
        <v>33</v>
      </c>
    </row>
    <row r="134" spans="1:11" hidden="1" x14ac:dyDescent="0.3">
      <c r="A134" s="10"/>
      <c r="B134" s="10" t="s">
        <v>518</v>
      </c>
      <c r="C134" s="23">
        <v>2</v>
      </c>
      <c r="D134" s="10" t="s">
        <v>535</v>
      </c>
      <c r="E134" s="10" t="s">
        <v>644</v>
      </c>
      <c r="F134" s="10" t="s">
        <v>591</v>
      </c>
      <c r="G134" s="10" t="s">
        <v>747</v>
      </c>
      <c r="H134" s="10" t="s">
        <v>748</v>
      </c>
      <c r="I134" s="10" t="s">
        <v>587</v>
      </c>
      <c r="J134" s="10" t="s">
        <v>583</v>
      </c>
      <c r="K134" s="10" t="s">
        <v>661</v>
      </c>
    </row>
    <row r="135" spans="1:11" hidden="1" x14ac:dyDescent="0.3">
      <c r="A135" s="10"/>
      <c r="B135" s="10" t="s">
        <v>518</v>
      </c>
      <c r="C135" s="23">
        <v>2</v>
      </c>
      <c r="D135" s="10" t="s">
        <v>535</v>
      </c>
      <c r="E135" s="10" t="s">
        <v>644</v>
      </c>
      <c r="F135" s="10" t="s">
        <v>580</v>
      </c>
      <c r="G135" s="10" t="s">
        <v>508</v>
      </c>
      <c r="H135" s="10" t="s">
        <v>723</v>
      </c>
      <c r="I135" s="10" t="s">
        <v>582</v>
      </c>
      <c r="J135" s="10" t="s">
        <v>585</v>
      </c>
      <c r="K135" s="10" t="s">
        <v>33</v>
      </c>
    </row>
    <row r="136" spans="1:11" hidden="1" x14ac:dyDescent="0.3">
      <c r="A136" s="10"/>
      <c r="B136" s="10" t="s">
        <v>518</v>
      </c>
      <c r="C136" s="23">
        <v>2</v>
      </c>
      <c r="D136" s="10" t="s">
        <v>535</v>
      </c>
      <c r="E136" s="10" t="s">
        <v>644</v>
      </c>
      <c r="F136" s="10" t="s">
        <v>591</v>
      </c>
      <c r="G136" s="10" t="s">
        <v>517</v>
      </c>
      <c r="H136" s="10" t="s">
        <v>594</v>
      </c>
      <c r="I136" s="10" t="s">
        <v>587</v>
      </c>
      <c r="J136" s="10" t="s">
        <v>585</v>
      </c>
      <c r="K136" s="10" t="s">
        <v>33</v>
      </c>
    </row>
    <row r="137" spans="1:11" hidden="1" x14ac:dyDescent="0.3">
      <c r="A137" s="10"/>
      <c r="B137" s="10" t="s">
        <v>518</v>
      </c>
      <c r="C137" s="23">
        <v>2</v>
      </c>
      <c r="D137" s="10" t="s">
        <v>535</v>
      </c>
      <c r="E137" s="10" t="s">
        <v>644</v>
      </c>
      <c r="F137" s="10" t="s">
        <v>580</v>
      </c>
      <c r="G137" s="10" t="s">
        <v>519</v>
      </c>
      <c r="H137" s="10" t="s">
        <v>629</v>
      </c>
      <c r="I137" s="10" t="s">
        <v>587</v>
      </c>
      <c r="J137" s="10" t="s">
        <v>585</v>
      </c>
      <c r="K137" s="10" t="s">
        <v>33</v>
      </c>
    </row>
    <row r="138" spans="1:11" hidden="1" x14ac:dyDescent="0.3">
      <c r="A138" s="10"/>
      <c r="B138" s="10" t="s">
        <v>518</v>
      </c>
      <c r="C138" s="23">
        <v>2</v>
      </c>
      <c r="D138" s="10" t="s">
        <v>535</v>
      </c>
      <c r="E138" s="10" t="s">
        <v>644</v>
      </c>
      <c r="F138" s="10" t="s">
        <v>580</v>
      </c>
      <c r="G138" s="10" t="s">
        <v>744</v>
      </c>
      <c r="H138" s="10" t="s">
        <v>749</v>
      </c>
      <c r="I138" s="10" t="s">
        <v>587</v>
      </c>
      <c r="J138" s="10" t="s">
        <v>585</v>
      </c>
      <c r="K138" s="10" t="s">
        <v>33</v>
      </c>
    </row>
    <row r="139" spans="1:11" hidden="1" x14ac:dyDescent="0.3">
      <c r="A139" s="10"/>
      <c r="B139" s="10" t="s">
        <v>518</v>
      </c>
      <c r="C139" s="23">
        <v>2</v>
      </c>
      <c r="D139" s="10" t="s">
        <v>535</v>
      </c>
      <c r="E139" s="10" t="s">
        <v>644</v>
      </c>
      <c r="F139" s="10" t="s">
        <v>580</v>
      </c>
      <c r="G139" s="10" t="s">
        <v>687</v>
      </c>
      <c r="H139" s="10" t="s">
        <v>688</v>
      </c>
      <c r="I139" s="10" t="s">
        <v>587</v>
      </c>
      <c r="J139" s="10" t="s">
        <v>585</v>
      </c>
      <c r="K139" s="10" t="s">
        <v>33</v>
      </c>
    </row>
    <row r="140" spans="1:11" hidden="1" x14ac:dyDescent="0.3">
      <c r="A140" s="10"/>
      <c r="B140" s="10" t="s">
        <v>507</v>
      </c>
      <c r="C140" s="23">
        <v>1</v>
      </c>
      <c r="D140" s="10" t="s">
        <v>564</v>
      </c>
      <c r="E140" s="10" t="s">
        <v>618</v>
      </c>
      <c r="F140" s="10" t="s">
        <v>580</v>
      </c>
      <c r="G140" s="10" t="s">
        <v>488</v>
      </c>
      <c r="H140" s="10" t="s">
        <v>614</v>
      </c>
      <c r="I140" s="10" t="s">
        <v>582</v>
      </c>
      <c r="J140" s="10" t="s">
        <v>583</v>
      </c>
      <c r="K140" s="10" t="s">
        <v>33</v>
      </c>
    </row>
    <row r="141" spans="1:11" hidden="1" x14ac:dyDescent="0.3">
      <c r="B141" s="10" t="s">
        <v>507</v>
      </c>
      <c r="C141" s="23">
        <v>1</v>
      </c>
      <c r="D141" s="10" t="s">
        <v>564</v>
      </c>
      <c r="E141" s="10" t="s">
        <v>618</v>
      </c>
      <c r="F141" s="10" t="s">
        <v>580</v>
      </c>
      <c r="G141" s="10" t="s">
        <v>750</v>
      </c>
      <c r="H141" s="10" t="s">
        <v>751</v>
      </c>
      <c r="I141" s="10" t="s">
        <v>587</v>
      </c>
      <c r="J141" s="10" t="s">
        <v>585</v>
      </c>
      <c r="K141" s="10" t="s">
        <v>33</v>
      </c>
    </row>
    <row r="142" spans="1:11" hidden="1" x14ac:dyDescent="0.3">
      <c r="B142" s="10" t="s">
        <v>507</v>
      </c>
      <c r="C142" s="23">
        <v>1</v>
      </c>
      <c r="D142" s="10" t="s">
        <v>564</v>
      </c>
      <c r="E142" s="10" t="s">
        <v>618</v>
      </c>
      <c r="F142" s="10" t="s">
        <v>591</v>
      </c>
      <c r="G142" s="10" t="s">
        <v>517</v>
      </c>
      <c r="H142" s="10" t="s">
        <v>594</v>
      </c>
      <c r="I142" s="10" t="s">
        <v>582</v>
      </c>
      <c r="J142" s="10" t="s">
        <v>585</v>
      </c>
      <c r="K142" s="10" t="s">
        <v>33</v>
      </c>
    </row>
    <row r="143" spans="1:11" hidden="1" x14ac:dyDescent="0.3">
      <c r="B143" s="10" t="s">
        <v>496</v>
      </c>
      <c r="C143" s="23">
        <v>1</v>
      </c>
      <c r="D143" s="10" t="s">
        <v>544</v>
      </c>
      <c r="E143" s="10" t="s">
        <v>579</v>
      </c>
      <c r="F143" s="10" t="s">
        <v>652</v>
      </c>
      <c r="G143" s="10" t="s">
        <v>752</v>
      </c>
      <c r="H143" s="10" t="s">
        <v>753</v>
      </c>
      <c r="I143" s="10" t="s">
        <v>582</v>
      </c>
      <c r="J143" s="10" t="s">
        <v>583</v>
      </c>
      <c r="K143" s="10" t="s">
        <v>33</v>
      </c>
    </row>
    <row r="144" spans="1:11" hidden="1" x14ac:dyDescent="0.3">
      <c r="B144" s="10" t="s">
        <v>496</v>
      </c>
      <c r="C144" s="23">
        <v>1</v>
      </c>
      <c r="D144" s="10" t="s">
        <v>544</v>
      </c>
      <c r="E144" s="10" t="s">
        <v>579</v>
      </c>
      <c r="F144" s="10" t="s">
        <v>580</v>
      </c>
      <c r="G144" s="10" t="s">
        <v>501</v>
      </c>
      <c r="H144" s="10" t="s">
        <v>586</v>
      </c>
      <c r="I144" s="10" t="s">
        <v>587</v>
      </c>
      <c r="J144" s="10" t="s">
        <v>585</v>
      </c>
      <c r="K144" s="10" t="s">
        <v>33</v>
      </c>
    </row>
    <row r="145" spans="2:11" hidden="1" x14ac:dyDescent="0.3">
      <c r="B145" s="10" t="s">
        <v>496</v>
      </c>
      <c r="C145" s="23">
        <v>1</v>
      </c>
      <c r="D145" s="10" t="s">
        <v>544</v>
      </c>
      <c r="E145" s="10" t="s">
        <v>579</v>
      </c>
      <c r="F145" s="10" t="s">
        <v>580</v>
      </c>
      <c r="G145" s="10" t="s">
        <v>609</v>
      </c>
      <c r="H145" s="10" t="s">
        <v>610</v>
      </c>
      <c r="I145" s="10" t="s">
        <v>582</v>
      </c>
      <c r="J145" s="10" t="s">
        <v>585</v>
      </c>
      <c r="K145" s="10" t="s">
        <v>33</v>
      </c>
    </row>
    <row r="146" spans="2:11" hidden="1" x14ac:dyDescent="0.3">
      <c r="B146" s="10" t="s">
        <v>497</v>
      </c>
      <c r="C146" s="23">
        <v>1</v>
      </c>
      <c r="D146" s="10" t="s">
        <v>560</v>
      </c>
      <c r="E146" s="10" t="s">
        <v>588</v>
      </c>
      <c r="F146" s="10" t="s">
        <v>580</v>
      </c>
      <c r="G146" s="10" t="s">
        <v>510</v>
      </c>
      <c r="H146" s="10" t="s">
        <v>589</v>
      </c>
      <c r="I146" s="10" t="s">
        <v>582</v>
      </c>
      <c r="J146" s="10" t="s">
        <v>583</v>
      </c>
      <c r="K146" s="10" t="s">
        <v>33</v>
      </c>
    </row>
    <row r="147" spans="2:11" hidden="1" x14ac:dyDescent="0.3">
      <c r="B147" s="10" t="s">
        <v>497</v>
      </c>
      <c r="C147" s="23">
        <v>1</v>
      </c>
      <c r="D147" s="10" t="s">
        <v>560</v>
      </c>
      <c r="E147" s="10" t="s">
        <v>588</v>
      </c>
      <c r="F147" s="10" t="s">
        <v>580</v>
      </c>
      <c r="G147" s="10" t="s">
        <v>609</v>
      </c>
      <c r="H147" s="10" t="s">
        <v>590</v>
      </c>
      <c r="I147" s="10" t="s">
        <v>587</v>
      </c>
      <c r="J147" s="10" t="s">
        <v>585</v>
      </c>
      <c r="K147" s="10" t="s">
        <v>33</v>
      </c>
    </row>
    <row r="148" spans="2:11" hidden="1" x14ac:dyDescent="0.3">
      <c r="B148" s="10" t="s">
        <v>497</v>
      </c>
      <c r="C148" s="23">
        <v>1</v>
      </c>
      <c r="D148" s="10" t="s">
        <v>560</v>
      </c>
      <c r="E148" s="10" t="s">
        <v>588</v>
      </c>
      <c r="F148" s="10" t="s">
        <v>591</v>
      </c>
      <c r="G148" s="10" t="s">
        <v>511</v>
      </c>
      <c r="H148" s="10" t="s">
        <v>620</v>
      </c>
      <c r="I148" s="10" t="s">
        <v>582</v>
      </c>
      <c r="J148" s="10" t="s">
        <v>585</v>
      </c>
      <c r="K148" s="10" t="s">
        <v>33</v>
      </c>
    </row>
    <row r="149" spans="2:11" hidden="1" x14ac:dyDescent="0.3">
      <c r="B149" s="10" t="s">
        <v>609</v>
      </c>
      <c r="C149" s="23">
        <v>1</v>
      </c>
      <c r="D149" s="10" t="s">
        <v>754</v>
      </c>
      <c r="E149" s="10" t="s">
        <v>755</v>
      </c>
      <c r="F149" s="10" t="s">
        <v>580</v>
      </c>
      <c r="G149" s="10" t="s">
        <v>504</v>
      </c>
      <c r="H149" s="10" t="s">
        <v>613</v>
      </c>
      <c r="I149" s="10" t="s">
        <v>587</v>
      </c>
      <c r="J149" s="10" t="s">
        <v>583</v>
      </c>
      <c r="K149" s="10" t="s">
        <v>33</v>
      </c>
    </row>
    <row r="150" spans="2:11" hidden="1" x14ac:dyDescent="0.3">
      <c r="B150" s="10" t="s">
        <v>609</v>
      </c>
      <c r="C150" s="23">
        <v>1</v>
      </c>
      <c r="D150" s="10" t="s">
        <v>754</v>
      </c>
      <c r="E150" s="10" t="s">
        <v>755</v>
      </c>
      <c r="F150" s="10" t="s">
        <v>580</v>
      </c>
      <c r="G150" s="10" t="s">
        <v>750</v>
      </c>
      <c r="H150" s="10" t="s">
        <v>751</v>
      </c>
      <c r="I150" s="10" t="s">
        <v>587</v>
      </c>
      <c r="J150" s="10" t="s">
        <v>585</v>
      </c>
      <c r="K150" s="10" t="s">
        <v>33</v>
      </c>
    </row>
    <row r="151" spans="2:11" hidden="1" x14ac:dyDescent="0.3">
      <c r="B151" s="10" t="s">
        <v>609</v>
      </c>
      <c r="C151" s="23">
        <v>1</v>
      </c>
      <c r="D151" s="10" t="s">
        <v>754</v>
      </c>
      <c r="E151" s="10" t="s">
        <v>755</v>
      </c>
      <c r="F151" s="10" t="s">
        <v>580</v>
      </c>
      <c r="G151" s="10" t="s">
        <v>499</v>
      </c>
      <c r="H151" s="10" t="s">
        <v>581</v>
      </c>
      <c r="I151" s="10" t="s">
        <v>582</v>
      </c>
      <c r="J151" s="10" t="s">
        <v>585</v>
      </c>
      <c r="K151" s="10" t="s">
        <v>33</v>
      </c>
    </row>
    <row r="152" spans="2:11" hidden="1" x14ac:dyDescent="0.3">
      <c r="B152" s="10" t="s">
        <v>488</v>
      </c>
      <c r="C152" s="23">
        <v>1</v>
      </c>
      <c r="D152" s="10" t="s">
        <v>487</v>
      </c>
      <c r="E152" s="10" t="s">
        <v>595</v>
      </c>
      <c r="F152" s="10" t="s">
        <v>591</v>
      </c>
      <c r="G152" s="10" t="s">
        <v>516</v>
      </c>
      <c r="H152" s="10" t="s">
        <v>756</v>
      </c>
      <c r="I152" s="10" t="s">
        <v>582</v>
      </c>
      <c r="J152" s="10" t="s">
        <v>583</v>
      </c>
      <c r="K152" s="10" t="s">
        <v>33</v>
      </c>
    </row>
    <row r="153" spans="2:11" hidden="1" x14ac:dyDescent="0.3">
      <c r="B153" s="10" t="s">
        <v>488</v>
      </c>
      <c r="C153" s="23">
        <v>1</v>
      </c>
      <c r="D153" s="10" t="s">
        <v>487</v>
      </c>
      <c r="E153" s="10" t="s">
        <v>595</v>
      </c>
      <c r="F153" s="10" t="s">
        <v>580</v>
      </c>
      <c r="G153" s="10" t="s">
        <v>757</v>
      </c>
      <c r="H153" s="10" t="s">
        <v>758</v>
      </c>
      <c r="I153" s="10" t="s">
        <v>587</v>
      </c>
      <c r="J153" s="10" t="s">
        <v>585</v>
      </c>
      <c r="K153" s="10" t="s">
        <v>33</v>
      </c>
    </row>
    <row r="154" spans="2:11" hidden="1" x14ac:dyDescent="0.3">
      <c r="B154" s="10" t="s">
        <v>488</v>
      </c>
      <c r="C154" s="23">
        <v>1</v>
      </c>
      <c r="D154" s="10" t="s">
        <v>487</v>
      </c>
      <c r="E154" s="10" t="s">
        <v>595</v>
      </c>
      <c r="F154" s="10" t="s">
        <v>591</v>
      </c>
      <c r="G154" s="10" t="s">
        <v>511</v>
      </c>
      <c r="H154" s="10" t="s">
        <v>620</v>
      </c>
      <c r="I154" s="10" t="s">
        <v>582</v>
      </c>
      <c r="J154" s="10" t="s">
        <v>585</v>
      </c>
      <c r="K154" s="10" t="s">
        <v>33</v>
      </c>
    </row>
    <row r="155" spans="2:11" hidden="1" x14ac:dyDescent="0.3">
      <c r="B155" s="10" t="s">
        <v>512</v>
      </c>
      <c r="C155" s="23">
        <v>1</v>
      </c>
      <c r="D155" s="10" t="s">
        <v>549</v>
      </c>
      <c r="E155" s="10" t="s">
        <v>628</v>
      </c>
      <c r="F155" s="10" t="s">
        <v>580</v>
      </c>
      <c r="G155" s="10" t="s">
        <v>503</v>
      </c>
      <c r="H155" s="10" t="s">
        <v>759</v>
      </c>
      <c r="I155" s="10" t="s">
        <v>587</v>
      </c>
      <c r="J155" s="10"/>
      <c r="K155" s="10" t="s">
        <v>661</v>
      </c>
    </row>
    <row r="156" spans="2:11" hidden="1" x14ac:dyDescent="0.3">
      <c r="B156" s="10" t="s">
        <v>512</v>
      </c>
      <c r="C156" s="23">
        <v>1</v>
      </c>
      <c r="D156" s="10" t="s">
        <v>549</v>
      </c>
      <c r="E156" s="10" t="s">
        <v>628</v>
      </c>
      <c r="F156" s="10" t="s">
        <v>580</v>
      </c>
      <c r="G156" s="10" t="s">
        <v>515</v>
      </c>
      <c r="H156" s="10" t="s">
        <v>607</v>
      </c>
      <c r="I156" s="10" t="s">
        <v>587</v>
      </c>
      <c r="J156" s="10" t="s">
        <v>585</v>
      </c>
      <c r="K156" s="10" t="s">
        <v>33</v>
      </c>
    </row>
    <row r="157" spans="2:11" hidden="1" x14ac:dyDescent="0.3">
      <c r="B157" s="10" t="s">
        <v>512</v>
      </c>
      <c r="C157" s="23">
        <v>1</v>
      </c>
      <c r="D157" s="10" t="s">
        <v>549</v>
      </c>
      <c r="E157" s="10" t="s">
        <v>628</v>
      </c>
      <c r="F157" s="10" t="s">
        <v>580</v>
      </c>
      <c r="G157" s="10" t="s">
        <v>760</v>
      </c>
      <c r="H157" s="10" t="s">
        <v>761</v>
      </c>
      <c r="I157" s="10" t="s">
        <v>587</v>
      </c>
      <c r="J157" s="10" t="s">
        <v>585</v>
      </c>
      <c r="K157" s="10" t="s">
        <v>33</v>
      </c>
    </row>
    <row r="158" spans="2:11" hidden="1" x14ac:dyDescent="0.3">
      <c r="B158" s="10" t="s">
        <v>512</v>
      </c>
      <c r="C158" s="23">
        <v>1</v>
      </c>
      <c r="D158" s="10" t="s">
        <v>549</v>
      </c>
      <c r="E158" s="10" t="s">
        <v>628</v>
      </c>
      <c r="F158" s="10" t="s">
        <v>580</v>
      </c>
      <c r="G158" s="10" t="s">
        <v>762</v>
      </c>
      <c r="H158" s="10" t="s">
        <v>763</v>
      </c>
      <c r="I158" s="10" t="s">
        <v>587</v>
      </c>
      <c r="J158" s="10" t="s">
        <v>585</v>
      </c>
      <c r="K158" s="10" t="s">
        <v>33</v>
      </c>
    </row>
    <row r="159" spans="2:11" hidden="1" x14ac:dyDescent="0.3">
      <c r="B159" s="10" t="s">
        <v>512</v>
      </c>
      <c r="C159" s="23">
        <v>1</v>
      </c>
      <c r="D159" s="10" t="s">
        <v>549</v>
      </c>
      <c r="E159" s="10" t="s">
        <v>628</v>
      </c>
      <c r="F159" s="10" t="s">
        <v>580</v>
      </c>
      <c r="G159" s="10" t="s">
        <v>764</v>
      </c>
      <c r="H159" s="10" t="s">
        <v>765</v>
      </c>
      <c r="I159" s="10" t="s">
        <v>587</v>
      </c>
      <c r="J159" s="10" t="s">
        <v>585</v>
      </c>
      <c r="K159" s="10" t="s">
        <v>33</v>
      </c>
    </row>
    <row r="160" spans="2:11" hidden="1" x14ac:dyDescent="0.3">
      <c r="B160" s="10" t="s">
        <v>512</v>
      </c>
      <c r="C160" s="23">
        <v>1</v>
      </c>
      <c r="D160" s="10" t="s">
        <v>549</v>
      </c>
      <c r="E160" s="10" t="s">
        <v>628</v>
      </c>
      <c r="F160" s="10" t="s">
        <v>580</v>
      </c>
      <c r="G160" s="10" t="s">
        <v>502</v>
      </c>
      <c r="H160" s="10" t="s">
        <v>604</v>
      </c>
      <c r="I160" s="10" t="s">
        <v>582</v>
      </c>
      <c r="J160" s="10" t="s">
        <v>583</v>
      </c>
      <c r="K160" s="10" t="s">
        <v>33</v>
      </c>
    </row>
    <row r="161" spans="2:11" hidden="1" x14ac:dyDescent="0.3">
      <c r="B161" s="10" t="s">
        <v>512</v>
      </c>
      <c r="C161" s="23">
        <v>1</v>
      </c>
      <c r="D161" s="10" t="s">
        <v>549</v>
      </c>
      <c r="E161" s="10" t="s">
        <v>628</v>
      </c>
      <c r="F161" s="10" t="s">
        <v>580</v>
      </c>
      <c r="G161" s="10" t="s">
        <v>766</v>
      </c>
      <c r="H161" s="10" t="s">
        <v>767</v>
      </c>
      <c r="I161" s="10" t="s">
        <v>587</v>
      </c>
      <c r="J161" s="10" t="s">
        <v>585</v>
      </c>
      <c r="K161" s="10" t="s">
        <v>33</v>
      </c>
    </row>
    <row r="162" spans="2:11" hidden="1" x14ac:dyDescent="0.3">
      <c r="B162" s="10" t="s">
        <v>512</v>
      </c>
      <c r="C162" s="23">
        <v>1</v>
      </c>
      <c r="D162" s="10" t="s">
        <v>549</v>
      </c>
      <c r="E162" s="10" t="s">
        <v>628</v>
      </c>
      <c r="F162" s="10" t="s">
        <v>580</v>
      </c>
      <c r="G162" s="10" t="s">
        <v>504</v>
      </c>
      <c r="H162" s="10" t="s">
        <v>613</v>
      </c>
      <c r="I162" s="10" t="s">
        <v>582</v>
      </c>
      <c r="J162" s="10" t="s">
        <v>585</v>
      </c>
      <c r="K162" s="10" t="s">
        <v>33</v>
      </c>
    </row>
    <row r="163" spans="2:11" hidden="1" x14ac:dyDescent="0.3">
      <c r="B163" s="10" t="s">
        <v>501</v>
      </c>
      <c r="C163" s="23">
        <v>1</v>
      </c>
      <c r="D163" s="10" t="s">
        <v>554</v>
      </c>
      <c r="E163" s="10" t="s">
        <v>605</v>
      </c>
      <c r="F163" s="10" t="s">
        <v>591</v>
      </c>
      <c r="G163" s="10" t="s">
        <v>516</v>
      </c>
      <c r="H163" s="10" t="s">
        <v>592</v>
      </c>
      <c r="I163" s="10" t="s">
        <v>587</v>
      </c>
      <c r="J163" s="10" t="s">
        <v>583</v>
      </c>
      <c r="K163" s="10" t="s">
        <v>33</v>
      </c>
    </row>
    <row r="164" spans="2:11" hidden="1" x14ac:dyDescent="0.3">
      <c r="B164" s="10" t="s">
        <v>501</v>
      </c>
      <c r="C164" s="23">
        <v>1</v>
      </c>
      <c r="D164" s="10" t="s">
        <v>554</v>
      </c>
      <c r="E164" s="10" t="s">
        <v>605</v>
      </c>
      <c r="F164" s="10" t="s">
        <v>652</v>
      </c>
      <c r="G164" s="10" t="s">
        <v>768</v>
      </c>
      <c r="H164" s="10" t="s">
        <v>769</v>
      </c>
      <c r="I164" s="10" t="s">
        <v>587</v>
      </c>
      <c r="J164" s="10" t="s">
        <v>585</v>
      </c>
      <c r="K164" s="10" t="s">
        <v>33</v>
      </c>
    </row>
    <row r="165" spans="2:11" hidden="1" x14ac:dyDescent="0.3">
      <c r="B165" s="10" t="s">
        <v>501</v>
      </c>
      <c r="C165" s="23">
        <v>1</v>
      </c>
      <c r="D165" s="10" t="s">
        <v>554</v>
      </c>
      <c r="E165" s="10" t="s">
        <v>605</v>
      </c>
      <c r="F165" s="10" t="s">
        <v>580</v>
      </c>
      <c r="G165" s="10" t="s">
        <v>498</v>
      </c>
      <c r="H165" s="10" t="s">
        <v>611</v>
      </c>
      <c r="I165" s="10" t="s">
        <v>582</v>
      </c>
      <c r="J165" s="10" t="s">
        <v>585</v>
      </c>
      <c r="K165" s="10" t="s">
        <v>33</v>
      </c>
    </row>
    <row r="166" spans="2:11" hidden="1" x14ac:dyDescent="0.3">
      <c r="B166" s="10" t="s">
        <v>502</v>
      </c>
      <c r="C166" s="23">
        <v>1</v>
      </c>
      <c r="D166" s="10" t="s">
        <v>555</v>
      </c>
      <c r="E166" s="10" t="s">
        <v>608</v>
      </c>
      <c r="F166" s="10" t="s">
        <v>591</v>
      </c>
      <c r="G166" s="10" t="s">
        <v>496</v>
      </c>
      <c r="H166" s="10" t="s">
        <v>606</v>
      </c>
      <c r="I166" s="10" t="s">
        <v>587</v>
      </c>
      <c r="J166" s="10"/>
      <c r="K166" s="10" t="s">
        <v>661</v>
      </c>
    </row>
    <row r="167" spans="2:11" hidden="1" x14ac:dyDescent="0.3">
      <c r="B167" s="10" t="s">
        <v>502</v>
      </c>
      <c r="C167" s="23">
        <v>1</v>
      </c>
      <c r="D167" s="10" t="s">
        <v>555</v>
      </c>
      <c r="E167" s="10" t="s">
        <v>608</v>
      </c>
      <c r="F167" s="10" t="s">
        <v>580</v>
      </c>
      <c r="G167" s="10" t="s">
        <v>501</v>
      </c>
      <c r="H167" s="10" t="s">
        <v>586</v>
      </c>
      <c r="I167" s="10" t="s">
        <v>587</v>
      </c>
      <c r="J167" s="10" t="s">
        <v>585</v>
      </c>
      <c r="K167" s="10" t="s">
        <v>33</v>
      </c>
    </row>
    <row r="168" spans="2:11" hidden="1" x14ac:dyDescent="0.3">
      <c r="B168" s="10" t="s">
        <v>502</v>
      </c>
      <c r="C168" s="23">
        <v>1</v>
      </c>
      <c r="D168" s="10" t="s">
        <v>555</v>
      </c>
      <c r="E168" s="10" t="s">
        <v>608</v>
      </c>
      <c r="F168" s="10" t="s">
        <v>580</v>
      </c>
      <c r="G168" s="10" t="s">
        <v>770</v>
      </c>
      <c r="H168" s="10" t="s">
        <v>771</v>
      </c>
      <c r="I168" s="10" t="s">
        <v>587</v>
      </c>
      <c r="J168" s="10" t="s">
        <v>585</v>
      </c>
      <c r="K168" s="10" t="s">
        <v>33</v>
      </c>
    </row>
    <row r="169" spans="2:11" hidden="1" x14ac:dyDescent="0.3">
      <c r="B169" s="10" t="s">
        <v>502</v>
      </c>
      <c r="C169" s="23">
        <v>1</v>
      </c>
      <c r="D169" s="10" t="s">
        <v>555</v>
      </c>
      <c r="E169" s="10" t="s">
        <v>608</v>
      </c>
      <c r="F169" s="10" t="s">
        <v>580</v>
      </c>
      <c r="G169" s="10" t="s">
        <v>503</v>
      </c>
      <c r="H169" s="10" t="s">
        <v>759</v>
      </c>
      <c r="I169" s="10" t="s">
        <v>587</v>
      </c>
      <c r="J169" s="10" t="s">
        <v>583</v>
      </c>
      <c r="K169" s="10" t="s">
        <v>33</v>
      </c>
    </row>
    <row r="170" spans="2:11" hidden="1" x14ac:dyDescent="0.3">
      <c r="B170" s="10" t="s">
        <v>502</v>
      </c>
      <c r="C170" s="23">
        <v>1</v>
      </c>
      <c r="D170" s="10" t="s">
        <v>555</v>
      </c>
      <c r="E170" s="10" t="s">
        <v>608</v>
      </c>
      <c r="F170" s="10" t="s">
        <v>591</v>
      </c>
      <c r="G170" s="10" t="s">
        <v>772</v>
      </c>
      <c r="H170" s="10" t="s">
        <v>773</v>
      </c>
      <c r="I170" s="10" t="s">
        <v>587</v>
      </c>
      <c r="J170" s="10" t="s">
        <v>585</v>
      </c>
      <c r="K170" s="10" t="s">
        <v>33</v>
      </c>
    </row>
    <row r="171" spans="2:11" hidden="1" x14ac:dyDescent="0.3">
      <c r="B171" s="10" t="s">
        <v>502</v>
      </c>
      <c r="C171" s="23">
        <v>1</v>
      </c>
      <c r="D171" s="10" t="s">
        <v>555</v>
      </c>
      <c r="E171" s="10" t="s">
        <v>608</v>
      </c>
      <c r="F171" s="10" t="s">
        <v>580</v>
      </c>
      <c r="G171" s="10" t="s">
        <v>515</v>
      </c>
      <c r="H171" s="10" t="s">
        <v>607</v>
      </c>
      <c r="I171" s="10" t="s">
        <v>582</v>
      </c>
      <c r="J171" s="10" t="s">
        <v>585</v>
      </c>
      <c r="K171" s="10" t="s">
        <v>33</v>
      </c>
    </row>
    <row r="172" spans="2:11" hidden="1" x14ac:dyDescent="0.3">
      <c r="B172" s="10" t="s">
        <v>503</v>
      </c>
      <c r="C172" s="23">
        <v>1</v>
      </c>
      <c r="D172" s="10" t="s">
        <v>539</v>
      </c>
      <c r="E172" s="10" t="s">
        <v>612</v>
      </c>
      <c r="F172" s="10" t="s">
        <v>580</v>
      </c>
      <c r="G172" s="10" t="s">
        <v>770</v>
      </c>
      <c r="H172" s="10" t="s">
        <v>774</v>
      </c>
      <c r="I172" s="10" t="s">
        <v>587</v>
      </c>
      <c r="J172" s="10" t="s">
        <v>583</v>
      </c>
      <c r="K172" s="10" t="s">
        <v>33</v>
      </c>
    </row>
    <row r="173" spans="2:11" hidden="1" x14ac:dyDescent="0.3">
      <c r="B173" s="10" t="s">
        <v>503</v>
      </c>
      <c r="C173" s="23">
        <v>1</v>
      </c>
      <c r="D173" s="10" t="s">
        <v>539</v>
      </c>
      <c r="E173" s="10" t="s">
        <v>612</v>
      </c>
      <c r="F173" s="10" t="s">
        <v>580</v>
      </c>
      <c r="G173" s="10" t="s">
        <v>521</v>
      </c>
      <c r="H173" s="10" t="s">
        <v>647</v>
      </c>
      <c r="I173" s="10" t="s">
        <v>587</v>
      </c>
      <c r="J173" s="10" t="s">
        <v>585</v>
      </c>
      <c r="K173" s="10" t="s">
        <v>33</v>
      </c>
    </row>
    <row r="174" spans="2:11" hidden="1" x14ac:dyDescent="0.3">
      <c r="B174" s="10" t="s">
        <v>503</v>
      </c>
      <c r="C174" s="23">
        <v>1</v>
      </c>
      <c r="D174" s="10" t="s">
        <v>539</v>
      </c>
      <c r="E174" s="10" t="s">
        <v>612</v>
      </c>
      <c r="F174" s="10" t="s">
        <v>580</v>
      </c>
      <c r="G174" s="10" t="s">
        <v>515</v>
      </c>
      <c r="H174" s="10" t="s">
        <v>607</v>
      </c>
      <c r="I174" s="10" t="s">
        <v>582</v>
      </c>
      <c r="J174" s="10" t="s">
        <v>585</v>
      </c>
      <c r="K174" s="10" t="s">
        <v>33</v>
      </c>
    </row>
    <row r="175" spans="2:11" hidden="1" x14ac:dyDescent="0.3">
      <c r="B175" s="10" t="s">
        <v>504</v>
      </c>
      <c r="C175" s="23">
        <v>1</v>
      </c>
      <c r="D175" s="10" t="s">
        <v>530</v>
      </c>
      <c r="E175" s="10" t="s">
        <v>615</v>
      </c>
      <c r="F175" s="10" t="s">
        <v>580</v>
      </c>
      <c r="G175" s="10" t="s">
        <v>507</v>
      </c>
      <c r="H175" s="10" t="s">
        <v>590</v>
      </c>
      <c r="I175" s="10" t="s">
        <v>587</v>
      </c>
      <c r="J175" s="10"/>
      <c r="K175" s="10" t="s">
        <v>661</v>
      </c>
    </row>
    <row r="176" spans="2:11" hidden="1" x14ac:dyDescent="0.3">
      <c r="B176" s="10" t="s">
        <v>504</v>
      </c>
      <c r="C176" s="23">
        <v>1</v>
      </c>
      <c r="D176" s="10" t="s">
        <v>530</v>
      </c>
      <c r="E176" s="10" t="s">
        <v>615</v>
      </c>
      <c r="F176" s="10" t="s">
        <v>580</v>
      </c>
      <c r="G176" s="10" t="s">
        <v>609</v>
      </c>
      <c r="H176" s="10" t="s">
        <v>610</v>
      </c>
      <c r="I176" s="10" t="s">
        <v>587</v>
      </c>
      <c r="J176" s="10" t="s">
        <v>585</v>
      </c>
      <c r="K176" s="10" t="s">
        <v>33</v>
      </c>
    </row>
    <row r="177" spans="2:11" hidden="1" x14ac:dyDescent="0.3">
      <c r="B177" s="10" t="s">
        <v>504</v>
      </c>
      <c r="C177" s="23">
        <v>1</v>
      </c>
      <c r="D177" s="10" t="s">
        <v>530</v>
      </c>
      <c r="E177" s="10" t="s">
        <v>615</v>
      </c>
      <c r="F177" s="10" t="s">
        <v>580</v>
      </c>
      <c r="G177" s="10" t="s">
        <v>488</v>
      </c>
      <c r="H177" s="10" t="s">
        <v>614</v>
      </c>
      <c r="I177" s="10" t="s">
        <v>587</v>
      </c>
      <c r="J177" s="10" t="s">
        <v>585</v>
      </c>
      <c r="K177" s="10" t="s">
        <v>33</v>
      </c>
    </row>
    <row r="178" spans="2:11" hidden="1" x14ac:dyDescent="0.3">
      <c r="B178" s="10" t="s">
        <v>504</v>
      </c>
      <c r="C178" s="23">
        <v>1</v>
      </c>
      <c r="D178" s="10" t="s">
        <v>530</v>
      </c>
      <c r="E178" s="10" t="s">
        <v>615</v>
      </c>
      <c r="F178" s="10" t="s">
        <v>580</v>
      </c>
      <c r="G178" s="10" t="s">
        <v>750</v>
      </c>
      <c r="H178" s="10" t="s">
        <v>751</v>
      </c>
      <c r="I178" s="10" t="s">
        <v>587</v>
      </c>
      <c r="J178" s="10" t="s">
        <v>585</v>
      </c>
      <c r="K178" s="10" t="s">
        <v>33</v>
      </c>
    </row>
    <row r="179" spans="2:11" hidden="1" x14ac:dyDescent="0.3">
      <c r="B179" s="10" t="s">
        <v>504</v>
      </c>
      <c r="C179" s="23">
        <v>1</v>
      </c>
      <c r="D179" s="10" t="s">
        <v>530</v>
      </c>
      <c r="E179" s="10" t="s">
        <v>615</v>
      </c>
      <c r="F179" s="10" t="s">
        <v>580</v>
      </c>
      <c r="G179" s="10" t="s">
        <v>501</v>
      </c>
      <c r="H179" s="10" t="s">
        <v>586</v>
      </c>
      <c r="I179" s="10" t="s">
        <v>582</v>
      </c>
      <c r="J179" s="10" t="s">
        <v>583</v>
      </c>
      <c r="K179" s="10" t="s">
        <v>33</v>
      </c>
    </row>
    <row r="180" spans="2:11" hidden="1" x14ac:dyDescent="0.3">
      <c r="B180" s="10" t="s">
        <v>504</v>
      </c>
      <c r="C180" s="23">
        <v>1</v>
      </c>
      <c r="D180" s="10" t="s">
        <v>530</v>
      </c>
      <c r="E180" s="10" t="s">
        <v>615</v>
      </c>
      <c r="F180" s="10" t="s">
        <v>580</v>
      </c>
      <c r="G180" s="10" t="s">
        <v>502</v>
      </c>
      <c r="H180" s="10" t="s">
        <v>604</v>
      </c>
      <c r="I180" s="10" t="s">
        <v>582</v>
      </c>
      <c r="J180" s="10" t="s">
        <v>585</v>
      </c>
      <c r="K180" s="10" t="s">
        <v>33</v>
      </c>
    </row>
    <row r="181" spans="2:11" hidden="1" x14ac:dyDescent="0.3">
      <c r="B181" s="10" t="s">
        <v>515</v>
      </c>
      <c r="C181" s="23">
        <v>1</v>
      </c>
      <c r="D181" s="10" t="s">
        <v>545</v>
      </c>
      <c r="E181" s="10" t="s">
        <v>637</v>
      </c>
      <c r="F181" s="10" t="s">
        <v>580</v>
      </c>
      <c r="G181" s="10" t="s">
        <v>499</v>
      </c>
      <c r="H181" s="10" t="s">
        <v>581</v>
      </c>
      <c r="I181" s="10" t="s">
        <v>582</v>
      </c>
      <c r="J181" s="10" t="s">
        <v>583</v>
      </c>
      <c r="K181" s="10" t="s">
        <v>33</v>
      </c>
    </row>
    <row r="182" spans="2:11" hidden="1" x14ac:dyDescent="0.3">
      <c r="B182" s="10" t="s">
        <v>515</v>
      </c>
      <c r="C182" s="23">
        <v>1</v>
      </c>
      <c r="D182" s="10" t="s">
        <v>545</v>
      </c>
      <c r="E182" s="10" t="s">
        <v>637</v>
      </c>
      <c r="F182" s="10" t="s">
        <v>580</v>
      </c>
      <c r="G182" s="10" t="s">
        <v>766</v>
      </c>
      <c r="H182" s="10" t="s">
        <v>767</v>
      </c>
      <c r="I182" s="10" t="s">
        <v>587</v>
      </c>
      <c r="J182" s="10" t="s">
        <v>585</v>
      </c>
      <c r="K182" s="10" t="s">
        <v>33</v>
      </c>
    </row>
    <row r="183" spans="2:11" hidden="1" x14ac:dyDescent="0.3">
      <c r="B183" s="10" t="s">
        <v>515</v>
      </c>
      <c r="C183" s="23">
        <v>1</v>
      </c>
      <c r="D183" s="10" t="s">
        <v>545</v>
      </c>
      <c r="E183" s="10" t="s">
        <v>637</v>
      </c>
      <c r="F183" s="10" t="s">
        <v>580</v>
      </c>
      <c r="G183" s="10" t="s">
        <v>514</v>
      </c>
      <c r="H183" s="10" t="s">
        <v>623</v>
      </c>
      <c r="I183" s="10" t="s">
        <v>582</v>
      </c>
      <c r="J183" s="10" t="s">
        <v>585</v>
      </c>
      <c r="K183" s="10" t="s">
        <v>33</v>
      </c>
    </row>
    <row r="184" spans="2:11" hidden="1" x14ac:dyDescent="0.3">
      <c r="B184" s="10" t="s">
        <v>521</v>
      </c>
      <c r="C184" s="23">
        <v>1</v>
      </c>
      <c r="D184" s="10" t="s">
        <v>528</v>
      </c>
      <c r="E184" s="10" t="s">
        <v>648</v>
      </c>
      <c r="F184" s="10" t="s">
        <v>580</v>
      </c>
      <c r="G184" s="10" t="s">
        <v>508</v>
      </c>
      <c r="H184" s="10" t="s">
        <v>775</v>
      </c>
      <c r="I184" s="10" t="s">
        <v>582</v>
      </c>
      <c r="J184" s="10" t="s">
        <v>583</v>
      </c>
      <c r="K184" s="10" t="s">
        <v>33</v>
      </c>
    </row>
    <row r="185" spans="2:11" hidden="1" x14ac:dyDescent="0.3">
      <c r="B185" s="10" t="s">
        <v>521</v>
      </c>
      <c r="C185" s="23">
        <v>1</v>
      </c>
      <c r="D185" s="10" t="s">
        <v>528</v>
      </c>
      <c r="E185" s="10" t="s">
        <v>648</v>
      </c>
      <c r="F185" s="10" t="s">
        <v>580</v>
      </c>
      <c r="G185" s="10" t="s">
        <v>762</v>
      </c>
      <c r="H185" s="10" t="s">
        <v>763</v>
      </c>
      <c r="I185" s="10" t="s">
        <v>587</v>
      </c>
      <c r="J185" s="10" t="s">
        <v>585</v>
      </c>
      <c r="K185" s="10" t="s">
        <v>33</v>
      </c>
    </row>
    <row r="186" spans="2:11" hidden="1" x14ac:dyDescent="0.3">
      <c r="B186" s="10" t="s">
        <v>521</v>
      </c>
      <c r="C186" s="23">
        <v>1</v>
      </c>
      <c r="D186" s="10" t="s">
        <v>528</v>
      </c>
      <c r="E186" s="10" t="s">
        <v>648</v>
      </c>
      <c r="F186" s="10" t="s">
        <v>580</v>
      </c>
      <c r="G186" s="10" t="s">
        <v>510</v>
      </c>
      <c r="H186" s="10" t="s">
        <v>589</v>
      </c>
      <c r="I186" s="10" t="s">
        <v>582</v>
      </c>
      <c r="J186" s="10" t="s">
        <v>585</v>
      </c>
      <c r="K186" s="10" t="s">
        <v>33</v>
      </c>
    </row>
    <row r="187" spans="2:11" hidden="1" x14ac:dyDescent="0.3">
      <c r="B187" s="10" t="s">
        <v>760</v>
      </c>
      <c r="C187" s="23">
        <v>1</v>
      </c>
      <c r="D187" s="10" t="s">
        <v>776</v>
      </c>
      <c r="E187" s="10" t="s">
        <v>777</v>
      </c>
      <c r="F187" s="10" t="s">
        <v>591</v>
      </c>
      <c r="G187" s="10" t="s">
        <v>512</v>
      </c>
      <c r="H187" s="10" t="s">
        <v>778</v>
      </c>
      <c r="I187" s="10" t="s">
        <v>587</v>
      </c>
      <c r="J187" s="10" t="s">
        <v>583</v>
      </c>
      <c r="K187" s="10" t="s">
        <v>33</v>
      </c>
    </row>
    <row r="188" spans="2:11" hidden="1" x14ac:dyDescent="0.3">
      <c r="B188" s="10" t="s">
        <v>760</v>
      </c>
      <c r="C188" s="23">
        <v>1</v>
      </c>
      <c r="D188" s="10" t="s">
        <v>776</v>
      </c>
      <c r="E188" s="10" t="s">
        <v>777</v>
      </c>
      <c r="F188" s="10" t="s">
        <v>580</v>
      </c>
      <c r="G188" s="10" t="s">
        <v>521</v>
      </c>
      <c r="H188" s="10" t="s">
        <v>647</v>
      </c>
      <c r="I188" s="10" t="s">
        <v>587</v>
      </c>
      <c r="J188" s="10" t="s">
        <v>585</v>
      </c>
      <c r="K188" s="10" t="s">
        <v>33</v>
      </c>
    </row>
    <row r="189" spans="2:11" hidden="1" x14ac:dyDescent="0.3">
      <c r="B189" s="10" t="s">
        <v>760</v>
      </c>
      <c r="C189" s="23">
        <v>1</v>
      </c>
      <c r="D189" s="10" t="s">
        <v>776</v>
      </c>
      <c r="E189" s="10" t="s">
        <v>777</v>
      </c>
      <c r="F189" s="10" t="s">
        <v>580</v>
      </c>
      <c r="G189" s="10" t="s">
        <v>503</v>
      </c>
      <c r="H189" s="10" t="s">
        <v>759</v>
      </c>
      <c r="I189" s="10" t="s">
        <v>582</v>
      </c>
      <c r="J189" s="10" t="s">
        <v>585</v>
      </c>
      <c r="K189" s="10" t="s">
        <v>33</v>
      </c>
    </row>
    <row r="190" spans="2:11" hidden="1" x14ac:dyDescent="0.3">
      <c r="B190" s="10" t="s">
        <v>770</v>
      </c>
      <c r="C190" s="23">
        <v>1</v>
      </c>
      <c r="D190" s="10" t="s">
        <v>718</v>
      </c>
      <c r="E190" s="10" t="s">
        <v>779</v>
      </c>
      <c r="F190" s="10" t="s">
        <v>580</v>
      </c>
      <c r="G190" s="10" t="s">
        <v>513</v>
      </c>
      <c r="H190" s="10" t="s">
        <v>655</v>
      </c>
      <c r="I190" s="10" t="s">
        <v>582</v>
      </c>
      <c r="J190" s="10" t="s">
        <v>583</v>
      </c>
      <c r="K190" s="10" t="s">
        <v>33</v>
      </c>
    </row>
    <row r="191" spans="2:11" hidden="1" x14ac:dyDescent="0.3">
      <c r="B191" s="10" t="s">
        <v>770</v>
      </c>
      <c r="C191" s="23">
        <v>1</v>
      </c>
      <c r="D191" s="10" t="s">
        <v>718</v>
      </c>
      <c r="E191" s="10" t="s">
        <v>779</v>
      </c>
      <c r="F191" s="10" t="s">
        <v>591</v>
      </c>
      <c r="G191" s="10" t="s">
        <v>772</v>
      </c>
      <c r="H191" s="10" t="s">
        <v>773</v>
      </c>
      <c r="I191" s="10" t="s">
        <v>587</v>
      </c>
      <c r="J191" s="10" t="s">
        <v>585</v>
      </c>
      <c r="K191" s="10" t="s">
        <v>33</v>
      </c>
    </row>
    <row r="192" spans="2:11" hidden="1" x14ac:dyDescent="0.3">
      <c r="B192" s="10" t="s">
        <v>770</v>
      </c>
      <c r="C192" s="23">
        <v>1</v>
      </c>
      <c r="D192" s="10" t="s">
        <v>718</v>
      </c>
      <c r="E192" s="10" t="s">
        <v>779</v>
      </c>
      <c r="F192" s="10" t="s">
        <v>591</v>
      </c>
      <c r="G192" s="10" t="s">
        <v>780</v>
      </c>
      <c r="H192" s="10" t="s">
        <v>668</v>
      </c>
      <c r="I192" s="10" t="s">
        <v>582</v>
      </c>
      <c r="J192" s="10" t="s">
        <v>585</v>
      </c>
      <c r="K192" s="10" t="s">
        <v>33</v>
      </c>
    </row>
    <row r="193" spans="2:11" hidden="1" x14ac:dyDescent="0.3">
      <c r="B193" s="10" t="s">
        <v>750</v>
      </c>
      <c r="C193" s="23">
        <v>1</v>
      </c>
      <c r="D193" s="10" t="s">
        <v>781</v>
      </c>
      <c r="E193" s="10" t="s">
        <v>782</v>
      </c>
      <c r="F193" s="10" t="s">
        <v>580</v>
      </c>
      <c r="G193" s="10" t="s">
        <v>504</v>
      </c>
      <c r="H193" s="10" t="s">
        <v>613</v>
      </c>
      <c r="I193" s="10" t="s">
        <v>587</v>
      </c>
      <c r="J193" s="10" t="s">
        <v>583</v>
      </c>
      <c r="K193" s="10" t="s">
        <v>33</v>
      </c>
    </row>
    <row r="194" spans="2:11" hidden="1" x14ac:dyDescent="0.3">
      <c r="B194" s="10" t="s">
        <v>750</v>
      </c>
      <c r="C194" s="23">
        <v>1</v>
      </c>
      <c r="D194" s="10" t="s">
        <v>781</v>
      </c>
      <c r="E194" s="10" t="s">
        <v>782</v>
      </c>
      <c r="F194" s="10" t="s">
        <v>580</v>
      </c>
      <c r="G194" s="10" t="s">
        <v>507</v>
      </c>
      <c r="H194" s="10" t="s">
        <v>590</v>
      </c>
      <c r="I194" s="10" t="s">
        <v>587</v>
      </c>
      <c r="J194" s="10" t="s">
        <v>585</v>
      </c>
      <c r="K194" s="10" t="s">
        <v>33</v>
      </c>
    </row>
    <row r="195" spans="2:11" hidden="1" x14ac:dyDescent="0.3">
      <c r="B195" s="10" t="s">
        <v>750</v>
      </c>
      <c r="C195" s="23">
        <v>1</v>
      </c>
      <c r="D195" s="10" t="s">
        <v>781</v>
      </c>
      <c r="E195" s="10" t="s">
        <v>782</v>
      </c>
      <c r="F195" s="10" t="s">
        <v>580</v>
      </c>
      <c r="G195" s="10" t="s">
        <v>760</v>
      </c>
      <c r="H195" s="10" t="s">
        <v>761</v>
      </c>
      <c r="I195" s="10" t="s">
        <v>582</v>
      </c>
      <c r="J195" s="10" t="s">
        <v>585</v>
      </c>
      <c r="K195" s="10" t="s">
        <v>33</v>
      </c>
    </row>
    <row r="196" spans="2:11" x14ac:dyDescent="0.3">
      <c r="B196" s="10" t="s">
        <v>757</v>
      </c>
      <c r="C196" s="23">
        <v>1</v>
      </c>
      <c r="D196" s="10" t="s">
        <v>783</v>
      </c>
      <c r="E196" s="10" t="s">
        <v>784</v>
      </c>
      <c r="F196" s="10" t="s">
        <v>652</v>
      </c>
      <c r="G196" s="10" t="s">
        <v>785</v>
      </c>
      <c r="H196" s="10" t="s">
        <v>786</v>
      </c>
      <c r="I196" s="10" t="s">
        <v>582</v>
      </c>
      <c r="J196" s="10" t="s">
        <v>583</v>
      </c>
      <c r="K196" s="10" t="s">
        <v>33</v>
      </c>
    </row>
    <row r="197" spans="2:11" x14ac:dyDescent="0.3">
      <c r="B197" s="10" t="s">
        <v>757</v>
      </c>
      <c r="C197" s="23">
        <v>1</v>
      </c>
      <c r="D197" s="10" t="s">
        <v>783</v>
      </c>
      <c r="E197" s="10" t="s">
        <v>784</v>
      </c>
      <c r="F197" s="10" t="s">
        <v>580</v>
      </c>
      <c r="G197" s="10" t="s">
        <v>488</v>
      </c>
      <c r="H197" s="10" t="s">
        <v>614</v>
      </c>
      <c r="I197" s="10" t="s">
        <v>587</v>
      </c>
      <c r="J197" s="10" t="s">
        <v>585</v>
      </c>
      <c r="K197" s="10" t="s">
        <v>33</v>
      </c>
    </row>
    <row r="198" spans="2:11" x14ac:dyDescent="0.3">
      <c r="B198" s="10" t="s">
        <v>757</v>
      </c>
      <c r="C198" s="23">
        <v>1</v>
      </c>
      <c r="D198" s="10" t="s">
        <v>783</v>
      </c>
      <c r="E198" s="10" t="s">
        <v>784</v>
      </c>
      <c r="F198" s="10" t="s">
        <v>580</v>
      </c>
      <c r="G198" s="10" t="s">
        <v>507</v>
      </c>
      <c r="H198" s="10" t="s">
        <v>590</v>
      </c>
      <c r="I198" s="10" t="s">
        <v>582</v>
      </c>
      <c r="J198" s="10" t="s">
        <v>585</v>
      </c>
      <c r="K198" s="10" t="s">
        <v>33</v>
      </c>
    </row>
    <row r="199" spans="2:11" hidden="1" x14ac:dyDescent="0.3">
      <c r="B199" s="10" t="s">
        <v>766</v>
      </c>
      <c r="C199" s="23">
        <v>1</v>
      </c>
      <c r="D199" s="10" t="s">
        <v>787</v>
      </c>
      <c r="E199" s="10" t="s">
        <v>788</v>
      </c>
      <c r="F199" s="10" t="s">
        <v>652</v>
      </c>
      <c r="G199" s="10" t="s">
        <v>789</v>
      </c>
      <c r="H199" s="10" t="s">
        <v>790</v>
      </c>
      <c r="I199" s="10" t="s">
        <v>582</v>
      </c>
      <c r="J199" s="10" t="s">
        <v>583</v>
      </c>
      <c r="K199" s="10" t="s">
        <v>33</v>
      </c>
    </row>
    <row r="200" spans="2:11" hidden="1" x14ac:dyDescent="0.3">
      <c r="B200" s="10" t="s">
        <v>766</v>
      </c>
      <c r="C200" s="23">
        <v>1</v>
      </c>
      <c r="D200" s="10" t="s">
        <v>787</v>
      </c>
      <c r="E200" s="10" t="s">
        <v>788</v>
      </c>
      <c r="F200" s="10" t="s">
        <v>580</v>
      </c>
      <c r="G200" s="10" t="s">
        <v>515</v>
      </c>
      <c r="H200" s="10" t="s">
        <v>607</v>
      </c>
      <c r="I200" s="10" t="s">
        <v>587</v>
      </c>
      <c r="J200" s="10" t="s">
        <v>585</v>
      </c>
      <c r="K200" s="10" t="s">
        <v>33</v>
      </c>
    </row>
    <row r="201" spans="2:11" hidden="1" x14ac:dyDescent="0.3">
      <c r="B201" s="10" t="s">
        <v>766</v>
      </c>
      <c r="C201" s="23">
        <v>1</v>
      </c>
      <c r="D201" s="10" t="s">
        <v>787</v>
      </c>
      <c r="E201" s="10" t="s">
        <v>788</v>
      </c>
      <c r="F201" s="10" t="s">
        <v>580</v>
      </c>
      <c r="G201" s="10" t="s">
        <v>503</v>
      </c>
      <c r="H201" s="10" t="s">
        <v>759</v>
      </c>
      <c r="I201" s="10" t="s">
        <v>582</v>
      </c>
      <c r="J201" s="10" t="s">
        <v>585</v>
      </c>
      <c r="K201" s="10" t="s">
        <v>33</v>
      </c>
    </row>
    <row r="202" spans="2:11" hidden="1" x14ac:dyDescent="0.3">
      <c r="B202" s="10" t="s">
        <v>762</v>
      </c>
      <c r="C202" s="23">
        <v>1</v>
      </c>
      <c r="D202" s="10" t="s">
        <v>791</v>
      </c>
      <c r="E202" s="10" t="s">
        <v>792</v>
      </c>
      <c r="F202" s="10" t="s">
        <v>652</v>
      </c>
      <c r="G202" s="10" t="s">
        <v>680</v>
      </c>
      <c r="H202" s="10" t="s">
        <v>681</v>
      </c>
      <c r="I202" s="10" t="s">
        <v>582</v>
      </c>
      <c r="J202" s="10" t="s">
        <v>583</v>
      </c>
      <c r="K202" s="10" t="s">
        <v>33</v>
      </c>
    </row>
    <row r="203" spans="2:11" hidden="1" x14ac:dyDescent="0.3">
      <c r="B203" s="10" t="s">
        <v>762</v>
      </c>
      <c r="C203" s="23">
        <v>1</v>
      </c>
      <c r="D203" s="10" t="s">
        <v>791</v>
      </c>
      <c r="E203" s="10" t="s">
        <v>792</v>
      </c>
      <c r="F203" s="10" t="s">
        <v>580</v>
      </c>
      <c r="G203" s="10" t="s">
        <v>764</v>
      </c>
      <c r="H203" s="10" t="s">
        <v>765</v>
      </c>
      <c r="I203" s="10" t="s">
        <v>587</v>
      </c>
      <c r="J203" s="10" t="s">
        <v>585</v>
      </c>
      <c r="K203" s="10" t="s">
        <v>33</v>
      </c>
    </row>
    <row r="204" spans="2:11" hidden="1" x14ac:dyDescent="0.3">
      <c r="B204" s="10" t="s">
        <v>762</v>
      </c>
      <c r="C204" s="23">
        <v>1</v>
      </c>
      <c r="D204" s="10" t="s">
        <v>791</v>
      </c>
      <c r="E204" s="10" t="s">
        <v>792</v>
      </c>
      <c r="F204" s="10" t="s">
        <v>580</v>
      </c>
      <c r="G204" s="10" t="s">
        <v>757</v>
      </c>
      <c r="H204" s="10" t="s">
        <v>758</v>
      </c>
      <c r="I204" s="10" t="s">
        <v>582</v>
      </c>
      <c r="J204" s="10" t="s">
        <v>585</v>
      </c>
      <c r="K204" s="10" t="s">
        <v>33</v>
      </c>
    </row>
    <row r="205" spans="2:11" hidden="1" x14ac:dyDescent="0.3">
      <c r="B205" s="10" t="s">
        <v>764</v>
      </c>
      <c r="C205" s="23">
        <v>1</v>
      </c>
      <c r="D205" s="10" t="s">
        <v>793</v>
      </c>
      <c r="E205" s="10" t="s">
        <v>794</v>
      </c>
      <c r="F205" s="10" t="s">
        <v>652</v>
      </c>
      <c r="G205" s="10" t="s">
        <v>795</v>
      </c>
      <c r="H205" s="10" t="s">
        <v>796</v>
      </c>
      <c r="I205" s="10" t="s">
        <v>582</v>
      </c>
      <c r="J205" s="10" t="s">
        <v>583</v>
      </c>
      <c r="K205" s="10" t="s">
        <v>33</v>
      </c>
    </row>
    <row r="206" spans="2:11" hidden="1" x14ac:dyDescent="0.3">
      <c r="B206" s="10" t="s">
        <v>764</v>
      </c>
      <c r="C206" s="23">
        <v>1</v>
      </c>
      <c r="D206" s="10" t="s">
        <v>793</v>
      </c>
      <c r="E206" s="10" t="s">
        <v>794</v>
      </c>
      <c r="F206" s="10" t="s">
        <v>580</v>
      </c>
      <c r="G206" s="10" t="s">
        <v>760</v>
      </c>
      <c r="H206" s="10" t="s">
        <v>761</v>
      </c>
      <c r="I206" s="10" t="s">
        <v>587</v>
      </c>
      <c r="J206" s="10" t="s">
        <v>585</v>
      </c>
      <c r="K206" s="10" t="s">
        <v>33</v>
      </c>
    </row>
    <row r="207" spans="2:11" hidden="1" x14ac:dyDescent="0.3">
      <c r="B207" s="10" t="s">
        <v>764</v>
      </c>
      <c r="C207" s="23">
        <v>1</v>
      </c>
      <c r="D207" s="10" t="s">
        <v>793</v>
      </c>
      <c r="E207" s="10" t="s">
        <v>794</v>
      </c>
      <c r="F207" s="10" t="s">
        <v>580</v>
      </c>
      <c r="G207" s="10" t="s">
        <v>609</v>
      </c>
      <c r="H207" s="10" t="s">
        <v>610</v>
      </c>
      <c r="I207" s="10" t="s">
        <v>582</v>
      </c>
      <c r="J207" s="10" t="s">
        <v>585</v>
      </c>
      <c r="K207" s="10" t="s">
        <v>33</v>
      </c>
    </row>
    <row r="208" spans="2:11" ht="15" hidden="1" thickBot="1" x14ac:dyDescent="0.35">
      <c r="B208" s="10" t="s">
        <v>640</v>
      </c>
      <c r="C208" s="23">
        <v>2</v>
      </c>
      <c r="D208" s="10" t="s">
        <v>797</v>
      </c>
      <c r="E208" s="10" t="s">
        <v>798</v>
      </c>
      <c r="F208" s="10" t="s">
        <v>652</v>
      </c>
      <c r="G208" s="50" t="s">
        <v>799</v>
      </c>
      <c r="H208" s="51" t="s">
        <v>800</v>
      </c>
      <c r="I208" s="10"/>
      <c r="J208" s="10"/>
      <c r="K208" s="10"/>
    </row>
    <row r="209" spans="2:8" ht="15" hidden="1" thickBot="1" x14ac:dyDescent="0.35">
      <c r="B209" s="10" t="s">
        <v>640</v>
      </c>
      <c r="C209" s="23">
        <v>2</v>
      </c>
      <c r="D209" s="10" t="s">
        <v>801</v>
      </c>
      <c r="E209" s="10" t="s">
        <v>798</v>
      </c>
      <c r="F209" s="52" t="s">
        <v>652</v>
      </c>
      <c r="G209" s="53" t="s">
        <v>802</v>
      </c>
      <c r="H209" s="54" t="s">
        <v>803</v>
      </c>
    </row>
    <row r="210" spans="2:8" ht="15" hidden="1" thickBot="1" x14ac:dyDescent="0.35">
      <c r="B210" s="10" t="s">
        <v>640</v>
      </c>
      <c r="C210" s="23">
        <v>2</v>
      </c>
      <c r="D210" s="10" t="s">
        <v>804</v>
      </c>
      <c r="E210" s="10" t="s">
        <v>798</v>
      </c>
      <c r="F210" s="52" t="s">
        <v>652</v>
      </c>
      <c r="G210" s="53" t="s">
        <v>805</v>
      </c>
      <c r="H210" s="54" t="s">
        <v>698</v>
      </c>
    </row>
    <row r="211" spans="2:8" ht="15" hidden="1" thickBot="1" x14ac:dyDescent="0.35">
      <c r="B211" s="10" t="s">
        <v>640</v>
      </c>
      <c r="C211" s="23">
        <v>2</v>
      </c>
      <c r="D211" s="10" t="s">
        <v>806</v>
      </c>
      <c r="E211" s="10" t="s">
        <v>798</v>
      </c>
      <c r="F211" s="52" t="s">
        <v>652</v>
      </c>
      <c r="G211" s="53" t="s">
        <v>741</v>
      </c>
      <c r="H211" s="54" t="s">
        <v>807</v>
      </c>
    </row>
  </sheetData>
  <autoFilter ref="A1:K211">
    <filterColumn colId="1">
      <filters>
        <filter val="Nguyen Minh Tuan"/>
      </filters>
    </filterColumn>
  </autoFilter>
  <hyperlinks>
    <hyperlink ref="H208" r:id="rId1" display="mailto:huong1.luong@lge.com"/>
    <hyperlink ref="H209" r:id="rId2" display="mailto:ha3.nguyen@lge.com"/>
    <hyperlink ref="H210" r:id="rId3" display="mailto:lan2.nguyen@lge.com"/>
    <hyperlink ref="H211" r:id="rId4" display="mailto:dung1.pham@lge.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M3" sqref="M3"/>
    </sheetView>
  </sheetViews>
  <sheetFormatPr defaultRowHeight="14.4" x14ac:dyDescent="0.3"/>
  <cols>
    <col min="1" max="1" width="21.109375" customWidth="1"/>
    <col min="2" max="2" width="11.109375" style="7" customWidth="1"/>
    <col min="3" max="4" width="10.88671875" customWidth="1"/>
    <col min="5" max="5" width="9.6640625" style="1" customWidth="1"/>
    <col min="6" max="6" width="14.5546875" customWidth="1"/>
    <col min="7" max="7" width="14.88671875" customWidth="1"/>
    <col min="8" max="8" width="13.109375" customWidth="1"/>
    <col min="9" max="9" width="10.109375" customWidth="1"/>
    <col min="10" max="11" width="13.44140625" customWidth="1"/>
    <col min="12" max="12" width="7.44140625" customWidth="1"/>
    <col min="13" max="13" width="7.5546875" style="8" customWidth="1"/>
    <col min="14" max="14" width="16.88671875" customWidth="1"/>
    <col min="15" max="15" width="17" customWidth="1"/>
    <col min="16" max="16" width="16.88671875" customWidth="1"/>
    <col min="17" max="17" width="6.88671875" customWidth="1"/>
    <col min="18" max="18" width="7.5546875" customWidth="1"/>
    <col min="19" max="19" width="13" customWidth="1"/>
    <col min="20" max="20" width="13.33203125" customWidth="1"/>
    <col min="21" max="21" width="15.5546875" customWidth="1"/>
    <col min="22" max="23" width="13.33203125" customWidth="1"/>
    <col min="24" max="24" width="14.44140625" customWidth="1"/>
    <col min="25" max="25" width="7.6640625" customWidth="1"/>
    <col min="26" max="26" width="6" customWidth="1"/>
  </cols>
  <sheetData>
    <row r="1" spans="1:26" ht="15" customHeight="1" x14ac:dyDescent="0.35">
      <c r="A1" s="10"/>
      <c r="B1" s="56" t="s">
        <v>446</v>
      </c>
      <c r="C1" s="56"/>
      <c r="D1" s="56"/>
      <c r="E1" s="39"/>
      <c r="F1" s="57" t="s">
        <v>419</v>
      </c>
      <c r="G1" s="57"/>
      <c r="H1" s="57"/>
      <c r="I1" s="57"/>
      <c r="J1" s="57"/>
      <c r="K1" s="57"/>
      <c r="L1" s="57"/>
      <c r="M1" s="57"/>
      <c r="N1" s="58" t="s">
        <v>422</v>
      </c>
      <c r="O1" s="58"/>
      <c r="P1" s="58"/>
      <c r="Q1" s="58"/>
      <c r="R1" s="58"/>
      <c r="S1" s="59" t="s">
        <v>441</v>
      </c>
      <c r="T1" s="59"/>
      <c r="U1" s="59"/>
      <c r="V1" s="59"/>
      <c r="W1" s="59"/>
      <c r="X1" s="59"/>
      <c r="Y1" s="59"/>
      <c r="Z1" s="59"/>
    </row>
    <row r="2" spans="1:26" s="14" customFormat="1" ht="127.5" customHeight="1" x14ac:dyDescent="0.3">
      <c r="A2" s="15"/>
      <c r="B2" s="29" t="s">
        <v>447</v>
      </c>
      <c r="C2" s="29" t="s">
        <v>448</v>
      </c>
      <c r="D2" s="29" t="s">
        <v>449</v>
      </c>
      <c r="E2" s="36" t="s">
        <v>450</v>
      </c>
      <c r="F2" s="16" t="s">
        <v>420</v>
      </c>
      <c r="G2" s="16" t="s">
        <v>421</v>
      </c>
      <c r="H2" s="16" t="s">
        <v>426</v>
      </c>
      <c r="I2" s="16" t="s">
        <v>427</v>
      </c>
      <c r="J2" s="16" t="s">
        <v>428</v>
      </c>
      <c r="K2" s="16" t="s">
        <v>429</v>
      </c>
      <c r="L2" s="33" t="s">
        <v>457</v>
      </c>
      <c r="M2" s="33" t="s">
        <v>439</v>
      </c>
      <c r="N2" s="18" t="s">
        <v>423</v>
      </c>
      <c r="O2" s="18" t="s">
        <v>424</v>
      </c>
      <c r="P2" s="18" t="s">
        <v>425</v>
      </c>
      <c r="Q2" s="19" t="s">
        <v>457</v>
      </c>
      <c r="R2" s="19" t="s">
        <v>440</v>
      </c>
      <c r="S2" s="17" t="s">
        <v>11</v>
      </c>
      <c r="T2" s="17" t="s">
        <v>433</v>
      </c>
      <c r="U2" s="17" t="s">
        <v>442</v>
      </c>
      <c r="V2" s="17" t="s">
        <v>443</v>
      </c>
      <c r="W2" s="17" t="s">
        <v>444</v>
      </c>
      <c r="X2" s="17" t="s">
        <v>445</v>
      </c>
      <c r="Y2" s="38" t="s">
        <v>457</v>
      </c>
      <c r="Z2" s="37" t="s">
        <v>439</v>
      </c>
    </row>
    <row r="3" spans="1:26" ht="28.8" x14ac:dyDescent="0.3">
      <c r="A3" s="20" t="s">
        <v>77</v>
      </c>
      <c r="B3" s="23">
        <f>VLOOKUP(A3,'Survery required_2018'!A1:B31,2,FALSE)</f>
        <v>3</v>
      </c>
      <c r="C3" s="28">
        <f>COUNTIF('Survey raw data_Old2018'!B:B,Summary2018!A3)</f>
        <v>2</v>
      </c>
      <c r="D3" s="28">
        <f>C3-B3</f>
        <v>-1</v>
      </c>
      <c r="E3" s="30" t="s">
        <v>453</v>
      </c>
      <c r="F3" s="24">
        <f>IFERROR(AVERAGEIF('Survey raw data_Old2018'!$B$5:$B$104,Summary2018!A3,'Survey raw data_Old2018'!$E$5:$E$104),"")</f>
        <v>5</v>
      </c>
      <c r="G3" s="24">
        <f>IFERROR(AVERAGEIF('Survey raw data_Old2018'!$B$5:$B$104,Summary2018!A3,'Survey raw data_Old2018'!$F$5:$F$104),"")</f>
        <v>4</v>
      </c>
      <c r="H3" s="24">
        <f>IFERROR(AVERAGEIF('Survey raw data_Old2018'!$B$5:$B$104,Summary2018!A3,'Survey raw data_Old2018'!$G$5:$G$104),"")</f>
        <v>5</v>
      </c>
      <c r="I3" s="25">
        <f>IFERROR(AVERAGEIF('Survey raw data_Old2018'!$B$5:$B$104,Summary2018!A3,'Survey raw data_Old2018'!$H$5:$H$104),"")</f>
        <v>4.5</v>
      </c>
      <c r="J3" s="25">
        <f>IFERROR(AVERAGEIF('Survey raw data_Old2018'!$B$5:$B$104,Summary2018!A3,'Survey raw data_Old2018'!$I$5:$I$104),"")</f>
        <v>5</v>
      </c>
      <c r="K3" s="24">
        <f>IFERROR(AVERAGEIF('Survey raw data_Old2018'!$B$5:$B$104,Summary2018!A3,'Survey raw data_Old2018'!$J$5:$J$104),"")</f>
        <v>5</v>
      </c>
      <c r="L3" s="40">
        <v>4.8</v>
      </c>
      <c r="M3" s="34">
        <f>IFERROR(AVERAGE(F3:K3),"Check")</f>
        <v>4.75</v>
      </c>
      <c r="N3" s="24">
        <f>IFERROR(AVERAGEIF('Survey raw data_Old2018'!$B$5:$B$104,Summary2018!A3,'Survey raw data_Old2018'!$R$5:$R$104),"")</f>
        <v>5</v>
      </c>
      <c r="O3" s="24">
        <f>IFERROR(AVERAGEIF('Survey raw data_Old2018'!$B$5:$B$104,Summary2018!A3,'Survey raw data_Old2018'!$S$5:$S$104),"")</f>
        <v>5</v>
      </c>
      <c r="P3" s="24">
        <f>IFERROR(AVERAGEIF('Survey raw data_Old2018'!$B$5:$B$104,Summary2018!A3,'Survey raw data_Old2018'!$T$5:$T$104),"")</f>
        <v>5</v>
      </c>
      <c r="Q3" s="41">
        <v>4</v>
      </c>
      <c r="R3" s="26">
        <f>IFERROR(AVERAGE(N3:P3),"Check")</f>
        <v>5</v>
      </c>
      <c r="S3" s="24">
        <f>IFERROR(AVERAGEIF('Survey raw data_Old2018'!$B$5:$B$104,Summary2018!A3,'Survey raw data_Old2018'!$M$5:$M$104),"")</f>
        <v>4</v>
      </c>
      <c r="T3" s="24" t="str">
        <f>IFERROR(AVERAGEIF('Survey raw data_Old2018'!$B$5:$B$104,Summary2018!A3,'Survey raw data_Old2018'!$P$5:$P$104),"")</f>
        <v/>
      </c>
      <c r="U3" s="24">
        <f>IFERROR(AVERAGEIF('Survey raw data_Old2018'!$B$5:$B$104,Summary2018!A3,'Survey raw data_Old2018'!$AB$5:$AB$104),"")</f>
        <v>4</v>
      </c>
      <c r="V3" s="24">
        <f>IFERROR(AVERAGEIF('Survey raw data_Old2018'!$B$5:$B$104,Summary2018!A3,'Survey raw data_Old2018'!$AC$5:$AC$104),"")</f>
        <v>3.5</v>
      </c>
      <c r="W3" s="24">
        <f>IFERROR(AVERAGEIF('Survey raw data_Old2018'!$B$5:$B$104,Summary2018!A3,'Survey raw data_Old2018'!$AD$5:$AD$104),"")</f>
        <v>4</v>
      </c>
      <c r="X3" s="24">
        <f>IFERROR(AVERAGEIF('Survey raw data_Old2018'!$B$5:$B$104,Summary2018!A3,'Survey raw data_Old2018'!$AE$5:$AE$104),"")</f>
        <v>4.5</v>
      </c>
      <c r="Y3" s="41"/>
      <c r="Z3" s="32">
        <f>IFERROR(AVERAGE(S3:X3),"Check")</f>
        <v>4</v>
      </c>
    </row>
    <row r="4" spans="1:26" x14ac:dyDescent="0.3">
      <c r="A4" s="20" t="s">
        <v>74</v>
      </c>
      <c r="B4" s="23">
        <f>VLOOKUP(A4,'Survery required_2018'!A2:B32,2,FALSE)</f>
        <v>3</v>
      </c>
      <c r="C4" s="28">
        <f>COUNTIF('Survey raw data_Old2018'!B:B,Summary2018!A4)</f>
        <v>3</v>
      </c>
      <c r="D4" s="28">
        <f t="shared" ref="D4:D33" si="0">C4-B4</f>
        <v>0</v>
      </c>
      <c r="E4" s="30"/>
      <c r="F4" s="24">
        <f>IFERROR(AVERAGEIF('Survey raw data_Old2018'!$B$5:$B$104,Summary2018!A4,'Survey raw data_Old2018'!$E$5:$E$104),"")</f>
        <v>5</v>
      </c>
      <c r="G4" s="24">
        <f>IFERROR(AVERAGEIF('Survey raw data_Old2018'!$B$5:$B$104,Summary2018!A4,'Survey raw data_Old2018'!$F$5:$F$104),"")</f>
        <v>4</v>
      </c>
      <c r="H4" s="24">
        <f>IFERROR(AVERAGEIF('Survey raw data_Old2018'!$B$5:$B$104,Summary2018!A4,'Survey raw data_Old2018'!$G$5:$G$104),"")</f>
        <v>5</v>
      </c>
      <c r="I4" s="25">
        <f>IFERROR(AVERAGEIF('Survey raw data_Old2018'!$B$5:$B$104,Summary2018!A4,'Survey raw data_Old2018'!$H$5:$H$104),"")</f>
        <v>5</v>
      </c>
      <c r="J4" s="25">
        <f>IFERROR(AVERAGEIF('Survey raw data_Old2018'!$B$5:$B$104,Summary2018!A4,'Survey raw data_Old2018'!$I$5:$I$104),"")</f>
        <v>3</v>
      </c>
      <c r="K4" s="24">
        <f>IFERROR(AVERAGEIF('Survey raw data_Old2018'!$B$5:$B$104,Summary2018!A4,'Survey raw data_Old2018'!$J$5:$J$104),"")</f>
        <v>4</v>
      </c>
      <c r="L4" s="40">
        <v>4</v>
      </c>
      <c r="M4" s="34">
        <f t="shared" ref="M4:M33" si="1">IFERROR(AVERAGE(F4:K4),"Check")</f>
        <v>4.333333333333333</v>
      </c>
      <c r="N4" s="24">
        <f>IFERROR(AVERAGEIF('Survey raw data_Old2018'!$B$5:$B$104,Summary2018!A4,'Survey raw data_Old2018'!$R$5:$R$104),"")</f>
        <v>4</v>
      </c>
      <c r="O4" s="24">
        <f>IFERROR(AVERAGEIF('Survey raw data_Old2018'!$B$5:$B$104,Summary2018!A4,'Survey raw data_Old2018'!$S$5:$S$104),"")</f>
        <v>4</v>
      </c>
      <c r="P4" s="24">
        <f>IFERROR(AVERAGEIF('Survey raw data_Old2018'!$B$5:$B$104,Summary2018!A4,'Survey raw data_Old2018'!$T$5:$T$104),"")</f>
        <v>4</v>
      </c>
      <c r="Q4" s="41">
        <v>4.2</v>
      </c>
      <c r="R4" s="26">
        <f t="shared" ref="R4:R33" si="2">IFERROR(AVERAGE(N4:P4),"Check")</f>
        <v>4</v>
      </c>
      <c r="S4" s="24">
        <f>IFERROR(AVERAGEIF('Survey raw data_Old2018'!$B$5:$B$104,Summary2018!A4,'Survey raw data_Old2018'!$M$5:$M$104),"")</f>
        <v>4</v>
      </c>
      <c r="T4" s="24">
        <f>IFERROR(AVERAGEIF('Survey raw data_Old2018'!$B$5:$B$104,Summary2018!A4,'Survey raw data_Old2018'!$P$5:$P$104),"")</f>
        <v>3</v>
      </c>
      <c r="U4" s="24">
        <f>IFERROR(AVERAGEIF('Survey raw data_Old2018'!$B$5:$B$104,Summary2018!A4,'Survey raw data_Old2018'!$AB$5:$AB$104),"")</f>
        <v>4.333333333333333</v>
      </c>
      <c r="V4" s="24">
        <f>IFERROR(AVERAGEIF('Survey raw data_Old2018'!$B$5:$B$104,Summary2018!A4,'Survey raw data_Old2018'!$AC$5:$AC$104),"")</f>
        <v>4.333333333333333</v>
      </c>
      <c r="W4" s="24">
        <f>IFERROR(AVERAGEIF('Survey raw data_Old2018'!$B$5:$B$104,Summary2018!A4,'Survey raw data_Old2018'!$AD$5:$AD$104),"")</f>
        <v>4.333333333333333</v>
      </c>
      <c r="X4" s="24">
        <f>IFERROR(AVERAGEIF('Survey raw data_Old2018'!$B$5:$B$104,Summary2018!A4,'Survey raw data_Old2018'!$AE$5:$AE$104),"")</f>
        <v>4.333333333333333</v>
      </c>
      <c r="Y4" s="41">
        <v>3.5</v>
      </c>
      <c r="Z4" s="32">
        <f t="shared" ref="Z4:Z33" si="3">IFERROR(AVERAGE(S4:X4),"Check")</f>
        <v>4.0555555555555545</v>
      </c>
    </row>
    <row r="5" spans="1:26" ht="57.6" x14ac:dyDescent="0.3">
      <c r="A5" s="20" t="s">
        <v>37</v>
      </c>
      <c r="B5" s="23">
        <f>VLOOKUP(A5,'Survery required_2018'!A3:B33,2,FALSE)</f>
        <v>3</v>
      </c>
      <c r="C5" s="28">
        <f>COUNTIF('Survey raw data_Old2018'!B:B,Summary2018!A5)</f>
        <v>2</v>
      </c>
      <c r="D5" s="28">
        <f t="shared" si="0"/>
        <v>-1</v>
      </c>
      <c r="E5" s="30" t="s">
        <v>454</v>
      </c>
      <c r="F5" s="24">
        <f>IFERROR(AVERAGEIF('Survey raw data_Old2018'!$B$5:$B$104,Summary2018!A5,'Survey raw data_Old2018'!$E$5:$E$104),"")</f>
        <v>5</v>
      </c>
      <c r="G5" s="24">
        <f>IFERROR(AVERAGEIF('Survey raw data_Old2018'!$B$5:$B$104,Summary2018!A5,'Survey raw data_Old2018'!$F$5:$F$104),"")</f>
        <v>5</v>
      </c>
      <c r="H5" s="24">
        <f>IFERROR(AVERAGEIF('Survey raw data_Old2018'!$B$5:$B$104,Summary2018!A5,'Survey raw data_Old2018'!$G$5:$G$104),"")</f>
        <v>5</v>
      </c>
      <c r="I5" s="25">
        <f>IFERROR(AVERAGEIF('Survey raw data_Old2018'!$B$5:$B$104,Summary2018!A5,'Survey raw data_Old2018'!$H$5:$H$104),"")</f>
        <v>5</v>
      </c>
      <c r="J5" s="25">
        <f>IFERROR(AVERAGEIF('Survey raw data_Old2018'!$B$5:$B$104,Summary2018!A5,'Survey raw data_Old2018'!$I$5:$I$104),"")</f>
        <v>5</v>
      </c>
      <c r="K5" s="24">
        <f>IFERROR(AVERAGEIF('Survey raw data_Old2018'!$B$5:$B$104,Summary2018!A5,'Survey raw data_Old2018'!$J$5:$J$104),"")</f>
        <v>5</v>
      </c>
      <c r="L5" s="40">
        <v>3.5</v>
      </c>
      <c r="M5" s="34">
        <f t="shared" si="1"/>
        <v>5</v>
      </c>
      <c r="N5" s="24">
        <f>IFERROR(AVERAGEIF('Survey raw data_Old2018'!$B$5:$B$104,Summary2018!A5,'Survey raw data_Old2018'!$R$5:$R$104),"")</f>
        <v>5</v>
      </c>
      <c r="O5" s="24">
        <f>IFERROR(AVERAGEIF('Survey raw data_Old2018'!$B$5:$B$104,Summary2018!A5,'Survey raw data_Old2018'!$S$5:$S$104),"")</f>
        <v>5</v>
      </c>
      <c r="P5" s="24">
        <f>IFERROR(AVERAGEIF('Survey raw data_Old2018'!$B$5:$B$104,Summary2018!A5,'Survey raw data_Old2018'!$T$5:$T$104),"")</f>
        <v>5</v>
      </c>
      <c r="Q5" s="41">
        <v>3.5</v>
      </c>
      <c r="R5" s="26">
        <f t="shared" si="2"/>
        <v>5</v>
      </c>
      <c r="S5" s="24">
        <f>IFERROR(AVERAGEIF('Survey raw data_Old2018'!$B$5:$B$104,Summary2018!A5,'Survey raw data_Old2018'!$M$5:$M$104),"")</f>
        <v>5</v>
      </c>
      <c r="T5" s="24" t="str">
        <f>IFERROR(AVERAGEIF('Survey raw data_Old2018'!$B$5:$B$104,Summary2018!A5,'Survey raw data_Old2018'!$P$5:$P$104),"")</f>
        <v/>
      </c>
      <c r="U5" s="24">
        <f>IFERROR(AVERAGEIF('Survey raw data_Old2018'!$B$5:$B$104,Summary2018!A5,'Survey raw data_Old2018'!$AB$5:$AB$104),"")</f>
        <v>5</v>
      </c>
      <c r="V5" s="24">
        <f>IFERROR(AVERAGEIF('Survey raw data_Old2018'!$B$5:$B$104,Summary2018!A5,'Survey raw data_Old2018'!$AC$5:$AC$104),"")</f>
        <v>5</v>
      </c>
      <c r="W5" s="24">
        <f>IFERROR(AVERAGEIF('Survey raw data_Old2018'!$B$5:$B$104,Summary2018!A5,'Survey raw data_Old2018'!$AD$5:$AD$104),"")</f>
        <v>5</v>
      </c>
      <c r="X5" s="24">
        <f>IFERROR(AVERAGEIF('Survey raw data_Old2018'!$B$5:$B$104,Summary2018!A5,'Survey raw data_Old2018'!$AE$5:$AE$104),"")</f>
        <v>5</v>
      </c>
      <c r="Y5" s="41">
        <v>4</v>
      </c>
      <c r="Z5" s="32">
        <f t="shared" si="3"/>
        <v>5</v>
      </c>
    </row>
    <row r="6" spans="1:26" x14ac:dyDescent="0.3">
      <c r="A6" s="20" t="s">
        <v>129</v>
      </c>
      <c r="B6" s="23">
        <f>VLOOKUP(A6,'Survery required_2018'!A4:B34,2,FALSE)</f>
        <v>3</v>
      </c>
      <c r="C6" s="28">
        <f>COUNTIF('Survey raw data_Old2018'!B:B,Summary2018!A6)</f>
        <v>3</v>
      </c>
      <c r="D6" s="28">
        <f t="shared" si="0"/>
        <v>0</v>
      </c>
      <c r="E6" s="30"/>
      <c r="F6" s="24">
        <f>IFERROR(AVERAGEIF('Survey raw data_Old2018'!$B$5:$B$104,Summary2018!A6,'Survey raw data_Old2018'!$E$5:$E$104),"")</f>
        <v>4.5</v>
      </c>
      <c r="G6" s="24">
        <f>IFERROR(AVERAGEIF('Survey raw data_Old2018'!$B$5:$B$104,Summary2018!A6,'Survey raw data_Old2018'!$F$5:$F$104),"")</f>
        <v>5</v>
      </c>
      <c r="H6" s="24">
        <f>IFERROR(AVERAGEIF('Survey raw data_Old2018'!$B$5:$B$104,Summary2018!A6,'Survey raw data_Old2018'!$G$5:$G$104),"")</f>
        <v>5</v>
      </c>
      <c r="I6" s="25">
        <f>IFERROR(AVERAGEIF('Survey raw data_Old2018'!$B$5:$B$104,Summary2018!A6,'Survey raw data_Old2018'!$H$5:$H$104),"")</f>
        <v>5</v>
      </c>
      <c r="J6" s="25">
        <f>IFERROR(AVERAGEIF('Survey raw data_Old2018'!$B$5:$B$104,Summary2018!A6,'Survey raw data_Old2018'!$I$5:$I$104),"")</f>
        <v>4.5</v>
      </c>
      <c r="K6" s="24">
        <f>IFERROR(AVERAGEIF('Survey raw data_Old2018'!$B$5:$B$104,Summary2018!A6,'Survey raw data_Old2018'!$J$5:$J$104),"")</f>
        <v>5</v>
      </c>
      <c r="L6" s="40"/>
      <c r="M6" s="34">
        <f t="shared" si="1"/>
        <v>4.833333333333333</v>
      </c>
      <c r="N6" s="24">
        <f>IFERROR(AVERAGEIF('Survey raw data_Old2018'!$B$5:$B$104,Summary2018!A6,'Survey raw data_Old2018'!$R$5:$R$104),"")</f>
        <v>4.5</v>
      </c>
      <c r="O6" s="24">
        <f>IFERROR(AVERAGEIF('Survey raw data_Old2018'!$B$5:$B$104,Summary2018!A6,'Survey raw data_Old2018'!$S$5:$S$104),"")</f>
        <v>4.5</v>
      </c>
      <c r="P6" s="24">
        <f>IFERROR(AVERAGEIF('Survey raw data_Old2018'!$B$5:$B$104,Summary2018!A6,'Survey raw data_Old2018'!$T$5:$T$104),"")</f>
        <v>4.5</v>
      </c>
      <c r="Q6" s="41"/>
      <c r="R6" s="26">
        <f t="shared" si="2"/>
        <v>4.5</v>
      </c>
      <c r="S6" s="24">
        <f>IFERROR(AVERAGEIF('Survey raw data_Old2018'!$B$5:$B$104,Summary2018!A6,'Survey raw data_Old2018'!$M$5:$M$104),"")</f>
        <v>4</v>
      </c>
      <c r="T6" s="24">
        <f>IFERROR(AVERAGEIF('Survey raw data_Old2018'!$B$5:$B$104,Summary2018!A6,'Survey raw data_Old2018'!$P$5:$P$104),"")</f>
        <v>3</v>
      </c>
      <c r="U6" s="24">
        <f>IFERROR(AVERAGEIF('Survey raw data_Old2018'!$B$5:$B$104,Summary2018!A6,'Survey raw data_Old2018'!$AB$5:$AB$104),"")</f>
        <v>4.333333333333333</v>
      </c>
      <c r="V6" s="24">
        <f>IFERROR(AVERAGEIF('Survey raw data_Old2018'!$B$5:$B$104,Summary2018!A6,'Survey raw data_Old2018'!$AC$5:$AC$104),"")</f>
        <v>4.666666666666667</v>
      </c>
      <c r="W6" s="24">
        <f>IFERROR(AVERAGEIF('Survey raw data_Old2018'!$B$5:$B$104,Summary2018!A6,'Survey raw data_Old2018'!$AD$5:$AD$104),"")</f>
        <v>4</v>
      </c>
      <c r="X6" s="24">
        <f>IFERROR(AVERAGEIF('Survey raw data_Old2018'!$B$5:$B$104,Summary2018!A6,'Survey raw data_Old2018'!$AE$5:$AE$104),"")</f>
        <v>4.666666666666667</v>
      </c>
      <c r="Y6" s="41"/>
      <c r="Z6" s="32">
        <f t="shared" si="3"/>
        <v>4.1111111111111116</v>
      </c>
    </row>
    <row r="7" spans="1:26" x14ac:dyDescent="0.3">
      <c r="A7" s="20" t="s">
        <v>158</v>
      </c>
      <c r="B7" s="23">
        <f>VLOOKUP(A7,'Survery required_2018'!A5:B35,2,FALSE)</f>
        <v>3</v>
      </c>
      <c r="C7" s="28">
        <f>COUNTIF('Survey raw data_Old2018'!B:B,Summary2018!A7)</f>
        <v>3</v>
      </c>
      <c r="D7" s="28">
        <f t="shared" si="0"/>
        <v>0</v>
      </c>
      <c r="E7" s="30"/>
      <c r="F7" s="24">
        <f>IFERROR(AVERAGEIF('Survey raw data_Old2018'!$B$5:$B$104,Summary2018!A7,'Survey raw data_Old2018'!$E$5:$E$104),"")</f>
        <v>4.5</v>
      </c>
      <c r="G7" s="24">
        <f>IFERROR(AVERAGEIF('Survey raw data_Old2018'!$B$5:$B$104,Summary2018!A7,'Survey raw data_Old2018'!$F$5:$F$104),"")</f>
        <v>4.5</v>
      </c>
      <c r="H7" s="24">
        <f>IFERROR(AVERAGEIF('Survey raw data_Old2018'!$B$5:$B$104,Summary2018!A7,'Survey raw data_Old2018'!$G$5:$G$104),"")</f>
        <v>4.5</v>
      </c>
      <c r="I7" s="25">
        <f>IFERROR(AVERAGEIF('Survey raw data_Old2018'!$B$5:$B$104,Summary2018!A7,'Survey raw data_Old2018'!$H$5:$H$104),"")</f>
        <v>4.5</v>
      </c>
      <c r="J7" s="25">
        <f>IFERROR(AVERAGEIF('Survey raw data_Old2018'!$B$5:$B$104,Summary2018!A7,'Survey raw data_Old2018'!$I$5:$I$104),"")</f>
        <v>5</v>
      </c>
      <c r="K7" s="24">
        <f>IFERROR(AVERAGEIF('Survey raw data_Old2018'!$B$5:$B$104,Summary2018!A7,'Survey raw data_Old2018'!$J$5:$J$104),"")</f>
        <v>4.5</v>
      </c>
      <c r="L7" s="40">
        <v>5</v>
      </c>
      <c r="M7" s="34">
        <f t="shared" si="1"/>
        <v>4.583333333333333</v>
      </c>
      <c r="N7" s="24">
        <f>IFERROR(AVERAGEIF('Survey raw data_Old2018'!$B$5:$B$104,Summary2018!A7,'Survey raw data_Old2018'!$R$5:$R$104),"")</f>
        <v>4.5</v>
      </c>
      <c r="O7" s="24">
        <f>IFERROR(AVERAGEIF('Survey raw data_Old2018'!$B$5:$B$104,Summary2018!A7,'Survey raw data_Old2018'!$S$5:$S$104),"")</f>
        <v>4.5</v>
      </c>
      <c r="P7" s="24">
        <f>IFERROR(AVERAGEIF('Survey raw data_Old2018'!$B$5:$B$104,Summary2018!A7,'Survey raw data_Old2018'!$T$5:$T$104),"")</f>
        <v>4.5</v>
      </c>
      <c r="Q7" s="41">
        <v>3.5</v>
      </c>
      <c r="R7" s="26">
        <f t="shared" si="2"/>
        <v>4.5</v>
      </c>
      <c r="S7" s="24">
        <f>IFERROR(AVERAGEIF('Survey raw data_Old2018'!$B$5:$B$104,Summary2018!A7,'Survey raw data_Old2018'!$M$5:$M$104),"")</f>
        <v>3.5</v>
      </c>
      <c r="T7" s="24" t="str">
        <f>IFERROR(AVERAGEIF('Survey raw data_Old2018'!$B$5:$B$104,Summary2018!A7,'Survey raw data_Old2018'!$P$5:$P$104),"")</f>
        <v/>
      </c>
      <c r="U7" s="24">
        <f>IFERROR(AVERAGEIF('Survey raw data_Old2018'!$B$5:$B$104,Summary2018!A7,'Survey raw data_Old2018'!$AB$5:$AB$104),"")</f>
        <v>4.666666666666667</v>
      </c>
      <c r="V7" s="24">
        <f>IFERROR(AVERAGEIF('Survey raw data_Old2018'!$B$5:$B$104,Summary2018!A7,'Survey raw data_Old2018'!$AC$5:$AC$104),"")</f>
        <v>4.666666666666667</v>
      </c>
      <c r="W7" s="24">
        <f>IFERROR(AVERAGEIF('Survey raw data_Old2018'!$B$5:$B$104,Summary2018!A7,'Survey raw data_Old2018'!$AD$5:$AD$104),"")</f>
        <v>4.333333333333333</v>
      </c>
      <c r="X7" s="24">
        <f>IFERROR(AVERAGEIF('Survey raw data_Old2018'!$B$5:$B$104,Summary2018!A7,'Survey raw data_Old2018'!$AE$5:$AE$104),"")</f>
        <v>4.666666666666667</v>
      </c>
      <c r="Y7" s="41">
        <v>4</v>
      </c>
      <c r="Z7" s="32">
        <f t="shared" si="3"/>
        <v>4.3666666666666671</v>
      </c>
    </row>
    <row r="8" spans="1:26" x14ac:dyDescent="0.3">
      <c r="A8" s="20" t="s">
        <v>53</v>
      </c>
      <c r="B8" s="23">
        <f>VLOOKUP(A8,'Survery required_2018'!A6:B36,2,FALSE)</f>
        <v>3</v>
      </c>
      <c r="C8" s="28">
        <f>COUNTIF('Survey raw data_Old2018'!B:B,Summary2018!A8)</f>
        <v>3</v>
      </c>
      <c r="D8" s="28">
        <f t="shared" si="0"/>
        <v>0</v>
      </c>
      <c r="E8" s="30"/>
      <c r="F8" s="24">
        <f>IFERROR(AVERAGEIF('Survey raw data_Old2018'!$B$5:$B$104,Summary2018!A8,'Survey raw data_Old2018'!$E$5:$E$104),"")</f>
        <v>4.5</v>
      </c>
      <c r="G8" s="24">
        <f>IFERROR(AVERAGEIF('Survey raw data_Old2018'!$B$5:$B$104,Summary2018!A8,'Survey raw data_Old2018'!$F$5:$F$104),"")</f>
        <v>4</v>
      </c>
      <c r="H8" s="24">
        <f>IFERROR(AVERAGEIF('Survey raw data_Old2018'!$B$5:$B$104,Summary2018!A8,'Survey raw data_Old2018'!$G$5:$G$104),"")</f>
        <v>5</v>
      </c>
      <c r="I8" s="25">
        <f>IFERROR(AVERAGEIF('Survey raw data_Old2018'!$B$5:$B$104,Summary2018!A8,'Survey raw data_Old2018'!$H$5:$H$104),"")</f>
        <v>4.5</v>
      </c>
      <c r="J8" s="25">
        <f>IFERROR(AVERAGEIF('Survey raw data_Old2018'!$B$5:$B$104,Summary2018!A8,'Survey raw data_Old2018'!$I$5:$I$104),"")</f>
        <v>4.5</v>
      </c>
      <c r="K8" s="24">
        <f>IFERROR(AVERAGEIF('Survey raw data_Old2018'!$B$5:$B$104,Summary2018!A8,'Survey raw data_Old2018'!$J$5:$J$104),"")</f>
        <v>5</v>
      </c>
      <c r="L8" s="40"/>
      <c r="M8" s="34">
        <f t="shared" si="1"/>
        <v>4.583333333333333</v>
      </c>
      <c r="N8" s="24">
        <f>IFERROR(AVERAGEIF('Survey raw data_Old2018'!$B$5:$B$104,Summary2018!A8,'Survey raw data_Old2018'!$R$5:$R$104),"")</f>
        <v>5</v>
      </c>
      <c r="O8" s="24">
        <f>IFERROR(AVERAGEIF('Survey raw data_Old2018'!$B$5:$B$104,Summary2018!A8,'Survey raw data_Old2018'!$S$5:$S$104),"")</f>
        <v>4.5</v>
      </c>
      <c r="P8" s="24">
        <f>IFERROR(AVERAGEIF('Survey raw data_Old2018'!$B$5:$B$104,Summary2018!A8,'Survey raw data_Old2018'!$T$5:$T$104),"")</f>
        <v>5</v>
      </c>
      <c r="Q8" s="41"/>
      <c r="R8" s="26">
        <f t="shared" si="2"/>
        <v>4.833333333333333</v>
      </c>
      <c r="S8" s="24">
        <f>IFERROR(AVERAGEIF('Survey raw data_Old2018'!$B$5:$B$104,Summary2018!A8,'Survey raw data_Old2018'!$M$5:$M$104),"")</f>
        <v>4</v>
      </c>
      <c r="T8" s="24">
        <f>IFERROR(AVERAGEIF('Survey raw data_Old2018'!$B$5:$B$104,Summary2018!A8,'Survey raw data_Old2018'!$P$5:$P$104),"")</f>
        <v>4</v>
      </c>
      <c r="U8" s="24">
        <f>IFERROR(AVERAGEIF('Survey raw data_Old2018'!$B$5:$B$104,Summary2018!A8,'Survey raw data_Old2018'!$AB$5:$AB$104),"")</f>
        <v>4.333333333333333</v>
      </c>
      <c r="V8" s="24">
        <f>IFERROR(AVERAGEIF('Survey raw data_Old2018'!$B$5:$B$104,Summary2018!A8,'Survey raw data_Old2018'!$AC$5:$AC$104),"")</f>
        <v>4.666666666666667</v>
      </c>
      <c r="W8" s="24">
        <f>IFERROR(AVERAGEIF('Survey raw data_Old2018'!$B$5:$B$104,Summary2018!A8,'Survey raw data_Old2018'!$AD$5:$AD$104),"")</f>
        <v>4.666666666666667</v>
      </c>
      <c r="X8" s="24">
        <f>IFERROR(AVERAGEIF('Survey raw data_Old2018'!$B$5:$B$104,Summary2018!A8,'Survey raw data_Old2018'!$AE$5:$AE$104),"")</f>
        <v>4.333333333333333</v>
      </c>
      <c r="Y8" s="41"/>
      <c r="Z8" s="32">
        <f t="shared" si="3"/>
        <v>4.333333333333333</v>
      </c>
    </row>
    <row r="9" spans="1:26" x14ac:dyDescent="0.3">
      <c r="A9" s="20" t="s">
        <v>179</v>
      </c>
      <c r="B9" s="23">
        <f>VLOOKUP(A9,'Survery required_2018'!A7:B37,2,FALSE)</f>
        <v>3</v>
      </c>
      <c r="C9" s="28">
        <f>COUNTIF('Survey raw data_Old2018'!B:B,Summary2018!A9)</f>
        <v>3</v>
      </c>
      <c r="D9" s="28">
        <f t="shared" si="0"/>
        <v>0</v>
      </c>
      <c r="E9" s="30"/>
      <c r="F9" s="24">
        <f>IFERROR(AVERAGEIF('Survey raw data_Old2018'!$B$5:$B$104,Summary2018!A9,'Survey raw data_Old2018'!$E$5:$E$104),"")</f>
        <v>4.5</v>
      </c>
      <c r="G9" s="24">
        <f>IFERROR(AVERAGEIF('Survey raw data_Old2018'!$B$5:$B$104,Summary2018!A9,'Survey raw data_Old2018'!$F$5:$F$104),"")</f>
        <v>4.5</v>
      </c>
      <c r="H9" s="24">
        <f>IFERROR(AVERAGEIF('Survey raw data_Old2018'!$B$5:$B$104,Summary2018!A9,'Survey raw data_Old2018'!$G$5:$G$104),"")</f>
        <v>4.5</v>
      </c>
      <c r="I9" s="25">
        <f>IFERROR(AVERAGEIF('Survey raw data_Old2018'!$B$5:$B$104,Summary2018!A9,'Survey raw data_Old2018'!$H$5:$H$104),"")</f>
        <v>4</v>
      </c>
      <c r="J9" s="25">
        <f>IFERROR(AVERAGEIF('Survey raw data_Old2018'!$B$5:$B$104,Summary2018!A9,'Survey raw data_Old2018'!$I$5:$I$104),"")</f>
        <v>4.5</v>
      </c>
      <c r="K9" s="24">
        <f>IFERROR(AVERAGEIF('Survey raw data_Old2018'!$B$5:$B$104,Summary2018!A9,'Survey raw data_Old2018'!$J$5:$J$104),"")</f>
        <v>4.5</v>
      </c>
      <c r="L9" s="40">
        <v>5</v>
      </c>
      <c r="M9" s="34">
        <f t="shared" si="1"/>
        <v>4.416666666666667</v>
      </c>
      <c r="N9" s="24">
        <f>IFERROR(AVERAGEIF('Survey raw data_Old2018'!$B$5:$B$104,Summary2018!A9,'Survey raw data_Old2018'!$R$5:$R$104),"")</f>
        <v>4.5</v>
      </c>
      <c r="O9" s="24">
        <f>IFERROR(AVERAGEIF('Survey raw data_Old2018'!$B$5:$B$104,Summary2018!A9,'Survey raw data_Old2018'!$S$5:$S$104),"")</f>
        <v>4.5</v>
      </c>
      <c r="P9" s="24">
        <f>IFERROR(AVERAGEIF('Survey raw data_Old2018'!$B$5:$B$104,Summary2018!A9,'Survey raw data_Old2018'!$T$5:$T$104),"")</f>
        <v>4</v>
      </c>
      <c r="Q9" s="41">
        <v>4</v>
      </c>
      <c r="R9" s="26">
        <f t="shared" si="2"/>
        <v>4.333333333333333</v>
      </c>
      <c r="S9" s="24">
        <f>IFERROR(AVERAGEIF('Survey raw data_Old2018'!$B$5:$B$104,Summary2018!A9,'Survey raw data_Old2018'!$M$5:$M$104),"")</f>
        <v>4</v>
      </c>
      <c r="T9" s="24" t="str">
        <f>IFERROR(AVERAGEIF('Survey raw data_Old2018'!$B$5:$B$104,Summary2018!A9,'Survey raw data_Old2018'!$P$5:$P$104),"")</f>
        <v/>
      </c>
      <c r="U9" s="24">
        <f>IFERROR(AVERAGEIF('Survey raw data_Old2018'!$B$5:$B$104,Summary2018!A9,'Survey raw data_Old2018'!$AB$5:$AB$104),"")</f>
        <v>4.666666666666667</v>
      </c>
      <c r="V9" s="24">
        <f>IFERROR(AVERAGEIF('Survey raw data_Old2018'!$B$5:$B$104,Summary2018!A9,'Survey raw data_Old2018'!$AC$5:$AC$104),"")</f>
        <v>5</v>
      </c>
      <c r="W9" s="24">
        <f>IFERROR(AVERAGEIF('Survey raw data_Old2018'!$B$5:$B$104,Summary2018!A9,'Survey raw data_Old2018'!$AD$5:$AD$104),"")</f>
        <v>4.333333333333333</v>
      </c>
      <c r="X9" s="24">
        <f>IFERROR(AVERAGEIF('Survey raw data_Old2018'!$B$5:$B$104,Summary2018!A9,'Survey raw data_Old2018'!$AE$5:$AE$104),"")</f>
        <v>4.666666666666667</v>
      </c>
      <c r="Y9" s="41">
        <v>4</v>
      </c>
      <c r="Z9" s="32">
        <f t="shared" si="3"/>
        <v>4.5333333333333332</v>
      </c>
    </row>
    <row r="10" spans="1:26" x14ac:dyDescent="0.3">
      <c r="A10" s="20" t="s">
        <v>97</v>
      </c>
      <c r="B10" s="23">
        <f>VLOOKUP(A10,'Survery required_2018'!A8:B38,2,FALSE)</f>
        <v>4</v>
      </c>
      <c r="C10" s="28">
        <f>COUNTIF('Survey raw data_Old2018'!B:B,Summary2018!A10)</f>
        <v>4</v>
      </c>
      <c r="D10" s="28">
        <f t="shared" si="0"/>
        <v>0</v>
      </c>
      <c r="E10" s="30"/>
      <c r="F10" s="24">
        <f>IFERROR(AVERAGEIF('Survey raw data_Old2018'!$B$5:$B$104,Summary2018!A10,'Survey raw data_Old2018'!$E$5:$E$104),"")</f>
        <v>4</v>
      </c>
      <c r="G10" s="24">
        <f>IFERROR(AVERAGEIF('Survey raw data_Old2018'!$B$5:$B$104,Summary2018!A10,'Survey raw data_Old2018'!$F$5:$F$104),"")</f>
        <v>4.333333333333333</v>
      </c>
      <c r="H10" s="24">
        <f>IFERROR(AVERAGEIF('Survey raw data_Old2018'!$B$5:$B$104,Summary2018!A10,'Survey raw data_Old2018'!$G$5:$G$104),"")</f>
        <v>4.333333333333333</v>
      </c>
      <c r="I10" s="25">
        <f>IFERROR(AVERAGEIF('Survey raw data_Old2018'!$B$5:$B$104,Summary2018!A10,'Survey raw data_Old2018'!$H$5:$H$104),"")</f>
        <v>4.333333333333333</v>
      </c>
      <c r="J10" s="25">
        <f>IFERROR(AVERAGEIF('Survey raw data_Old2018'!$B$5:$B$104,Summary2018!A10,'Survey raw data_Old2018'!$I$5:$I$104),"")</f>
        <v>5</v>
      </c>
      <c r="K10" s="24">
        <f>IFERROR(AVERAGEIF('Survey raw data_Old2018'!$B$5:$B$104,Summary2018!A10,'Survey raw data_Old2018'!$J$5:$J$104),"")</f>
        <v>5</v>
      </c>
      <c r="L10" s="40"/>
      <c r="M10" s="34">
        <f t="shared" si="1"/>
        <v>4.4999999999999991</v>
      </c>
      <c r="N10" s="24">
        <f>IFERROR(AVERAGEIF('Survey raw data_Old2018'!$B$5:$B$104,Summary2018!A10,'Survey raw data_Old2018'!$R$5:$R$104),"")</f>
        <v>4.666666666666667</v>
      </c>
      <c r="O10" s="24">
        <f>IFERROR(AVERAGEIF('Survey raw data_Old2018'!$B$5:$B$104,Summary2018!A10,'Survey raw data_Old2018'!$S$5:$S$104),"")</f>
        <v>4.666666666666667</v>
      </c>
      <c r="P10" s="24">
        <f>IFERROR(AVERAGEIF('Survey raw data_Old2018'!$B$5:$B$104,Summary2018!A10,'Survey raw data_Old2018'!$T$5:$T$104),"")</f>
        <v>5</v>
      </c>
      <c r="Q10" s="41"/>
      <c r="R10" s="26">
        <f t="shared" si="2"/>
        <v>4.7777777777777777</v>
      </c>
      <c r="S10" s="24">
        <f>IFERROR(AVERAGEIF('Survey raw data_Old2018'!$B$5:$B$104,Summary2018!A10,'Survey raw data_Old2018'!$M$5:$M$104),"")</f>
        <v>4.333333333333333</v>
      </c>
      <c r="T10" s="24">
        <f>IFERROR(AVERAGEIF('Survey raw data_Old2018'!$B$5:$B$104,Summary2018!A10,'Survey raw data_Old2018'!$P$5:$P$104),"")</f>
        <v>3</v>
      </c>
      <c r="U10" s="24">
        <f>IFERROR(AVERAGEIF('Survey raw data_Old2018'!$B$5:$B$104,Summary2018!A10,'Survey raw data_Old2018'!$AB$5:$AB$104),"")</f>
        <v>4</v>
      </c>
      <c r="V10" s="24">
        <f>IFERROR(AVERAGEIF('Survey raw data_Old2018'!$B$5:$B$104,Summary2018!A10,'Survey raw data_Old2018'!$AC$5:$AC$104),"")</f>
        <v>4.5</v>
      </c>
      <c r="W10" s="24">
        <f>IFERROR(AVERAGEIF('Survey raw data_Old2018'!$B$5:$B$104,Summary2018!A10,'Survey raw data_Old2018'!$AD$5:$AD$104),"")</f>
        <v>4.5</v>
      </c>
      <c r="X10" s="24">
        <f>IFERROR(AVERAGEIF('Survey raw data_Old2018'!$B$5:$B$104,Summary2018!A10,'Survey raw data_Old2018'!$AE$5:$AE$104),"")</f>
        <v>4.75</v>
      </c>
      <c r="Y10" s="41"/>
      <c r="Z10" s="32">
        <f t="shared" si="3"/>
        <v>4.1805555555555554</v>
      </c>
    </row>
    <row r="11" spans="1:26" x14ac:dyDescent="0.3">
      <c r="A11" s="20" t="s">
        <v>66</v>
      </c>
      <c r="B11" s="23">
        <f>VLOOKUP(A11,'Survery required_2018'!A9:B39,2,FALSE)</f>
        <v>4</v>
      </c>
      <c r="C11" s="28">
        <f>COUNTIF('Survey raw data_Old2018'!B:B,Summary2018!A11)</f>
        <v>4</v>
      </c>
      <c r="D11" s="28">
        <f t="shared" si="0"/>
        <v>0</v>
      </c>
      <c r="E11" s="30"/>
      <c r="F11" s="24">
        <f>IFERROR(AVERAGEIF('Survey raw data_Old2018'!$B$5:$B$104,Summary2018!A11,'Survey raw data_Old2018'!$E$5:$E$104),"")</f>
        <v>5</v>
      </c>
      <c r="G11" s="24">
        <f>IFERROR(AVERAGEIF('Survey raw data_Old2018'!$B$5:$B$104,Summary2018!A11,'Survey raw data_Old2018'!$F$5:$F$104),"")</f>
        <v>5</v>
      </c>
      <c r="H11" s="24">
        <f>IFERROR(AVERAGEIF('Survey raw data_Old2018'!$B$5:$B$104,Summary2018!A11,'Survey raw data_Old2018'!$G$5:$G$104),"")</f>
        <v>5</v>
      </c>
      <c r="I11" s="25">
        <f>IFERROR(AVERAGEIF('Survey raw data_Old2018'!$B$5:$B$104,Summary2018!A11,'Survey raw data_Old2018'!$H$5:$H$104),"")</f>
        <v>4.666666666666667</v>
      </c>
      <c r="J11" s="25">
        <f>IFERROR(AVERAGEIF('Survey raw data_Old2018'!$B$5:$B$104,Summary2018!A11,'Survey raw data_Old2018'!$I$5:$I$104),"")</f>
        <v>4.333333333333333</v>
      </c>
      <c r="K11" s="24">
        <f>IFERROR(AVERAGEIF('Survey raw data_Old2018'!$B$5:$B$104,Summary2018!A11,'Survey raw data_Old2018'!$J$5:$J$104),"")</f>
        <v>4.666666666666667</v>
      </c>
      <c r="L11" s="40"/>
      <c r="M11" s="34">
        <f t="shared" si="1"/>
        <v>4.7777777777777777</v>
      </c>
      <c r="N11" s="24">
        <f>IFERROR(AVERAGEIF('Survey raw data_Old2018'!$B$5:$B$104,Summary2018!A11,'Survey raw data_Old2018'!$R$5:$R$104),"")</f>
        <v>5</v>
      </c>
      <c r="O11" s="24">
        <f>IFERROR(AVERAGEIF('Survey raw data_Old2018'!$B$5:$B$104,Summary2018!A11,'Survey raw data_Old2018'!$S$5:$S$104),"")</f>
        <v>4.666666666666667</v>
      </c>
      <c r="P11" s="24">
        <f>IFERROR(AVERAGEIF('Survey raw data_Old2018'!$B$5:$B$104,Summary2018!A11,'Survey raw data_Old2018'!$T$5:$T$104),"")</f>
        <v>4.666666666666667</v>
      </c>
      <c r="Q11" s="41"/>
      <c r="R11" s="26">
        <f t="shared" si="2"/>
        <v>4.7777777777777786</v>
      </c>
      <c r="S11" s="24">
        <f>IFERROR(AVERAGEIF('Survey raw data_Old2018'!$B$5:$B$104,Summary2018!A11,'Survey raw data_Old2018'!$M$5:$M$104),"")</f>
        <v>4.333333333333333</v>
      </c>
      <c r="T11" s="24" t="str">
        <f>IFERROR(AVERAGEIF('Survey raw data_Old2018'!$B$5:$B$104,Summary2018!A11,'Survey raw data_Old2018'!$P$5:$P$104),"")</f>
        <v/>
      </c>
      <c r="U11" s="24">
        <f>IFERROR(AVERAGEIF('Survey raw data_Old2018'!$B$5:$B$104,Summary2018!A11,'Survey raw data_Old2018'!$AB$5:$AB$104),"")</f>
        <v>4.75</v>
      </c>
      <c r="V11" s="24">
        <f>IFERROR(AVERAGEIF('Survey raw data_Old2018'!$B$5:$B$104,Summary2018!A11,'Survey raw data_Old2018'!$AC$5:$AC$104),"")</f>
        <v>4</v>
      </c>
      <c r="W11" s="24">
        <f>IFERROR(AVERAGEIF('Survey raw data_Old2018'!$B$5:$B$104,Summary2018!A11,'Survey raw data_Old2018'!$AD$5:$AD$104),"")</f>
        <v>5</v>
      </c>
      <c r="X11" s="24">
        <f>IFERROR(AVERAGEIF('Survey raw data_Old2018'!$B$5:$B$104,Summary2018!A11,'Survey raw data_Old2018'!$AE$5:$AE$104),"")</f>
        <v>5</v>
      </c>
      <c r="Y11" s="41"/>
      <c r="Z11" s="32">
        <f t="shared" si="3"/>
        <v>4.6166666666666663</v>
      </c>
    </row>
    <row r="12" spans="1:26" x14ac:dyDescent="0.3">
      <c r="A12" s="20" t="s">
        <v>32</v>
      </c>
      <c r="B12" s="23">
        <f>VLOOKUP(A12,'Survery required_2018'!A10:B40,2,FALSE)</f>
        <v>3</v>
      </c>
      <c r="C12" s="28">
        <f>COUNTIF('Survey raw data_Old2018'!B:B,Summary2018!A12)</f>
        <v>3</v>
      </c>
      <c r="D12" s="28">
        <f t="shared" si="0"/>
        <v>0</v>
      </c>
      <c r="E12" s="30"/>
      <c r="F12" s="24">
        <f>IFERROR(AVERAGEIF('Survey raw data_Old2018'!$B$5:$B$104,Summary2018!A12,'Survey raw data_Old2018'!$E$5:$E$104),"")</f>
        <v>4</v>
      </c>
      <c r="G12" s="24">
        <f>IFERROR(AVERAGEIF('Survey raw data_Old2018'!$B$5:$B$104,Summary2018!A12,'Survey raw data_Old2018'!$F$5:$F$104),"")</f>
        <v>4</v>
      </c>
      <c r="H12" s="24">
        <f>IFERROR(AVERAGEIF('Survey raw data_Old2018'!$B$5:$B$104,Summary2018!A12,'Survey raw data_Old2018'!$G$5:$G$104),"")</f>
        <v>4</v>
      </c>
      <c r="I12" s="25">
        <f>IFERROR(AVERAGEIF('Survey raw data_Old2018'!$B$5:$B$104,Summary2018!A12,'Survey raw data_Old2018'!$H$5:$H$104),"")</f>
        <v>5</v>
      </c>
      <c r="J12" s="25">
        <f>IFERROR(AVERAGEIF('Survey raw data_Old2018'!$B$5:$B$104,Summary2018!A12,'Survey raw data_Old2018'!$I$5:$I$104),"")</f>
        <v>5</v>
      </c>
      <c r="K12" s="24">
        <f>IFERROR(AVERAGEIF('Survey raw data_Old2018'!$B$5:$B$104,Summary2018!A12,'Survey raw data_Old2018'!$J$5:$J$104),"")</f>
        <v>5</v>
      </c>
      <c r="L12" s="40"/>
      <c r="M12" s="34">
        <f t="shared" si="1"/>
        <v>4.5</v>
      </c>
      <c r="N12" s="24">
        <f>IFERROR(AVERAGEIF('Survey raw data_Old2018'!$B$5:$B$104,Summary2018!A12,'Survey raw data_Old2018'!$R$5:$R$104),"")</f>
        <v>5</v>
      </c>
      <c r="O12" s="24">
        <f>IFERROR(AVERAGEIF('Survey raw data_Old2018'!$B$5:$B$104,Summary2018!A12,'Survey raw data_Old2018'!$S$5:$S$104),"")</f>
        <v>5</v>
      </c>
      <c r="P12" s="24">
        <f>IFERROR(AVERAGEIF('Survey raw data_Old2018'!$B$5:$B$104,Summary2018!A12,'Survey raw data_Old2018'!$T$5:$T$104),"")</f>
        <v>4</v>
      </c>
      <c r="Q12" s="41"/>
      <c r="R12" s="26">
        <f t="shared" si="2"/>
        <v>4.666666666666667</v>
      </c>
      <c r="S12" s="24">
        <f>IFERROR(AVERAGEIF('Survey raw data_Old2018'!$B$5:$B$104,Summary2018!A12,'Survey raw data_Old2018'!$M$5:$M$104),"")</f>
        <v>4</v>
      </c>
      <c r="T12" s="24" t="str">
        <f>IFERROR(AVERAGEIF('Survey raw data_Old2018'!$B$5:$B$104,Summary2018!A12,'Survey raw data_Old2018'!$P$5:$P$104),"")</f>
        <v/>
      </c>
      <c r="U12" s="24">
        <f>IFERROR(AVERAGEIF('Survey raw data_Old2018'!$B$5:$B$104,Summary2018!A12,'Survey raw data_Old2018'!$AB$5:$AB$104),"")</f>
        <v>5</v>
      </c>
      <c r="V12" s="24">
        <f>IFERROR(AVERAGEIF('Survey raw data_Old2018'!$B$5:$B$104,Summary2018!A12,'Survey raw data_Old2018'!$AC$5:$AC$104),"")</f>
        <v>5</v>
      </c>
      <c r="W12" s="24">
        <f>IFERROR(AVERAGEIF('Survey raw data_Old2018'!$B$5:$B$104,Summary2018!A12,'Survey raw data_Old2018'!$AD$5:$AD$104),"")</f>
        <v>4.5</v>
      </c>
      <c r="X12" s="24">
        <f>IFERROR(AVERAGEIF('Survey raw data_Old2018'!$B$5:$B$104,Summary2018!A12,'Survey raw data_Old2018'!$AE$5:$AE$104),"")</f>
        <v>5</v>
      </c>
      <c r="Y12" s="41"/>
      <c r="Z12" s="32">
        <f t="shared" si="3"/>
        <v>4.7</v>
      </c>
    </row>
    <row r="13" spans="1:26" x14ac:dyDescent="0.3">
      <c r="A13" s="20" t="s">
        <v>140</v>
      </c>
      <c r="B13" s="23">
        <f>VLOOKUP(A13,'Survery required_2018'!A11:B41,2,FALSE)</f>
        <v>3</v>
      </c>
      <c r="C13" s="28">
        <f>COUNTIF('Survey raw data_Old2018'!B:B,Summary2018!A13)</f>
        <v>3</v>
      </c>
      <c r="D13" s="28">
        <f t="shared" si="0"/>
        <v>0</v>
      </c>
      <c r="E13" s="30"/>
      <c r="F13" s="24">
        <f>IFERROR(AVERAGEIF('Survey raw data_Old2018'!$B$5:$B$104,Summary2018!A13,'Survey raw data_Old2018'!$E$5:$E$104),"")</f>
        <v>4.5</v>
      </c>
      <c r="G13" s="24">
        <f>IFERROR(AVERAGEIF('Survey raw data_Old2018'!$B$5:$B$104,Summary2018!A13,'Survey raw data_Old2018'!$F$5:$F$104),"")</f>
        <v>5</v>
      </c>
      <c r="H13" s="24">
        <f>IFERROR(AVERAGEIF('Survey raw data_Old2018'!$B$5:$B$104,Summary2018!A13,'Survey raw data_Old2018'!$G$5:$G$104),"")</f>
        <v>4.5</v>
      </c>
      <c r="I13" s="25">
        <f>IFERROR(AVERAGEIF('Survey raw data_Old2018'!$B$5:$B$104,Summary2018!A13,'Survey raw data_Old2018'!$H$5:$H$104),"")</f>
        <v>4.5</v>
      </c>
      <c r="J13" s="25">
        <f>IFERROR(AVERAGEIF('Survey raw data_Old2018'!$B$5:$B$104,Summary2018!A13,'Survey raw data_Old2018'!$I$5:$I$104),"")</f>
        <v>5</v>
      </c>
      <c r="K13" s="24">
        <f>IFERROR(AVERAGEIF('Survey raw data_Old2018'!$B$5:$B$104,Summary2018!A13,'Survey raw data_Old2018'!$J$5:$J$104),"")</f>
        <v>4.5</v>
      </c>
      <c r="L13" s="40">
        <v>4</v>
      </c>
      <c r="M13" s="34">
        <f t="shared" si="1"/>
        <v>4.666666666666667</v>
      </c>
      <c r="N13" s="24">
        <f>IFERROR(AVERAGEIF('Survey raw data_Old2018'!$B$5:$B$104,Summary2018!A13,'Survey raw data_Old2018'!$R$5:$R$104),"")</f>
        <v>4.5</v>
      </c>
      <c r="O13" s="24">
        <f>IFERROR(AVERAGEIF('Survey raw data_Old2018'!$B$5:$B$104,Summary2018!A13,'Survey raw data_Old2018'!$S$5:$S$104),"")</f>
        <v>4.5</v>
      </c>
      <c r="P13" s="24">
        <f>IFERROR(AVERAGEIF('Survey raw data_Old2018'!$B$5:$B$104,Summary2018!A13,'Survey raw data_Old2018'!$T$5:$T$104),"")</f>
        <v>4.5</v>
      </c>
      <c r="Q13" s="41">
        <v>5</v>
      </c>
      <c r="R13" s="26">
        <f t="shared" si="2"/>
        <v>4.5</v>
      </c>
      <c r="S13" s="24">
        <f>IFERROR(AVERAGEIF('Survey raw data_Old2018'!$B$5:$B$104,Summary2018!A13,'Survey raw data_Old2018'!$M$5:$M$104),"")</f>
        <v>4</v>
      </c>
      <c r="T13" s="24" t="str">
        <f>IFERROR(AVERAGEIF('Survey raw data_Old2018'!$B$5:$B$104,Summary2018!A13,'Survey raw data_Old2018'!$P$5:$P$104),"")</f>
        <v/>
      </c>
      <c r="U13" s="24">
        <f>IFERROR(AVERAGEIF('Survey raw data_Old2018'!$B$5:$B$104,Summary2018!A13,'Survey raw data_Old2018'!$AB$5:$AB$104),"")</f>
        <v>4.666666666666667</v>
      </c>
      <c r="V13" s="24">
        <f>IFERROR(AVERAGEIF('Survey raw data_Old2018'!$B$5:$B$104,Summary2018!A13,'Survey raw data_Old2018'!$AC$5:$AC$104),"")</f>
        <v>4.666666666666667</v>
      </c>
      <c r="W13" s="24">
        <f>IFERROR(AVERAGEIF('Survey raw data_Old2018'!$B$5:$B$104,Summary2018!A13,'Survey raw data_Old2018'!$AD$5:$AD$104),"")</f>
        <v>4.666666666666667</v>
      </c>
      <c r="X13" s="24">
        <f>IFERROR(AVERAGEIF('Survey raw data_Old2018'!$B$5:$B$104,Summary2018!A13,'Survey raw data_Old2018'!$AE$5:$AE$104),"")</f>
        <v>4.666666666666667</v>
      </c>
      <c r="Y13" s="41">
        <v>4</v>
      </c>
      <c r="Z13" s="32">
        <f t="shared" si="3"/>
        <v>4.5333333333333341</v>
      </c>
    </row>
    <row r="14" spans="1:26" x14ac:dyDescent="0.3">
      <c r="A14" s="20" t="s">
        <v>176</v>
      </c>
      <c r="B14" s="23">
        <f>VLOOKUP(A14,'Survery required_2018'!A12:B42,2,FALSE)</f>
        <v>3</v>
      </c>
      <c r="C14" s="28">
        <f>COUNTIF('Survey raw data_Old2018'!B:B,Summary2018!A14)</f>
        <v>3</v>
      </c>
      <c r="D14" s="28">
        <f t="shared" si="0"/>
        <v>0</v>
      </c>
      <c r="E14" s="30"/>
      <c r="F14" s="24">
        <f>IFERROR(AVERAGEIF('Survey raw data_Old2018'!$B$5:$B$104,Summary2018!A14,'Survey raw data_Old2018'!$E$5:$E$104),"")</f>
        <v>5</v>
      </c>
      <c r="G14" s="24">
        <f>IFERROR(AVERAGEIF('Survey raw data_Old2018'!$B$5:$B$104,Summary2018!A14,'Survey raw data_Old2018'!$F$5:$F$104),"")</f>
        <v>5</v>
      </c>
      <c r="H14" s="24">
        <f>IFERROR(AVERAGEIF('Survey raw data_Old2018'!$B$5:$B$104,Summary2018!A14,'Survey raw data_Old2018'!$G$5:$G$104),"")</f>
        <v>4.5</v>
      </c>
      <c r="I14" s="25">
        <f>IFERROR(AVERAGEIF('Survey raw data_Old2018'!$B$5:$B$104,Summary2018!A14,'Survey raw data_Old2018'!$H$5:$H$104),"")</f>
        <v>5</v>
      </c>
      <c r="J14" s="25">
        <f>IFERROR(AVERAGEIF('Survey raw data_Old2018'!$B$5:$B$104,Summary2018!A14,'Survey raw data_Old2018'!$I$5:$I$104),"")</f>
        <v>5</v>
      </c>
      <c r="K14" s="24">
        <f>IFERROR(AVERAGEIF('Survey raw data_Old2018'!$B$5:$B$104,Summary2018!A14,'Survey raw data_Old2018'!$J$5:$J$104),"")</f>
        <v>5</v>
      </c>
      <c r="L14" s="40">
        <v>5</v>
      </c>
      <c r="M14" s="34">
        <f t="shared" si="1"/>
        <v>4.916666666666667</v>
      </c>
      <c r="N14" s="24">
        <f>IFERROR(AVERAGEIF('Survey raw data_Old2018'!$B$5:$B$104,Summary2018!A14,'Survey raw data_Old2018'!$R$5:$R$104),"")</f>
        <v>4</v>
      </c>
      <c r="O14" s="24">
        <f>IFERROR(AVERAGEIF('Survey raw data_Old2018'!$B$5:$B$104,Summary2018!A14,'Survey raw data_Old2018'!$S$5:$S$104),"")</f>
        <v>4</v>
      </c>
      <c r="P14" s="24">
        <f>IFERROR(AVERAGEIF('Survey raw data_Old2018'!$B$5:$B$104,Summary2018!A14,'Survey raw data_Old2018'!$T$5:$T$104),"")</f>
        <v>4</v>
      </c>
      <c r="Q14" s="41">
        <v>3.7</v>
      </c>
      <c r="R14" s="26">
        <f t="shared" si="2"/>
        <v>4</v>
      </c>
      <c r="S14" s="24">
        <f>IFERROR(AVERAGEIF('Survey raw data_Old2018'!$B$5:$B$104,Summary2018!A14,'Survey raw data_Old2018'!$M$5:$M$104),"")</f>
        <v>4</v>
      </c>
      <c r="T14" s="24">
        <f>IFERROR(AVERAGEIF('Survey raw data_Old2018'!$B$5:$B$104,Summary2018!A14,'Survey raw data_Old2018'!$P$5:$P$104),"")</f>
        <v>2</v>
      </c>
      <c r="U14" s="24">
        <f>IFERROR(AVERAGEIF('Survey raw data_Old2018'!$B$5:$B$104,Summary2018!A14,'Survey raw data_Old2018'!$AB$5:$AB$104),"")</f>
        <v>4.666666666666667</v>
      </c>
      <c r="V14" s="24">
        <f>IFERROR(AVERAGEIF('Survey raw data_Old2018'!$B$5:$B$104,Summary2018!A14,'Survey raw data_Old2018'!$AC$5:$AC$104),"")</f>
        <v>4.666666666666667</v>
      </c>
      <c r="W14" s="24">
        <f>IFERROR(AVERAGEIF('Survey raw data_Old2018'!$B$5:$B$104,Summary2018!A14,'Survey raw data_Old2018'!$AD$5:$AD$104),"")</f>
        <v>4.666666666666667</v>
      </c>
      <c r="X14" s="24">
        <f>IFERROR(AVERAGEIF('Survey raw data_Old2018'!$B$5:$B$104,Summary2018!A14,'Survey raw data_Old2018'!$AE$5:$AE$104),"")</f>
        <v>4.666666666666667</v>
      </c>
      <c r="Y14" s="41">
        <v>5</v>
      </c>
      <c r="Z14" s="32">
        <f t="shared" si="3"/>
        <v>4.1111111111111116</v>
      </c>
    </row>
    <row r="15" spans="1:26" ht="43.2" x14ac:dyDescent="0.3">
      <c r="A15" s="20" t="s">
        <v>126</v>
      </c>
      <c r="B15" s="31">
        <f>VLOOKUP(A15,'Survery required_2018'!A13:B43,2,FALSE)</f>
        <v>7</v>
      </c>
      <c r="C15" s="28">
        <f>COUNTIF('Survey raw data_Old2018'!B:B,Summary2018!A15)</f>
        <v>5</v>
      </c>
      <c r="D15" s="28">
        <f t="shared" si="0"/>
        <v>-2</v>
      </c>
      <c r="E15" s="30" t="s">
        <v>451</v>
      </c>
      <c r="F15" s="24">
        <f>IFERROR(AVERAGEIF('Survey raw data_Old2018'!$B$5:$B$104,Summary2018!A15,'Survey raw data_Old2018'!$E$5:$E$104),"")</f>
        <v>4.75</v>
      </c>
      <c r="G15" s="24">
        <f>IFERROR(AVERAGEIF('Survey raw data_Old2018'!$B$5:$B$104,Summary2018!A15,'Survey raw data_Old2018'!$F$5:$F$104),"")</f>
        <v>4.5</v>
      </c>
      <c r="H15" s="24">
        <f>IFERROR(AVERAGEIF('Survey raw data_Old2018'!$B$5:$B$104,Summary2018!A15,'Survey raw data_Old2018'!$G$5:$G$104),"")</f>
        <v>4.5</v>
      </c>
      <c r="I15" s="25">
        <f>IFERROR(AVERAGEIF('Survey raw data_Old2018'!$B$5:$B$104,Summary2018!A15,'Survey raw data_Old2018'!$H$5:$H$104),"")</f>
        <v>4.5</v>
      </c>
      <c r="J15" s="25">
        <f>IFERROR(AVERAGEIF('Survey raw data_Old2018'!$B$5:$B$104,Summary2018!A15,'Survey raw data_Old2018'!$I$5:$I$104),"")</f>
        <v>4.75</v>
      </c>
      <c r="K15" s="24">
        <f>IFERROR(AVERAGEIF('Survey raw data_Old2018'!$B$5:$B$104,Summary2018!A15,'Survey raw data_Old2018'!$J$5:$J$104),"")</f>
        <v>4.75</v>
      </c>
      <c r="L15" s="40"/>
      <c r="M15" s="34">
        <f t="shared" si="1"/>
        <v>4.625</v>
      </c>
      <c r="N15" s="24">
        <f>IFERROR(AVERAGEIF('Survey raw data_Old2018'!$B$5:$B$104,Summary2018!A15,'Survey raw data_Old2018'!$R$5:$R$104),"")</f>
        <v>4.5</v>
      </c>
      <c r="O15" s="24">
        <f>IFERROR(AVERAGEIF('Survey raw data_Old2018'!$B$5:$B$104,Summary2018!A15,'Survey raw data_Old2018'!$S$5:$S$104),"")</f>
        <v>4.5</v>
      </c>
      <c r="P15" s="24">
        <f>IFERROR(AVERAGEIF('Survey raw data_Old2018'!$B$5:$B$104,Summary2018!A15,'Survey raw data_Old2018'!$T$5:$T$104),"")</f>
        <v>4.75</v>
      </c>
      <c r="Q15" s="41"/>
      <c r="R15" s="26">
        <f t="shared" si="2"/>
        <v>4.583333333333333</v>
      </c>
      <c r="S15" s="24">
        <f>IFERROR(AVERAGEIF('Survey raw data_Old2018'!$B$5:$B$104,Summary2018!A15,'Survey raw data_Old2018'!$M$5:$M$104),"")</f>
        <v>4.25</v>
      </c>
      <c r="T15" s="24">
        <f>IFERROR(AVERAGEIF('Survey raw data_Old2018'!$B$5:$B$104,Summary2018!A15,'Survey raw data_Old2018'!$P$5:$P$104),"")</f>
        <v>4</v>
      </c>
      <c r="U15" s="24">
        <f>IFERROR(AVERAGEIF('Survey raw data_Old2018'!$B$5:$B$104,Summary2018!A15,'Survey raw data_Old2018'!$AB$5:$AB$104),"")</f>
        <v>4.4000000000000004</v>
      </c>
      <c r="V15" s="24">
        <f>IFERROR(AVERAGEIF('Survey raw data_Old2018'!$B$5:$B$104,Summary2018!A15,'Survey raw data_Old2018'!$AC$5:$AC$104),"")</f>
        <v>4.5999999999999996</v>
      </c>
      <c r="W15" s="24">
        <f>IFERROR(AVERAGEIF('Survey raw data_Old2018'!$B$5:$B$104,Summary2018!A15,'Survey raw data_Old2018'!$AD$5:$AD$104),"")</f>
        <v>4.5999999999999996</v>
      </c>
      <c r="X15" s="24">
        <f>IFERROR(AVERAGEIF('Survey raw data_Old2018'!$B$5:$B$104,Summary2018!A15,'Survey raw data_Old2018'!$AE$5:$AE$104),"")</f>
        <v>4.8</v>
      </c>
      <c r="Y15" s="41"/>
      <c r="Z15" s="32">
        <f t="shared" si="3"/>
        <v>4.4416666666666673</v>
      </c>
    </row>
    <row r="16" spans="1:26" x14ac:dyDescent="0.3">
      <c r="A16" s="20" t="s">
        <v>150</v>
      </c>
      <c r="B16" s="23">
        <f>VLOOKUP(A16,'Survery required_2018'!A14:B44,2,FALSE)</f>
        <v>3</v>
      </c>
      <c r="C16" s="28">
        <f>COUNTIF('Survey raw data_Old2018'!B:B,Summary2018!A16)</f>
        <v>3</v>
      </c>
      <c r="D16" s="28">
        <f t="shared" si="0"/>
        <v>0</v>
      </c>
      <c r="E16" s="30"/>
      <c r="F16" s="24">
        <f>IFERROR(AVERAGEIF('Survey raw data_Old2018'!$B$5:$B$104,Summary2018!A16,'Survey raw data_Old2018'!$E$5:$E$104),"")</f>
        <v>4</v>
      </c>
      <c r="G16" s="24">
        <f>IFERROR(AVERAGEIF('Survey raw data_Old2018'!$B$5:$B$104,Summary2018!A16,'Survey raw data_Old2018'!$F$5:$F$104),"")</f>
        <v>4</v>
      </c>
      <c r="H16" s="24">
        <f>IFERROR(AVERAGEIF('Survey raw data_Old2018'!$B$5:$B$104,Summary2018!A16,'Survey raw data_Old2018'!$G$5:$G$104),"")</f>
        <v>4</v>
      </c>
      <c r="I16" s="25">
        <f>IFERROR(AVERAGEIF('Survey raw data_Old2018'!$B$5:$B$104,Summary2018!A16,'Survey raw data_Old2018'!$H$5:$H$104),"")</f>
        <v>4</v>
      </c>
      <c r="J16" s="25">
        <f>IFERROR(AVERAGEIF('Survey raw data_Old2018'!$B$5:$B$104,Summary2018!A16,'Survey raw data_Old2018'!$I$5:$I$104),"")</f>
        <v>4</v>
      </c>
      <c r="K16" s="24">
        <f>IFERROR(AVERAGEIF('Survey raw data_Old2018'!$B$5:$B$104,Summary2018!A16,'Survey raw data_Old2018'!$J$5:$J$104),"")</f>
        <v>4</v>
      </c>
      <c r="L16" s="40">
        <v>3.5</v>
      </c>
      <c r="M16" s="34">
        <f t="shared" si="1"/>
        <v>4</v>
      </c>
      <c r="N16" s="24">
        <f>IFERROR(AVERAGEIF('Survey raw data_Old2018'!$B$5:$B$104,Summary2018!A16,'Survey raw data_Old2018'!$R$5:$R$104),"")</f>
        <v>4</v>
      </c>
      <c r="O16" s="24">
        <f>IFERROR(AVERAGEIF('Survey raw data_Old2018'!$B$5:$B$104,Summary2018!A16,'Survey raw data_Old2018'!$S$5:$S$104),"")</f>
        <v>4</v>
      </c>
      <c r="P16" s="24">
        <f>IFERROR(AVERAGEIF('Survey raw data_Old2018'!$B$5:$B$104,Summary2018!A16,'Survey raw data_Old2018'!$T$5:$T$104),"")</f>
        <v>4</v>
      </c>
      <c r="Q16" s="41">
        <v>4</v>
      </c>
      <c r="R16" s="26">
        <f t="shared" si="2"/>
        <v>4</v>
      </c>
      <c r="S16" s="24">
        <f>IFERROR(AVERAGEIF('Survey raw data_Old2018'!$B$5:$B$104,Summary2018!A16,'Survey raw data_Old2018'!$M$5:$M$104),"")</f>
        <v>4</v>
      </c>
      <c r="T16" s="24" t="str">
        <f>IFERROR(AVERAGEIF('Survey raw data_Old2018'!$B$5:$B$104,Summary2018!A16,'Survey raw data_Old2018'!$P$5:$P$104),"")</f>
        <v/>
      </c>
      <c r="U16" s="24">
        <f>IFERROR(AVERAGEIF('Survey raw data_Old2018'!$B$5:$B$104,Summary2018!A16,'Survey raw data_Old2018'!$AB$5:$AB$104),"")</f>
        <v>4</v>
      </c>
      <c r="V16" s="24">
        <f>IFERROR(AVERAGEIF('Survey raw data_Old2018'!$B$5:$B$104,Summary2018!A16,'Survey raw data_Old2018'!$AC$5:$AC$104),"")</f>
        <v>3.6666666666666665</v>
      </c>
      <c r="W16" s="24">
        <f>IFERROR(AVERAGEIF('Survey raw data_Old2018'!$B$5:$B$104,Summary2018!A16,'Survey raw data_Old2018'!$AD$5:$AD$104),"")</f>
        <v>3.6666666666666665</v>
      </c>
      <c r="X16" s="24">
        <f>IFERROR(AVERAGEIF('Survey raw data_Old2018'!$B$5:$B$104,Summary2018!A16,'Survey raw data_Old2018'!$AE$5:$AE$104),"")</f>
        <v>4.333333333333333</v>
      </c>
      <c r="Y16" s="41">
        <v>3.5</v>
      </c>
      <c r="Z16" s="32">
        <f t="shared" si="3"/>
        <v>3.9333333333333327</v>
      </c>
    </row>
    <row r="17" spans="1:26" ht="28.8" x14ac:dyDescent="0.3">
      <c r="A17" s="20" t="s">
        <v>40</v>
      </c>
      <c r="B17" s="23">
        <f>VLOOKUP(A17,'Survery required_2018'!A15:B45,2,FALSE)</f>
        <v>3</v>
      </c>
      <c r="C17" s="28">
        <f>COUNTIF('Survey raw data_Old2018'!B:B,Summary2018!A17)</f>
        <v>2</v>
      </c>
      <c r="D17" s="28">
        <f t="shared" si="0"/>
        <v>-1</v>
      </c>
      <c r="E17" s="30" t="s">
        <v>455</v>
      </c>
      <c r="F17" s="24">
        <f>IFERROR(AVERAGEIF('Survey raw data_Old2018'!$B$5:$B$104,Summary2018!A17,'Survey raw data_Old2018'!$E$5:$E$104),"")</f>
        <v>5</v>
      </c>
      <c r="G17" s="24">
        <f>IFERROR(AVERAGEIF('Survey raw data_Old2018'!$B$5:$B$104,Summary2018!A17,'Survey raw data_Old2018'!$F$5:$F$104),"")</f>
        <v>4</v>
      </c>
      <c r="H17" s="24">
        <f>IFERROR(AVERAGEIF('Survey raw data_Old2018'!$B$5:$B$104,Summary2018!A17,'Survey raw data_Old2018'!$G$5:$G$104),"")</f>
        <v>5</v>
      </c>
      <c r="I17" s="25">
        <f>IFERROR(AVERAGEIF('Survey raw data_Old2018'!$B$5:$B$104,Summary2018!A17,'Survey raw data_Old2018'!$H$5:$H$104),"")</f>
        <v>4.5</v>
      </c>
      <c r="J17" s="25">
        <f>IFERROR(AVERAGEIF('Survey raw data_Old2018'!$B$5:$B$104,Summary2018!A17,'Survey raw data_Old2018'!$I$5:$I$104),"")</f>
        <v>5</v>
      </c>
      <c r="K17" s="24">
        <f>IFERROR(AVERAGEIF('Survey raw data_Old2018'!$B$5:$B$104,Summary2018!A17,'Survey raw data_Old2018'!$J$5:$J$104),"")</f>
        <v>4</v>
      </c>
      <c r="L17" s="40">
        <v>4.5</v>
      </c>
      <c r="M17" s="34">
        <f t="shared" si="1"/>
        <v>4.583333333333333</v>
      </c>
      <c r="N17" s="24">
        <f>IFERROR(AVERAGEIF('Survey raw data_Old2018'!$B$5:$B$104,Summary2018!A17,'Survey raw data_Old2018'!$R$5:$R$104),"")</f>
        <v>4.5</v>
      </c>
      <c r="O17" s="24">
        <f>IFERROR(AVERAGEIF('Survey raw data_Old2018'!$B$5:$B$104,Summary2018!A17,'Survey raw data_Old2018'!$S$5:$S$104),"")</f>
        <v>4.5</v>
      </c>
      <c r="P17" s="24">
        <f>IFERROR(AVERAGEIF('Survey raw data_Old2018'!$B$5:$B$104,Summary2018!A17,'Survey raw data_Old2018'!$T$5:$T$104),"")</f>
        <v>4</v>
      </c>
      <c r="Q17" s="41">
        <v>4</v>
      </c>
      <c r="R17" s="26">
        <f t="shared" si="2"/>
        <v>4.333333333333333</v>
      </c>
      <c r="S17" s="24">
        <f>IFERROR(AVERAGEIF('Survey raw data_Old2018'!$B$5:$B$104,Summary2018!A17,'Survey raw data_Old2018'!$M$5:$M$104),"")</f>
        <v>4</v>
      </c>
      <c r="T17" s="24" t="str">
        <f>IFERROR(AVERAGEIF('Survey raw data_Old2018'!$B$5:$B$104,Summary2018!A17,'Survey raw data_Old2018'!$P$5:$P$104),"")</f>
        <v/>
      </c>
      <c r="U17" s="24">
        <f>IFERROR(AVERAGEIF('Survey raw data_Old2018'!$B$5:$B$104,Summary2018!A17,'Survey raw data_Old2018'!$AB$5:$AB$104),"")</f>
        <v>5</v>
      </c>
      <c r="V17" s="24">
        <f>IFERROR(AVERAGEIF('Survey raw data_Old2018'!$B$5:$B$104,Summary2018!A17,'Survey raw data_Old2018'!$AC$5:$AC$104),"")</f>
        <v>5</v>
      </c>
      <c r="W17" s="24">
        <f>IFERROR(AVERAGEIF('Survey raw data_Old2018'!$B$5:$B$104,Summary2018!A17,'Survey raw data_Old2018'!$AD$5:$AD$104),"")</f>
        <v>3.5</v>
      </c>
      <c r="X17" s="24">
        <f>IFERROR(AVERAGEIF('Survey raw data_Old2018'!$B$5:$B$104,Summary2018!A17,'Survey raw data_Old2018'!$AE$5:$AE$104),"")</f>
        <v>5</v>
      </c>
      <c r="Y17" s="41">
        <v>5</v>
      </c>
      <c r="Z17" s="32">
        <f t="shared" si="3"/>
        <v>4.5</v>
      </c>
    </row>
    <row r="18" spans="1:26" x14ac:dyDescent="0.3">
      <c r="A18" s="20" t="s">
        <v>109</v>
      </c>
      <c r="B18" s="23">
        <f>VLOOKUP(A18,'Survery required_2018'!A16:B46,2,FALSE)</f>
        <v>5</v>
      </c>
      <c r="C18" s="28">
        <f>COUNTIF('Survey raw data_Old2018'!B:B,Summary2018!A18)</f>
        <v>5</v>
      </c>
      <c r="D18" s="28">
        <f t="shared" si="0"/>
        <v>0</v>
      </c>
      <c r="E18" s="30"/>
      <c r="F18" s="24">
        <f>IFERROR(AVERAGEIF('Survey raw data_Old2018'!$B$5:$B$104,Summary2018!A18,'Survey raw data_Old2018'!$E$5:$E$104),"")</f>
        <v>5</v>
      </c>
      <c r="G18" s="24">
        <f>IFERROR(AVERAGEIF('Survey raw data_Old2018'!$B$5:$B$104,Summary2018!A18,'Survey raw data_Old2018'!$F$5:$F$104),"")</f>
        <v>4.666666666666667</v>
      </c>
      <c r="H18" s="24">
        <f>IFERROR(AVERAGEIF('Survey raw data_Old2018'!$B$5:$B$104,Summary2018!A18,'Survey raw data_Old2018'!$G$5:$G$104),"")</f>
        <v>5</v>
      </c>
      <c r="I18" s="25">
        <f>IFERROR(AVERAGEIF('Survey raw data_Old2018'!$B$5:$B$104,Summary2018!A18,'Survey raw data_Old2018'!$H$5:$H$104),"")</f>
        <v>5</v>
      </c>
      <c r="J18" s="25">
        <f>IFERROR(AVERAGEIF('Survey raw data_Old2018'!$B$5:$B$104,Summary2018!A18,'Survey raw data_Old2018'!$I$5:$I$104),"")</f>
        <v>5</v>
      </c>
      <c r="K18" s="24">
        <f>IFERROR(AVERAGEIF('Survey raw data_Old2018'!$B$5:$B$104,Summary2018!A18,'Survey raw data_Old2018'!$J$5:$J$104),"")</f>
        <v>4.666666666666667</v>
      </c>
      <c r="L18" s="40"/>
      <c r="M18" s="34">
        <f t="shared" si="1"/>
        <v>4.8888888888888893</v>
      </c>
      <c r="N18" s="24">
        <f>IFERROR(AVERAGEIF('Survey raw data_Old2018'!$B$5:$B$104,Summary2018!A18,'Survey raw data_Old2018'!$R$5:$R$104),"")</f>
        <v>5</v>
      </c>
      <c r="O18" s="24">
        <f>IFERROR(AVERAGEIF('Survey raw data_Old2018'!$B$5:$B$104,Summary2018!A18,'Survey raw data_Old2018'!$S$5:$S$104),"")</f>
        <v>4.666666666666667</v>
      </c>
      <c r="P18" s="24">
        <f>IFERROR(AVERAGEIF('Survey raw data_Old2018'!$B$5:$B$104,Summary2018!A18,'Survey raw data_Old2018'!$T$5:$T$104),"")</f>
        <v>4.666666666666667</v>
      </c>
      <c r="Q18" s="41"/>
      <c r="R18" s="26">
        <f t="shared" si="2"/>
        <v>4.7777777777777786</v>
      </c>
      <c r="S18" s="24">
        <f>IFERROR(AVERAGEIF('Survey raw data_Old2018'!$B$5:$B$104,Summary2018!A18,'Survey raw data_Old2018'!$M$5:$M$104),"")</f>
        <v>4.333333333333333</v>
      </c>
      <c r="T18" s="24" t="str">
        <f>IFERROR(AVERAGEIF('Survey raw data_Old2018'!$B$5:$B$104,Summary2018!A18,'Survey raw data_Old2018'!$P$5:$P$104),"")</f>
        <v/>
      </c>
      <c r="U18" s="24">
        <f>IFERROR(AVERAGEIF('Survey raw data_Old2018'!$B$5:$B$104,Summary2018!A18,'Survey raw data_Old2018'!$AB$5:$AB$104),"")</f>
        <v>4.4000000000000004</v>
      </c>
      <c r="V18" s="24">
        <f>IFERROR(AVERAGEIF('Survey raw data_Old2018'!$B$5:$B$104,Summary2018!A18,'Survey raw data_Old2018'!$AC$5:$AC$104),"")</f>
        <v>4.8</v>
      </c>
      <c r="W18" s="24">
        <f>IFERROR(AVERAGEIF('Survey raw data_Old2018'!$B$5:$B$104,Summary2018!A18,'Survey raw data_Old2018'!$AD$5:$AD$104),"")</f>
        <v>4.8</v>
      </c>
      <c r="X18" s="24">
        <f>IFERROR(AVERAGEIF('Survey raw data_Old2018'!$B$5:$B$104,Summary2018!A18,'Survey raw data_Old2018'!$AE$5:$AE$104),"")</f>
        <v>5</v>
      </c>
      <c r="Y18" s="41"/>
      <c r="Z18" s="32">
        <f t="shared" si="3"/>
        <v>4.666666666666667</v>
      </c>
    </row>
    <row r="19" spans="1:26" x14ac:dyDescent="0.3">
      <c r="A19" s="20" t="s">
        <v>264</v>
      </c>
      <c r="B19" s="23">
        <f>VLOOKUP(A19,'Survery required_2018'!A17:B47,2,FALSE)</f>
        <v>3</v>
      </c>
      <c r="C19" s="28">
        <f>COUNTIF('Survey raw data_Old2018'!B:B,Summary2018!A19)</f>
        <v>3</v>
      </c>
      <c r="D19" s="28">
        <f t="shared" si="0"/>
        <v>0</v>
      </c>
      <c r="E19" s="30"/>
      <c r="F19" s="24">
        <f>IFERROR(AVERAGEIF('Survey raw data_Old2018'!$B$5:$B$104,Summary2018!A19,'Survey raw data_Old2018'!$E$5:$E$104),"")</f>
        <v>5</v>
      </c>
      <c r="G19" s="24">
        <f>IFERROR(AVERAGEIF('Survey raw data_Old2018'!$B$5:$B$104,Summary2018!A19,'Survey raw data_Old2018'!$F$5:$F$104),"")</f>
        <v>5</v>
      </c>
      <c r="H19" s="24">
        <f>IFERROR(AVERAGEIF('Survey raw data_Old2018'!$B$5:$B$104,Summary2018!A19,'Survey raw data_Old2018'!$G$5:$G$104),"")</f>
        <v>5</v>
      </c>
      <c r="I19" s="25">
        <f>IFERROR(AVERAGEIF('Survey raw data_Old2018'!$B$5:$B$104,Summary2018!A19,'Survey raw data_Old2018'!$H$5:$H$104),"")</f>
        <v>5</v>
      </c>
      <c r="J19" s="25">
        <f>IFERROR(AVERAGEIF('Survey raw data_Old2018'!$B$5:$B$104,Summary2018!A19,'Survey raw data_Old2018'!$I$5:$I$104),"")</f>
        <v>5</v>
      </c>
      <c r="K19" s="24">
        <f>IFERROR(AVERAGEIF('Survey raw data_Old2018'!$B$5:$B$104,Summary2018!A19,'Survey raw data_Old2018'!$J$5:$J$104),"")</f>
        <v>5</v>
      </c>
      <c r="L19" s="40">
        <v>5</v>
      </c>
      <c r="M19" s="34">
        <f t="shared" si="1"/>
        <v>5</v>
      </c>
      <c r="N19" s="24">
        <f>IFERROR(AVERAGEIF('Survey raw data_Old2018'!$B$5:$B$104,Summary2018!A19,'Survey raw data_Old2018'!$R$5:$R$104),"")</f>
        <v>5</v>
      </c>
      <c r="O19" s="24">
        <f>IFERROR(AVERAGEIF('Survey raw data_Old2018'!$B$5:$B$104,Summary2018!A19,'Survey raw data_Old2018'!$S$5:$S$104),"")</f>
        <v>5</v>
      </c>
      <c r="P19" s="24">
        <f>IFERROR(AVERAGEIF('Survey raw data_Old2018'!$B$5:$B$104,Summary2018!A19,'Survey raw data_Old2018'!$T$5:$T$104),"")</f>
        <v>5</v>
      </c>
      <c r="Q19" s="41">
        <v>5</v>
      </c>
      <c r="R19" s="26">
        <f t="shared" si="2"/>
        <v>5</v>
      </c>
      <c r="S19" s="24">
        <f>IFERROR(AVERAGEIF('Survey raw data_Old2018'!$B$5:$B$104,Summary2018!A19,'Survey raw data_Old2018'!$M$5:$M$104),"")</f>
        <v>4</v>
      </c>
      <c r="T19" s="24" t="str">
        <f>IFERROR(AVERAGEIF('Survey raw data_Old2018'!$B$5:$B$104,Summary2018!A19,'Survey raw data_Old2018'!$P$5:$P$104),"")</f>
        <v/>
      </c>
      <c r="U19" s="24">
        <f>IFERROR(AVERAGEIF('Survey raw data_Old2018'!$B$5:$B$104,Summary2018!A19,'Survey raw data_Old2018'!$AB$5:$AB$104),"")</f>
        <v>5</v>
      </c>
      <c r="V19" s="24">
        <f>IFERROR(AVERAGEIF('Survey raw data_Old2018'!$B$5:$B$104,Summary2018!A19,'Survey raw data_Old2018'!$AC$5:$AC$104),"")</f>
        <v>4.666666666666667</v>
      </c>
      <c r="W19" s="24">
        <f>IFERROR(AVERAGEIF('Survey raw data_Old2018'!$B$5:$B$104,Summary2018!A19,'Survey raw data_Old2018'!$AD$5:$AD$104),"")</f>
        <v>4.666666666666667</v>
      </c>
      <c r="X19" s="24">
        <f>IFERROR(AVERAGEIF('Survey raw data_Old2018'!$B$5:$B$104,Summary2018!A19,'Survey raw data_Old2018'!$AE$5:$AE$104),"")</f>
        <v>4.333333333333333</v>
      </c>
      <c r="Y19" s="41">
        <v>4</v>
      </c>
      <c r="Z19" s="32">
        <f t="shared" si="3"/>
        <v>4.5333333333333332</v>
      </c>
    </row>
    <row r="20" spans="1:26" x14ac:dyDescent="0.3">
      <c r="A20" s="20" t="s">
        <v>154</v>
      </c>
      <c r="B20" s="23">
        <f>VLOOKUP(A20,'Survery required_2018'!A18:B48,2,FALSE)</f>
        <v>4</v>
      </c>
      <c r="C20" s="28">
        <f>COUNTIF('Survey raw data_Old2018'!B:B,Summary2018!A20)</f>
        <v>4</v>
      </c>
      <c r="D20" s="28">
        <f t="shared" si="0"/>
        <v>0</v>
      </c>
      <c r="E20" s="30"/>
      <c r="F20" s="24">
        <f>IFERROR(AVERAGEIF('Survey raw data_Old2018'!$B$5:$B$104,Summary2018!A20,'Survey raw data_Old2018'!$E$5:$E$104),"")</f>
        <v>3.3333333333333335</v>
      </c>
      <c r="G20" s="24">
        <f>IFERROR(AVERAGEIF('Survey raw data_Old2018'!$B$5:$B$104,Summary2018!A20,'Survey raw data_Old2018'!$F$5:$F$104),"")</f>
        <v>4</v>
      </c>
      <c r="H20" s="24">
        <f>IFERROR(AVERAGEIF('Survey raw data_Old2018'!$B$5:$B$104,Summary2018!A20,'Survey raw data_Old2018'!$G$5:$G$104),"")</f>
        <v>3.6666666666666665</v>
      </c>
      <c r="I20" s="25">
        <f>IFERROR(AVERAGEIF('Survey raw data_Old2018'!$B$5:$B$104,Summary2018!A20,'Survey raw data_Old2018'!$H$5:$H$104),"")</f>
        <v>3.6666666666666665</v>
      </c>
      <c r="J20" s="25">
        <f>IFERROR(AVERAGEIF('Survey raw data_Old2018'!$B$5:$B$104,Summary2018!A20,'Survey raw data_Old2018'!$I$5:$I$104),"")</f>
        <v>4</v>
      </c>
      <c r="K20" s="24">
        <f>IFERROR(AVERAGEIF('Survey raw data_Old2018'!$B$5:$B$104,Summary2018!A20,'Survey raw data_Old2018'!$J$5:$J$104),"")</f>
        <v>4</v>
      </c>
      <c r="L20" s="40">
        <v>2.5</v>
      </c>
      <c r="M20" s="34">
        <f t="shared" si="1"/>
        <v>3.7777777777777772</v>
      </c>
      <c r="N20" s="24">
        <f>IFERROR(AVERAGEIF('Survey raw data_Old2018'!$B$5:$B$104,Summary2018!A20,'Survey raw data_Old2018'!$R$5:$R$104),"")</f>
        <v>3.6666666666666665</v>
      </c>
      <c r="O20" s="24">
        <f>IFERROR(AVERAGEIF('Survey raw data_Old2018'!$B$5:$B$104,Summary2018!A20,'Survey raw data_Old2018'!$S$5:$S$104),"")</f>
        <v>3.6666666666666665</v>
      </c>
      <c r="P20" s="24">
        <f>IFERROR(AVERAGEIF('Survey raw data_Old2018'!$B$5:$B$104,Summary2018!A20,'Survey raw data_Old2018'!$T$5:$T$104),"")</f>
        <v>3.6666666666666665</v>
      </c>
      <c r="Q20" s="41">
        <v>3</v>
      </c>
      <c r="R20" s="26">
        <f t="shared" si="2"/>
        <v>3.6666666666666665</v>
      </c>
      <c r="S20" s="24">
        <f>IFERROR(AVERAGEIF('Survey raw data_Old2018'!$B$5:$B$104,Summary2018!A20,'Survey raw data_Old2018'!$M$5:$M$104),"")</f>
        <v>3</v>
      </c>
      <c r="T20" s="24">
        <f>IFERROR(AVERAGEIF('Survey raw data_Old2018'!$B$5:$B$104,Summary2018!A20,'Survey raw data_Old2018'!$P$5:$P$104),"")</f>
        <v>3</v>
      </c>
      <c r="U20" s="24">
        <f>IFERROR(AVERAGEIF('Survey raw data_Old2018'!$B$5:$B$104,Summary2018!A20,'Survey raw data_Old2018'!$AB$5:$AB$104),"")</f>
        <v>3.75</v>
      </c>
      <c r="V20" s="24">
        <f>IFERROR(AVERAGEIF('Survey raw data_Old2018'!$B$5:$B$104,Summary2018!A20,'Survey raw data_Old2018'!$AC$5:$AC$104),"")</f>
        <v>4.5</v>
      </c>
      <c r="W20" s="24">
        <f>IFERROR(AVERAGEIF('Survey raw data_Old2018'!$B$5:$B$104,Summary2018!A20,'Survey raw data_Old2018'!$AD$5:$AD$104),"")</f>
        <v>3.5</v>
      </c>
      <c r="X20" s="24">
        <f>IFERROR(AVERAGEIF('Survey raw data_Old2018'!$B$5:$B$104,Summary2018!A20,'Survey raw data_Old2018'!$AE$5:$AE$104),"")</f>
        <v>4.25</v>
      </c>
      <c r="Y20" s="41">
        <v>3</v>
      </c>
      <c r="Z20" s="32">
        <f t="shared" si="3"/>
        <v>3.6666666666666665</v>
      </c>
    </row>
    <row r="21" spans="1:26" ht="28.8" x14ac:dyDescent="0.3">
      <c r="A21" s="21" t="s">
        <v>307</v>
      </c>
      <c r="B21" s="23">
        <f>VLOOKUP(A21,'Survery required_2018'!A19:B49,2,FALSE)</f>
        <v>3</v>
      </c>
      <c r="C21" s="28">
        <f>COUNTIF('Survey raw data_Old2018'!B:B,Summary2018!A21)</f>
        <v>2</v>
      </c>
      <c r="D21" s="28">
        <f t="shared" si="0"/>
        <v>-1</v>
      </c>
      <c r="E21" s="30" t="s">
        <v>452</v>
      </c>
      <c r="F21" s="24">
        <f>IFERROR(AVERAGEIF('Survey raw data_Old2018'!$B$5:$B$104,Summary2018!A21,'Survey raw data_Old2018'!$E$5:$E$104),"")</f>
        <v>5</v>
      </c>
      <c r="G21" s="24">
        <f>IFERROR(AVERAGEIF('Survey raw data_Old2018'!$B$5:$B$104,Summary2018!A21,'Survey raw data_Old2018'!$F$5:$F$104),"")</f>
        <v>4</v>
      </c>
      <c r="H21" s="24">
        <f>IFERROR(AVERAGEIF('Survey raw data_Old2018'!$B$5:$B$104,Summary2018!A21,'Survey raw data_Old2018'!$G$5:$G$104),"")</f>
        <v>5</v>
      </c>
      <c r="I21" s="25">
        <f>IFERROR(AVERAGEIF('Survey raw data_Old2018'!$B$5:$B$104,Summary2018!A21,'Survey raw data_Old2018'!$H$5:$H$104),"")</f>
        <v>5</v>
      </c>
      <c r="J21" s="25">
        <f>IFERROR(AVERAGEIF('Survey raw data_Old2018'!$B$5:$B$104,Summary2018!A21,'Survey raw data_Old2018'!$I$5:$I$104),"")</f>
        <v>5</v>
      </c>
      <c r="K21" s="24">
        <f>IFERROR(AVERAGEIF('Survey raw data_Old2018'!$B$5:$B$104,Summary2018!A21,'Survey raw data_Old2018'!$J$5:$J$104),"")</f>
        <v>4</v>
      </c>
      <c r="L21" s="40"/>
      <c r="M21" s="34">
        <f t="shared" si="1"/>
        <v>4.666666666666667</v>
      </c>
      <c r="N21" s="24">
        <f>IFERROR(AVERAGEIF('Survey raw data_Old2018'!$B$5:$B$104,Summary2018!A21,'Survey raw data_Old2018'!$R$5:$R$104),"")</f>
        <v>4</v>
      </c>
      <c r="O21" s="24">
        <f>IFERROR(AVERAGEIF('Survey raw data_Old2018'!$B$5:$B$104,Summary2018!A21,'Survey raw data_Old2018'!$S$5:$S$104),"")</f>
        <v>5</v>
      </c>
      <c r="P21" s="24">
        <f>IFERROR(AVERAGEIF('Survey raw data_Old2018'!$B$5:$B$104,Summary2018!A21,'Survey raw data_Old2018'!$T$5:$T$104),"")</f>
        <v>5</v>
      </c>
      <c r="Q21" s="41"/>
      <c r="R21" s="26">
        <f t="shared" si="2"/>
        <v>4.666666666666667</v>
      </c>
      <c r="S21" s="24">
        <f>IFERROR(AVERAGEIF('Survey raw data_Old2018'!$B$5:$B$104,Summary2018!A21,'Survey raw data_Old2018'!$M$5:$M$104),"")</f>
        <v>4</v>
      </c>
      <c r="T21" s="24" t="str">
        <f>IFERROR(AVERAGEIF('Survey raw data_Old2018'!$B$5:$B$104,Summary2018!A21,'Survey raw data_Old2018'!$P$5:$P$104),"")</f>
        <v/>
      </c>
      <c r="U21" s="24">
        <f>IFERROR(AVERAGEIF('Survey raw data_Old2018'!$B$5:$B$104,Summary2018!A21,'Survey raw data_Old2018'!$AB$5:$AB$104),"")</f>
        <v>5</v>
      </c>
      <c r="V21" s="24">
        <f>IFERROR(AVERAGEIF('Survey raw data_Old2018'!$B$5:$B$104,Summary2018!A21,'Survey raw data_Old2018'!$AC$5:$AC$104),"")</f>
        <v>5</v>
      </c>
      <c r="W21" s="24">
        <f>IFERROR(AVERAGEIF('Survey raw data_Old2018'!$B$5:$B$104,Summary2018!A21,'Survey raw data_Old2018'!$AD$5:$AD$104),"")</f>
        <v>4.5</v>
      </c>
      <c r="X21" s="24">
        <f>IFERROR(AVERAGEIF('Survey raw data_Old2018'!$B$5:$B$104,Summary2018!A21,'Survey raw data_Old2018'!$AE$5:$AE$104),"")</f>
        <v>5</v>
      </c>
      <c r="Y21" s="41"/>
      <c r="Z21" s="32">
        <f t="shared" si="3"/>
        <v>4.7</v>
      </c>
    </row>
    <row r="22" spans="1:26" ht="43.2" x14ac:dyDescent="0.3">
      <c r="A22" s="21" t="s">
        <v>122</v>
      </c>
      <c r="B22" s="23">
        <f>VLOOKUP(A22,'Survery required_2018'!A20:B50,2,FALSE)</f>
        <v>3</v>
      </c>
      <c r="C22" s="28">
        <f>COUNTIF('Survey raw data_Old2018'!B:B,Summary2018!A22)</f>
        <v>3</v>
      </c>
      <c r="D22" s="28">
        <f t="shared" si="0"/>
        <v>0</v>
      </c>
      <c r="E22" s="30" t="s">
        <v>456</v>
      </c>
      <c r="F22" s="24" t="str">
        <f>IFERROR(AVERAGEIF('Survey raw data_Old2018'!$B$5:$B$104,Summary2018!A22,'Survey raw data_Old2018'!$E$5:$E$104),"")</f>
        <v/>
      </c>
      <c r="G22" s="24" t="str">
        <f>IFERROR(AVERAGEIF('Survey raw data_Old2018'!$B$5:$B$104,Summary2018!A22,'Survey raw data_Old2018'!$F$5:$F$104),"")</f>
        <v/>
      </c>
      <c r="H22" s="24" t="str">
        <f>IFERROR(AVERAGEIF('Survey raw data_Old2018'!$B$5:$B$104,Summary2018!A22,'Survey raw data_Old2018'!$G$5:$G$104),"")</f>
        <v/>
      </c>
      <c r="I22" s="25" t="str">
        <f>IFERROR(AVERAGEIF('Survey raw data_Old2018'!$B$5:$B$104,Summary2018!A22,'Survey raw data_Old2018'!$H$5:$H$104),"")</f>
        <v/>
      </c>
      <c r="J22" s="25" t="str">
        <f>IFERROR(AVERAGEIF('Survey raw data_Old2018'!$B$5:$B$104,Summary2018!A22,'Survey raw data_Old2018'!$I$5:$I$104),"")</f>
        <v/>
      </c>
      <c r="K22" s="24" t="str">
        <f>IFERROR(AVERAGEIF('Survey raw data_Old2018'!$B$5:$B$104,Summary2018!A22,'Survey raw data_Old2018'!$J$5:$J$104),"")</f>
        <v/>
      </c>
      <c r="L22" s="40"/>
      <c r="M22" s="34" t="str">
        <f t="shared" si="1"/>
        <v>Check</v>
      </c>
      <c r="N22" s="24" t="str">
        <f>IFERROR(AVERAGEIF('Survey raw data_Old2018'!$B$5:$B$104,Summary2018!A22,'Survey raw data_Old2018'!$R$5:$R$104),"")</f>
        <v/>
      </c>
      <c r="O22" s="24" t="str">
        <f>IFERROR(AVERAGEIF('Survey raw data_Old2018'!$B$5:$B$104,Summary2018!A22,'Survey raw data_Old2018'!$S$5:$S$104),"")</f>
        <v/>
      </c>
      <c r="P22" s="24" t="str">
        <f>IFERROR(AVERAGEIF('Survey raw data_Old2018'!$B$5:$B$104,Summary2018!A22,'Survey raw data_Old2018'!$T$5:$T$104),"")</f>
        <v/>
      </c>
      <c r="Q22" s="41"/>
      <c r="R22" s="26" t="str">
        <f t="shared" si="2"/>
        <v>Check</v>
      </c>
      <c r="S22" s="24" t="str">
        <f>IFERROR(AVERAGEIF('Survey raw data_Old2018'!$B$5:$B$104,Summary2018!A22,'Survey raw data_Old2018'!$M$5:$M$104),"")</f>
        <v/>
      </c>
      <c r="T22" s="24" t="str">
        <f>IFERROR(AVERAGEIF('Survey raw data_Old2018'!$B$5:$B$104,Summary2018!A22,'Survey raw data_Old2018'!$P$5:$P$104),"")</f>
        <v/>
      </c>
      <c r="U22" s="24">
        <f>IFERROR(AVERAGEIF('Survey raw data_Old2018'!$B$5:$B$104,Summary2018!A22,'Survey raw data_Old2018'!$AB$5:$AB$104),"")</f>
        <v>4.666666666666667</v>
      </c>
      <c r="V22" s="24">
        <f>IFERROR(AVERAGEIF('Survey raw data_Old2018'!$B$5:$B$104,Summary2018!A22,'Survey raw data_Old2018'!$AC$5:$AC$104),"")</f>
        <v>5</v>
      </c>
      <c r="W22" s="24">
        <f>IFERROR(AVERAGEIF('Survey raw data_Old2018'!$B$5:$B$104,Summary2018!A22,'Survey raw data_Old2018'!$AD$5:$AD$104),"")</f>
        <v>4.666666666666667</v>
      </c>
      <c r="X22" s="24">
        <f>IFERROR(AVERAGEIF('Survey raw data_Old2018'!$B$5:$B$104,Summary2018!A22,'Survey raw data_Old2018'!$AE$5:$AE$104),"")</f>
        <v>5</v>
      </c>
      <c r="Y22" s="41"/>
      <c r="Z22" s="32">
        <f t="shared" si="3"/>
        <v>4.8333333333333339</v>
      </c>
    </row>
    <row r="23" spans="1:26" x14ac:dyDescent="0.3">
      <c r="A23" s="21" t="s">
        <v>62</v>
      </c>
      <c r="B23" s="23">
        <f>VLOOKUP(A23,'Survery required_2018'!A21:B51,2,FALSE)</f>
        <v>3</v>
      </c>
      <c r="C23" s="28">
        <f>COUNTIF('Survey raw data_Old2018'!B:B,Summary2018!A23)</f>
        <v>4</v>
      </c>
      <c r="D23" s="28">
        <f t="shared" si="0"/>
        <v>1</v>
      </c>
      <c r="E23" s="30"/>
      <c r="F23" s="24">
        <f>IFERROR(AVERAGEIF('Survey raw data_Old2018'!$B$5:$B$104,Summary2018!A23,'Survey raw data_Old2018'!$E$5:$E$104),"")</f>
        <v>5</v>
      </c>
      <c r="G23" s="24">
        <f>IFERROR(AVERAGEIF('Survey raw data_Old2018'!$B$5:$B$104,Summary2018!A23,'Survey raw data_Old2018'!$F$5:$F$104),"")</f>
        <v>5</v>
      </c>
      <c r="H23" s="24">
        <f>IFERROR(AVERAGEIF('Survey raw data_Old2018'!$B$5:$B$104,Summary2018!A23,'Survey raw data_Old2018'!$G$5:$G$104),"")</f>
        <v>5</v>
      </c>
      <c r="I23" s="25">
        <f>IFERROR(AVERAGEIF('Survey raw data_Old2018'!$B$5:$B$104,Summary2018!A23,'Survey raw data_Old2018'!$H$5:$H$104),"")</f>
        <v>5</v>
      </c>
      <c r="J23" s="25">
        <f>IFERROR(AVERAGEIF('Survey raw data_Old2018'!$B$5:$B$104,Summary2018!A23,'Survey raw data_Old2018'!$I$5:$I$104),"")</f>
        <v>5</v>
      </c>
      <c r="K23" s="24">
        <f>IFERROR(AVERAGEIF('Survey raw data_Old2018'!$B$5:$B$104,Summary2018!A23,'Survey raw data_Old2018'!$J$5:$J$104),"")</f>
        <v>5</v>
      </c>
      <c r="L23" s="40"/>
      <c r="M23" s="34">
        <f t="shared" si="1"/>
        <v>5</v>
      </c>
      <c r="N23" s="24">
        <f>IFERROR(AVERAGEIF('Survey raw data_Old2018'!$B$5:$B$104,Summary2018!A23,'Survey raw data_Old2018'!$R$5:$R$104),"")</f>
        <v>5</v>
      </c>
      <c r="O23" s="24">
        <f>IFERROR(AVERAGEIF('Survey raw data_Old2018'!$B$5:$B$104,Summary2018!A23,'Survey raw data_Old2018'!$S$5:$S$104),"")</f>
        <v>5</v>
      </c>
      <c r="P23" s="24">
        <f>IFERROR(AVERAGEIF('Survey raw data_Old2018'!$B$5:$B$104,Summary2018!A23,'Survey raw data_Old2018'!$T$5:$T$104),"")</f>
        <v>4</v>
      </c>
      <c r="Q23" s="41"/>
      <c r="R23" s="26">
        <f t="shared" si="2"/>
        <v>4.666666666666667</v>
      </c>
      <c r="S23" s="24">
        <f>IFERROR(AVERAGEIF('Survey raw data_Old2018'!$B$5:$B$104,Summary2018!A23,'Survey raw data_Old2018'!$M$5:$M$104),"")</f>
        <v>4</v>
      </c>
      <c r="T23" s="24" t="str">
        <f>IFERROR(AVERAGEIF('Survey raw data_Old2018'!$B$5:$B$104,Summary2018!A23,'Survey raw data_Old2018'!$P$5:$P$104),"")</f>
        <v/>
      </c>
      <c r="U23" s="24">
        <f>IFERROR(AVERAGEIF('Survey raw data_Old2018'!$B$5:$B$104,Summary2018!A23,'Survey raw data_Old2018'!$AB$5:$AB$104),"")</f>
        <v>4.75</v>
      </c>
      <c r="V23" s="24">
        <f>IFERROR(AVERAGEIF('Survey raw data_Old2018'!$B$5:$B$104,Summary2018!A23,'Survey raw data_Old2018'!$AC$5:$AC$104),"")</f>
        <v>4.75</v>
      </c>
      <c r="W23" s="24">
        <f>IFERROR(AVERAGEIF('Survey raw data_Old2018'!$B$5:$B$104,Summary2018!A23,'Survey raw data_Old2018'!$AD$5:$AD$104),"")</f>
        <v>5</v>
      </c>
      <c r="X23" s="24">
        <f>IFERROR(AVERAGEIF('Survey raw data_Old2018'!$B$5:$B$104,Summary2018!A23,'Survey raw data_Old2018'!$AE$5:$AE$104),"")</f>
        <v>5</v>
      </c>
      <c r="Y23" s="41"/>
      <c r="Z23" s="32">
        <f t="shared" si="3"/>
        <v>4.7</v>
      </c>
    </row>
    <row r="24" spans="1:26" x14ac:dyDescent="0.3">
      <c r="A24" s="21" t="s">
        <v>214</v>
      </c>
      <c r="B24" s="23">
        <f>VLOOKUP(A24,'Survery required_2018'!A22:B52,2,FALSE)</f>
        <v>3</v>
      </c>
      <c r="C24" s="28">
        <f>COUNTIF('Survey raw data_Old2018'!B:B,Summary2018!A24)</f>
        <v>3</v>
      </c>
      <c r="D24" s="28">
        <f t="shared" si="0"/>
        <v>0</v>
      </c>
      <c r="E24" s="30"/>
      <c r="F24" s="24">
        <f>IFERROR(AVERAGEIF('Survey raw data_Old2018'!$B$5:$B$104,Summary2018!A24,'Survey raw data_Old2018'!$E$5:$E$104),"")</f>
        <v>5</v>
      </c>
      <c r="G24" s="24">
        <f>IFERROR(AVERAGEIF('Survey raw data_Old2018'!$B$5:$B$104,Summary2018!A24,'Survey raw data_Old2018'!$F$5:$F$104),"")</f>
        <v>5</v>
      </c>
      <c r="H24" s="24">
        <f>IFERROR(AVERAGEIF('Survey raw data_Old2018'!$B$5:$B$104,Summary2018!A24,'Survey raw data_Old2018'!$G$5:$G$104),"")</f>
        <v>5</v>
      </c>
      <c r="I24" s="25">
        <f>IFERROR(AVERAGEIF('Survey raw data_Old2018'!$B$5:$B$104,Summary2018!A24,'Survey raw data_Old2018'!$H$5:$H$104),"")</f>
        <v>5</v>
      </c>
      <c r="J24" s="25">
        <f>IFERROR(AVERAGEIF('Survey raw data_Old2018'!$B$5:$B$104,Summary2018!A24,'Survey raw data_Old2018'!$I$5:$I$104),"")</f>
        <v>5</v>
      </c>
      <c r="K24" s="24">
        <f>IFERROR(AVERAGEIF('Survey raw data_Old2018'!$B$5:$B$104,Summary2018!A24,'Survey raw data_Old2018'!$J$5:$J$104),"")</f>
        <v>5</v>
      </c>
      <c r="L24" s="40"/>
      <c r="M24" s="34">
        <f t="shared" si="1"/>
        <v>5</v>
      </c>
      <c r="N24" s="24">
        <f>IFERROR(AVERAGEIF('Survey raw data_Old2018'!$B$5:$B$104,Summary2018!A24,'Survey raw data_Old2018'!$R$5:$R$104),"")</f>
        <v>5</v>
      </c>
      <c r="O24" s="24">
        <f>IFERROR(AVERAGEIF('Survey raw data_Old2018'!$B$5:$B$104,Summary2018!A24,'Survey raw data_Old2018'!$S$5:$S$104),"")</f>
        <v>4</v>
      </c>
      <c r="P24" s="24">
        <f>IFERROR(AVERAGEIF('Survey raw data_Old2018'!$B$5:$B$104,Summary2018!A24,'Survey raw data_Old2018'!$T$5:$T$104),"")</f>
        <v>4</v>
      </c>
      <c r="Q24" s="41"/>
      <c r="R24" s="26">
        <f t="shared" si="2"/>
        <v>4.333333333333333</v>
      </c>
      <c r="S24" s="24">
        <f>IFERROR(AVERAGEIF('Survey raw data_Old2018'!$B$5:$B$104,Summary2018!A24,'Survey raw data_Old2018'!$M$5:$M$104),"")</f>
        <v>4</v>
      </c>
      <c r="T24" s="24" t="str">
        <f>IFERROR(AVERAGEIF('Survey raw data_Old2018'!$B$5:$B$104,Summary2018!A24,'Survey raw data_Old2018'!$P$5:$P$104),"")</f>
        <v/>
      </c>
      <c r="U24" s="24">
        <f>IFERROR(AVERAGEIF('Survey raw data_Old2018'!$B$5:$B$104,Summary2018!A24,'Survey raw data_Old2018'!$AB$5:$AB$104),"")</f>
        <v>4.333333333333333</v>
      </c>
      <c r="V24" s="24">
        <f>IFERROR(AVERAGEIF('Survey raw data_Old2018'!$B$5:$B$104,Summary2018!A24,'Survey raw data_Old2018'!$AC$5:$AC$104),"")</f>
        <v>4.333333333333333</v>
      </c>
      <c r="W24" s="24">
        <f>IFERROR(AVERAGEIF('Survey raw data_Old2018'!$B$5:$B$104,Summary2018!A24,'Survey raw data_Old2018'!$AD$5:$AD$104),"")</f>
        <v>4.666666666666667</v>
      </c>
      <c r="X24" s="24">
        <f>IFERROR(AVERAGEIF('Survey raw data_Old2018'!$B$5:$B$104,Summary2018!A24,'Survey raw data_Old2018'!$AE$5:$AE$104),"")</f>
        <v>4.666666666666667</v>
      </c>
      <c r="Y24" s="41"/>
      <c r="Z24" s="32">
        <f t="shared" si="3"/>
        <v>4.4000000000000004</v>
      </c>
    </row>
    <row r="25" spans="1:26" ht="28.8" x14ac:dyDescent="0.3">
      <c r="A25" s="21" t="s">
        <v>118</v>
      </c>
      <c r="B25" s="23">
        <f>VLOOKUP(A25,'Survery required_2018'!A23:B53,2,FALSE)</f>
        <v>3</v>
      </c>
      <c r="C25" s="28">
        <f>COUNTIF('Survey raw data_Old2018'!B:B,Summary2018!A25)</f>
        <v>2</v>
      </c>
      <c r="D25" s="28">
        <f t="shared" si="0"/>
        <v>-1</v>
      </c>
      <c r="E25" s="30" t="s">
        <v>452</v>
      </c>
      <c r="F25" s="24">
        <f>IFERROR(AVERAGEIF('Survey raw data_Old2018'!$B$5:$B$104,Summary2018!A25,'Survey raw data_Old2018'!$E$5:$E$104),"")</f>
        <v>5</v>
      </c>
      <c r="G25" s="24">
        <f>IFERROR(AVERAGEIF('Survey raw data_Old2018'!$B$5:$B$104,Summary2018!A25,'Survey raw data_Old2018'!$F$5:$F$104),"")</f>
        <v>5</v>
      </c>
      <c r="H25" s="24">
        <f>IFERROR(AVERAGEIF('Survey raw data_Old2018'!$B$5:$B$104,Summary2018!A25,'Survey raw data_Old2018'!$G$5:$G$104),"")</f>
        <v>5</v>
      </c>
      <c r="I25" s="25">
        <f>IFERROR(AVERAGEIF('Survey raw data_Old2018'!$B$5:$B$104,Summary2018!A25,'Survey raw data_Old2018'!$H$5:$H$104),"")</f>
        <v>5</v>
      </c>
      <c r="J25" s="25">
        <f>IFERROR(AVERAGEIF('Survey raw data_Old2018'!$B$5:$B$104,Summary2018!A25,'Survey raw data_Old2018'!$I$5:$I$104),"")</f>
        <v>5</v>
      </c>
      <c r="K25" s="24">
        <f>IFERROR(AVERAGEIF('Survey raw data_Old2018'!$B$5:$B$104,Summary2018!A25,'Survey raw data_Old2018'!$J$5:$J$104),"")</f>
        <v>5</v>
      </c>
      <c r="L25" s="40"/>
      <c r="M25" s="34">
        <f t="shared" si="1"/>
        <v>5</v>
      </c>
      <c r="N25" s="24">
        <f>IFERROR(AVERAGEIF('Survey raw data_Old2018'!$B$5:$B$104,Summary2018!A25,'Survey raw data_Old2018'!$R$5:$R$104),"")</f>
        <v>5</v>
      </c>
      <c r="O25" s="24">
        <f>IFERROR(AVERAGEIF('Survey raw data_Old2018'!$B$5:$B$104,Summary2018!A25,'Survey raw data_Old2018'!$S$5:$S$104),"")</f>
        <v>5</v>
      </c>
      <c r="P25" s="24">
        <f>IFERROR(AVERAGEIF('Survey raw data_Old2018'!$B$5:$B$104,Summary2018!A25,'Survey raw data_Old2018'!$T$5:$T$104),"")</f>
        <v>5</v>
      </c>
      <c r="Q25" s="41"/>
      <c r="R25" s="26">
        <f t="shared" si="2"/>
        <v>5</v>
      </c>
      <c r="S25" s="24">
        <f>IFERROR(AVERAGEIF('Survey raw data_Old2018'!$B$5:$B$104,Summary2018!A25,'Survey raw data_Old2018'!$M$5:$M$104),"")</f>
        <v>4</v>
      </c>
      <c r="T25" s="24" t="str">
        <f>IFERROR(AVERAGEIF('Survey raw data_Old2018'!$B$5:$B$104,Summary2018!A25,'Survey raw data_Old2018'!$P$5:$P$104),"")</f>
        <v/>
      </c>
      <c r="U25" s="24">
        <f>IFERROR(AVERAGEIF('Survey raw data_Old2018'!$B$5:$B$104,Summary2018!A25,'Survey raw data_Old2018'!$AB$5:$AB$104),"")</f>
        <v>5</v>
      </c>
      <c r="V25" s="24">
        <f>IFERROR(AVERAGEIF('Survey raw data_Old2018'!$B$5:$B$104,Summary2018!A25,'Survey raw data_Old2018'!$AC$5:$AC$104),"")</f>
        <v>5</v>
      </c>
      <c r="W25" s="24">
        <f>IFERROR(AVERAGEIF('Survey raw data_Old2018'!$B$5:$B$104,Summary2018!A25,'Survey raw data_Old2018'!$AD$5:$AD$104),"")</f>
        <v>5</v>
      </c>
      <c r="X25" s="24">
        <f>IFERROR(AVERAGEIF('Survey raw data_Old2018'!$B$5:$B$104,Summary2018!A25,'Survey raw data_Old2018'!$AE$5:$AE$104),"")</f>
        <v>5</v>
      </c>
      <c r="Y25" s="41"/>
      <c r="Z25" s="32">
        <f t="shared" si="3"/>
        <v>4.8</v>
      </c>
    </row>
    <row r="26" spans="1:26" x14ac:dyDescent="0.3">
      <c r="A26" s="21" t="s">
        <v>258</v>
      </c>
      <c r="B26" s="23">
        <f>VLOOKUP(A26,'Survery required_2018'!A24:B54,2,FALSE)</f>
        <v>4</v>
      </c>
      <c r="C26" s="28">
        <f>COUNTIF('Survey raw data_Old2018'!B:B,Summary2018!A26)</f>
        <v>7</v>
      </c>
      <c r="D26" s="28">
        <f t="shared" si="0"/>
        <v>3</v>
      </c>
      <c r="E26" s="30"/>
      <c r="F26" s="24">
        <f>IFERROR(AVERAGEIF('Survey raw data_Old2018'!$B$5:$B$104,Summary2018!A26,'Survey raw data_Old2018'!$E$5:$E$104),"")</f>
        <v>5</v>
      </c>
      <c r="G26" s="24">
        <f>IFERROR(AVERAGEIF('Survey raw data_Old2018'!$B$5:$B$104,Summary2018!A26,'Survey raw data_Old2018'!$F$5:$F$104),"")</f>
        <v>5</v>
      </c>
      <c r="H26" s="24">
        <f>IFERROR(AVERAGEIF('Survey raw data_Old2018'!$B$5:$B$104,Summary2018!A26,'Survey raw data_Old2018'!$G$5:$G$104),"")</f>
        <v>4.8</v>
      </c>
      <c r="I26" s="25">
        <f>IFERROR(AVERAGEIF('Survey raw data_Old2018'!$B$5:$B$104,Summary2018!A26,'Survey raw data_Old2018'!$H$5:$H$104),"")</f>
        <v>5</v>
      </c>
      <c r="J26" s="25">
        <f>IFERROR(AVERAGEIF('Survey raw data_Old2018'!$B$5:$B$104,Summary2018!A26,'Survey raw data_Old2018'!$I$5:$I$104),"")</f>
        <v>5</v>
      </c>
      <c r="K26" s="24">
        <f>IFERROR(AVERAGEIF('Survey raw data_Old2018'!$B$5:$B$104,Summary2018!A26,'Survey raw data_Old2018'!$J$5:$J$104),"")</f>
        <v>5</v>
      </c>
      <c r="L26" s="40"/>
      <c r="M26" s="34">
        <f t="shared" si="1"/>
        <v>4.9666666666666668</v>
      </c>
      <c r="N26" s="24">
        <f>IFERROR(AVERAGEIF('Survey raw data_Old2018'!$B$5:$B$104,Summary2018!A26,'Survey raw data_Old2018'!$R$5:$R$104),"")</f>
        <v>5</v>
      </c>
      <c r="O26" s="24">
        <f>IFERROR(AVERAGEIF('Survey raw data_Old2018'!$B$5:$B$104,Summary2018!A26,'Survey raw data_Old2018'!$S$5:$S$104),"")</f>
        <v>5</v>
      </c>
      <c r="P26" s="24">
        <f>IFERROR(AVERAGEIF('Survey raw data_Old2018'!$B$5:$B$104,Summary2018!A26,'Survey raw data_Old2018'!$T$5:$T$104),"")</f>
        <v>5</v>
      </c>
      <c r="Q26" s="41"/>
      <c r="R26" s="26">
        <f t="shared" si="2"/>
        <v>5</v>
      </c>
      <c r="S26" s="24">
        <f>IFERROR(AVERAGEIF('Survey raw data_Old2018'!$B$5:$B$104,Summary2018!A26,'Survey raw data_Old2018'!$M$5:$M$104),"")</f>
        <v>4.8</v>
      </c>
      <c r="T26" s="24" t="str">
        <f>IFERROR(AVERAGEIF('Survey raw data_Old2018'!$B$5:$B$104,Summary2018!A26,'Survey raw data_Old2018'!$P$5:$P$104),"")</f>
        <v/>
      </c>
      <c r="U26" s="24">
        <f>IFERROR(AVERAGEIF('Survey raw data_Old2018'!$B$5:$B$104,Summary2018!A26,'Survey raw data_Old2018'!$AB$5:$AB$104),"")</f>
        <v>4.8571428571428568</v>
      </c>
      <c r="V26" s="24">
        <f>IFERROR(AVERAGEIF('Survey raw data_Old2018'!$B$5:$B$104,Summary2018!A26,'Survey raw data_Old2018'!$AC$5:$AC$104),"")</f>
        <v>5</v>
      </c>
      <c r="W26" s="24">
        <f>IFERROR(AVERAGEIF('Survey raw data_Old2018'!$B$5:$B$104,Summary2018!A26,'Survey raw data_Old2018'!$AD$5:$AD$104),"")</f>
        <v>4.8571428571428568</v>
      </c>
      <c r="X26" s="24">
        <f>IFERROR(AVERAGEIF('Survey raw data_Old2018'!$B$5:$B$104,Summary2018!A26,'Survey raw data_Old2018'!$AE$5:$AE$104),"")</f>
        <v>5</v>
      </c>
      <c r="Y26" s="41"/>
      <c r="Z26" s="32">
        <f t="shared" si="3"/>
        <v>4.9028571428571421</v>
      </c>
    </row>
    <row r="27" spans="1:26" x14ac:dyDescent="0.3">
      <c r="A27" s="21" t="s">
        <v>101</v>
      </c>
      <c r="B27" s="23">
        <f>VLOOKUP(A27,'Survery required_2018'!A25:B55,2,FALSE)</f>
        <v>4</v>
      </c>
      <c r="C27" s="28">
        <f>COUNTIF('Survey raw data_Old2018'!B:B,Summary2018!A27)</f>
        <v>4</v>
      </c>
      <c r="D27" s="28">
        <f t="shared" si="0"/>
        <v>0</v>
      </c>
      <c r="E27" s="30"/>
      <c r="F27" s="24">
        <f>IFERROR(AVERAGEIF('Survey raw data_Old2018'!$B$5:$B$104,Summary2018!A27,'Survey raw data_Old2018'!$E$5:$E$104),"")</f>
        <v>4.666666666666667</v>
      </c>
      <c r="G27" s="24">
        <f>IFERROR(AVERAGEIF('Survey raw data_Old2018'!$B$5:$B$104,Summary2018!A27,'Survey raw data_Old2018'!$F$5:$F$104),"")</f>
        <v>5</v>
      </c>
      <c r="H27" s="24">
        <f>IFERROR(AVERAGEIF('Survey raw data_Old2018'!$B$5:$B$104,Summary2018!A27,'Survey raw data_Old2018'!$G$5:$G$104),"")</f>
        <v>4.666666666666667</v>
      </c>
      <c r="I27" s="25">
        <f>IFERROR(AVERAGEIF('Survey raw data_Old2018'!$B$5:$B$104,Summary2018!A27,'Survey raw data_Old2018'!$H$5:$H$104),"")</f>
        <v>5</v>
      </c>
      <c r="J27" s="25">
        <f>IFERROR(AVERAGEIF('Survey raw data_Old2018'!$B$5:$B$104,Summary2018!A27,'Survey raw data_Old2018'!$I$5:$I$104),"")</f>
        <v>5</v>
      </c>
      <c r="K27" s="24">
        <f>IFERROR(AVERAGEIF('Survey raw data_Old2018'!$B$5:$B$104,Summary2018!A27,'Survey raw data_Old2018'!$J$5:$J$104),"")</f>
        <v>5</v>
      </c>
      <c r="L27" s="40"/>
      <c r="M27" s="34">
        <f t="shared" si="1"/>
        <v>4.8888888888888893</v>
      </c>
      <c r="N27" s="24">
        <f>IFERROR(AVERAGEIF('Survey raw data_Old2018'!$B$5:$B$104,Summary2018!A27,'Survey raw data_Old2018'!$R$5:$R$104),"")</f>
        <v>4.666666666666667</v>
      </c>
      <c r="O27" s="24">
        <f>IFERROR(AVERAGEIF('Survey raw data_Old2018'!$B$5:$B$104,Summary2018!A27,'Survey raw data_Old2018'!$S$5:$S$104),"")</f>
        <v>5</v>
      </c>
      <c r="P27" s="24">
        <f>IFERROR(AVERAGEIF('Survey raw data_Old2018'!$B$5:$B$104,Summary2018!A27,'Survey raw data_Old2018'!$T$5:$T$104),"")</f>
        <v>4.666666666666667</v>
      </c>
      <c r="Q27" s="41"/>
      <c r="R27" s="26">
        <f t="shared" si="2"/>
        <v>4.7777777777777786</v>
      </c>
      <c r="S27" s="24">
        <f>IFERROR(AVERAGEIF('Survey raw data_Old2018'!$B$5:$B$104,Summary2018!A27,'Survey raw data_Old2018'!$M$5:$M$104),"")</f>
        <v>4.333333333333333</v>
      </c>
      <c r="T27" s="24" t="str">
        <f>IFERROR(AVERAGEIF('Survey raw data_Old2018'!$B$5:$B$104,Summary2018!A27,'Survey raw data_Old2018'!$P$5:$P$104),"")</f>
        <v/>
      </c>
      <c r="U27" s="24">
        <f>IFERROR(AVERAGEIF('Survey raw data_Old2018'!$B$5:$B$104,Summary2018!A27,'Survey raw data_Old2018'!$AB$5:$AB$104),"")</f>
        <v>5</v>
      </c>
      <c r="V27" s="24">
        <f>IFERROR(AVERAGEIF('Survey raw data_Old2018'!$B$5:$B$104,Summary2018!A27,'Survey raw data_Old2018'!$AC$5:$AC$104),"")</f>
        <v>5</v>
      </c>
      <c r="W27" s="24">
        <f>IFERROR(AVERAGEIF('Survey raw data_Old2018'!$B$5:$B$104,Summary2018!A27,'Survey raw data_Old2018'!$AD$5:$AD$104),"")</f>
        <v>4.75</v>
      </c>
      <c r="X27" s="24">
        <f>IFERROR(AVERAGEIF('Survey raw data_Old2018'!$B$5:$B$104,Summary2018!A27,'Survey raw data_Old2018'!$AE$5:$AE$104),"")</f>
        <v>4.5</v>
      </c>
      <c r="Y27" s="41"/>
      <c r="Z27" s="32">
        <f t="shared" si="3"/>
        <v>4.7166666666666668</v>
      </c>
    </row>
    <row r="28" spans="1:26" x14ac:dyDescent="0.3">
      <c r="A28" s="21" t="s">
        <v>288</v>
      </c>
      <c r="B28" s="23">
        <f>VLOOKUP(A28,'Survery required_2018'!A26:B56,2,FALSE)</f>
        <v>3</v>
      </c>
      <c r="C28" s="28">
        <f>COUNTIF('Survey raw data_Old2018'!B:B,Summary2018!A28)</f>
        <v>3</v>
      </c>
      <c r="D28" s="28">
        <f t="shared" si="0"/>
        <v>0</v>
      </c>
      <c r="E28" s="30"/>
      <c r="F28" s="24">
        <f>IFERROR(AVERAGEIF('Survey raw data_Old2018'!$B$5:$B$104,Summary2018!A28,'Survey raw data_Old2018'!$E$5:$E$104),"")</f>
        <v>5</v>
      </c>
      <c r="G28" s="24">
        <f>IFERROR(AVERAGEIF('Survey raw data_Old2018'!$B$5:$B$104,Summary2018!A28,'Survey raw data_Old2018'!$F$5:$F$104),"")</f>
        <v>5</v>
      </c>
      <c r="H28" s="24">
        <f>IFERROR(AVERAGEIF('Survey raw data_Old2018'!$B$5:$B$104,Summary2018!A28,'Survey raw data_Old2018'!$G$5:$G$104),"")</f>
        <v>5</v>
      </c>
      <c r="I28" s="25">
        <f>IFERROR(AVERAGEIF('Survey raw data_Old2018'!$B$5:$B$104,Summary2018!A28,'Survey raw data_Old2018'!$H$5:$H$104),"")</f>
        <v>5</v>
      </c>
      <c r="J28" s="25">
        <f>IFERROR(AVERAGEIF('Survey raw data_Old2018'!$B$5:$B$104,Summary2018!A28,'Survey raw data_Old2018'!$I$5:$I$104),"")</f>
        <v>5</v>
      </c>
      <c r="K28" s="24">
        <f>IFERROR(AVERAGEIF('Survey raw data_Old2018'!$B$5:$B$104,Summary2018!A28,'Survey raw data_Old2018'!$J$5:$J$104),"")</f>
        <v>5</v>
      </c>
      <c r="L28" s="40"/>
      <c r="M28" s="34">
        <f t="shared" si="1"/>
        <v>5</v>
      </c>
      <c r="N28" s="24">
        <f>IFERROR(AVERAGEIF('Survey raw data_Old2018'!$B$5:$B$104,Summary2018!A28,'Survey raw data_Old2018'!$R$5:$R$104),"")</f>
        <v>5</v>
      </c>
      <c r="O28" s="24">
        <f>IFERROR(AVERAGEIF('Survey raw data_Old2018'!$B$5:$B$104,Summary2018!A28,'Survey raw data_Old2018'!$S$5:$S$104),"")</f>
        <v>5</v>
      </c>
      <c r="P28" s="24">
        <f>IFERROR(AVERAGEIF('Survey raw data_Old2018'!$B$5:$B$104,Summary2018!A28,'Survey raw data_Old2018'!$T$5:$T$104),"")</f>
        <v>5</v>
      </c>
      <c r="Q28" s="41"/>
      <c r="R28" s="26">
        <f t="shared" si="2"/>
        <v>5</v>
      </c>
      <c r="S28" s="24">
        <f>IFERROR(AVERAGEIF('Survey raw data_Old2018'!$B$5:$B$104,Summary2018!A28,'Survey raw data_Old2018'!$M$5:$M$104),"")</f>
        <v>4.5</v>
      </c>
      <c r="T28" s="24" t="str">
        <f>IFERROR(AVERAGEIF('Survey raw data_Old2018'!$B$5:$B$104,Summary2018!A28,'Survey raw data_Old2018'!$P$5:$P$104),"")</f>
        <v/>
      </c>
      <c r="U28" s="24">
        <f>IFERROR(AVERAGEIF('Survey raw data_Old2018'!$B$5:$B$104,Summary2018!A28,'Survey raw data_Old2018'!$AB$5:$AB$104),"")</f>
        <v>5</v>
      </c>
      <c r="V28" s="24">
        <f>IFERROR(AVERAGEIF('Survey raw data_Old2018'!$B$5:$B$104,Summary2018!A28,'Survey raw data_Old2018'!$AC$5:$AC$104),"")</f>
        <v>5</v>
      </c>
      <c r="W28" s="24">
        <f>IFERROR(AVERAGEIF('Survey raw data_Old2018'!$B$5:$B$104,Summary2018!A28,'Survey raw data_Old2018'!$AD$5:$AD$104),"")</f>
        <v>5</v>
      </c>
      <c r="X28" s="24">
        <f>IFERROR(AVERAGEIF('Survey raw data_Old2018'!$B$5:$B$104,Summary2018!A28,'Survey raw data_Old2018'!$AE$5:$AE$104),"")</f>
        <v>5</v>
      </c>
      <c r="Y28" s="41"/>
      <c r="Z28" s="32">
        <f t="shared" si="3"/>
        <v>4.9000000000000004</v>
      </c>
    </row>
    <row r="29" spans="1:26" x14ac:dyDescent="0.3">
      <c r="A29" s="21" t="s">
        <v>137</v>
      </c>
      <c r="B29" s="23">
        <f>VLOOKUP(A29,'Survery required_2018'!A27:B57,2,FALSE)</f>
        <v>3</v>
      </c>
      <c r="C29" s="28">
        <f>COUNTIF('Survey raw data_Old2018'!B:B,Summary2018!A29)</f>
        <v>3</v>
      </c>
      <c r="D29" s="28">
        <f t="shared" si="0"/>
        <v>0</v>
      </c>
      <c r="E29" s="30"/>
      <c r="F29" s="24">
        <f>IFERROR(AVERAGEIF('Survey raw data_Old2018'!$B$5:$B$104,Summary2018!A29,'Survey raw data_Old2018'!$E$5:$E$104),"")</f>
        <v>5</v>
      </c>
      <c r="G29" s="24">
        <f>IFERROR(AVERAGEIF('Survey raw data_Old2018'!$B$5:$B$104,Summary2018!A29,'Survey raw data_Old2018'!$F$5:$F$104),"")</f>
        <v>4</v>
      </c>
      <c r="H29" s="24">
        <f>IFERROR(AVERAGEIF('Survey raw data_Old2018'!$B$5:$B$104,Summary2018!A29,'Survey raw data_Old2018'!$G$5:$G$104),"")</f>
        <v>5</v>
      </c>
      <c r="I29" s="25">
        <f>IFERROR(AVERAGEIF('Survey raw data_Old2018'!$B$5:$B$104,Summary2018!A29,'Survey raw data_Old2018'!$H$5:$H$104),"")</f>
        <v>5</v>
      </c>
      <c r="J29" s="25">
        <f>IFERROR(AVERAGEIF('Survey raw data_Old2018'!$B$5:$B$104,Summary2018!A29,'Survey raw data_Old2018'!$I$5:$I$104),"")</f>
        <v>5</v>
      </c>
      <c r="K29" s="24">
        <f>IFERROR(AVERAGEIF('Survey raw data_Old2018'!$B$5:$B$104,Summary2018!A29,'Survey raw data_Old2018'!$J$5:$J$104),"")</f>
        <v>5</v>
      </c>
      <c r="L29" s="40"/>
      <c r="M29" s="34">
        <f t="shared" si="1"/>
        <v>4.833333333333333</v>
      </c>
      <c r="N29" s="24">
        <f>IFERROR(AVERAGEIF('Survey raw data_Old2018'!$B$5:$B$104,Summary2018!A29,'Survey raw data_Old2018'!$R$5:$R$104),"")</f>
        <v>5</v>
      </c>
      <c r="O29" s="24">
        <f>IFERROR(AVERAGEIF('Survey raw data_Old2018'!$B$5:$B$104,Summary2018!A29,'Survey raw data_Old2018'!$S$5:$S$104),"")</f>
        <v>4</v>
      </c>
      <c r="P29" s="24">
        <f>IFERROR(AVERAGEIF('Survey raw data_Old2018'!$B$5:$B$104,Summary2018!A29,'Survey raw data_Old2018'!$T$5:$T$104),"")</f>
        <v>5</v>
      </c>
      <c r="Q29" s="41"/>
      <c r="R29" s="26">
        <f t="shared" si="2"/>
        <v>4.666666666666667</v>
      </c>
      <c r="S29" s="24">
        <f>IFERROR(AVERAGEIF('Survey raw data_Old2018'!$B$5:$B$104,Summary2018!A29,'Survey raw data_Old2018'!$M$5:$M$104),"")</f>
        <v>3</v>
      </c>
      <c r="T29" s="24">
        <f>IFERROR(AVERAGEIF('Survey raw data_Old2018'!$B$5:$B$104,Summary2018!A29,'Survey raw data_Old2018'!$P$5:$P$104),"")</f>
        <v>2</v>
      </c>
      <c r="U29" s="24">
        <f>IFERROR(AVERAGEIF('Survey raw data_Old2018'!$B$5:$B$104,Summary2018!A29,'Survey raw data_Old2018'!$AB$5:$AB$104),"")</f>
        <v>5</v>
      </c>
      <c r="V29" s="24">
        <f>IFERROR(AVERAGEIF('Survey raw data_Old2018'!$B$5:$B$104,Summary2018!A29,'Survey raw data_Old2018'!$AC$5:$AC$104),"")</f>
        <v>4.666666666666667</v>
      </c>
      <c r="W29" s="24">
        <f>IFERROR(AVERAGEIF('Survey raw data_Old2018'!$B$5:$B$104,Summary2018!A29,'Survey raw data_Old2018'!$AD$5:$AD$104),"")</f>
        <v>4.666666666666667</v>
      </c>
      <c r="X29" s="24">
        <f>IFERROR(AVERAGEIF('Survey raw data_Old2018'!$B$5:$B$104,Summary2018!A29,'Survey raw data_Old2018'!$AE$5:$AE$104),"")</f>
        <v>5</v>
      </c>
      <c r="Y29" s="41"/>
      <c r="Z29" s="32">
        <f t="shared" si="3"/>
        <v>4.0555555555555562</v>
      </c>
    </row>
    <row r="30" spans="1:26" ht="28.8" x14ac:dyDescent="0.3">
      <c r="A30" s="21" t="s">
        <v>228</v>
      </c>
      <c r="B30" s="31">
        <f>VLOOKUP(A30,'Survery required_2018'!A28:B58,2,FALSE)</f>
        <v>6</v>
      </c>
      <c r="C30" s="28">
        <f>COUNTIF('Survey raw data_Old2018'!B:B,Summary2018!A30)</f>
        <v>5</v>
      </c>
      <c r="D30" s="28">
        <f t="shared" si="0"/>
        <v>-1</v>
      </c>
      <c r="E30" s="30" t="s">
        <v>452</v>
      </c>
      <c r="F30" s="24">
        <f>IFERROR(AVERAGEIF('Survey raw data_Old2018'!$B$5:$B$104,Summary2018!A30,'Survey raw data_Old2018'!$E$5:$E$104),"")</f>
        <v>5</v>
      </c>
      <c r="G30" s="24">
        <f>IFERROR(AVERAGEIF('Survey raw data_Old2018'!$B$5:$B$104,Summary2018!A30,'Survey raw data_Old2018'!$F$5:$F$104),"")</f>
        <v>5</v>
      </c>
      <c r="H30" s="24">
        <f>IFERROR(AVERAGEIF('Survey raw data_Old2018'!$B$5:$B$104,Summary2018!A30,'Survey raw data_Old2018'!$G$5:$G$104),"")</f>
        <v>5</v>
      </c>
      <c r="I30" s="25">
        <f>IFERROR(AVERAGEIF('Survey raw data_Old2018'!$B$5:$B$104,Summary2018!A30,'Survey raw data_Old2018'!$H$5:$H$104),"")</f>
        <v>5</v>
      </c>
      <c r="J30" s="25">
        <f>IFERROR(AVERAGEIF('Survey raw data_Old2018'!$B$5:$B$104,Summary2018!A30,'Survey raw data_Old2018'!$I$5:$I$104),"")</f>
        <v>5</v>
      </c>
      <c r="K30" s="24">
        <f>IFERROR(AVERAGEIF('Survey raw data_Old2018'!$B$5:$B$104,Summary2018!A30,'Survey raw data_Old2018'!$J$5:$J$104),"")</f>
        <v>5</v>
      </c>
      <c r="L30" s="40"/>
      <c r="M30" s="34">
        <f t="shared" si="1"/>
        <v>5</v>
      </c>
      <c r="N30" s="24">
        <f>IFERROR(AVERAGEIF('Survey raw data_Old2018'!$B$5:$B$104,Summary2018!A30,'Survey raw data_Old2018'!$R$5:$R$104),"")</f>
        <v>5</v>
      </c>
      <c r="O30" s="24">
        <f>IFERROR(AVERAGEIF('Survey raw data_Old2018'!$B$5:$B$104,Summary2018!A30,'Survey raw data_Old2018'!$S$5:$S$104),"")</f>
        <v>5</v>
      </c>
      <c r="P30" s="24">
        <f>IFERROR(AVERAGEIF('Survey raw data_Old2018'!$B$5:$B$104,Summary2018!A30,'Survey raw data_Old2018'!$T$5:$T$104),"")</f>
        <v>5</v>
      </c>
      <c r="Q30" s="41"/>
      <c r="R30" s="26">
        <f t="shared" si="2"/>
        <v>5</v>
      </c>
      <c r="S30" s="24">
        <f>IFERROR(AVERAGEIF('Survey raw data_Old2018'!$B$5:$B$104,Summary2018!A30,'Survey raw data_Old2018'!$M$5:$M$104),"")</f>
        <v>4.5</v>
      </c>
      <c r="T30" s="24" t="str">
        <f>IFERROR(AVERAGEIF('Survey raw data_Old2018'!$B$5:$B$104,Summary2018!A30,'Survey raw data_Old2018'!$P$5:$P$104),"")</f>
        <v/>
      </c>
      <c r="U30" s="24">
        <f>IFERROR(AVERAGEIF('Survey raw data_Old2018'!$B$5:$B$104,Summary2018!A30,'Survey raw data_Old2018'!$AB$5:$AB$104),"")</f>
        <v>5</v>
      </c>
      <c r="V30" s="24">
        <f>IFERROR(AVERAGEIF('Survey raw data_Old2018'!$B$5:$B$104,Summary2018!A30,'Survey raw data_Old2018'!$AC$5:$AC$104),"")</f>
        <v>4.8</v>
      </c>
      <c r="W30" s="24">
        <f>IFERROR(AVERAGEIF('Survey raw data_Old2018'!$B$5:$B$104,Summary2018!A30,'Survey raw data_Old2018'!$AD$5:$AD$104),"")</f>
        <v>5</v>
      </c>
      <c r="X30" s="24">
        <f>IFERROR(AVERAGEIF('Survey raw data_Old2018'!$B$5:$B$104,Summary2018!A30,'Survey raw data_Old2018'!$AE$5:$AE$104),"")</f>
        <v>4.8</v>
      </c>
      <c r="Y30" s="41"/>
      <c r="Z30" s="32">
        <f t="shared" si="3"/>
        <v>4.82</v>
      </c>
    </row>
    <row r="31" spans="1:26" x14ac:dyDescent="0.3">
      <c r="A31" s="21" t="s">
        <v>203</v>
      </c>
      <c r="B31" s="23">
        <f>VLOOKUP(A31,'Survery required_2018'!A29:B59,2,FALSE)</f>
        <v>3</v>
      </c>
      <c r="C31" s="28">
        <f>COUNTIF('Survey raw data_Old2018'!B:B,Summary2018!A31)</f>
        <v>3</v>
      </c>
      <c r="D31" s="28">
        <f t="shared" si="0"/>
        <v>0</v>
      </c>
      <c r="E31" s="30"/>
      <c r="F31" s="24">
        <f>IFERROR(AVERAGEIF('Survey raw data_Old2018'!$B$5:$B$104,Summary2018!A31,'Survey raw data_Old2018'!$E$5:$E$104),"")</f>
        <v>5</v>
      </c>
      <c r="G31" s="24">
        <f>IFERROR(AVERAGEIF('Survey raw data_Old2018'!$B$5:$B$104,Summary2018!A31,'Survey raw data_Old2018'!$F$5:$F$104),"")</f>
        <v>5</v>
      </c>
      <c r="H31" s="24">
        <f>IFERROR(AVERAGEIF('Survey raw data_Old2018'!$B$5:$B$104,Summary2018!A31,'Survey raw data_Old2018'!$G$5:$G$104),"")</f>
        <v>5</v>
      </c>
      <c r="I31" s="25">
        <f>IFERROR(AVERAGEIF('Survey raw data_Old2018'!$B$5:$B$104,Summary2018!A31,'Survey raw data_Old2018'!$H$5:$H$104),"")</f>
        <v>5</v>
      </c>
      <c r="J31" s="25">
        <f>IFERROR(AVERAGEIF('Survey raw data_Old2018'!$B$5:$B$104,Summary2018!A31,'Survey raw data_Old2018'!$I$5:$I$104),"")</f>
        <v>5</v>
      </c>
      <c r="K31" s="24">
        <f>IFERROR(AVERAGEIF('Survey raw data_Old2018'!$B$5:$B$104,Summary2018!A31,'Survey raw data_Old2018'!$J$5:$J$104),"")</f>
        <v>5</v>
      </c>
      <c r="L31" s="40"/>
      <c r="M31" s="34">
        <f t="shared" si="1"/>
        <v>5</v>
      </c>
      <c r="N31" s="24">
        <f>IFERROR(AVERAGEIF('Survey raw data_Old2018'!$B$5:$B$104,Summary2018!A31,'Survey raw data_Old2018'!$R$5:$R$104),"")</f>
        <v>5</v>
      </c>
      <c r="O31" s="24">
        <f>IFERROR(AVERAGEIF('Survey raw data_Old2018'!$B$5:$B$104,Summary2018!A31,'Survey raw data_Old2018'!$S$5:$S$104),"")</f>
        <v>5</v>
      </c>
      <c r="P31" s="24">
        <f>IFERROR(AVERAGEIF('Survey raw data_Old2018'!$B$5:$B$104,Summary2018!A31,'Survey raw data_Old2018'!$T$5:$T$104),"")</f>
        <v>5</v>
      </c>
      <c r="Q31" s="41"/>
      <c r="R31" s="26">
        <f t="shared" si="2"/>
        <v>5</v>
      </c>
      <c r="S31" s="24">
        <f>IFERROR(AVERAGEIF('Survey raw data_Old2018'!$B$5:$B$104,Summary2018!A31,'Survey raw data_Old2018'!$M$5:$M$104),"")</f>
        <v>4.5</v>
      </c>
      <c r="T31" s="24" t="str">
        <f>IFERROR(AVERAGEIF('Survey raw data_Old2018'!$B$5:$B$104,Summary2018!A31,'Survey raw data_Old2018'!$P$5:$P$104),"")</f>
        <v/>
      </c>
      <c r="U31" s="24">
        <f>IFERROR(AVERAGEIF('Survey raw data_Old2018'!$B$5:$B$104,Summary2018!A31,'Survey raw data_Old2018'!$AB$5:$AB$104),"")</f>
        <v>5</v>
      </c>
      <c r="V31" s="24">
        <f>IFERROR(AVERAGEIF('Survey raw data_Old2018'!$B$5:$B$104,Summary2018!A31,'Survey raw data_Old2018'!$AC$5:$AC$104),"")</f>
        <v>5</v>
      </c>
      <c r="W31" s="24">
        <f>IFERROR(AVERAGEIF('Survey raw data_Old2018'!$B$5:$B$104,Summary2018!A31,'Survey raw data_Old2018'!$AD$5:$AD$104),"")</f>
        <v>5</v>
      </c>
      <c r="X31" s="24">
        <f>IFERROR(AVERAGEIF('Survey raw data_Old2018'!$B$5:$B$104,Summary2018!A31,'Survey raw data_Old2018'!$AE$5:$AE$104),"")</f>
        <v>5</v>
      </c>
      <c r="Y31" s="41"/>
      <c r="Z31" s="32">
        <f t="shared" si="3"/>
        <v>4.9000000000000004</v>
      </c>
    </row>
    <row r="32" spans="1:26" x14ac:dyDescent="0.3">
      <c r="A32" s="22" t="s">
        <v>417</v>
      </c>
      <c r="B32" s="23">
        <f>VLOOKUP(A32,'Survery required_2018'!A30:B60,2,FALSE)</f>
        <v>3</v>
      </c>
      <c r="C32" s="28">
        <f>COUNTIF('Survey raw data_Old2018'!B:B,Summary2018!A32)</f>
        <v>3</v>
      </c>
      <c r="D32" s="28">
        <f t="shared" si="0"/>
        <v>0</v>
      </c>
      <c r="E32" s="30"/>
      <c r="F32" s="24">
        <f>IFERROR(AVERAGEIF('Survey raw data_Old2018'!$B$5:$B$104,Summary2018!A32,'Survey raw data_Old2018'!$E$5:$E$104),"")</f>
        <v>5</v>
      </c>
      <c r="G32" s="24">
        <f>IFERROR(AVERAGEIF('Survey raw data_Old2018'!$B$5:$B$104,Summary2018!A32,'Survey raw data_Old2018'!$F$5:$F$104),"")</f>
        <v>5</v>
      </c>
      <c r="H32" s="24">
        <f>IFERROR(AVERAGEIF('Survey raw data_Old2018'!$B$5:$B$104,Summary2018!A32,'Survey raw data_Old2018'!$G$5:$G$104),"")</f>
        <v>5</v>
      </c>
      <c r="I32" s="25">
        <f>IFERROR(AVERAGEIF('Survey raw data_Old2018'!$B$5:$B$104,Summary2018!A32,'Survey raw data_Old2018'!$H$5:$H$104),"")</f>
        <v>5</v>
      </c>
      <c r="J32" s="25">
        <f>IFERROR(AVERAGEIF('Survey raw data_Old2018'!$B$5:$B$104,Summary2018!A32,'Survey raw data_Old2018'!$I$5:$I$104),"")</f>
        <v>5</v>
      </c>
      <c r="K32" s="24">
        <f>IFERROR(AVERAGEIF('Survey raw data_Old2018'!$B$5:$B$104,Summary2018!A32,'Survey raw data_Old2018'!$J$5:$J$104),"")</f>
        <v>5</v>
      </c>
      <c r="L32" s="40"/>
      <c r="M32" s="34">
        <f t="shared" si="1"/>
        <v>5</v>
      </c>
      <c r="N32" s="24">
        <f>IFERROR(AVERAGEIF('Survey raw data_Old2018'!$B$5:$B$104,Summary2018!A32,'Survey raw data_Old2018'!$R$5:$R$104),"")</f>
        <v>5</v>
      </c>
      <c r="O32" s="24">
        <f>IFERROR(AVERAGEIF('Survey raw data_Old2018'!$B$5:$B$104,Summary2018!A32,'Survey raw data_Old2018'!$S$5:$S$104),"")</f>
        <v>5</v>
      </c>
      <c r="P32" s="24">
        <f>IFERROR(AVERAGEIF('Survey raw data_Old2018'!$B$5:$B$104,Summary2018!A32,'Survey raw data_Old2018'!$T$5:$T$104),"")</f>
        <v>5</v>
      </c>
      <c r="Q32" s="41"/>
      <c r="R32" s="26">
        <f t="shared" si="2"/>
        <v>5</v>
      </c>
      <c r="S32" s="24">
        <f>IFERROR(AVERAGEIF('Survey raw data_Old2018'!$B$5:$B$104,Summary2018!A32,'Survey raw data_Old2018'!$M$5:$M$104),"")</f>
        <v>4</v>
      </c>
      <c r="T32" s="24" t="str">
        <f>IFERROR(AVERAGEIF('Survey raw data_Old2018'!$B$5:$B$104,Summary2018!A32,'Survey raw data_Old2018'!$P$5:$P$104),"")</f>
        <v/>
      </c>
      <c r="U32" s="24">
        <f>IFERROR(AVERAGEIF('Survey raw data_Old2018'!$B$5:$B$104,Summary2018!A32,'Survey raw data_Old2018'!$AB$5:$AB$104),"")</f>
        <v>5</v>
      </c>
      <c r="V32" s="24">
        <f>IFERROR(AVERAGEIF('Survey raw data_Old2018'!$B$5:$B$104,Summary2018!A32,'Survey raw data_Old2018'!$AC$5:$AC$104),"")</f>
        <v>5</v>
      </c>
      <c r="W32" s="24">
        <f>IFERROR(AVERAGEIF('Survey raw data_Old2018'!$B$5:$B$104,Summary2018!A32,'Survey raw data_Old2018'!$AD$5:$AD$104),"")</f>
        <v>5</v>
      </c>
      <c r="X32" s="24">
        <f>IFERROR(AVERAGEIF('Survey raw data_Old2018'!$B$5:$B$104,Summary2018!A32,'Survey raw data_Old2018'!$AE$5:$AE$104),"")</f>
        <v>5</v>
      </c>
      <c r="Y32" s="41"/>
      <c r="Z32" s="32">
        <f t="shared" si="3"/>
        <v>4.8</v>
      </c>
    </row>
    <row r="33" spans="1:26" x14ac:dyDescent="0.3">
      <c r="A33" s="20" t="s">
        <v>418</v>
      </c>
      <c r="B33" s="23">
        <f>VLOOKUP(A33,'Survery required_2018'!A31:B61,2,FALSE)</f>
        <v>2</v>
      </c>
      <c r="C33" s="28">
        <f>COUNTIF('Survey raw data_Old2018'!B:B,Summary2018!A33)</f>
        <v>2</v>
      </c>
      <c r="D33" s="28">
        <f t="shared" si="0"/>
        <v>0</v>
      </c>
      <c r="E33" s="30"/>
      <c r="F33" s="24">
        <f>IFERROR(AVERAGEIF('Survey raw data_Old2018'!$B$5:$B$104,Summary2018!A33,'Survey raw data_Old2018'!$E$5:$E$104),"")</f>
        <v>4</v>
      </c>
      <c r="G33" s="24">
        <f>IFERROR(AVERAGEIF('Survey raw data_Old2018'!$B$5:$B$104,Summary2018!A33,'Survey raw data_Old2018'!$F$5:$F$104),"")</f>
        <v>4</v>
      </c>
      <c r="H33" s="24">
        <f>IFERROR(AVERAGEIF('Survey raw data_Old2018'!$B$5:$B$104,Summary2018!A33,'Survey raw data_Old2018'!$G$5:$G$104),"")</f>
        <v>4</v>
      </c>
      <c r="I33" s="25">
        <f>IFERROR(AVERAGEIF('Survey raw data_Old2018'!$B$5:$B$104,Summary2018!A33,'Survey raw data_Old2018'!$H$5:$H$104),"")</f>
        <v>4</v>
      </c>
      <c r="J33" s="25">
        <f>IFERROR(AVERAGEIF('Survey raw data_Old2018'!$B$5:$B$104,Summary2018!A33,'Survey raw data_Old2018'!$I$5:$I$104),"")</f>
        <v>4</v>
      </c>
      <c r="K33" s="24">
        <f>IFERROR(AVERAGEIF('Survey raw data_Old2018'!$B$5:$B$104,Summary2018!A33,'Survey raw data_Old2018'!$J$5:$J$104),"")</f>
        <v>4</v>
      </c>
      <c r="L33" s="40"/>
      <c r="M33" s="34">
        <f t="shared" si="1"/>
        <v>4</v>
      </c>
      <c r="N33" s="24">
        <f>IFERROR(AVERAGEIF('Survey raw data_Old2018'!$B$5:$B$104,Summary2018!A33,'Survey raw data_Old2018'!$R$5:$R$104),"")</f>
        <v>3</v>
      </c>
      <c r="O33" s="24">
        <f>IFERROR(AVERAGEIF('Survey raw data_Old2018'!$B$5:$B$104,Summary2018!A33,'Survey raw data_Old2018'!$S$5:$S$104),"")</f>
        <v>4</v>
      </c>
      <c r="P33" s="24">
        <f>IFERROR(AVERAGEIF('Survey raw data_Old2018'!$B$5:$B$104,Summary2018!A33,'Survey raw data_Old2018'!$T$5:$T$104),"")</f>
        <v>3</v>
      </c>
      <c r="Q33" s="41"/>
      <c r="R33" s="26">
        <f t="shared" si="2"/>
        <v>3.3333333333333335</v>
      </c>
      <c r="S33" s="24">
        <f>IFERROR(AVERAGEIF('Survey raw data_Old2018'!$B$5:$B$104,Summary2018!A33,'Survey raw data_Old2018'!$M$5:$M$104),"")</f>
        <v>4</v>
      </c>
      <c r="T33" s="24">
        <f>IFERROR(AVERAGEIF('Survey raw data_Old2018'!$B$5:$B$104,Summary2018!A33,'Survey raw data_Old2018'!$P$5:$P$104),"")</f>
        <v>4</v>
      </c>
      <c r="U33" s="24">
        <f>IFERROR(AVERAGEIF('Survey raw data_Old2018'!$B$5:$B$104,Summary2018!A33,'Survey raw data_Old2018'!$AB$5:$AB$104),"")</f>
        <v>4.5</v>
      </c>
      <c r="V33" s="24">
        <f>IFERROR(AVERAGEIF('Survey raw data_Old2018'!$B$5:$B$104,Summary2018!A33,'Survey raw data_Old2018'!$AC$5:$AC$104),"")</f>
        <v>4</v>
      </c>
      <c r="W33" s="24">
        <f>IFERROR(AVERAGEIF('Survey raw data_Old2018'!$B$5:$B$104,Summary2018!A33,'Survey raw data_Old2018'!$AD$5:$AD$104),"")</f>
        <v>4</v>
      </c>
      <c r="X33" s="24">
        <f>IFERROR(AVERAGEIF('Survey raw data_Old2018'!$B$5:$B$104,Summary2018!A33,'Survey raw data_Old2018'!$AE$5:$AE$104),"")</f>
        <v>4.5</v>
      </c>
      <c r="Y33" s="41"/>
      <c r="Z33" s="32">
        <f t="shared" si="3"/>
        <v>4.166666666666667</v>
      </c>
    </row>
    <row r="34" spans="1:26" x14ac:dyDescent="0.3">
      <c r="F34" s="27"/>
      <c r="G34" s="27"/>
      <c r="H34" s="27"/>
      <c r="I34" s="27"/>
      <c r="J34" s="27"/>
      <c r="K34" s="27"/>
      <c r="L34" s="27"/>
      <c r="M34" s="35"/>
      <c r="N34" s="27"/>
      <c r="O34" s="27"/>
      <c r="P34" s="27"/>
      <c r="Q34" s="27"/>
      <c r="R34" s="27"/>
      <c r="S34" s="27"/>
      <c r="T34" s="27"/>
      <c r="U34" s="27"/>
      <c r="V34" s="27"/>
      <c r="W34" s="27"/>
      <c r="X34" s="27"/>
      <c r="Y34" s="27"/>
      <c r="Z34" s="27"/>
    </row>
  </sheetData>
  <autoFilter ref="A2:Z33"/>
  <mergeCells count="4">
    <mergeCell ref="F1:M1"/>
    <mergeCell ref="N1:R1"/>
    <mergeCell ref="S1:Z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4"/>
  <sheetViews>
    <sheetView topLeftCell="F1" workbookViewId="0">
      <selection activeCell="H5" sqref="H5"/>
    </sheetView>
  </sheetViews>
  <sheetFormatPr defaultRowHeight="14.4" x14ac:dyDescent="0.3"/>
  <cols>
    <col min="1" max="1" width="21.44140625" style="1" customWidth="1"/>
    <col min="2" max="3" width="9.109375" style="1"/>
    <col min="4" max="4" width="18.33203125" style="1" customWidth="1"/>
    <col min="5" max="5" width="19.109375" style="1" customWidth="1"/>
    <col min="6" max="6" width="14.5546875" style="1" customWidth="1"/>
    <col min="7" max="7" width="13.33203125" style="1" bestFit="1" customWidth="1"/>
    <col min="8" max="8" width="12.109375" style="1" customWidth="1"/>
    <col min="9" max="9" width="17.44140625" style="1" customWidth="1"/>
    <col min="10" max="10" width="19.5546875" style="1" customWidth="1"/>
    <col min="11" max="11" width="17" style="1" customWidth="1"/>
    <col min="12" max="12" width="25.33203125" style="1" customWidth="1"/>
    <col min="13" max="13" width="25.33203125" style="6" customWidth="1"/>
    <col min="14" max="14" width="17.21875" style="1" customWidth="1"/>
    <col min="15" max="15" width="23.5546875" style="1" customWidth="1"/>
    <col min="16" max="16" width="20.77734375" style="1" customWidth="1"/>
    <col min="17" max="17" width="18.88671875" style="1" customWidth="1"/>
    <col min="18" max="18" width="15.5546875" style="1" customWidth="1"/>
    <col min="19" max="19" width="18.109375" style="1" customWidth="1"/>
    <col min="20" max="20" width="16.33203125" style="1" customWidth="1"/>
    <col min="21" max="21" width="15.44140625" style="1" customWidth="1"/>
    <col min="22" max="22" width="12.33203125" style="1" customWidth="1"/>
    <col min="23" max="23" width="31.44140625" style="1" customWidth="1"/>
    <col min="24" max="24" width="21.5546875" style="1" customWidth="1"/>
    <col min="25" max="25" width="9.109375" style="1"/>
    <col min="26" max="26" width="16.88671875" style="1" customWidth="1"/>
    <col min="27" max="27" width="16" style="1" customWidth="1"/>
    <col min="28" max="28" width="28.33203125" style="1" customWidth="1"/>
    <col min="29" max="29" width="19.109375" style="1" customWidth="1"/>
    <col min="30" max="30" width="25.33203125" style="1" customWidth="1"/>
    <col min="31" max="31" width="15.88671875" style="1" customWidth="1"/>
    <col min="32" max="32" width="19.77734375" style="1" customWidth="1"/>
    <col min="33" max="33" width="15.33203125" style="1" customWidth="1"/>
    <col min="34" max="53" width="9.109375" style="1"/>
  </cols>
  <sheetData>
    <row r="1" spans="1:35" ht="145.5" customHeight="1" x14ac:dyDescent="0.3">
      <c r="A1" s="1" t="s">
        <v>0</v>
      </c>
      <c r="B1" s="1" t="s">
        <v>1</v>
      </c>
      <c r="C1" s="1" t="s">
        <v>2</v>
      </c>
      <c r="D1" s="1" t="s">
        <v>3</v>
      </c>
      <c r="E1" s="1" t="s">
        <v>4</v>
      </c>
      <c r="F1" s="1" t="s">
        <v>5</v>
      </c>
      <c r="G1" s="1" t="s">
        <v>6</v>
      </c>
      <c r="H1" s="1" t="s">
        <v>7</v>
      </c>
      <c r="I1" s="1" t="s">
        <v>8</v>
      </c>
      <c r="J1" s="1" t="s">
        <v>9</v>
      </c>
      <c r="K1" s="1" t="s">
        <v>10</v>
      </c>
      <c r="L1" s="1" t="s">
        <v>11</v>
      </c>
      <c r="M1" s="13" t="s">
        <v>437</v>
      </c>
      <c r="N1" s="1" t="s">
        <v>12</v>
      </c>
      <c r="O1" s="44" t="s">
        <v>13</v>
      </c>
      <c r="P1" s="12" t="s">
        <v>438</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row>
    <row r="2" spans="1:35" s="1" customFormat="1" ht="110.4" customHeight="1" x14ac:dyDescent="0.3">
      <c r="A2" s="1" t="s">
        <v>0</v>
      </c>
      <c r="B2" s="1" t="s">
        <v>1</v>
      </c>
      <c r="C2" s="1" t="s">
        <v>2</v>
      </c>
      <c r="D2" s="1" t="s">
        <v>3</v>
      </c>
      <c r="E2" s="1" t="s">
        <v>458</v>
      </c>
      <c r="F2" s="1" t="s">
        <v>459</v>
      </c>
      <c r="G2" s="1" t="s">
        <v>460</v>
      </c>
      <c r="H2" s="1" t="s">
        <v>461</v>
      </c>
      <c r="I2" s="1" t="s">
        <v>462</v>
      </c>
      <c r="J2" s="1" t="s">
        <v>463</v>
      </c>
      <c r="K2" s="1" t="s">
        <v>10</v>
      </c>
      <c r="L2" s="1" t="s">
        <v>11</v>
      </c>
      <c r="M2" s="13" t="s">
        <v>437</v>
      </c>
      <c r="N2" s="1" t="s">
        <v>12</v>
      </c>
      <c r="O2" s="44" t="s">
        <v>13</v>
      </c>
      <c r="P2" s="12" t="s">
        <v>438</v>
      </c>
      <c r="Q2" s="1" t="s">
        <v>14</v>
      </c>
      <c r="R2" s="1" t="s">
        <v>464</v>
      </c>
      <c r="S2" s="1" t="s">
        <v>465</v>
      </c>
      <c r="T2" s="1" t="s">
        <v>466</v>
      </c>
      <c r="U2" s="1" t="s">
        <v>18</v>
      </c>
      <c r="V2" s="1" t="s">
        <v>467</v>
      </c>
      <c r="W2" s="1" t="s">
        <v>468</v>
      </c>
      <c r="X2" s="1" t="s">
        <v>469</v>
      </c>
      <c r="Y2" s="1" t="s">
        <v>470</v>
      </c>
      <c r="Z2" s="1" t="s">
        <v>23</v>
      </c>
      <c r="AA2" s="1" t="s">
        <v>24</v>
      </c>
      <c r="AB2" s="1" t="s">
        <v>471</v>
      </c>
      <c r="AC2" s="1" t="s">
        <v>472</v>
      </c>
      <c r="AD2" s="1" t="s">
        <v>473</v>
      </c>
      <c r="AE2" s="1" t="s">
        <v>474</v>
      </c>
      <c r="AF2" s="1" t="s">
        <v>475</v>
      </c>
      <c r="AG2" s="1" t="s">
        <v>476</v>
      </c>
      <c r="AH2" s="1" t="s">
        <v>29</v>
      </c>
      <c r="AI2" s="1" t="s">
        <v>30</v>
      </c>
    </row>
    <row r="3" spans="1:35" ht="72" x14ac:dyDescent="0.3">
      <c r="A3" s="1" t="s">
        <v>31</v>
      </c>
      <c r="B3" s="1" t="s">
        <v>32</v>
      </c>
      <c r="C3" s="1" t="s">
        <v>33</v>
      </c>
      <c r="D3" s="1" t="s">
        <v>34</v>
      </c>
      <c r="M3" s="6" t="str">
        <f>_xlfn.IFNA(VLOOKUP(L3,'Convert mark'!$A$3:B7,2,FALSE),"")</f>
        <v/>
      </c>
      <c r="P3" s="6" t="str">
        <f>_xlfn.IFNA(VLOOKUP(O3,'Convert mark'!$K$3:L7,2,FALSE),"")</f>
        <v/>
      </c>
      <c r="AB3" s="1">
        <v>5</v>
      </c>
      <c r="AC3" s="1">
        <v>5</v>
      </c>
      <c r="AD3" s="1">
        <v>5</v>
      </c>
      <c r="AE3" s="1">
        <v>5</v>
      </c>
      <c r="AG3" s="1" t="s">
        <v>35</v>
      </c>
    </row>
    <row r="4" spans="1:35" ht="57.6" x14ac:dyDescent="0.3">
      <c r="A4" s="1" t="s">
        <v>36</v>
      </c>
      <c r="B4" s="1" t="s">
        <v>37</v>
      </c>
      <c r="C4" s="1" t="s">
        <v>33</v>
      </c>
      <c r="D4" s="1" t="s">
        <v>34</v>
      </c>
      <c r="M4" s="6" t="str">
        <f>_xlfn.IFNA(VLOOKUP(L4,'Convert mark'!$A$3:B8,2,FALSE),"")</f>
        <v/>
      </c>
      <c r="P4" s="6" t="str">
        <f>_xlfn.IFNA(VLOOKUP(O4,'Convert mark'!$K$3:L8,2,FALSE),"")</f>
        <v/>
      </c>
      <c r="AB4" s="1">
        <v>5</v>
      </c>
      <c r="AC4" s="1">
        <v>4</v>
      </c>
      <c r="AD4" s="1">
        <v>5</v>
      </c>
      <c r="AE4" s="1">
        <v>5</v>
      </c>
      <c r="AG4" s="1" t="s">
        <v>38</v>
      </c>
    </row>
    <row r="5" spans="1:35" ht="115.2" x14ac:dyDescent="0.3">
      <c r="A5" s="1" t="s">
        <v>39</v>
      </c>
      <c r="B5" s="1" t="s">
        <v>40</v>
      </c>
      <c r="C5" s="1" t="s">
        <v>33</v>
      </c>
      <c r="D5" s="1" t="s">
        <v>41</v>
      </c>
      <c r="E5" s="1">
        <v>5</v>
      </c>
      <c r="F5" s="1">
        <v>4</v>
      </c>
      <c r="G5" s="1">
        <v>5</v>
      </c>
      <c r="H5" s="1">
        <v>5</v>
      </c>
      <c r="I5" s="1">
        <v>5</v>
      </c>
      <c r="J5" s="1">
        <v>4</v>
      </c>
      <c r="L5" s="1" t="s">
        <v>42</v>
      </c>
      <c r="M5" s="6">
        <f>_xlfn.IFNA(VLOOKUP(L5,'Convert mark'!$A$3:B9,2,FALSE),"")</f>
        <v>4</v>
      </c>
      <c r="O5" s="1" t="s">
        <v>43</v>
      </c>
      <c r="P5" s="6" t="str">
        <f>_xlfn.IFNA(VLOOKUP(O5,'Convert mark'!$K$2:$L$7,2,FALSE),"")</f>
        <v/>
      </c>
      <c r="Q5" s="1" t="s">
        <v>44</v>
      </c>
      <c r="R5" s="1">
        <v>4</v>
      </c>
      <c r="S5" s="1">
        <v>5</v>
      </c>
      <c r="T5" s="1">
        <v>4</v>
      </c>
      <c r="V5" s="1" t="s">
        <v>45</v>
      </c>
      <c r="W5" s="1" t="s">
        <v>46</v>
      </c>
      <c r="X5" s="1" t="s">
        <v>47</v>
      </c>
      <c r="Y5" s="1" t="s">
        <v>48</v>
      </c>
      <c r="Z5" s="1" t="s">
        <v>49</v>
      </c>
      <c r="AA5" s="1" t="s">
        <v>50</v>
      </c>
      <c r="AB5" s="1">
        <v>5</v>
      </c>
      <c r="AC5" s="1">
        <v>5</v>
      </c>
      <c r="AD5" s="1">
        <v>3</v>
      </c>
      <c r="AE5" s="1">
        <v>5</v>
      </c>
      <c r="AG5" s="1" t="s">
        <v>51</v>
      </c>
    </row>
    <row r="6" spans="1:35" ht="43.2" x14ac:dyDescent="0.3">
      <c r="A6" s="1" t="s">
        <v>52</v>
      </c>
      <c r="B6" s="1" t="s">
        <v>53</v>
      </c>
      <c r="C6" s="1" t="s">
        <v>33</v>
      </c>
      <c r="D6" s="1" t="s">
        <v>41</v>
      </c>
      <c r="E6" s="1">
        <v>5</v>
      </c>
      <c r="F6" s="1">
        <v>4</v>
      </c>
      <c r="G6" s="1">
        <v>5</v>
      </c>
      <c r="H6" s="1">
        <v>4</v>
      </c>
      <c r="I6" s="1">
        <v>4</v>
      </c>
      <c r="J6" s="1">
        <v>5</v>
      </c>
      <c r="L6" s="1" t="s">
        <v>42</v>
      </c>
      <c r="M6" s="6">
        <f>_xlfn.IFNA(VLOOKUP(L6,'Convert mark'!$A$3:B10,2,FALSE),"")</f>
        <v>4</v>
      </c>
      <c r="O6" s="1" t="s">
        <v>54</v>
      </c>
      <c r="P6" s="6">
        <f>_xlfn.IFNA(VLOOKUP(O6,'Convert mark'!$K$2:$L$7,2,FALSE),"")</f>
        <v>4</v>
      </c>
      <c r="R6" s="1">
        <v>5</v>
      </c>
      <c r="S6" s="1">
        <v>4</v>
      </c>
      <c r="T6" s="1">
        <v>5</v>
      </c>
      <c r="V6" s="1" t="s">
        <v>55</v>
      </c>
      <c r="W6" s="1" t="s">
        <v>56</v>
      </c>
      <c r="X6" s="1" t="s">
        <v>57</v>
      </c>
      <c r="Y6" s="1" t="s">
        <v>57</v>
      </c>
      <c r="Z6" s="1" t="s">
        <v>58</v>
      </c>
      <c r="AA6" s="1" t="s">
        <v>59</v>
      </c>
      <c r="AB6" s="1">
        <v>3</v>
      </c>
      <c r="AC6" s="1">
        <v>5</v>
      </c>
      <c r="AD6" s="1">
        <v>5</v>
      </c>
      <c r="AE6" s="1">
        <v>4</v>
      </c>
      <c r="AG6" s="1" t="s">
        <v>60</v>
      </c>
    </row>
    <row r="7" spans="1:35" ht="115.2" x14ac:dyDescent="0.3">
      <c r="A7" s="1" t="s">
        <v>61</v>
      </c>
      <c r="B7" s="1" t="s">
        <v>62</v>
      </c>
      <c r="C7" s="1" t="s">
        <v>33</v>
      </c>
      <c r="D7" s="1" t="s">
        <v>34</v>
      </c>
      <c r="M7" s="6" t="str">
        <f>_xlfn.IFNA(VLOOKUP(L7,'Convert mark'!$A$3:B11,2,FALSE),"")</f>
        <v/>
      </c>
      <c r="P7" s="6" t="str">
        <f>_xlfn.IFNA(VLOOKUP(O7,'Convert mark'!$K$2:$L$7,2,FALSE),"")</f>
        <v/>
      </c>
      <c r="AB7" s="1">
        <v>5</v>
      </c>
      <c r="AC7" s="1">
        <v>5</v>
      </c>
      <c r="AD7" s="1">
        <v>5</v>
      </c>
      <c r="AE7" s="1">
        <v>5</v>
      </c>
      <c r="AF7" s="1" t="s">
        <v>63</v>
      </c>
      <c r="AG7" s="1" t="s">
        <v>64</v>
      </c>
    </row>
    <row r="8" spans="1:35" ht="57.6" x14ac:dyDescent="0.3">
      <c r="A8" s="1" t="s">
        <v>65</v>
      </c>
      <c r="B8" s="1" t="s">
        <v>66</v>
      </c>
      <c r="C8" s="1" t="s">
        <v>67</v>
      </c>
      <c r="D8" s="1" t="s">
        <v>41</v>
      </c>
      <c r="E8" s="1">
        <v>5</v>
      </c>
      <c r="F8" s="1">
        <v>5</v>
      </c>
      <c r="G8" s="1">
        <v>5</v>
      </c>
      <c r="H8" s="1">
        <v>4</v>
      </c>
      <c r="I8" s="1">
        <v>4</v>
      </c>
      <c r="J8" s="1">
        <v>5</v>
      </c>
      <c r="L8" s="1" t="s">
        <v>42</v>
      </c>
      <c r="M8" s="6">
        <f>_xlfn.IFNA(VLOOKUP(L8,'Convert mark'!$A$3:B12,2,FALSE),"")</f>
        <v>4</v>
      </c>
      <c r="O8" s="1" t="s">
        <v>43</v>
      </c>
      <c r="P8" s="6" t="str">
        <f>_xlfn.IFNA(VLOOKUP(O8,'Convert mark'!$K$2:$L$7,2,FALSE),"")</f>
        <v/>
      </c>
      <c r="R8" s="1">
        <v>5</v>
      </c>
      <c r="S8" s="1">
        <v>5</v>
      </c>
      <c r="T8" s="1">
        <v>4</v>
      </c>
      <c r="V8" s="1" t="s">
        <v>55</v>
      </c>
      <c r="W8" s="1" t="s">
        <v>57</v>
      </c>
      <c r="X8" s="1" t="s">
        <v>57</v>
      </c>
      <c r="Y8" s="1" t="s">
        <v>57</v>
      </c>
      <c r="Z8" s="1" t="s">
        <v>58</v>
      </c>
      <c r="AA8" s="1" t="s">
        <v>68</v>
      </c>
      <c r="AB8" s="1">
        <v>5</v>
      </c>
      <c r="AC8" s="1">
        <v>4</v>
      </c>
      <c r="AD8" s="1">
        <v>5</v>
      </c>
      <c r="AE8" s="1">
        <v>5</v>
      </c>
      <c r="AG8" s="1" t="s">
        <v>69</v>
      </c>
    </row>
    <row r="9" spans="1:35" ht="172.8" x14ac:dyDescent="0.3">
      <c r="A9" s="1" t="s">
        <v>65</v>
      </c>
      <c r="B9" s="1" t="s">
        <v>66</v>
      </c>
      <c r="C9" s="1" t="s">
        <v>67</v>
      </c>
      <c r="D9" s="1" t="s">
        <v>41</v>
      </c>
      <c r="E9" s="1">
        <v>5</v>
      </c>
      <c r="F9" s="1">
        <v>5</v>
      </c>
      <c r="G9" s="1">
        <v>5</v>
      </c>
      <c r="H9" s="1">
        <v>5</v>
      </c>
      <c r="I9" s="1">
        <v>5</v>
      </c>
      <c r="J9" s="1">
        <v>5</v>
      </c>
      <c r="L9" s="1" t="s">
        <v>42</v>
      </c>
      <c r="M9" s="6">
        <f>_xlfn.IFNA(VLOOKUP(L9,'Convert mark'!$A$3:B13,2,FALSE),"")</f>
        <v>4</v>
      </c>
      <c r="O9" s="1" t="s">
        <v>43</v>
      </c>
      <c r="P9" s="6" t="str">
        <f>_xlfn.IFNA(VLOOKUP(O9,'Convert mark'!$K$2:$L$7,2,FALSE),"")</f>
        <v/>
      </c>
      <c r="R9" s="1">
        <v>5</v>
      </c>
      <c r="S9" s="1">
        <v>4</v>
      </c>
      <c r="T9" s="1">
        <v>5</v>
      </c>
      <c r="V9" s="1" t="s">
        <v>70</v>
      </c>
      <c r="W9" s="1" t="s">
        <v>47</v>
      </c>
      <c r="X9" s="1" t="s">
        <v>47</v>
      </c>
      <c r="Y9" s="1" t="s">
        <v>71</v>
      </c>
      <c r="Z9" s="1" t="s">
        <v>49</v>
      </c>
      <c r="AA9" s="1" t="s">
        <v>72</v>
      </c>
      <c r="AB9" s="1">
        <v>5</v>
      </c>
      <c r="AC9" s="1">
        <v>3</v>
      </c>
      <c r="AD9" s="1">
        <v>5</v>
      </c>
      <c r="AE9" s="1">
        <v>5</v>
      </c>
      <c r="AG9" s="1" t="s">
        <v>49</v>
      </c>
    </row>
    <row r="10" spans="1:35" ht="100.8" x14ac:dyDescent="0.3">
      <c r="A10" s="1" t="s">
        <v>73</v>
      </c>
      <c r="B10" s="1" t="s">
        <v>74</v>
      </c>
      <c r="C10" s="1" t="s">
        <v>33</v>
      </c>
      <c r="D10" s="1" t="s">
        <v>34</v>
      </c>
      <c r="M10" s="6" t="str">
        <f>_xlfn.IFNA(VLOOKUP(L10,'Convert mark'!$A$3:B14,2,FALSE),"")</f>
        <v/>
      </c>
      <c r="P10" s="6" t="str">
        <f>_xlfn.IFNA(VLOOKUP(O10,'Convert mark'!$K$2:$L$7,2,FALSE),"")</f>
        <v/>
      </c>
      <c r="AB10" s="1">
        <v>4</v>
      </c>
      <c r="AC10" s="1">
        <v>4</v>
      </c>
      <c r="AD10" s="1">
        <v>4</v>
      </c>
      <c r="AE10" s="1">
        <v>4</v>
      </c>
      <c r="AG10" s="1" t="s">
        <v>75</v>
      </c>
    </row>
    <row r="11" spans="1:35" ht="86.4" x14ac:dyDescent="0.3">
      <c r="A11" s="1" t="s">
        <v>76</v>
      </c>
      <c r="B11" s="1" t="s">
        <v>77</v>
      </c>
      <c r="C11" s="1" t="s">
        <v>33</v>
      </c>
      <c r="D11" s="1" t="s">
        <v>41</v>
      </c>
      <c r="E11" s="1">
        <v>5</v>
      </c>
      <c r="F11" s="1">
        <v>4</v>
      </c>
      <c r="G11" s="1">
        <v>5</v>
      </c>
      <c r="H11" s="1">
        <v>4</v>
      </c>
      <c r="I11" s="1">
        <v>5</v>
      </c>
      <c r="J11" s="1">
        <v>5</v>
      </c>
      <c r="K11" s="1" t="s">
        <v>78</v>
      </c>
      <c r="L11" s="1" t="s">
        <v>42</v>
      </c>
      <c r="M11" s="6">
        <f>_xlfn.IFNA(VLOOKUP(L11,'Convert mark'!$A$3:B15,2,FALSE),"")</f>
        <v>4</v>
      </c>
      <c r="N11" s="1" t="s">
        <v>78</v>
      </c>
      <c r="O11" s="1" t="s">
        <v>43</v>
      </c>
      <c r="P11" s="6" t="str">
        <f>_xlfn.IFNA(VLOOKUP(O11,'Convert mark'!$K$2:$L$7,2,FALSE),"")</f>
        <v/>
      </c>
      <c r="R11" s="1">
        <v>5</v>
      </c>
      <c r="S11" s="1">
        <v>5</v>
      </c>
      <c r="T11" s="1">
        <v>5</v>
      </c>
      <c r="U11" s="1" t="s">
        <v>78</v>
      </c>
      <c r="V11" s="1" t="s">
        <v>79</v>
      </c>
      <c r="W11" s="1" t="s">
        <v>80</v>
      </c>
      <c r="X11" s="1" t="s">
        <v>81</v>
      </c>
      <c r="Y11" s="1" t="s">
        <v>82</v>
      </c>
      <c r="Z11" s="1" t="s">
        <v>83</v>
      </c>
      <c r="AA11" s="1" t="s">
        <v>84</v>
      </c>
      <c r="AB11" s="1">
        <v>4</v>
      </c>
      <c r="AC11" s="1">
        <v>3</v>
      </c>
      <c r="AD11" s="1">
        <v>4</v>
      </c>
      <c r="AE11" s="1">
        <v>4</v>
      </c>
      <c r="AF11" s="1" t="s">
        <v>78</v>
      </c>
      <c r="AG11" s="1" t="s">
        <v>85</v>
      </c>
    </row>
    <row r="12" spans="1:35" ht="129.6" x14ac:dyDescent="0.3">
      <c r="A12" s="1" t="s">
        <v>76</v>
      </c>
      <c r="B12" s="1" t="s">
        <v>77</v>
      </c>
      <c r="C12" s="1" t="s">
        <v>33</v>
      </c>
      <c r="D12" s="1" t="s">
        <v>41</v>
      </c>
      <c r="E12" s="1">
        <v>5</v>
      </c>
      <c r="F12" s="1">
        <v>4</v>
      </c>
      <c r="G12" s="1">
        <v>5</v>
      </c>
      <c r="H12" s="1">
        <v>5</v>
      </c>
      <c r="I12" s="1">
        <v>5</v>
      </c>
      <c r="J12" s="1">
        <v>5</v>
      </c>
      <c r="K12" s="1" t="s">
        <v>86</v>
      </c>
      <c r="L12" s="1" t="s">
        <v>42</v>
      </c>
      <c r="M12" s="6">
        <f>_xlfn.IFNA(VLOOKUP(L12,'Convert mark'!$A$3:B16,2,FALSE),"")</f>
        <v>4</v>
      </c>
      <c r="O12" s="1" t="s">
        <v>43</v>
      </c>
      <c r="P12" s="6" t="str">
        <f>_xlfn.IFNA(VLOOKUP(O12,'Convert mark'!$K$2:$L$7,2,FALSE),"")</f>
        <v/>
      </c>
      <c r="Q12" s="1" t="s">
        <v>87</v>
      </c>
      <c r="R12" s="1">
        <v>5</v>
      </c>
      <c r="S12" s="1">
        <v>5</v>
      </c>
      <c r="T12" s="1">
        <v>5</v>
      </c>
      <c r="U12" s="1" t="s">
        <v>88</v>
      </c>
      <c r="V12" s="1" t="s">
        <v>89</v>
      </c>
      <c r="W12" s="1" t="s">
        <v>90</v>
      </c>
      <c r="X12" s="1" t="s">
        <v>91</v>
      </c>
      <c r="Y12" s="1" t="s">
        <v>92</v>
      </c>
      <c r="Z12" s="1" t="s">
        <v>93</v>
      </c>
      <c r="AA12" s="1" t="s">
        <v>94</v>
      </c>
      <c r="AB12" s="1">
        <v>4</v>
      </c>
      <c r="AC12" s="1">
        <v>4</v>
      </c>
      <c r="AD12" s="1">
        <v>4</v>
      </c>
      <c r="AE12" s="1">
        <v>5</v>
      </c>
      <c r="AG12" s="1" t="s">
        <v>95</v>
      </c>
    </row>
    <row r="13" spans="1:35" ht="129.6" x14ac:dyDescent="0.3">
      <c r="A13" s="1" t="s">
        <v>96</v>
      </c>
      <c r="B13" s="1" t="s">
        <v>97</v>
      </c>
      <c r="C13" s="1" t="s">
        <v>67</v>
      </c>
      <c r="D13" s="1" t="s">
        <v>34</v>
      </c>
      <c r="M13" s="6" t="str">
        <f>_xlfn.IFNA(VLOOKUP(L13,'Convert mark'!$A$3:B17,2,FALSE),"")</f>
        <v/>
      </c>
      <c r="P13" s="6" t="str">
        <f>_xlfn.IFNA(VLOOKUP(O13,'Convert mark'!$K$2:$L$7,2,FALSE),"")</f>
        <v/>
      </c>
      <c r="AB13" s="1">
        <v>4</v>
      </c>
      <c r="AC13" s="1">
        <v>4</v>
      </c>
      <c r="AD13" s="1">
        <v>5</v>
      </c>
      <c r="AE13" s="1">
        <v>5</v>
      </c>
      <c r="AF13" s="1" t="s">
        <v>98</v>
      </c>
      <c r="AG13" s="1" t="s">
        <v>99</v>
      </c>
    </row>
    <row r="14" spans="1:35" ht="72" x14ac:dyDescent="0.3">
      <c r="A14" s="1" t="s">
        <v>100</v>
      </c>
      <c r="B14" s="1" t="s">
        <v>101</v>
      </c>
      <c r="C14" s="1" t="s">
        <v>33</v>
      </c>
      <c r="D14" s="1" t="s">
        <v>41</v>
      </c>
      <c r="E14" s="1">
        <v>5</v>
      </c>
      <c r="F14" s="1">
        <v>5</v>
      </c>
      <c r="G14" s="1">
        <v>5</v>
      </c>
      <c r="H14" s="1">
        <v>5</v>
      </c>
      <c r="I14" s="1">
        <v>5</v>
      </c>
      <c r="J14" s="1">
        <v>5</v>
      </c>
      <c r="L14" s="1" t="s">
        <v>102</v>
      </c>
      <c r="M14" s="6">
        <f>_xlfn.IFNA(VLOOKUP(L14,'Convert mark'!$A$3:B18,2,FALSE),"")</f>
        <v>5</v>
      </c>
      <c r="O14" s="1" t="s">
        <v>43</v>
      </c>
      <c r="P14" s="6" t="str">
        <f>_xlfn.IFNA(VLOOKUP(O14,'Convert mark'!$K$2:$L$7,2,FALSE),"")</f>
        <v/>
      </c>
      <c r="R14" s="1">
        <v>5</v>
      </c>
      <c r="S14" s="1">
        <v>5</v>
      </c>
      <c r="T14" s="1">
        <v>5</v>
      </c>
      <c r="V14" s="1" t="s">
        <v>103</v>
      </c>
      <c r="W14" s="1" t="s">
        <v>104</v>
      </c>
      <c r="X14" s="1" t="s">
        <v>104</v>
      </c>
      <c r="Y14" s="1" t="s">
        <v>57</v>
      </c>
      <c r="Z14" s="1" t="s">
        <v>105</v>
      </c>
      <c r="AA14" s="1" t="s">
        <v>106</v>
      </c>
      <c r="AB14" s="1">
        <v>5</v>
      </c>
      <c r="AC14" s="1">
        <v>5</v>
      </c>
      <c r="AD14" s="1">
        <v>5</v>
      </c>
      <c r="AE14" s="1">
        <v>5</v>
      </c>
      <c r="AG14" s="1" t="s">
        <v>107</v>
      </c>
    </row>
    <row r="15" spans="1:35" ht="115.2" x14ac:dyDescent="0.3">
      <c r="A15" s="1" t="s">
        <v>108</v>
      </c>
      <c r="B15" s="1" t="s">
        <v>109</v>
      </c>
      <c r="C15" s="1" t="s">
        <v>67</v>
      </c>
      <c r="D15" s="1" t="s">
        <v>34</v>
      </c>
      <c r="M15" s="6" t="str">
        <f>_xlfn.IFNA(VLOOKUP(L15,'Convert mark'!$A$3:B19,2,FALSE),"")</f>
        <v/>
      </c>
      <c r="P15" s="6" t="str">
        <f>_xlfn.IFNA(VLOOKUP(O15,'Convert mark'!$K$2:$L$7,2,FALSE),"")</f>
        <v/>
      </c>
      <c r="AB15" s="1">
        <v>5</v>
      </c>
      <c r="AC15" s="1">
        <v>5</v>
      </c>
      <c r="AD15" s="1">
        <v>5</v>
      </c>
      <c r="AE15" s="1">
        <v>5</v>
      </c>
      <c r="AG15" s="1" t="s">
        <v>110</v>
      </c>
    </row>
    <row r="16" spans="1:35" ht="158.4" x14ac:dyDescent="0.3">
      <c r="A16" s="1" t="s">
        <v>96</v>
      </c>
      <c r="B16" s="1" t="s">
        <v>97</v>
      </c>
      <c r="C16" s="1" t="s">
        <v>67</v>
      </c>
      <c r="D16" s="1" t="s">
        <v>41</v>
      </c>
      <c r="E16" s="1">
        <v>3</v>
      </c>
      <c r="F16" s="1">
        <v>4</v>
      </c>
      <c r="G16" s="1">
        <v>5</v>
      </c>
      <c r="H16" s="1">
        <v>3</v>
      </c>
      <c r="I16" s="1">
        <v>5</v>
      </c>
      <c r="J16" s="1">
        <v>5</v>
      </c>
      <c r="K16" s="1" t="s">
        <v>78</v>
      </c>
      <c r="L16" s="1" t="s">
        <v>102</v>
      </c>
      <c r="M16" s="6">
        <f>_xlfn.IFNA(VLOOKUP(L16,'Convert mark'!$A$3:B20,2,FALSE),"")</f>
        <v>5</v>
      </c>
      <c r="N16" s="1" t="s">
        <v>78</v>
      </c>
      <c r="O16" s="1" t="s">
        <v>43</v>
      </c>
      <c r="P16" s="6" t="str">
        <f>_xlfn.IFNA(VLOOKUP(O16,'Convert mark'!$K$2:$L$7,2,FALSE),"")</f>
        <v/>
      </c>
      <c r="Q16" s="1" t="s">
        <v>78</v>
      </c>
      <c r="R16" s="1">
        <v>5</v>
      </c>
      <c r="S16" s="1">
        <v>5</v>
      </c>
      <c r="T16" s="1">
        <v>5</v>
      </c>
      <c r="U16" s="1" t="s">
        <v>78</v>
      </c>
      <c r="V16" s="1" t="s">
        <v>79</v>
      </c>
      <c r="W16" s="1" t="s">
        <v>111</v>
      </c>
      <c r="X16" s="1" t="s">
        <v>112</v>
      </c>
      <c r="Y16" s="1" t="s">
        <v>113</v>
      </c>
      <c r="Z16" s="1" t="s">
        <v>114</v>
      </c>
      <c r="AA16" s="1" t="s">
        <v>115</v>
      </c>
      <c r="AB16" s="1">
        <v>4</v>
      </c>
      <c r="AC16" s="1">
        <v>5</v>
      </c>
      <c r="AD16" s="1">
        <v>5</v>
      </c>
      <c r="AE16" s="1">
        <v>5</v>
      </c>
      <c r="AF16" s="1" t="s">
        <v>78</v>
      </c>
      <c r="AG16" s="1" t="s">
        <v>116</v>
      </c>
    </row>
    <row r="17" spans="1:33" ht="57.6" x14ac:dyDescent="0.3">
      <c r="A17" s="1" t="s">
        <v>117</v>
      </c>
      <c r="B17" s="1" t="s">
        <v>118</v>
      </c>
      <c r="C17" s="1" t="s">
        <v>33</v>
      </c>
      <c r="D17" s="1" t="s">
        <v>41</v>
      </c>
      <c r="E17" s="1">
        <v>5</v>
      </c>
      <c r="F17" s="1">
        <v>5</v>
      </c>
      <c r="G17" s="1">
        <v>5</v>
      </c>
      <c r="H17" s="1">
        <v>5</v>
      </c>
      <c r="I17" s="1">
        <v>5</v>
      </c>
      <c r="J17" s="1">
        <v>5</v>
      </c>
      <c r="L17" s="1" t="s">
        <v>42</v>
      </c>
      <c r="M17" s="6">
        <f>_xlfn.IFNA(VLOOKUP(L17,'Convert mark'!$A$3:B21,2,FALSE),"")</f>
        <v>4</v>
      </c>
      <c r="O17" s="1" t="s">
        <v>43</v>
      </c>
      <c r="P17" s="6" t="str">
        <f>_xlfn.IFNA(VLOOKUP(O17,'Convert mark'!$K$2:$L$7,2,FALSE),"")</f>
        <v/>
      </c>
      <c r="R17" s="1">
        <v>5</v>
      </c>
      <c r="S17" s="1">
        <v>5</v>
      </c>
      <c r="T17" s="1">
        <v>5</v>
      </c>
      <c r="V17" s="1" t="s">
        <v>119</v>
      </c>
      <c r="W17" s="1" t="s">
        <v>120</v>
      </c>
      <c r="X17" s="1" t="s">
        <v>57</v>
      </c>
      <c r="Y17" s="1" t="s">
        <v>57</v>
      </c>
      <c r="Z17" s="1" t="s">
        <v>58</v>
      </c>
      <c r="AA17" s="1" t="s">
        <v>58</v>
      </c>
      <c r="AB17" s="1">
        <v>5</v>
      </c>
      <c r="AC17" s="1">
        <v>5</v>
      </c>
      <c r="AD17" s="1">
        <v>5</v>
      </c>
      <c r="AE17" s="1">
        <v>5</v>
      </c>
      <c r="AG17" s="1" t="s">
        <v>58</v>
      </c>
    </row>
    <row r="18" spans="1:33" ht="28.8" x14ac:dyDescent="0.3">
      <c r="A18" s="1" t="s">
        <v>121</v>
      </c>
      <c r="B18" s="1" t="s">
        <v>122</v>
      </c>
      <c r="C18" s="1" t="s">
        <v>33</v>
      </c>
      <c r="D18" s="1" t="s">
        <v>34</v>
      </c>
      <c r="M18" s="6" t="str">
        <f>_xlfn.IFNA(VLOOKUP(L18,'Convert mark'!$A$3:B22,2,FALSE),"")</f>
        <v/>
      </c>
      <c r="P18" s="6" t="str">
        <f>_xlfn.IFNA(VLOOKUP(O18,'Convert mark'!$K$2:$L$7,2,FALSE),"")</f>
        <v/>
      </c>
      <c r="AB18" s="1">
        <v>5</v>
      </c>
      <c r="AC18" s="1">
        <v>5</v>
      </c>
      <c r="AD18" s="1">
        <v>5</v>
      </c>
      <c r="AE18" s="1">
        <v>5</v>
      </c>
      <c r="AG18" s="1" t="s">
        <v>58</v>
      </c>
    </row>
    <row r="19" spans="1:33" ht="86.4" x14ac:dyDescent="0.3">
      <c r="A19" s="1" t="s">
        <v>65</v>
      </c>
      <c r="B19" s="1" t="s">
        <v>66</v>
      </c>
      <c r="C19" s="1" t="s">
        <v>67</v>
      </c>
      <c r="D19" s="1" t="s">
        <v>34</v>
      </c>
      <c r="M19" s="6" t="str">
        <f>_xlfn.IFNA(VLOOKUP(L19,'Convert mark'!$A$3:B23,2,FALSE),"")</f>
        <v/>
      </c>
      <c r="P19" s="6" t="str">
        <f>_xlfn.IFNA(VLOOKUP(O19,'Convert mark'!$K$2:$L$7,2,FALSE),"")</f>
        <v/>
      </c>
      <c r="AB19" s="1">
        <v>5</v>
      </c>
      <c r="AC19" s="1">
        <v>5</v>
      </c>
      <c r="AD19" s="1">
        <v>5</v>
      </c>
      <c r="AE19" s="1">
        <v>5</v>
      </c>
      <c r="AF19" s="1" t="s">
        <v>123</v>
      </c>
      <c r="AG19" s="1" t="s">
        <v>124</v>
      </c>
    </row>
    <row r="20" spans="1:33" ht="72" x14ac:dyDescent="0.3">
      <c r="A20" s="1" t="s">
        <v>125</v>
      </c>
      <c r="B20" s="1" t="s">
        <v>126</v>
      </c>
      <c r="C20" s="1" t="s">
        <v>67</v>
      </c>
      <c r="D20" s="1" t="s">
        <v>34</v>
      </c>
      <c r="M20" s="6" t="str">
        <f>_xlfn.IFNA(VLOOKUP(L20,'Convert mark'!$A$3:B24,2,FALSE),"")</f>
        <v/>
      </c>
      <c r="P20" s="6" t="str">
        <f>_xlfn.IFNA(VLOOKUP(O20,'Convert mark'!$K$2:$L$7,2,FALSE),"")</f>
        <v/>
      </c>
      <c r="AB20" s="1">
        <v>5</v>
      </c>
      <c r="AC20" s="1">
        <v>5</v>
      </c>
      <c r="AD20" s="1">
        <v>5</v>
      </c>
      <c r="AE20" s="1">
        <v>5</v>
      </c>
      <c r="AG20" s="1" t="s">
        <v>127</v>
      </c>
    </row>
    <row r="21" spans="1:33" ht="86.4" x14ac:dyDescent="0.3">
      <c r="A21" s="1" t="s">
        <v>128</v>
      </c>
      <c r="B21" s="1" t="s">
        <v>129</v>
      </c>
      <c r="C21" s="1" t="s">
        <v>33</v>
      </c>
      <c r="D21" s="1" t="s">
        <v>41</v>
      </c>
      <c r="E21" s="1">
        <v>5</v>
      </c>
      <c r="F21" s="1">
        <v>5</v>
      </c>
      <c r="G21" s="1">
        <v>5</v>
      </c>
      <c r="H21" s="1">
        <v>5</v>
      </c>
      <c r="I21" s="1">
        <v>5</v>
      </c>
      <c r="J21" s="1">
        <v>5</v>
      </c>
      <c r="K21" s="1" t="s">
        <v>130</v>
      </c>
      <c r="L21" s="1" t="s">
        <v>42</v>
      </c>
      <c r="M21" s="6">
        <f>_xlfn.IFNA(VLOOKUP(L21,'Convert mark'!$A$3:B25,2,FALSE),"")</f>
        <v>4</v>
      </c>
      <c r="N21" s="1" t="s">
        <v>130</v>
      </c>
      <c r="O21" s="1" t="s">
        <v>131</v>
      </c>
      <c r="P21" s="6">
        <f>_xlfn.IFNA(VLOOKUP(O21,'Convert mark'!$K$2:$L$7,2,FALSE),"")</f>
        <v>3</v>
      </c>
      <c r="Q21" s="1" t="s">
        <v>130</v>
      </c>
      <c r="R21" s="1">
        <v>4</v>
      </c>
      <c r="S21" s="1">
        <v>4</v>
      </c>
      <c r="T21" s="1">
        <v>4</v>
      </c>
      <c r="U21" s="1" t="s">
        <v>130</v>
      </c>
      <c r="V21" s="1" t="s">
        <v>132</v>
      </c>
      <c r="W21" s="1" t="s">
        <v>91</v>
      </c>
      <c r="X21" s="1" t="s">
        <v>91</v>
      </c>
      <c r="Y21" s="1" t="s">
        <v>92</v>
      </c>
      <c r="Z21" s="1" t="s">
        <v>133</v>
      </c>
      <c r="AA21" s="1" t="s">
        <v>134</v>
      </c>
      <c r="AB21" s="1">
        <v>4</v>
      </c>
      <c r="AC21" s="1">
        <v>5</v>
      </c>
      <c r="AD21" s="1">
        <v>4</v>
      </c>
      <c r="AE21" s="1">
        <v>5</v>
      </c>
      <c r="AF21" s="1" t="s">
        <v>130</v>
      </c>
      <c r="AG21" s="1" t="s">
        <v>135</v>
      </c>
    </row>
    <row r="22" spans="1:33" ht="100.8" x14ac:dyDescent="0.3">
      <c r="A22" s="1" t="s">
        <v>136</v>
      </c>
      <c r="B22" s="1" t="s">
        <v>137</v>
      </c>
      <c r="C22" s="1" t="s">
        <v>33</v>
      </c>
      <c r="D22" s="1" t="s">
        <v>34</v>
      </c>
      <c r="M22" s="6" t="str">
        <f>_xlfn.IFNA(VLOOKUP(L22,'Convert mark'!$A$3:B26,2,FALSE),"")</f>
        <v/>
      </c>
      <c r="P22" s="6" t="str">
        <f>_xlfn.IFNA(VLOOKUP(O22,'Convert mark'!$K$2:$L$7,2,FALSE),"")</f>
        <v/>
      </c>
      <c r="AB22" s="1">
        <v>5</v>
      </c>
      <c r="AC22" s="1">
        <v>5</v>
      </c>
      <c r="AD22" s="1">
        <v>5</v>
      </c>
      <c r="AE22" s="1">
        <v>5</v>
      </c>
      <c r="AF22" s="1" t="s">
        <v>138</v>
      </c>
      <c r="AG22" s="1" t="s">
        <v>64</v>
      </c>
    </row>
    <row r="23" spans="1:33" ht="57.6" x14ac:dyDescent="0.3">
      <c r="A23" s="1" t="s">
        <v>139</v>
      </c>
      <c r="B23" s="1" t="s">
        <v>140</v>
      </c>
      <c r="C23" s="1" t="s">
        <v>33</v>
      </c>
      <c r="D23" s="1" t="s">
        <v>34</v>
      </c>
      <c r="M23" s="6" t="str">
        <f>_xlfn.IFNA(VLOOKUP(L23,'Convert mark'!$A$3:B27,2,FALSE),"")</f>
        <v/>
      </c>
      <c r="P23" s="6" t="str">
        <f>_xlfn.IFNA(VLOOKUP(O23,'Convert mark'!$K$2:$L$7,2,FALSE),"")</f>
        <v/>
      </c>
      <c r="AB23" s="1">
        <v>5</v>
      </c>
      <c r="AC23" s="1">
        <v>5</v>
      </c>
      <c r="AD23" s="1">
        <v>5</v>
      </c>
      <c r="AE23" s="1">
        <v>5</v>
      </c>
      <c r="AF23" s="1" t="s">
        <v>78</v>
      </c>
      <c r="AG23" s="1" t="s">
        <v>141</v>
      </c>
    </row>
    <row r="24" spans="1:33" ht="43.2" x14ac:dyDescent="0.3">
      <c r="A24" s="1" t="s">
        <v>96</v>
      </c>
      <c r="B24" s="1" t="s">
        <v>97</v>
      </c>
      <c r="C24" s="1" t="s">
        <v>67</v>
      </c>
      <c r="D24" s="1" t="s">
        <v>41</v>
      </c>
      <c r="E24" s="1">
        <v>5</v>
      </c>
      <c r="F24" s="1">
        <v>5</v>
      </c>
      <c r="G24" s="1">
        <v>4</v>
      </c>
      <c r="H24" s="1">
        <v>5</v>
      </c>
      <c r="I24" s="1">
        <v>5</v>
      </c>
      <c r="J24" s="1">
        <v>5</v>
      </c>
      <c r="K24" s="1" t="s">
        <v>130</v>
      </c>
      <c r="L24" s="1" t="s">
        <v>42</v>
      </c>
      <c r="M24" s="6">
        <f>_xlfn.IFNA(VLOOKUP(L24,'Convert mark'!$A$3:B28,2,FALSE),"")</f>
        <v>4</v>
      </c>
      <c r="N24" s="1" t="s">
        <v>142</v>
      </c>
      <c r="O24" s="1" t="s">
        <v>131</v>
      </c>
      <c r="P24" s="6">
        <f>_xlfn.IFNA(VLOOKUP(O24,'Convert mark'!$K$2:$L$7,2,FALSE),"")</f>
        <v>3</v>
      </c>
      <c r="Q24" s="1" t="s">
        <v>143</v>
      </c>
      <c r="R24" s="1">
        <v>5</v>
      </c>
      <c r="S24" s="1">
        <v>5</v>
      </c>
      <c r="T24" s="1">
        <v>5</v>
      </c>
      <c r="U24" s="1" t="s">
        <v>130</v>
      </c>
      <c r="V24" s="1" t="s">
        <v>144</v>
      </c>
      <c r="W24" s="1" t="s">
        <v>91</v>
      </c>
      <c r="X24" s="1" t="s">
        <v>145</v>
      </c>
      <c r="Y24" s="1" t="s">
        <v>92</v>
      </c>
      <c r="Z24" s="1" t="s">
        <v>146</v>
      </c>
      <c r="AA24" s="1" t="s">
        <v>147</v>
      </c>
      <c r="AB24" s="1">
        <v>4</v>
      </c>
      <c r="AC24" s="1">
        <v>5</v>
      </c>
      <c r="AD24" s="1">
        <v>4</v>
      </c>
      <c r="AE24" s="1">
        <v>5</v>
      </c>
      <c r="AF24" s="1" t="s">
        <v>130</v>
      </c>
      <c r="AG24" s="1" t="s">
        <v>148</v>
      </c>
    </row>
    <row r="25" spans="1:33" ht="43.2" x14ac:dyDescent="0.3">
      <c r="A25" s="1" t="s">
        <v>149</v>
      </c>
      <c r="B25" s="1" t="s">
        <v>150</v>
      </c>
      <c r="C25" s="1" t="s">
        <v>33</v>
      </c>
      <c r="D25" s="1" t="s">
        <v>34</v>
      </c>
      <c r="M25" s="6" t="str">
        <f>_xlfn.IFNA(VLOOKUP(L25,'Convert mark'!$A$3:B29,2,FALSE),"")</f>
        <v/>
      </c>
      <c r="P25" s="6" t="str">
        <f>_xlfn.IFNA(VLOOKUP(O25,'Convert mark'!$K$2:$L$7,2,FALSE),"")</f>
        <v/>
      </c>
      <c r="AB25" s="1">
        <v>5</v>
      </c>
      <c r="AC25" s="1">
        <v>5</v>
      </c>
      <c r="AD25" s="1">
        <v>4</v>
      </c>
      <c r="AE25" s="1">
        <v>5</v>
      </c>
      <c r="AF25" s="1" t="s">
        <v>151</v>
      </c>
      <c r="AG25" s="1" t="s">
        <v>152</v>
      </c>
    </row>
    <row r="26" spans="1:33" ht="216" x14ac:dyDescent="0.3">
      <c r="A26" s="1" t="s">
        <v>153</v>
      </c>
      <c r="B26" s="1" t="s">
        <v>154</v>
      </c>
      <c r="C26" s="1" t="s">
        <v>33</v>
      </c>
      <c r="D26" s="1" t="s">
        <v>34</v>
      </c>
      <c r="M26" s="6" t="str">
        <f>_xlfn.IFNA(VLOOKUP(L26,'Convert mark'!$A$3:B30,2,FALSE),"")</f>
        <v/>
      </c>
      <c r="P26" s="6" t="str">
        <f>_xlfn.IFNA(VLOOKUP(O26,'Convert mark'!$K$2:$L$7,2,FALSE),"")</f>
        <v/>
      </c>
      <c r="AB26" s="1">
        <v>4</v>
      </c>
      <c r="AC26" s="1">
        <v>5</v>
      </c>
      <c r="AD26" s="1">
        <v>4</v>
      </c>
      <c r="AE26" s="1">
        <v>5</v>
      </c>
      <c r="AF26" s="1" t="s">
        <v>155</v>
      </c>
      <c r="AG26" s="1" t="s">
        <v>156</v>
      </c>
    </row>
    <row r="27" spans="1:33" ht="100.8" x14ac:dyDescent="0.3">
      <c r="A27" s="1" t="s">
        <v>157</v>
      </c>
      <c r="B27" s="1" t="s">
        <v>158</v>
      </c>
      <c r="C27" s="1" t="s">
        <v>33</v>
      </c>
      <c r="D27" s="1" t="s">
        <v>41</v>
      </c>
      <c r="E27" s="1">
        <v>5</v>
      </c>
      <c r="F27" s="1">
        <v>5</v>
      </c>
      <c r="G27" s="1">
        <v>5</v>
      </c>
      <c r="H27" s="1">
        <v>5</v>
      </c>
      <c r="I27" s="1">
        <v>5</v>
      </c>
      <c r="J27" s="1">
        <v>5</v>
      </c>
      <c r="L27" s="1" t="s">
        <v>159</v>
      </c>
      <c r="M27" s="6">
        <f>_xlfn.IFNA(VLOOKUP(L27,'Convert mark'!$A$3:B31,2,FALSE),"")</f>
        <v>3</v>
      </c>
      <c r="O27" s="1" t="s">
        <v>43</v>
      </c>
      <c r="P27" s="6" t="str">
        <f>_xlfn.IFNA(VLOOKUP(O27,'Convert mark'!$K$2:$L$7,2,FALSE),"")</f>
        <v/>
      </c>
      <c r="R27" s="1">
        <v>5</v>
      </c>
      <c r="S27" s="1">
        <v>5</v>
      </c>
      <c r="T27" s="1">
        <v>5</v>
      </c>
      <c r="V27" s="1" t="s">
        <v>91</v>
      </c>
      <c r="W27" s="1" t="s">
        <v>91</v>
      </c>
      <c r="X27" s="1" t="s">
        <v>91</v>
      </c>
      <c r="Y27" s="1" t="s">
        <v>91</v>
      </c>
      <c r="Z27" s="1" t="s">
        <v>160</v>
      </c>
      <c r="AA27" s="1" t="s">
        <v>161</v>
      </c>
      <c r="AB27" s="1">
        <v>5</v>
      </c>
      <c r="AC27" s="1">
        <v>5</v>
      </c>
      <c r="AD27" s="1">
        <v>5</v>
      </c>
      <c r="AE27" s="1">
        <v>5</v>
      </c>
      <c r="AG27" s="1" t="s">
        <v>162</v>
      </c>
    </row>
    <row r="28" spans="1:33" ht="115.2" x14ac:dyDescent="0.3">
      <c r="A28" s="1" t="s">
        <v>163</v>
      </c>
      <c r="B28" s="1" t="s">
        <v>164</v>
      </c>
      <c r="C28" s="1" t="s">
        <v>33</v>
      </c>
      <c r="D28" s="1" t="s">
        <v>41</v>
      </c>
      <c r="E28" s="1">
        <v>4</v>
      </c>
      <c r="F28" s="1">
        <v>4</v>
      </c>
      <c r="G28" s="1">
        <v>4</v>
      </c>
      <c r="H28" s="1">
        <v>4</v>
      </c>
      <c r="I28" s="1">
        <v>4</v>
      </c>
      <c r="J28" s="1">
        <v>4</v>
      </c>
      <c r="K28" s="1" t="s">
        <v>165</v>
      </c>
      <c r="L28" s="1" t="s">
        <v>42</v>
      </c>
      <c r="M28" s="6">
        <f>_xlfn.IFNA(VLOOKUP(L28,'Convert mark'!$A$3:B32,2,FALSE),"")</f>
        <v>4</v>
      </c>
      <c r="N28" s="1" t="s">
        <v>166</v>
      </c>
      <c r="O28" s="1" t="s">
        <v>54</v>
      </c>
      <c r="P28" s="6">
        <f>_xlfn.IFNA(VLOOKUP(O28,'Convert mark'!$K$2:$L$7,2,FALSE),"")</f>
        <v>4</v>
      </c>
      <c r="Q28" s="1" t="s">
        <v>167</v>
      </c>
      <c r="R28" s="1">
        <v>3</v>
      </c>
      <c r="S28" s="1">
        <v>4</v>
      </c>
      <c r="T28" s="1">
        <v>3</v>
      </c>
      <c r="U28" s="1" t="s">
        <v>168</v>
      </c>
      <c r="V28" s="1" t="s">
        <v>169</v>
      </c>
      <c r="W28" s="1" t="s">
        <v>170</v>
      </c>
      <c r="X28" s="1" t="s">
        <v>91</v>
      </c>
      <c r="Y28" s="1" t="s">
        <v>171</v>
      </c>
      <c r="Z28" s="1" t="s">
        <v>172</v>
      </c>
      <c r="AA28" s="1" t="s">
        <v>173</v>
      </c>
      <c r="AB28" s="1">
        <v>4</v>
      </c>
      <c r="AC28" s="1">
        <v>3</v>
      </c>
      <c r="AD28" s="1">
        <v>3</v>
      </c>
      <c r="AE28" s="1">
        <v>4</v>
      </c>
      <c r="AG28" s="1" t="s">
        <v>174</v>
      </c>
    </row>
    <row r="29" spans="1:33" ht="115.2" x14ac:dyDescent="0.3">
      <c r="A29" s="1" t="s">
        <v>175</v>
      </c>
      <c r="B29" s="1" t="s">
        <v>176</v>
      </c>
      <c r="C29" s="1" t="s">
        <v>33</v>
      </c>
      <c r="D29" s="1" t="s">
        <v>34</v>
      </c>
      <c r="M29" s="6" t="str">
        <f>_xlfn.IFNA(VLOOKUP(L29,'Convert mark'!$A$3:B33,2,FALSE),"")</f>
        <v/>
      </c>
      <c r="P29" s="6" t="str">
        <f>_xlfn.IFNA(VLOOKUP(O29,'Convert mark'!$K$2:$L$7,2,FALSE),"")</f>
        <v/>
      </c>
      <c r="AB29" s="1">
        <v>5</v>
      </c>
      <c r="AC29" s="1">
        <v>5</v>
      </c>
      <c r="AD29" s="1">
        <v>5</v>
      </c>
      <c r="AE29" s="1">
        <v>5</v>
      </c>
      <c r="AG29" s="1" t="s">
        <v>177</v>
      </c>
    </row>
    <row r="30" spans="1:33" ht="72" x14ac:dyDescent="0.3">
      <c r="A30" s="1" t="s">
        <v>178</v>
      </c>
      <c r="B30" s="1" t="s">
        <v>179</v>
      </c>
      <c r="C30" s="1" t="s">
        <v>33</v>
      </c>
      <c r="D30" s="1" t="s">
        <v>34</v>
      </c>
      <c r="M30" s="6" t="str">
        <f>_xlfn.IFNA(VLOOKUP(L30,'Convert mark'!$A$3:B34,2,FALSE),"")</f>
        <v/>
      </c>
      <c r="P30" s="6" t="str">
        <f>_xlfn.IFNA(VLOOKUP(O30,'Convert mark'!$K$2:$L$7,2,FALSE),"")</f>
        <v/>
      </c>
      <c r="AB30" s="1">
        <v>5</v>
      </c>
      <c r="AC30" s="1">
        <v>5</v>
      </c>
      <c r="AD30" s="1">
        <v>5</v>
      </c>
      <c r="AE30" s="1">
        <v>5</v>
      </c>
      <c r="AG30" s="1" t="s">
        <v>180</v>
      </c>
    </row>
    <row r="31" spans="1:33" ht="57.6" x14ac:dyDescent="0.3">
      <c r="A31" s="1" t="s">
        <v>128</v>
      </c>
      <c r="B31" s="1" t="s">
        <v>129</v>
      </c>
      <c r="C31" s="1" t="s">
        <v>33</v>
      </c>
      <c r="D31" s="1" t="s">
        <v>34</v>
      </c>
      <c r="M31" s="6" t="str">
        <f>_xlfn.IFNA(VLOOKUP(L31,'Convert mark'!$A$3:B35,2,FALSE),"")</f>
        <v/>
      </c>
      <c r="P31" s="6" t="str">
        <f>_xlfn.IFNA(VLOOKUP(O31,'Convert mark'!$K$2:$L$7,2,FALSE),"")</f>
        <v/>
      </c>
      <c r="AB31" s="1">
        <v>4</v>
      </c>
      <c r="AC31" s="1">
        <v>4</v>
      </c>
      <c r="AD31" s="1">
        <v>4</v>
      </c>
      <c r="AE31" s="1">
        <v>4</v>
      </c>
      <c r="AG31" s="1" t="s">
        <v>181</v>
      </c>
    </row>
    <row r="32" spans="1:33" ht="129.6" x14ac:dyDescent="0.3">
      <c r="A32" s="1" t="s">
        <v>128</v>
      </c>
      <c r="B32" s="1" t="s">
        <v>129</v>
      </c>
      <c r="C32" s="1" t="s">
        <v>33</v>
      </c>
      <c r="D32" s="1" t="s">
        <v>41</v>
      </c>
      <c r="E32" s="1">
        <v>4</v>
      </c>
      <c r="F32" s="1">
        <v>5</v>
      </c>
      <c r="G32" s="1">
        <v>5</v>
      </c>
      <c r="H32" s="1">
        <v>5</v>
      </c>
      <c r="I32" s="1">
        <v>4</v>
      </c>
      <c r="J32" s="1">
        <v>5</v>
      </c>
      <c r="L32" s="1" t="s">
        <v>42</v>
      </c>
      <c r="M32" s="6">
        <f>_xlfn.IFNA(VLOOKUP(L32,'Convert mark'!$A$3:B36,2,FALSE),"")</f>
        <v>4</v>
      </c>
      <c r="O32" s="1" t="s">
        <v>43</v>
      </c>
      <c r="P32" s="6" t="str">
        <f>_xlfn.IFNA(VLOOKUP(O32,'Convert mark'!$K$2:$L$7,2,FALSE),"")</f>
        <v/>
      </c>
      <c r="R32" s="1">
        <v>5</v>
      </c>
      <c r="S32" s="1">
        <v>5</v>
      </c>
      <c r="T32" s="1">
        <v>5</v>
      </c>
      <c r="V32" s="1" t="s">
        <v>182</v>
      </c>
      <c r="W32" s="1" t="s">
        <v>183</v>
      </c>
      <c r="X32" s="1" t="s">
        <v>183</v>
      </c>
      <c r="Y32" s="1" t="s">
        <v>184</v>
      </c>
      <c r="Z32" s="1" t="s">
        <v>185</v>
      </c>
      <c r="AA32" s="1" t="s">
        <v>186</v>
      </c>
      <c r="AB32" s="1">
        <v>5</v>
      </c>
      <c r="AC32" s="1">
        <v>5</v>
      </c>
      <c r="AD32" s="1">
        <v>4</v>
      </c>
      <c r="AE32" s="1">
        <v>5</v>
      </c>
      <c r="AG32" s="1" t="s">
        <v>187</v>
      </c>
    </row>
    <row r="33" spans="1:33" ht="331.2" x14ac:dyDescent="0.3">
      <c r="A33" s="1" t="s">
        <v>96</v>
      </c>
      <c r="B33" s="1" t="s">
        <v>97</v>
      </c>
      <c r="C33" s="1" t="s">
        <v>67</v>
      </c>
      <c r="D33" s="1" t="s">
        <v>41</v>
      </c>
      <c r="E33" s="1">
        <v>4</v>
      </c>
      <c r="F33" s="1">
        <v>4</v>
      </c>
      <c r="G33" s="1">
        <v>4</v>
      </c>
      <c r="H33" s="1">
        <v>5</v>
      </c>
      <c r="I33" s="1">
        <v>5</v>
      </c>
      <c r="J33" s="1">
        <v>5</v>
      </c>
      <c r="L33" s="1" t="s">
        <v>42</v>
      </c>
      <c r="M33" s="6">
        <f>_xlfn.IFNA(VLOOKUP(L33,'Convert mark'!$A$3:B37,2,FALSE),"")</f>
        <v>4</v>
      </c>
      <c r="O33" s="1" t="s">
        <v>43</v>
      </c>
      <c r="P33" s="6" t="str">
        <f>_xlfn.IFNA(VLOOKUP(O33,'Convert mark'!$K$2:$L$7,2,FALSE),"")</f>
        <v/>
      </c>
      <c r="R33" s="1">
        <v>4</v>
      </c>
      <c r="S33" s="1">
        <v>4</v>
      </c>
      <c r="T33" s="1">
        <v>5</v>
      </c>
      <c r="V33" s="1" t="s">
        <v>188</v>
      </c>
      <c r="W33" s="1" t="s">
        <v>183</v>
      </c>
      <c r="X33" s="1" t="s">
        <v>183</v>
      </c>
      <c r="Y33" s="1" t="s">
        <v>184</v>
      </c>
      <c r="Z33" s="1" t="s">
        <v>189</v>
      </c>
      <c r="AA33" s="1" t="s">
        <v>190</v>
      </c>
      <c r="AB33" s="1">
        <v>4</v>
      </c>
      <c r="AC33" s="1">
        <v>4</v>
      </c>
      <c r="AD33" s="1">
        <v>4</v>
      </c>
      <c r="AE33" s="1">
        <v>4</v>
      </c>
      <c r="AG33" s="1" t="s">
        <v>191</v>
      </c>
    </row>
    <row r="34" spans="1:33" ht="72" x14ac:dyDescent="0.3">
      <c r="A34" s="1" t="s">
        <v>175</v>
      </c>
      <c r="B34" s="1" t="s">
        <v>176</v>
      </c>
      <c r="C34" s="1" t="s">
        <v>33</v>
      </c>
      <c r="D34" s="1" t="s">
        <v>41</v>
      </c>
      <c r="E34" s="1">
        <v>5</v>
      </c>
      <c r="F34" s="1">
        <v>5</v>
      </c>
      <c r="G34" s="1">
        <v>5</v>
      </c>
      <c r="H34" s="1">
        <v>5</v>
      </c>
      <c r="I34" s="1">
        <v>5</v>
      </c>
      <c r="J34" s="1">
        <v>5</v>
      </c>
      <c r="L34" s="1" t="s">
        <v>42</v>
      </c>
      <c r="M34" s="6">
        <f>_xlfn.IFNA(VLOOKUP(L34,'Convert mark'!$A$3:B38,2,FALSE),"")</f>
        <v>4</v>
      </c>
      <c r="O34" s="1" t="s">
        <v>43</v>
      </c>
      <c r="P34" s="6" t="str">
        <f>_xlfn.IFNA(VLOOKUP(O34,'Convert mark'!$K$2:$L$7,2,FALSE),"")</f>
        <v/>
      </c>
      <c r="R34" s="1">
        <v>4</v>
      </c>
      <c r="S34" s="1">
        <v>4</v>
      </c>
      <c r="T34" s="1">
        <v>4</v>
      </c>
      <c r="V34" s="1" t="s">
        <v>192</v>
      </c>
      <c r="W34" s="1" t="s">
        <v>193</v>
      </c>
      <c r="X34" s="1" t="s">
        <v>194</v>
      </c>
      <c r="Y34" s="1" t="s">
        <v>195</v>
      </c>
      <c r="Z34" s="1" t="s">
        <v>196</v>
      </c>
      <c r="AA34" s="1" t="s">
        <v>197</v>
      </c>
      <c r="AB34" s="1">
        <v>4</v>
      </c>
      <c r="AC34" s="1">
        <v>4</v>
      </c>
      <c r="AD34" s="1">
        <v>4</v>
      </c>
      <c r="AE34" s="1">
        <v>4</v>
      </c>
      <c r="AG34" s="1" t="s">
        <v>181</v>
      </c>
    </row>
    <row r="35" spans="1:33" ht="57.6" x14ac:dyDescent="0.3">
      <c r="A35" s="1" t="s">
        <v>108</v>
      </c>
      <c r="B35" s="1" t="s">
        <v>109</v>
      </c>
      <c r="C35" s="1" t="s">
        <v>67</v>
      </c>
      <c r="D35" s="1" t="s">
        <v>41</v>
      </c>
      <c r="E35" s="1">
        <v>5</v>
      </c>
      <c r="F35" s="1">
        <v>5</v>
      </c>
      <c r="G35" s="1">
        <v>5</v>
      </c>
      <c r="H35" s="1">
        <v>5</v>
      </c>
      <c r="I35" s="1">
        <v>5</v>
      </c>
      <c r="J35" s="1">
        <v>5</v>
      </c>
      <c r="L35" s="1" t="s">
        <v>42</v>
      </c>
      <c r="M35" s="6">
        <f>_xlfn.IFNA(VLOOKUP(L35,'Convert mark'!$A$3:B39,2,FALSE),"")</f>
        <v>4</v>
      </c>
      <c r="O35" s="1" t="s">
        <v>43</v>
      </c>
      <c r="P35" s="6" t="str">
        <f>_xlfn.IFNA(VLOOKUP(O35,'Convert mark'!$K$2:$L$7,2,FALSE),"")</f>
        <v/>
      </c>
      <c r="R35" s="1">
        <v>5</v>
      </c>
      <c r="S35" s="1">
        <v>5</v>
      </c>
      <c r="T35" s="1">
        <v>5</v>
      </c>
      <c r="V35" s="1" t="s">
        <v>192</v>
      </c>
      <c r="W35" s="1" t="s">
        <v>193</v>
      </c>
      <c r="X35" s="1" t="s">
        <v>194</v>
      </c>
      <c r="Y35" s="1" t="s">
        <v>195</v>
      </c>
      <c r="Z35" s="1" t="s">
        <v>198</v>
      </c>
      <c r="AA35" s="1" t="s">
        <v>199</v>
      </c>
      <c r="AB35" s="1">
        <v>4</v>
      </c>
      <c r="AC35" s="1">
        <v>5</v>
      </c>
      <c r="AD35" s="1">
        <v>5</v>
      </c>
      <c r="AE35" s="1">
        <v>5</v>
      </c>
      <c r="AG35" s="1" t="s">
        <v>181</v>
      </c>
    </row>
    <row r="36" spans="1:33" ht="28.8" x14ac:dyDescent="0.3">
      <c r="A36" s="1" t="s">
        <v>31</v>
      </c>
      <c r="B36" s="1" t="s">
        <v>32</v>
      </c>
      <c r="C36" s="1" t="s">
        <v>33</v>
      </c>
      <c r="D36" s="1" t="s">
        <v>34</v>
      </c>
      <c r="M36" s="6" t="str">
        <f>_xlfn.IFNA(VLOOKUP(L36,'Convert mark'!$A$3:B40,2,FALSE),"")</f>
        <v/>
      </c>
      <c r="P36" s="6" t="str">
        <f>_xlfn.IFNA(VLOOKUP(O36,'Convert mark'!$K$2:$L$7,2,FALSE),"")</f>
        <v/>
      </c>
      <c r="AB36" s="1">
        <v>5</v>
      </c>
      <c r="AC36" s="1">
        <v>5</v>
      </c>
      <c r="AD36" s="1">
        <v>5</v>
      </c>
      <c r="AE36" s="1">
        <v>5</v>
      </c>
      <c r="AG36" s="1" t="s">
        <v>200</v>
      </c>
    </row>
    <row r="37" spans="1:33" ht="28.8" x14ac:dyDescent="0.3">
      <c r="A37" s="1" t="s">
        <v>73</v>
      </c>
      <c r="B37" s="1" t="s">
        <v>74</v>
      </c>
      <c r="C37" s="1" t="s">
        <v>33</v>
      </c>
      <c r="D37" s="1" t="s">
        <v>34</v>
      </c>
      <c r="M37" s="6" t="str">
        <f>_xlfn.IFNA(VLOOKUP(L37,'Convert mark'!$A$3:B41,2,FALSE),"")</f>
        <v/>
      </c>
      <c r="P37" s="6" t="str">
        <f>_xlfn.IFNA(VLOOKUP(O37,'Convert mark'!$K$2:$L$7,2,FALSE),"")</f>
        <v/>
      </c>
      <c r="AB37" s="1">
        <v>5</v>
      </c>
      <c r="AC37" s="1">
        <v>5</v>
      </c>
      <c r="AD37" s="1">
        <v>5</v>
      </c>
      <c r="AE37" s="1">
        <v>5</v>
      </c>
      <c r="AG37" s="1" t="s">
        <v>201</v>
      </c>
    </row>
    <row r="38" spans="1:33" ht="57.6" x14ac:dyDescent="0.3">
      <c r="A38" s="1" t="s">
        <v>202</v>
      </c>
      <c r="B38" s="1" t="s">
        <v>203</v>
      </c>
      <c r="C38" s="1" t="s">
        <v>33</v>
      </c>
      <c r="D38" s="1" t="s">
        <v>41</v>
      </c>
      <c r="E38" s="1">
        <v>5</v>
      </c>
      <c r="F38" s="1">
        <v>5</v>
      </c>
      <c r="G38" s="1">
        <v>5</v>
      </c>
      <c r="H38" s="1">
        <v>5</v>
      </c>
      <c r="I38" s="1">
        <v>5</v>
      </c>
      <c r="J38" s="1">
        <v>5</v>
      </c>
      <c r="L38" s="1" t="s">
        <v>42</v>
      </c>
      <c r="M38" s="6">
        <f>_xlfn.IFNA(VLOOKUP(L38,'Convert mark'!$A$3:B42,2,FALSE),"")</f>
        <v>4</v>
      </c>
      <c r="O38" s="1" t="s">
        <v>43</v>
      </c>
      <c r="P38" s="6" t="str">
        <f>_xlfn.IFNA(VLOOKUP(O38,'Convert mark'!$K$2:$L$7,2,FALSE),"")</f>
        <v/>
      </c>
      <c r="R38" s="1">
        <v>5</v>
      </c>
      <c r="S38" s="1">
        <v>5</v>
      </c>
      <c r="T38" s="1">
        <v>5</v>
      </c>
      <c r="V38" s="1" t="s">
        <v>204</v>
      </c>
      <c r="W38" s="1" t="s">
        <v>205</v>
      </c>
      <c r="X38" s="1" t="s">
        <v>206</v>
      </c>
      <c r="Y38" s="1" t="s">
        <v>207</v>
      </c>
      <c r="Z38" s="1" t="s">
        <v>130</v>
      </c>
      <c r="AA38" s="1" t="s">
        <v>208</v>
      </c>
      <c r="AB38" s="1">
        <v>5</v>
      </c>
      <c r="AC38" s="1">
        <v>5</v>
      </c>
      <c r="AD38" s="1">
        <v>5</v>
      </c>
      <c r="AE38" s="1">
        <v>5</v>
      </c>
      <c r="AG38" s="1" t="s">
        <v>130</v>
      </c>
    </row>
    <row r="39" spans="1:33" ht="57.6" x14ac:dyDescent="0.3">
      <c r="A39" s="1" t="s">
        <v>125</v>
      </c>
      <c r="B39" s="1" t="s">
        <v>126</v>
      </c>
      <c r="C39" s="1" t="s">
        <v>67</v>
      </c>
      <c r="D39" s="1" t="s">
        <v>41</v>
      </c>
      <c r="E39" s="1">
        <v>5</v>
      </c>
      <c r="F39" s="1">
        <v>5</v>
      </c>
      <c r="G39" s="1">
        <v>5</v>
      </c>
      <c r="H39" s="1">
        <v>5</v>
      </c>
      <c r="I39" s="1">
        <v>5</v>
      </c>
      <c r="J39" s="1">
        <v>5</v>
      </c>
      <c r="L39" s="1" t="s">
        <v>102</v>
      </c>
      <c r="M39" s="6">
        <f>_xlfn.IFNA(VLOOKUP(L39,'Convert mark'!$A$3:B43,2,FALSE),"")</f>
        <v>5</v>
      </c>
      <c r="O39" s="1" t="s">
        <v>43</v>
      </c>
      <c r="P39" s="6" t="str">
        <f>_xlfn.IFNA(VLOOKUP(O39,'Convert mark'!$K$2:$L$7,2,FALSE),"")</f>
        <v/>
      </c>
      <c r="R39" s="1">
        <v>5</v>
      </c>
      <c r="S39" s="1">
        <v>5</v>
      </c>
      <c r="T39" s="1">
        <v>5</v>
      </c>
      <c r="V39" s="1" t="s">
        <v>91</v>
      </c>
      <c r="W39" s="1" t="s">
        <v>91</v>
      </c>
      <c r="X39" s="1" t="s">
        <v>91</v>
      </c>
      <c r="Y39" s="1" t="s">
        <v>91</v>
      </c>
      <c r="Z39" s="1" t="s">
        <v>200</v>
      </c>
      <c r="AA39" s="1" t="s">
        <v>200</v>
      </c>
      <c r="AB39" s="1">
        <v>5</v>
      </c>
      <c r="AC39" s="1">
        <v>5</v>
      </c>
      <c r="AD39" s="1">
        <v>5</v>
      </c>
      <c r="AE39" s="1">
        <v>5</v>
      </c>
      <c r="AG39" s="1" t="s">
        <v>209</v>
      </c>
    </row>
    <row r="40" spans="1:33" ht="129.6" x14ac:dyDescent="0.3">
      <c r="A40" s="1" t="s">
        <v>31</v>
      </c>
      <c r="B40" s="1" t="s">
        <v>32</v>
      </c>
      <c r="C40" s="1" t="s">
        <v>33</v>
      </c>
      <c r="D40" s="1" t="s">
        <v>41</v>
      </c>
      <c r="E40" s="1">
        <v>4</v>
      </c>
      <c r="F40" s="1">
        <v>4</v>
      </c>
      <c r="G40" s="1">
        <v>4</v>
      </c>
      <c r="H40" s="1">
        <v>5</v>
      </c>
      <c r="I40" s="1">
        <v>5</v>
      </c>
      <c r="J40" s="1">
        <v>5</v>
      </c>
      <c r="L40" s="1" t="s">
        <v>42</v>
      </c>
      <c r="M40" s="6">
        <f>_xlfn.IFNA(VLOOKUP(L40,'Convert mark'!$A$3:B44,2,FALSE),"")</f>
        <v>4</v>
      </c>
      <c r="O40" s="1" t="s">
        <v>43</v>
      </c>
      <c r="P40" s="6" t="str">
        <f>_xlfn.IFNA(VLOOKUP(O40,'Convert mark'!$K$2:$L$7,2,FALSE),"")</f>
        <v/>
      </c>
      <c r="R40" s="1">
        <v>5</v>
      </c>
      <c r="S40" s="1">
        <v>5</v>
      </c>
      <c r="T40" s="1">
        <v>4</v>
      </c>
      <c r="V40" s="1" t="s">
        <v>210</v>
      </c>
      <c r="W40" s="1" t="s">
        <v>183</v>
      </c>
      <c r="X40" s="1" t="s">
        <v>183</v>
      </c>
      <c r="Y40" s="1" t="s">
        <v>184</v>
      </c>
      <c r="Z40" s="1" t="s">
        <v>211</v>
      </c>
      <c r="AA40" s="1" t="s">
        <v>212</v>
      </c>
      <c r="AB40" s="1">
        <v>5</v>
      </c>
      <c r="AC40" s="1">
        <v>5</v>
      </c>
      <c r="AD40" s="1">
        <v>4</v>
      </c>
      <c r="AE40" s="1">
        <v>5</v>
      </c>
      <c r="AG40" s="1" t="s">
        <v>191</v>
      </c>
    </row>
    <row r="41" spans="1:33" ht="43.2" x14ac:dyDescent="0.3">
      <c r="A41" s="1" t="s">
        <v>52</v>
      </c>
      <c r="B41" s="1" t="s">
        <v>53</v>
      </c>
      <c r="C41" s="1" t="s">
        <v>33</v>
      </c>
      <c r="D41" s="1" t="s">
        <v>34</v>
      </c>
      <c r="M41" s="6" t="str">
        <f>_xlfn.IFNA(VLOOKUP(L41,'Convert mark'!$A$3:B45,2,FALSE),"")</f>
        <v/>
      </c>
      <c r="P41" s="6" t="str">
        <f>_xlfn.IFNA(VLOOKUP(O41,'Convert mark'!$K$2:$L$7,2,FALSE),"")</f>
        <v/>
      </c>
      <c r="AB41" s="1">
        <v>5</v>
      </c>
      <c r="AC41" s="1">
        <v>5</v>
      </c>
      <c r="AD41" s="1">
        <v>4</v>
      </c>
      <c r="AE41" s="1">
        <v>5</v>
      </c>
      <c r="AG41" s="1" t="s">
        <v>201</v>
      </c>
    </row>
    <row r="42" spans="1:33" ht="43.2" x14ac:dyDescent="0.3">
      <c r="A42" s="1" t="s">
        <v>213</v>
      </c>
      <c r="B42" s="1" t="s">
        <v>214</v>
      </c>
      <c r="C42" s="1" t="s">
        <v>67</v>
      </c>
      <c r="D42" s="1" t="s">
        <v>34</v>
      </c>
      <c r="M42" s="6" t="str">
        <f>_xlfn.IFNA(VLOOKUP(L42,'Convert mark'!$A$3:B46,2,FALSE),"")</f>
        <v/>
      </c>
      <c r="P42" s="6" t="str">
        <f>_xlfn.IFNA(VLOOKUP(O42,'Convert mark'!$K$2:$L$7,2,FALSE),"")</f>
        <v/>
      </c>
      <c r="AB42" s="1">
        <v>4</v>
      </c>
      <c r="AC42" s="1">
        <v>4</v>
      </c>
      <c r="AD42" s="1">
        <v>4</v>
      </c>
      <c r="AE42" s="1">
        <v>4</v>
      </c>
      <c r="AG42" s="1" t="s">
        <v>215</v>
      </c>
    </row>
    <row r="43" spans="1:33" ht="57.6" x14ac:dyDescent="0.3">
      <c r="A43" s="1" t="s">
        <v>108</v>
      </c>
      <c r="B43" s="1" t="s">
        <v>109</v>
      </c>
      <c r="C43" s="1" t="s">
        <v>67</v>
      </c>
      <c r="D43" s="1" t="s">
        <v>41</v>
      </c>
      <c r="E43" s="1">
        <v>5</v>
      </c>
      <c r="F43" s="1">
        <v>4</v>
      </c>
      <c r="G43" s="1">
        <v>5</v>
      </c>
      <c r="H43" s="1">
        <v>5</v>
      </c>
      <c r="I43" s="1">
        <v>5</v>
      </c>
      <c r="J43" s="1">
        <v>4</v>
      </c>
      <c r="L43" s="1" t="s">
        <v>42</v>
      </c>
      <c r="M43" s="6">
        <f>_xlfn.IFNA(VLOOKUP(L43,'Convert mark'!$A$3:B47,2,FALSE),"")</f>
        <v>4</v>
      </c>
      <c r="O43" s="1" t="s">
        <v>43</v>
      </c>
      <c r="P43" s="6" t="str">
        <f>_xlfn.IFNA(VLOOKUP(O43,'Convert mark'!$K$2:$L$7,2,FALSE),"")</f>
        <v/>
      </c>
      <c r="R43" s="1">
        <v>5</v>
      </c>
      <c r="S43" s="1">
        <v>4</v>
      </c>
      <c r="T43" s="1">
        <v>4</v>
      </c>
      <c r="V43" s="1" t="s">
        <v>216</v>
      </c>
      <c r="W43" s="1" t="s">
        <v>217</v>
      </c>
      <c r="X43" s="1" t="s">
        <v>218</v>
      </c>
      <c r="Y43" s="1" t="s">
        <v>219</v>
      </c>
      <c r="Z43" s="1" t="s">
        <v>220</v>
      </c>
      <c r="AA43" s="1" t="s">
        <v>220</v>
      </c>
      <c r="AB43" s="1">
        <v>5</v>
      </c>
      <c r="AC43" s="1">
        <v>5</v>
      </c>
      <c r="AD43" s="1">
        <v>5</v>
      </c>
      <c r="AE43" s="1">
        <v>5</v>
      </c>
      <c r="AG43" s="1" t="s">
        <v>221</v>
      </c>
    </row>
    <row r="44" spans="1:33" ht="158.4" x14ac:dyDescent="0.3">
      <c r="A44" s="1" t="s">
        <v>153</v>
      </c>
      <c r="B44" s="1" t="s">
        <v>154</v>
      </c>
      <c r="C44" s="1" t="s">
        <v>33</v>
      </c>
      <c r="D44" s="1" t="s">
        <v>41</v>
      </c>
      <c r="E44" s="1">
        <v>3</v>
      </c>
      <c r="F44" s="1">
        <v>5</v>
      </c>
      <c r="G44" s="1">
        <v>4</v>
      </c>
      <c r="H44" s="1">
        <v>4</v>
      </c>
      <c r="I44" s="1">
        <v>4</v>
      </c>
      <c r="J44" s="1">
        <v>4</v>
      </c>
      <c r="L44" s="1" t="s">
        <v>159</v>
      </c>
      <c r="M44" s="6">
        <f>_xlfn.IFNA(VLOOKUP(L44,'Convert mark'!$A$3:B48,2,FALSE),"")</f>
        <v>3</v>
      </c>
      <c r="O44" s="1" t="s">
        <v>131</v>
      </c>
      <c r="P44" s="6">
        <f>_xlfn.IFNA(VLOOKUP(O44,'Convert mark'!$K$2:$L$7,2,FALSE),"")</f>
        <v>3</v>
      </c>
      <c r="Q44" s="1" t="s">
        <v>222</v>
      </c>
      <c r="R44" s="1">
        <v>4</v>
      </c>
      <c r="S44" s="1">
        <v>4</v>
      </c>
      <c r="T44" s="1">
        <v>4</v>
      </c>
      <c r="V44" s="1" t="s">
        <v>91</v>
      </c>
      <c r="W44" s="1" t="s">
        <v>171</v>
      </c>
      <c r="X44" s="1" t="s">
        <v>91</v>
      </c>
      <c r="Y44" s="1" t="s">
        <v>171</v>
      </c>
      <c r="Z44" s="1" t="s">
        <v>200</v>
      </c>
      <c r="AA44" s="1" t="s">
        <v>223</v>
      </c>
      <c r="AB44" s="1">
        <v>3</v>
      </c>
      <c r="AC44" s="1">
        <v>5</v>
      </c>
      <c r="AD44" s="1">
        <v>3</v>
      </c>
      <c r="AE44" s="1">
        <v>4</v>
      </c>
      <c r="AG44" s="1" t="s">
        <v>200</v>
      </c>
    </row>
    <row r="45" spans="1:33" ht="100.8" x14ac:dyDescent="0.3">
      <c r="A45" s="1" t="s">
        <v>36</v>
      </c>
      <c r="B45" s="1" t="s">
        <v>37</v>
      </c>
      <c r="C45" s="1" t="s">
        <v>33</v>
      </c>
      <c r="D45" s="1" t="s">
        <v>41</v>
      </c>
      <c r="E45" s="1">
        <v>5</v>
      </c>
      <c r="F45" s="1">
        <v>5</v>
      </c>
      <c r="G45" s="1">
        <v>5</v>
      </c>
      <c r="H45" s="1">
        <v>5</v>
      </c>
      <c r="I45" s="1">
        <v>5</v>
      </c>
      <c r="J45" s="1">
        <v>5</v>
      </c>
      <c r="L45" s="1" t="s">
        <v>102</v>
      </c>
      <c r="M45" s="6">
        <f>_xlfn.IFNA(VLOOKUP(L45,'Convert mark'!$A$3:B49,2,FALSE),"")</f>
        <v>5</v>
      </c>
      <c r="O45" s="1" t="s">
        <v>43</v>
      </c>
      <c r="P45" s="6" t="str">
        <f>_xlfn.IFNA(VLOOKUP(O45,'Convert mark'!$K$2:$L$7,2,FALSE),"")</f>
        <v/>
      </c>
      <c r="R45" s="1">
        <v>5</v>
      </c>
      <c r="S45" s="1">
        <v>5</v>
      </c>
      <c r="T45" s="1">
        <v>5</v>
      </c>
      <c r="V45" s="1" t="s">
        <v>57</v>
      </c>
      <c r="W45" s="1" t="s">
        <v>57</v>
      </c>
      <c r="X45" s="1" t="s">
        <v>57</v>
      </c>
      <c r="Y45" s="1" t="s">
        <v>57</v>
      </c>
      <c r="Z45" s="1" t="s">
        <v>224</v>
      </c>
      <c r="AA45" s="1" t="s">
        <v>225</v>
      </c>
      <c r="AB45" s="1">
        <v>5</v>
      </c>
      <c r="AC45" s="1">
        <v>5</v>
      </c>
      <c r="AD45" s="1">
        <v>5</v>
      </c>
      <c r="AE45" s="1">
        <v>5</v>
      </c>
      <c r="AG45" s="1" t="s">
        <v>226</v>
      </c>
    </row>
    <row r="46" spans="1:33" ht="57.6" x14ac:dyDescent="0.3">
      <c r="A46" s="1" t="s">
        <v>227</v>
      </c>
      <c r="B46" s="1" t="s">
        <v>228</v>
      </c>
      <c r="C46" s="1" t="s">
        <v>67</v>
      </c>
      <c r="D46" s="1" t="s">
        <v>34</v>
      </c>
      <c r="M46" s="6" t="str">
        <f>_xlfn.IFNA(VLOOKUP(L46,'Convert mark'!$A$3:B50,2,FALSE),"")</f>
        <v/>
      </c>
      <c r="P46" s="6" t="str">
        <f>_xlfn.IFNA(VLOOKUP(O46,'Convert mark'!$K$2:$L$7,2,FALSE),"")</f>
        <v/>
      </c>
      <c r="AB46" s="1">
        <v>5</v>
      </c>
      <c r="AC46" s="1">
        <v>4</v>
      </c>
      <c r="AD46" s="1">
        <v>5</v>
      </c>
      <c r="AE46" s="1">
        <v>4</v>
      </c>
      <c r="AF46" s="1" t="s">
        <v>229</v>
      </c>
      <c r="AG46" s="1" t="s">
        <v>230</v>
      </c>
    </row>
    <row r="47" spans="1:33" ht="72" x14ac:dyDescent="0.3">
      <c r="A47" s="1" t="s">
        <v>175</v>
      </c>
      <c r="B47" s="1" t="s">
        <v>176</v>
      </c>
      <c r="C47" s="1" t="s">
        <v>33</v>
      </c>
      <c r="D47" s="1" t="s">
        <v>41</v>
      </c>
      <c r="E47" s="1">
        <v>5</v>
      </c>
      <c r="F47" s="1">
        <v>5</v>
      </c>
      <c r="G47" s="1">
        <v>4</v>
      </c>
      <c r="H47" s="1">
        <v>5</v>
      </c>
      <c r="I47" s="1">
        <v>5</v>
      </c>
      <c r="J47" s="1">
        <v>5</v>
      </c>
      <c r="L47" s="1" t="s">
        <v>42</v>
      </c>
      <c r="M47" s="6">
        <f>_xlfn.IFNA(VLOOKUP(L47,'Convert mark'!$A$3:B51,2,FALSE),"")</f>
        <v>4</v>
      </c>
      <c r="O47" s="1" t="s">
        <v>231</v>
      </c>
      <c r="P47" s="6">
        <f>_xlfn.IFNA(VLOOKUP(O47,'Convert mark'!$K$2:$L$7,2,FALSE),"")</f>
        <v>2</v>
      </c>
      <c r="Q47" s="1" t="s">
        <v>232</v>
      </c>
      <c r="R47" s="1">
        <v>4</v>
      </c>
      <c r="S47" s="1">
        <v>4</v>
      </c>
      <c r="T47" s="1">
        <v>4</v>
      </c>
      <c r="V47" s="1" t="s">
        <v>233</v>
      </c>
      <c r="W47" s="1" t="s">
        <v>234</v>
      </c>
      <c r="X47" s="1" t="s">
        <v>235</v>
      </c>
      <c r="Y47" s="1" t="s">
        <v>236</v>
      </c>
      <c r="Z47" s="1" t="s">
        <v>220</v>
      </c>
      <c r="AA47" s="1" t="s">
        <v>220</v>
      </c>
      <c r="AB47" s="1">
        <v>5</v>
      </c>
      <c r="AC47" s="1">
        <v>5</v>
      </c>
      <c r="AD47" s="1">
        <v>5</v>
      </c>
      <c r="AE47" s="1">
        <v>5</v>
      </c>
      <c r="AG47" s="1" t="s">
        <v>220</v>
      </c>
    </row>
    <row r="48" spans="1:33" ht="28.8" x14ac:dyDescent="0.3">
      <c r="A48" s="1" t="s">
        <v>73</v>
      </c>
      <c r="B48" s="1" t="s">
        <v>74</v>
      </c>
      <c r="C48" s="1" t="s">
        <v>33</v>
      </c>
      <c r="D48" s="1" t="s">
        <v>41</v>
      </c>
      <c r="E48" s="1">
        <v>5</v>
      </c>
      <c r="F48" s="1">
        <v>4</v>
      </c>
      <c r="G48" s="1">
        <v>5</v>
      </c>
      <c r="H48" s="1">
        <v>5</v>
      </c>
      <c r="I48" s="1">
        <v>3</v>
      </c>
      <c r="J48" s="1">
        <v>4</v>
      </c>
      <c r="L48" s="1" t="s">
        <v>42</v>
      </c>
      <c r="M48" s="6">
        <f>_xlfn.IFNA(VLOOKUP(L48,'Convert mark'!$A$3:B52,2,FALSE),"")</f>
        <v>4</v>
      </c>
      <c r="O48" s="1" t="s">
        <v>131</v>
      </c>
      <c r="P48" s="6">
        <f>_xlfn.IFNA(VLOOKUP(O48,'Convert mark'!$K$2:$L$7,2,FALSE),"")</f>
        <v>3</v>
      </c>
      <c r="Q48" s="1" t="s">
        <v>237</v>
      </c>
      <c r="R48" s="1">
        <v>4</v>
      </c>
      <c r="S48" s="1">
        <v>4</v>
      </c>
      <c r="T48" s="1">
        <v>4</v>
      </c>
      <c r="V48" s="1" t="s">
        <v>220</v>
      </c>
      <c r="W48" s="1" t="s">
        <v>237</v>
      </c>
      <c r="X48" s="1" t="s">
        <v>238</v>
      </c>
      <c r="Y48" s="1" t="s">
        <v>220</v>
      </c>
      <c r="Z48" s="1" t="s">
        <v>220</v>
      </c>
      <c r="AA48" s="1" t="s">
        <v>220</v>
      </c>
      <c r="AB48" s="1">
        <v>4</v>
      </c>
      <c r="AC48" s="1">
        <v>4</v>
      </c>
      <c r="AD48" s="1">
        <v>4</v>
      </c>
      <c r="AE48" s="1">
        <v>4</v>
      </c>
      <c r="AG48" s="1" t="s">
        <v>220</v>
      </c>
    </row>
    <row r="49" spans="1:33" ht="72" x14ac:dyDescent="0.3">
      <c r="A49" s="1" t="s">
        <v>61</v>
      </c>
      <c r="B49" s="1" t="s">
        <v>62</v>
      </c>
      <c r="C49" s="1" t="s">
        <v>33</v>
      </c>
      <c r="D49" s="1" t="s">
        <v>41</v>
      </c>
      <c r="E49" s="1">
        <v>5</v>
      </c>
      <c r="F49" s="1">
        <v>5</v>
      </c>
      <c r="G49" s="1">
        <v>5</v>
      </c>
      <c r="H49" s="1">
        <v>5</v>
      </c>
      <c r="I49" s="1">
        <v>5</v>
      </c>
      <c r="J49" s="1">
        <v>5</v>
      </c>
      <c r="L49" s="1" t="s">
        <v>42</v>
      </c>
      <c r="M49" s="6">
        <f>_xlfn.IFNA(VLOOKUP(L49,'Convert mark'!$A$3:B53,2,FALSE),"")</f>
        <v>4</v>
      </c>
      <c r="O49" s="1" t="s">
        <v>43</v>
      </c>
      <c r="P49" s="6" t="str">
        <f>_xlfn.IFNA(VLOOKUP(O49,'Convert mark'!$K$2:$L$7,2,FALSE),"")</f>
        <v/>
      </c>
      <c r="R49" s="1">
        <v>5</v>
      </c>
      <c r="S49" s="1">
        <v>5</v>
      </c>
      <c r="T49" s="1">
        <v>4</v>
      </c>
      <c r="V49" s="1" t="s">
        <v>239</v>
      </c>
      <c r="W49" s="1" t="s">
        <v>240</v>
      </c>
      <c r="X49" s="1" t="s">
        <v>241</v>
      </c>
      <c r="Y49" s="1" t="s">
        <v>242</v>
      </c>
      <c r="Z49" s="1" t="s">
        <v>64</v>
      </c>
      <c r="AA49" s="1" t="s">
        <v>243</v>
      </c>
      <c r="AB49" s="1">
        <v>4</v>
      </c>
      <c r="AC49" s="1">
        <v>4</v>
      </c>
      <c r="AD49" s="1">
        <v>5</v>
      </c>
      <c r="AE49" s="1">
        <v>5</v>
      </c>
      <c r="AG49" s="1" t="s">
        <v>244</v>
      </c>
    </row>
    <row r="50" spans="1:33" ht="129.6" x14ac:dyDescent="0.3">
      <c r="A50" s="1" t="s">
        <v>108</v>
      </c>
      <c r="B50" s="1" t="s">
        <v>109</v>
      </c>
      <c r="C50" s="1" t="s">
        <v>67</v>
      </c>
      <c r="D50" s="1" t="s">
        <v>41</v>
      </c>
      <c r="E50" s="1">
        <v>5</v>
      </c>
      <c r="F50" s="1">
        <v>5</v>
      </c>
      <c r="G50" s="1">
        <v>5</v>
      </c>
      <c r="H50" s="1">
        <v>5</v>
      </c>
      <c r="I50" s="1">
        <v>5</v>
      </c>
      <c r="J50" s="1">
        <v>5</v>
      </c>
      <c r="L50" s="1" t="s">
        <v>102</v>
      </c>
      <c r="M50" s="6">
        <f>_xlfn.IFNA(VLOOKUP(L50,'Convert mark'!$A$3:B54,2,FALSE),"")</f>
        <v>5</v>
      </c>
      <c r="O50" s="1" t="s">
        <v>43</v>
      </c>
      <c r="P50" s="6" t="str">
        <f>_xlfn.IFNA(VLOOKUP(O50,'Convert mark'!$K$2:$L$7,2,FALSE),"")</f>
        <v/>
      </c>
      <c r="R50" s="1">
        <v>5</v>
      </c>
      <c r="S50" s="1">
        <v>5</v>
      </c>
      <c r="T50" s="1">
        <v>5</v>
      </c>
      <c r="V50" s="1" t="s">
        <v>245</v>
      </c>
      <c r="W50" s="1" t="s">
        <v>246</v>
      </c>
      <c r="X50" s="1" t="s">
        <v>247</v>
      </c>
      <c r="Y50" s="1" t="s">
        <v>248</v>
      </c>
      <c r="Z50" s="1" t="s">
        <v>220</v>
      </c>
      <c r="AA50" s="1" t="s">
        <v>220</v>
      </c>
      <c r="AB50" s="1">
        <v>5</v>
      </c>
      <c r="AC50" s="1">
        <v>5</v>
      </c>
      <c r="AD50" s="1">
        <v>5</v>
      </c>
      <c r="AE50" s="1">
        <v>5</v>
      </c>
      <c r="AG50" s="1" t="s">
        <v>220</v>
      </c>
    </row>
    <row r="51" spans="1:33" ht="57.6" x14ac:dyDescent="0.3">
      <c r="A51" s="1" t="s">
        <v>153</v>
      </c>
      <c r="B51" s="1" t="s">
        <v>154</v>
      </c>
      <c r="C51" s="1" t="s">
        <v>33</v>
      </c>
      <c r="D51" s="1" t="s">
        <v>41</v>
      </c>
      <c r="E51" s="1">
        <v>3</v>
      </c>
      <c r="F51" s="1">
        <v>3</v>
      </c>
      <c r="G51" s="1">
        <v>3</v>
      </c>
      <c r="H51" s="1">
        <v>3</v>
      </c>
      <c r="I51" s="1">
        <v>3</v>
      </c>
      <c r="J51" s="1">
        <v>3</v>
      </c>
      <c r="K51" s="1" t="s">
        <v>249</v>
      </c>
      <c r="L51" s="1" t="s">
        <v>250</v>
      </c>
      <c r="M51" s="6">
        <f>_xlfn.IFNA(VLOOKUP(L51,'Convert mark'!$A$3:B55,2,FALSE),"")</f>
        <v>2</v>
      </c>
      <c r="O51" s="1" t="s">
        <v>131</v>
      </c>
      <c r="P51" s="6">
        <f>_xlfn.IFNA(VLOOKUP(O51,'Convert mark'!$K$2:$L$7,2,FALSE),"")</f>
        <v>3</v>
      </c>
      <c r="R51" s="1">
        <v>3</v>
      </c>
      <c r="S51" s="1">
        <v>3</v>
      </c>
      <c r="T51" s="1">
        <v>3</v>
      </c>
      <c r="V51" s="1" t="s">
        <v>251</v>
      </c>
      <c r="W51" s="1" t="s">
        <v>252</v>
      </c>
      <c r="X51" s="1" t="s">
        <v>253</v>
      </c>
      <c r="Y51" s="1" t="s">
        <v>171</v>
      </c>
      <c r="Z51" s="1" t="s">
        <v>254</v>
      </c>
      <c r="AA51" s="1" t="s">
        <v>255</v>
      </c>
      <c r="AB51" s="1">
        <v>3</v>
      </c>
      <c r="AC51" s="1">
        <v>3</v>
      </c>
      <c r="AD51" s="1">
        <v>3</v>
      </c>
      <c r="AE51" s="1">
        <v>3</v>
      </c>
      <c r="AG51" s="1" t="s">
        <v>256</v>
      </c>
    </row>
    <row r="52" spans="1:33" ht="57.6" x14ac:dyDescent="0.3">
      <c r="A52" s="1" t="s">
        <v>257</v>
      </c>
      <c r="B52" s="1" t="s">
        <v>258</v>
      </c>
      <c r="C52" s="1" t="s">
        <v>67</v>
      </c>
      <c r="D52" s="1" t="s">
        <v>41</v>
      </c>
      <c r="E52" s="1">
        <v>5</v>
      </c>
      <c r="F52" s="1">
        <v>5</v>
      </c>
      <c r="G52" s="1">
        <v>4</v>
      </c>
      <c r="H52" s="1">
        <v>5</v>
      </c>
      <c r="I52" s="1">
        <v>5</v>
      </c>
      <c r="J52" s="1">
        <v>5</v>
      </c>
      <c r="L52" s="1" t="s">
        <v>42</v>
      </c>
      <c r="M52" s="6">
        <f>_xlfn.IFNA(VLOOKUP(L52,'Convert mark'!$A$3:B56,2,FALSE),"")</f>
        <v>4</v>
      </c>
      <c r="O52" s="1" t="s">
        <v>43</v>
      </c>
      <c r="P52" s="6" t="str">
        <f>_xlfn.IFNA(VLOOKUP(O52,'Convert mark'!$K$2:$L$7,2,FALSE),"")</f>
        <v/>
      </c>
      <c r="R52" s="1">
        <v>5</v>
      </c>
      <c r="S52" s="1">
        <v>5</v>
      </c>
      <c r="T52" s="1">
        <v>5</v>
      </c>
      <c r="V52" s="1" t="s">
        <v>259</v>
      </c>
      <c r="W52" s="1" t="s">
        <v>260</v>
      </c>
      <c r="X52" s="1" t="s">
        <v>241</v>
      </c>
      <c r="Y52" s="1" t="s">
        <v>242</v>
      </c>
      <c r="Z52" s="1" t="s">
        <v>64</v>
      </c>
      <c r="AA52" s="1" t="s">
        <v>261</v>
      </c>
      <c r="AB52" s="1">
        <v>4</v>
      </c>
      <c r="AC52" s="1">
        <v>5</v>
      </c>
      <c r="AD52" s="1">
        <v>4</v>
      </c>
      <c r="AE52" s="1">
        <v>5</v>
      </c>
      <c r="AG52" s="1" t="s">
        <v>262</v>
      </c>
    </row>
    <row r="53" spans="1:33" ht="86.4" x14ac:dyDescent="0.3">
      <c r="A53" s="1" t="s">
        <v>263</v>
      </c>
      <c r="B53" s="1" t="s">
        <v>264</v>
      </c>
      <c r="C53" s="1" t="s">
        <v>33</v>
      </c>
      <c r="D53" s="1" t="s">
        <v>34</v>
      </c>
      <c r="M53" s="6" t="str">
        <f>_xlfn.IFNA(VLOOKUP(L53,'Convert mark'!$A$3:B57,2,FALSE),"")</f>
        <v/>
      </c>
      <c r="P53" s="6" t="str">
        <f>_xlfn.IFNA(VLOOKUP(O53,'Convert mark'!$K$2:$L$7,2,FALSE),"")</f>
        <v/>
      </c>
      <c r="AB53" s="1">
        <v>5</v>
      </c>
      <c r="AC53" s="1">
        <v>5</v>
      </c>
      <c r="AD53" s="1">
        <v>5</v>
      </c>
      <c r="AE53" s="1">
        <v>5</v>
      </c>
      <c r="AG53" s="1" t="s">
        <v>265</v>
      </c>
    </row>
    <row r="54" spans="1:33" ht="129.6" x14ac:dyDescent="0.3">
      <c r="A54" s="1" t="s">
        <v>178</v>
      </c>
      <c r="B54" s="1" t="s">
        <v>179</v>
      </c>
      <c r="C54" s="1" t="s">
        <v>33</v>
      </c>
      <c r="D54" s="1" t="s">
        <v>41</v>
      </c>
      <c r="E54" s="1">
        <v>5</v>
      </c>
      <c r="F54" s="1">
        <v>5</v>
      </c>
      <c r="G54" s="1">
        <v>5</v>
      </c>
      <c r="H54" s="1">
        <v>4</v>
      </c>
      <c r="I54" s="1">
        <v>5</v>
      </c>
      <c r="J54" s="1">
        <v>5</v>
      </c>
      <c r="L54" s="1" t="s">
        <v>42</v>
      </c>
      <c r="M54" s="6">
        <f>_xlfn.IFNA(VLOOKUP(L54,'Convert mark'!$A$3:B58,2,FALSE),"")</f>
        <v>4</v>
      </c>
      <c r="O54" s="1" t="s">
        <v>43</v>
      </c>
      <c r="P54" s="6" t="str">
        <f>_xlfn.IFNA(VLOOKUP(O54,'Convert mark'!$K$2:$L$7,2,FALSE),"")</f>
        <v/>
      </c>
      <c r="R54" s="1">
        <v>5</v>
      </c>
      <c r="S54" s="1">
        <v>5</v>
      </c>
      <c r="T54" s="1">
        <v>4</v>
      </c>
      <c r="V54" s="1" t="s">
        <v>57</v>
      </c>
      <c r="W54" s="1" t="s">
        <v>57</v>
      </c>
      <c r="X54" s="1" t="s">
        <v>57</v>
      </c>
      <c r="Y54" s="1" t="s">
        <v>266</v>
      </c>
      <c r="Z54" s="1" t="s">
        <v>267</v>
      </c>
      <c r="AA54" s="1" t="s">
        <v>268</v>
      </c>
      <c r="AB54" s="1">
        <v>5</v>
      </c>
      <c r="AC54" s="1">
        <v>5</v>
      </c>
      <c r="AD54" s="1">
        <v>4</v>
      </c>
      <c r="AE54" s="1">
        <v>5</v>
      </c>
      <c r="AG54" s="1" t="s">
        <v>201</v>
      </c>
    </row>
    <row r="55" spans="1:33" ht="57.6" x14ac:dyDescent="0.3">
      <c r="A55" s="1" t="s">
        <v>100</v>
      </c>
      <c r="B55" s="1" t="s">
        <v>101</v>
      </c>
      <c r="C55" s="1" t="s">
        <v>33</v>
      </c>
      <c r="D55" s="1" t="s">
        <v>41</v>
      </c>
      <c r="E55" s="1">
        <v>4</v>
      </c>
      <c r="F55" s="1">
        <v>5</v>
      </c>
      <c r="G55" s="1">
        <v>4</v>
      </c>
      <c r="H55" s="1">
        <v>5</v>
      </c>
      <c r="I55" s="1">
        <v>5</v>
      </c>
      <c r="J55" s="1">
        <v>5</v>
      </c>
      <c r="L55" s="1" t="s">
        <v>42</v>
      </c>
      <c r="M55" s="6">
        <f>_xlfn.IFNA(VLOOKUP(L55,'Convert mark'!$A$3:B59,2,FALSE),"")</f>
        <v>4</v>
      </c>
      <c r="O55" s="1" t="s">
        <v>43</v>
      </c>
      <c r="P55" s="6" t="str">
        <f>_xlfn.IFNA(VLOOKUP(O55,'Convert mark'!$K$2:$L$7,2,FALSE),"")</f>
        <v/>
      </c>
      <c r="R55" s="1">
        <v>4</v>
      </c>
      <c r="S55" s="1">
        <v>5</v>
      </c>
      <c r="T55" s="1">
        <v>4</v>
      </c>
      <c r="V55" s="1" t="s">
        <v>269</v>
      </c>
      <c r="W55" s="1" t="s">
        <v>270</v>
      </c>
      <c r="X55" s="1" t="s">
        <v>271</v>
      </c>
      <c r="Y55" s="1" t="s">
        <v>242</v>
      </c>
      <c r="Z55" s="1" t="s">
        <v>64</v>
      </c>
      <c r="AA55" s="1" t="s">
        <v>272</v>
      </c>
      <c r="AB55" s="1">
        <v>5</v>
      </c>
      <c r="AC55" s="1">
        <v>5</v>
      </c>
      <c r="AD55" s="1">
        <v>4</v>
      </c>
      <c r="AE55" s="1">
        <v>4</v>
      </c>
      <c r="AG55" s="1" t="s">
        <v>273</v>
      </c>
    </row>
    <row r="56" spans="1:33" ht="129.6" x14ac:dyDescent="0.3">
      <c r="A56" s="1" t="s">
        <v>108</v>
      </c>
      <c r="B56" s="1" t="s">
        <v>109</v>
      </c>
      <c r="C56" s="1" t="s">
        <v>67</v>
      </c>
      <c r="D56" s="1" t="s">
        <v>34</v>
      </c>
      <c r="M56" s="6" t="str">
        <f>_xlfn.IFNA(VLOOKUP(L56,'Convert mark'!$A$3:B60,2,FALSE),"")</f>
        <v/>
      </c>
      <c r="P56" s="6" t="str">
        <f>_xlfn.IFNA(VLOOKUP(O56,'Convert mark'!$K$2:$L$7,2,FALSE),"")</f>
        <v/>
      </c>
      <c r="AB56" s="1">
        <v>3</v>
      </c>
      <c r="AC56" s="1">
        <v>4</v>
      </c>
      <c r="AD56" s="1">
        <v>4</v>
      </c>
      <c r="AE56" s="1">
        <v>5</v>
      </c>
      <c r="AF56" s="1" t="s">
        <v>274</v>
      </c>
      <c r="AG56" s="1" t="s">
        <v>275</v>
      </c>
    </row>
    <row r="57" spans="1:33" ht="100.8" x14ac:dyDescent="0.3">
      <c r="A57" s="1" t="s">
        <v>257</v>
      </c>
      <c r="B57" s="1" t="s">
        <v>258</v>
      </c>
      <c r="C57" s="1" t="s">
        <v>67</v>
      </c>
      <c r="D57" s="1" t="s">
        <v>41</v>
      </c>
      <c r="E57" s="1">
        <v>5</v>
      </c>
      <c r="F57" s="1">
        <v>5</v>
      </c>
      <c r="G57" s="1">
        <v>5</v>
      </c>
      <c r="H57" s="1">
        <v>5</v>
      </c>
      <c r="I57" s="1">
        <v>5</v>
      </c>
      <c r="J57" s="1">
        <v>5</v>
      </c>
      <c r="L57" s="1" t="s">
        <v>102</v>
      </c>
      <c r="M57" s="6">
        <f>_xlfn.IFNA(VLOOKUP(L57,'Convert mark'!$A$3:B61,2,FALSE),"")</f>
        <v>5</v>
      </c>
      <c r="O57" s="1" t="s">
        <v>43</v>
      </c>
      <c r="P57" s="6" t="str">
        <f>_xlfn.IFNA(VLOOKUP(O57,'Convert mark'!$K$2:$L$7,2,FALSE),"")</f>
        <v/>
      </c>
      <c r="R57" s="1">
        <v>5</v>
      </c>
      <c r="S57" s="1">
        <v>5</v>
      </c>
      <c r="T57" s="1">
        <v>5</v>
      </c>
      <c r="V57" s="1" t="s">
        <v>276</v>
      </c>
      <c r="W57" s="1" t="s">
        <v>277</v>
      </c>
      <c r="X57" s="1" t="s">
        <v>278</v>
      </c>
      <c r="Y57" s="1" t="s">
        <v>279</v>
      </c>
      <c r="Z57" s="1" t="s">
        <v>280</v>
      </c>
      <c r="AA57" s="1" t="s">
        <v>130</v>
      </c>
      <c r="AB57" s="1">
        <v>5</v>
      </c>
      <c r="AC57" s="1">
        <v>5</v>
      </c>
      <c r="AD57" s="1">
        <v>5</v>
      </c>
      <c r="AE57" s="1">
        <v>5</v>
      </c>
      <c r="AG57" s="1" t="s">
        <v>281</v>
      </c>
    </row>
    <row r="58" spans="1:33" ht="28.8" x14ac:dyDescent="0.3">
      <c r="A58" s="1" t="s">
        <v>117</v>
      </c>
      <c r="B58" s="1" t="s">
        <v>118</v>
      </c>
      <c r="C58" s="1" t="s">
        <v>33</v>
      </c>
      <c r="D58" s="1" t="s">
        <v>34</v>
      </c>
      <c r="M58" s="6" t="str">
        <f>_xlfn.IFNA(VLOOKUP(L58,'Convert mark'!$A$3:B62,2,FALSE),"")</f>
        <v/>
      </c>
      <c r="P58" s="6" t="str">
        <f>_xlfn.IFNA(VLOOKUP(O58,'Convert mark'!$K$2:$L$7,2,FALSE),"")</f>
        <v/>
      </c>
      <c r="AB58" s="1">
        <v>5</v>
      </c>
      <c r="AC58" s="1">
        <v>5</v>
      </c>
      <c r="AD58" s="1">
        <v>5</v>
      </c>
      <c r="AE58" s="1">
        <v>5</v>
      </c>
      <c r="AG58" s="1" t="s">
        <v>64</v>
      </c>
    </row>
    <row r="59" spans="1:33" ht="273.60000000000002" x14ac:dyDescent="0.3">
      <c r="A59" s="1" t="s">
        <v>121</v>
      </c>
      <c r="B59" s="1" t="s">
        <v>122</v>
      </c>
      <c r="C59" s="1" t="s">
        <v>33</v>
      </c>
      <c r="D59" s="1" t="s">
        <v>34</v>
      </c>
      <c r="M59" s="6" t="str">
        <f>_xlfn.IFNA(VLOOKUP(L59,'Convert mark'!$A$3:B63,2,FALSE),"")</f>
        <v/>
      </c>
      <c r="P59" s="6" t="str">
        <f>_xlfn.IFNA(VLOOKUP(O59,'Convert mark'!$K$2:$L$7,2,FALSE),"")</f>
        <v/>
      </c>
      <c r="AB59" s="1">
        <v>4</v>
      </c>
      <c r="AC59" s="1">
        <v>5</v>
      </c>
      <c r="AD59" s="1">
        <v>4</v>
      </c>
      <c r="AE59" s="1">
        <v>5</v>
      </c>
      <c r="AF59" s="1" t="s">
        <v>282</v>
      </c>
      <c r="AG59" s="1" t="s">
        <v>283</v>
      </c>
    </row>
    <row r="60" spans="1:33" ht="115.2" x14ac:dyDescent="0.3">
      <c r="A60" s="1" t="s">
        <v>139</v>
      </c>
      <c r="B60" s="1" t="s">
        <v>140</v>
      </c>
      <c r="C60" s="1" t="s">
        <v>33</v>
      </c>
      <c r="D60" s="1" t="s">
        <v>41</v>
      </c>
      <c r="E60" s="1">
        <v>5</v>
      </c>
      <c r="F60" s="1">
        <v>5</v>
      </c>
      <c r="G60" s="1">
        <v>5</v>
      </c>
      <c r="H60" s="1">
        <v>5</v>
      </c>
      <c r="I60" s="1">
        <v>5</v>
      </c>
      <c r="J60" s="1">
        <v>5</v>
      </c>
      <c r="L60" s="1" t="s">
        <v>42</v>
      </c>
      <c r="M60" s="6">
        <f>_xlfn.IFNA(VLOOKUP(L60,'Convert mark'!$A$3:B64,2,FALSE),"")</f>
        <v>4</v>
      </c>
      <c r="O60" s="1" t="s">
        <v>43</v>
      </c>
      <c r="P60" s="6" t="str">
        <f>_xlfn.IFNA(VLOOKUP(O60,'Convert mark'!$K$2:$L$7,2,FALSE),"")</f>
        <v/>
      </c>
      <c r="R60" s="1">
        <v>5</v>
      </c>
      <c r="S60" s="1">
        <v>5</v>
      </c>
      <c r="T60" s="1">
        <v>5</v>
      </c>
      <c r="V60" s="1" t="s">
        <v>57</v>
      </c>
      <c r="W60" s="1" t="s">
        <v>57</v>
      </c>
      <c r="X60" s="1" t="s">
        <v>57</v>
      </c>
      <c r="Y60" s="1" t="s">
        <v>57</v>
      </c>
      <c r="Z60" s="1" t="s">
        <v>284</v>
      </c>
      <c r="AA60" s="1" t="s">
        <v>285</v>
      </c>
      <c r="AB60" s="1">
        <v>5</v>
      </c>
      <c r="AC60" s="1">
        <v>5</v>
      </c>
      <c r="AD60" s="1">
        <v>5</v>
      </c>
      <c r="AE60" s="1">
        <v>5</v>
      </c>
      <c r="AG60" s="1" t="s">
        <v>265</v>
      </c>
    </row>
    <row r="61" spans="1:33" ht="57.6" x14ac:dyDescent="0.3">
      <c r="A61" s="1" t="s">
        <v>149</v>
      </c>
      <c r="B61" s="1" t="s">
        <v>150</v>
      </c>
      <c r="C61" s="1" t="s">
        <v>33</v>
      </c>
      <c r="D61" s="1" t="s">
        <v>34</v>
      </c>
      <c r="M61" s="6" t="str">
        <f>_xlfn.IFNA(VLOOKUP(L61,'Convert mark'!$A$3:B65,2,FALSE),"")</f>
        <v/>
      </c>
      <c r="P61" s="6" t="str">
        <f>_xlfn.IFNA(VLOOKUP(O61,'Convert mark'!$K$2:$L$7,2,FALSE),"")</f>
        <v/>
      </c>
      <c r="AB61" s="1">
        <v>3</v>
      </c>
      <c r="AC61" s="1">
        <v>3</v>
      </c>
      <c r="AD61" s="1">
        <v>3</v>
      </c>
      <c r="AE61" s="1">
        <v>4</v>
      </c>
      <c r="AG61" s="1" t="s">
        <v>286</v>
      </c>
    </row>
    <row r="62" spans="1:33" ht="28.8" x14ac:dyDescent="0.3">
      <c r="A62" s="1" t="s">
        <v>287</v>
      </c>
      <c r="B62" s="1" t="s">
        <v>288</v>
      </c>
      <c r="C62" s="1" t="s">
        <v>33</v>
      </c>
      <c r="D62" s="1" t="s">
        <v>34</v>
      </c>
      <c r="M62" s="6" t="str">
        <f>_xlfn.IFNA(VLOOKUP(L62,'Convert mark'!$A$3:B66,2,FALSE),"")</f>
        <v/>
      </c>
      <c r="P62" s="6" t="str">
        <f>_xlfn.IFNA(VLOOKUP(O62,'Convert mark'!$K$2:$L$7,2,FALSE),"")</f>
        <v/>
      </c>
      <c r="AB62" s="1">
        <v>5</v>
      </c>
      <c r="AC62" s="1">
        <v>5</v>
      </c>
      <c r="AD62" s="1">
        <v>5</v>
      </c>
      <c r="AE62" s="1">
        <v>5</v>
      </c>
      <c r="AG62" s="1" t="s">
        <v>58</v>
      </c>
    </row>
    <row r="63" spans="1:33" ht="57.6" x14ac:dyDescent="0.3">
      <c r="A63" s="1" t="s">
        <v>100</v>
      </c>
      <c r="B63" s="1" t="s">
        <v>101</v>
      </c>
      <c r="C63" s="1" t="s">
        <v>33</v>
      </c>
      <c r="D63" s="1" t="s">
        <v>41</v>
      </c>
      <c r="E63" s="1">
        <v>5</v>
      </c>
      <c r="F63" s="1">
        <v>5</v>
      </c>
      <c r="G63" s="1">
        <v>5</v>
      </c>
      <c r="H63" s="1">
        <v>5</v>
      </c>
      <c r="I63" s="1">
        <v>5</v>
      </c>
      <c r="J63" s="1">
        <v>5</v>
      </c>
      <c r="L63" s="1" t="s">
        <v>42</v>
      </c>
      <c r="M63" s="6">
        <f>_xlfn.IFNA(VLOOKUP(L63,'Convert mark'!$A$3:B67,2,FALSE),"")</f>
        <v>4</v>
      </c>
      <c r="O63" s="1" t="s">
        <v>43</v>
      </c>
      <c r="P63" s="6" t="str">
        <f>_xlfn.IFNA(VLOOKUP(O63,'Convert mark'!$K$2:$L$7,2,FALSE),"")</f>
        <v/>
      </c>
      <c r="R63" s="1">
        <v>5</v>
      </c>
      <c r="S63" s="1">
        <v>5</v>
      </c>
      <c r="T63" s="1">
        <v>5</v>
      </c>
      <c r="V63" s="1" t="s">
        <v>188</v>
      </c>
      <c r="W63" s="1" t="s">
        <v>57</v>
      </c>
      <c r="X63" s="1" t="s">
        <v>289</v>
      </c>
      <c r="Y63" s="1" t="s">
        <v>57</v>
      </c>
      <c r="Z63" s="1" t="s">
        <v>58</v>
      </c>
      <c r="AA63" s="1" t="s">
        <v>290</v>
      </c>
      <c r="AB63" s="1">
        <v>5</v>
      </c>
      <c r="AC63" s="1">
        <v>5</v>
      </c>
      <c r="AD63" s="1">
        <v>5</v>
      </c>
      <c r="AE63" s="1">
        <v>4</v>
      </c>
      <c r="AG63" s="1" t="s">
        <v>291</v>
      </c>
    </row>
    <row r="64" spans="1:33" ht="144" x14ac:dyDescent="0.3">
      <c r="A64" s="1" t="s">
        <v>125</v>
      </c>
      <c r="B64" s="1" t="s">
        <v>126</v>
      </c>
      <c r="C64" s="1" t="s">
        <v>67</v>
      </c>
      <c r="D64" s="1" t="s">
        <v>41</v>
      </c>
      <c r="E64" s="1">
        <v>4</v>
      </c>
      <c r="F64" s="1">
        <v>4</v>
      </c>
      <c r="G64" s="1">
        <v>4</v>
      </c>
      <c r="H64" s="1">
        <v>4</v>
      </c>
      <c r="I64" s="1">
        <v>4</v>
      </c>
      <c r="J64" s="1">
        <v>4</v>
      </c>
      <c r="L64" s="1" t="s">
        <v>42</v>
      </c>
      <c r="M64" s="6">
        <f>_xlfn.IFNA(VLOOKUP(L64,'Convert mark'!$A$3:B68,2,FALSE),"")</f>
        <v>4</v>
      </c>
      <c r="O64" s="1" t="s">
        <v>54</v>
      </c>
      <c r="P64" s="6">
        <f>_xlfn.IFNA(VLOOKUP(O64,'Convert mark'!$K$2:$L$7,2,FALSE),"")</f>
        <v>4</v>
      </c>
      <c r="R64" s="1">
        <v>4</v>
      </c>
      <c r="S64" s="1">
        <v>3</v>
      </c>
      <c r="T64" s="1">
        <v>4</v>
      </c>
      <c r="V64" s="1" t="s">
        <v>251</v>
      </c>
      <c r="W64" s="1" t="s">
        <v>252</v>
      </c>
      <c r="X64" s="1" t="s">
        <v>292</v>
      </c>
      <c r="Y64" s="1" t="s">
        <v>293</v>
      </c>
      <c r="Z64" s="1" t="s">
        <v>294</v>
      </c>
      <c r="AA64" s="1" t="s">
        <v>295</v>
      </c>
      <c r="AB64" s="1">
        <v>3</v>
      </c>
      <c r="AC64" s="1">
        <v>4</v>
      </c>
      <c r="AD64" s="1">
        <v>4</v>
      </c>
      <c r="AE64" s="1">
        <v>4</v>
      </c>
      <c r="AG64" s="1" t="s">
        <v>296</v>
      </c>
    </row>
    <row r="65" spans="1:33" ht="403.2" x14ac:dyDescent="0.3">
      <c r="A65" s="1" t="s">
        <v>213</v>
      </c>
      <c r="B65" s="1" t="s">
        <v>214</v>
      </c>
      <c r="C65" s="1" t="s">
        <v>67</v>
      </c>
      <c r="D65" s="1" t="s">
        <v>34</v>
      </c>
      <c r="M65" s="6" t="str">
        <f>_xlfn.IFNA(VLOOKUP(L65,'Convert mark'!$A$3:B69,2,FALSE),"")</f>
        <v/>
      </c>
      <c r="P65" s="6" t="str">
        <f>_xlfn.IFNA(VLOOKUP(O65,'Convert mark'!$K$2:$L$7,2,FALSE),"")</f>
        <v/>
      </c>
      <c r="AB65" s="1">
        <v>5</v>
      </c>
      <c r="AC65" s="1">
        <v>5</v>
      </c>
      <c r="AD65" s="1">
        <v>5</v>
      </c>
      <c r="AE65" s="1">
        <v>5</v>
      </c>
      <c r="AF65" s="1" t="s">
        <v>297</v>
      </c>
      <c r="AG65" s="1" t="s">
        <v>298</v>
      </c>
    </row>
    <row r="66" spans="1:33" ht="244.8" x14ac:dyDescent="0.3">
      <c r="A66" s="1" t="s">
        <v>153</v>
      </c>
      <c r="B66" s="1" t="s">
        <v>154</v>
      </c>
      <c r="C66" s="1" t="s">
        <v>33</v>
      </c>
      <c r="D66" s="1" t="s">
        <v>41</v>
      </c>
      <c r="E66" s="1">
        <v>4</v>
      </c>
      <c r="F66" s="1">
        <v>4</v>
      </c>
      <c r="G66" s="1">
        <v>4</v>
      </c>
      <c r="H66" s="1">
        <v>4</v>
      </c>
      <c r="I66" s="1">
        <v>5</v>
      </c>
      <c r="J66" s="1">
        <v>5</v>
      </c>
      <c r="L66" s="1" t="s">
        <v>42</v>
      </c>
      <c r="M66" s="6">
        <f>_xlfn.IFNA(VLOOKUP(L66,'Convert mark'!$A$3:B70,2,FALSE),"")</f>
        <v>4</v>
      </c>
      <c r="O66" s="1" t="s">
        <v>131</v>
      </c>
      <c r="P66" s="6">
        <f>_xlfn.IFNA(VLOOKUP(O66,'Convert mark'!$K$2:$L$7,2,FALSE),"")</f>
        <v>3</v>
      </c>
      <c r="R66" s="1">
        <v>4</v>
      </c>
      <c r="S66" s="1">
        <v>4</v>
      </c>
      <c r="T66" s="1">
        <v>4</v>
      </c>
      <c r="V66" s="1" t="s">
        <v>57</v>
      </c>
      <c r="W66" s="1" t="s">
        <v>266</v>
      </c>
      <c r="X66" s="1" t="s">
        <v>266</v>
      </c>
      <c r="Y66" s="1" t="s">
        <v>266</v>
      </c>
      <c r="Z66" s="1" t="s">
        <v>299</v>
      </c>
      <c r="AA66" s="1" t="s">
        <v>300</v>
      </c>
      <c r="AB66" s="1">
        <v>5</v>
      </c>
      <c r="AC66" s="1">
        <v>5</v>
      </c>
      <c r="AD66" s="1">
        <v>4</v>
      </c>
      <c r="AE66" s="1">
        <v>5</v>
      </c>
      <c r="AG66" s="1" t="s">
        <v>301</v>
      </c>
    </row>
    <row r="67" spans="1:33" ht="86.4" x14ac:dyDescent="0.3">
      <c r="A67" s="1" t="s">
        <v>125</v>
      </c>
      <c r="B67" s="1" t="s">
        <v>126</v>
      </c>
      <c r="C67" s="1" t="s">
        <v>67</v>
      </c>
      <c r="D67" s="1" t="s">
        <v>41</v>
      </c>
      <c r="E67" s="1">
        <v>5</v>
      </c>
      <c r="F67" s="1">
        <v>5</v>
      </c>
      <c r="G67" s="1">
        <v>5</v>
      </c>
      <c r="H67" s="1">
        <v>5</v>
      </c>
      <c r="I67" s="1">
        <v>5</v>
      </c>
      <c r="J67" s="1">
        <v>5</v>
      </c>
      <c r="L67" s="1" t="s">
        <v>42</v>
      </c>
      <c r="M67" s="6">
        <f>_xlfn.IFNA(VLOOKUP(L67,'Convert mark'!$A$3:B71,2,FALSE),"")</f>
        <v>4</v>
      </c>
      <c r="O67" s="1" t="s">
        <v>43</v>
      </c>
      <c r="P67" s="6" t="str">
        <f>_xlfn.IFNA(VLOOKUP(O67,'Convert mark'!$K$2:$L$7,2,FALSE),"")</f>
        <v/>
      </c>
      <c r="R67" s="1">
        <v>5</v>
      </c>
      <c r="S67" s="1">
        <v>5</v>
      </c>
      <c r="T67" s="1">
        <v>5</v>
      </c>
      <c r="V67" s="1" t="s">
        <v>266</v>
      </c>
      <c r="W67" s="1" t="s">
        <v>266</v>
      </c>
      <c r="X67" s="1" t="s">
        <v>57</v>
      </c>
      <c r="Y67" s="1" t="s">
        <v>57</v>
      </c>
      <c r="Z67" s="1" t="s">
        <v>302</v>
      </c>
      <c r="AA67" s="1" t="s">
        <v>302</v>
      </c>
      <c r="AB67" s="1">
        <v>5</v>
      </c>
      <c r="AC67" s="1">
        <v>5</v>
      </c>
      <c r="AD67" s="1">
        <v>5</v>
      </c>
      <c r="AE67" s="1">
        <v>5</v>
      </c>
      <c r="AG67" s="1" t="s">
        <v>265</v>
      </c>
    </row>
    <row r="68" spans="1:33" ht="201.6" x14ac:dyDescent="0.3">
      <c r="A68" s="1" t="s">
        <v>257</v>
      </c>
      <c r="B68" s="1" t="s">
        <v>258</v>
      </c>
      <c r="C68" s="1" t="s">
        <v>67</v>
      </c>
      <c r="D68" s="1" t="s">
        <v>41</v>
      </c>
      <c r="E68" s="1">
        <v>5</v>
      </c>
      <c r="F68" s="1">
        <v>5</v>
      </c>
      <c r="G68" s="1">
        <v>5</v>
      </c>
      <c r="H68" s="1">
        <v>5</v>
      </c>
      <c r="I68" s="1">
        <v>5</v>
      </c>
      <c r="J68" s="1">
        <v>5</v>
      </c>
      <c r="K68" s="1" t="s">
        <v>303</v>
      </c>
      <c r="L68" s="1" t="s">
        <v>102</v>
      </c>
      <c r="M68" s="6">
        <f>_xlfn.IFNA(VLOOKUP(L68,'Convert mark'!$A$3:B72,2,FALSE),"")</f>
        <v>5</v>
      </c>
      <c r="O68" s="1" t="s">
        <v>43</v>
      </c>
      <c r="P68" s="6" t="str">
        <f>_xlfn.IFNA(VLOOKUP(O68,'Convert mark'!$K$2:$L$7,2,FALSE),"")</f>
        <v/>
      </c>
      <c r="R68" s="1">
        <v>5</v>
      </c>
      <c r="S68" s="1">
        <v>5</v>
      </c>
      <c r="T68" s="1">
        <v>5</v>
      </c>
      <c r="V68" s="1" t="s">
        <v>276</v>
      </c>
      <c r="W68" s="1" t="s">
        <v>277</v>
      </c>
      <c r="X68" s="1" t="s">
        <v>278</v>
      </c>
      <c r="Y68" s="1" t="s">
        <v>279</v>
      </c>
      <c r="Z68" s="1" t="s">
        <v>304</v>
      </c>
      <c r="AA68" s="1" t="s">
        <v>130</v>
      </c>
      <c r="AB68" s="1">
        <v>5</v>
      </c>
      <c r="AC68" s="1">
        <v>5</v>
      </c>
      <c r="AD68" s="1">
        <v>5</v>
      </c>
      <c r="AE68" s="1">
        <v>5</v>
      </c>
      <c r="AG68" s="1" t="s">
        <v>305</v>
      </c>
    </row>
    <row r="69" spans="1:33" ht="57.6" x14ac:dyDescent="0.3">
      <c r="A69" s="1" t="s">
        <v>306</v>
      </c>
      <c r="B69" s="1" t="s">
        <v>307</v>
      </c>
      <c r="C69" s="1" t="s">
        <v>33</v>
      </c>
      <c r="D69" s="1" t="s">
        <v>41</v>
      </c>
      <c r="E69" s="1">
        <v>5</v>
      </c>
      <c r="F69" s="1">
        <v>4</v>
      </c>
      <c r="G69" s="1">
        <v>5</v>
      </c>
      <c r="H69" s="1">
        <v>5</v>
      </c>
      <c r="I69" s="1">
        <v>5</v>
      </c>
      <c r="J69" s="1">
        <v>4</v>
      </c>
      <c r="L69" s="1" t="s">
        <v>42</v>
      </c>
      <c r="M69" s="6">
        <f>_xlfn.IFNA(VLOOKUP(L69,'Convert mark'!$A$3:B73,2,FALSE),"")</f>
        <v>4</v>
      </c>
      <c r="O69" s="1" t="s">
        <v>43</v>
      </c>
      <c r="P69" s="6" t="str">
        <f>_xlfn.IFNA(VLOOKUP(O69,'Convert mark'!$K$2:$L$7,2,FALSE),"")</f>
        <v/>
      </c>
      <c r="R69" s="1">
        <v>4</v>
      </c>
      <c r="S69" s="1">
        <v>5</v>
      </c>
      <c r="T69" s="1">
        <v>5</v>
      </c>
      <c r="V69" s="1" t="s">
        <v>308</v>
      </c>
      <c r="W69" s="1" t="s">
        <v>309</v>
      </c>
      <c r="X69" s="1" t="s">
        <v>310</v>
      </c>
      <c r="Y69" s="1" t="s">
        <v>91</v>
      </c>
      <c r="Z69" s="1" t="s">
        <v>64</v>
      </c>
      <c r="AA69" s="1" t="s">
        <v>311</v>
      </c>
      <c r="AB69" s="1">
        <v>5</v>
      </c>
      <c r="AC69" s="1">
        <v>5</v>
      </c>
      <c r="AD69" s="1">
        <v>4</v>
      </c>
      <c r="AE69" s="1">
        <v>5</v>
      </c>
      <c r="AG69" s="1" t="s">
        <v>64</v>
      </c>
    </row>
    <row r="70" spans="1:33" ht="28.8" x14ac:dyDescent="0.3">
      <c r="A70" s="1" t="s">
        <v>157</v>
      </c>
      <c r="B70" s="1" t="s">
        <v>158</v>
      </c>
      <c r="C70" s="1" t="s">
        <v>33</v>
      </c>
      <c r="D70" s="1" t="s">
        <v>34</v>
      </c>
      <c r="M70" s="6" t="str">
        <f>_xlfn.IFNA(VLOOKUP(L70,'Convert mark'!$A$3:B74,2,FALSE),"")</f>
        <v/>
      </c>
      <c r="P70" s="6" t="str">
        <f>_xlfn.IFNA(VLOOKUP(O70,'Convert mark'!$K$2:$L$7,2,FALSE),"")</f>
        <v/>
      </c>
      <c r="AB70" s="1">
        <v>5</v>
      </c>
      <c r="AC70" s="1">
        <v>5</v>
      </c>
      <c r="AD70" s="1">
        <v>4</v>
      </c>
      <c r="AE70" s="1">
        <v>4</v>
      </c>
      <c r="AG70" s="1" t="s">
        <v>312</v>
      </c>
    </row>
    <row r="71" spans="1:33" ht="72" x14ac:dyDescent="0.3">
      <c r="A71" s="1" t="s">
        <v>139</v>
      </c>
      <c r="B71" s="1" t="s">
        <v>140</v>
      </c>
      <c r="C71" s="1" t="s">
        <v>33</v>
      </c>
      <c r="D71" s="1" t="s">
        <v>41</v>
      </c>
      <c r="E71" s="1">
        <v>4</v>
      </c>
      <c r="F71" s="1">
        <v>5</v>
      </c>
      <c r="G71" s="1">
        <v>4</v>
      </c>
      <c r="H71" s="1">
        <v>4</v>
      </c>
      <c r="I71" s="1">
        <v>5</v>
      </c>
      <c r="J71" s="1">
        <v>4</v>
      </c>
      <c r="L71" s="1" t="s">
        <v>42</v>
      </c>
      <c r="M71" s="6">
        <f>_xlfn.IFNA(VLOOKUP(L71,'Convert mark'!$A$3:B75,2,FALSE),"")</f>
        <v>4</v>
      </c>
      <c r="O71" s="1" t="s">
        <v>43</v>
      </c>
      <c r="P71" s="6" t="str">
        <f>_xlfn.IFNA(VLOOKUP(O71,'Convert mark'!$K$2:$L$7,2,FALSE),"")</f>
        <v/>
      </c>
      <c r="Q71" s="1" t="s">
        <v>313</v>
      </c>
      <c r="R71" s="1">
        <v>4</v>
      </c>
      <c r="S71" s="1">
        <v>4</v>
      </c>
      <c r="T71" s="1">
        <v>4</v>
      </c>
      <c r="V71" s="1" t="s">
        <v>314</v>
      </c>
      <c r="W71" s="1" t="s">
        <v>315</v>
      </c>
      <c r="X71" s="1" t="s">
        <v>253</v>
      </c>
      <c r="Y71" s="1" t="s">
        <v>316</v>
      </c>
      <c r="Z71" s="1" t="s">
        <v>317</v>
      </c>
      <c r="AA71" s="1" t="s">
        <v>318</v>
      </c>
      <c r="AB71" s="1">
        <v>4</v>
      </c>
      <c r="AC71" s="1">
        <v>4</v>
      </c>
      <c r="AD71" s="1">
        <v>4</v>
      </c>
      <c r="AE71" s="1">
        <v>4</v>
      </c>
      <c r="AG71" s="1" t="s">
        <v>319</v>
      </c>
    </row>
    <row r="72" spans="1:33" ht="86.4" x14ac:dyDescent="0.3">
      <c r="A72" s="1" t="s">
        <v>257</v>
      </c>
      <c r="B72" s="1" t="s">
        <v>258</v>
      </c>
      <c r="C72" s="1" t="s">
        <v>67</v>
      </c>
      <c r="D72" s="1" t="s">
        <v>41</v>
      </c>
      <c r="E72" s="1">
        <v>5</v>
      </c>
      <c r="F72" s="1">
        <v>5</v>
      </c>
      <c r="G72" s="1">
        <v>5</v>
      </c>
      <c r="H72" s="1">
        <v>5</v>
      </c>
      <c r="I72" s="1">
        <v>5</v>
      </c>
      <c r="J72" s="1">
        <v>5</v>
      </c>
      <c r="L72" s="1" t="s">
        <v>102</v>
      </c>
      <c r="M72" s="6">
        <f>_xlfn.IFNA(VLOOKUP(L72,'Convert mark'!$A$3:B76,2,FALSE),"")</f>
        <v>5</v>
      </c>
      <c r="O72" s="1" t="s">
        <v>43</v>
      </c>
      <c r="P72" s="6" t="str">
        <f>_xlfn.IFNA(VLOOKUP(O72,'Convert mark'!$K$2:$L$7,2,FALSE),"")</f>
        <v/>
      </c>
      <c r="R72" s="1">
        <v>5</v>
      </c>
      <c r="S72" s="1">
        <v>5</v>
      </c>
      <c r="T72" s="1">
        <v>5</v>
      </c>
      <c r="V72" s="1" t="s">
        <v>188</v>
      </c>
      <c r="W72" s="1" t="s">
        <v>57</v>
      </c>
      <c r="X72" s="1" t="s">
        <v>320</v>
      </c>
      <c r="Y72" s="1" t="s">
        <v>57</v>
      </c>
      <c r="Z72" s="1" t="s">
        <v>58</v>
      </c>
      <c r="AA72" s="1" t="s">
        <v>321</v>
      </c>
      <c r="AB72" s="1">
        <v>5</v>
      </c>
      <c r="AC72" s="1">
        <v>5</v>
      </c>
      <c r="AD72" s="1">
        <v>5</v>
      </c>
      <c r="AE72" s="1">
        <v>5</v>
      </c>
      <c r="AG72" s="1" t="s">
        <v>322</v>
      </c>
    </row>
    <row r="73" spans="1:33" ht="57.6" x14ac:dyDescent="0.3">
      <c r="A73" s="1" t="s">
        <v>39</v>
      </c>
      <c r="B73" s="1" t="s">
        <v>40</v>
      </c>
      <c r="C73" s="1" t="s">
        <v>33</v>
      </c>
      <c r="D73" s="1" t="s">
        <v>41</v>
      </c>
      <c r="E73" s="1">
        <v>5</v>
      </c>
      <c r="F73" s="1">
        <v>4</v>
      </c>
      <c r="G73" s="1">
        <v>5</v>
      </c>
      <c r="H73" s="1">
        <v>4</v>
      </c>
      <c r="I73" s="1">
        <v>5</v>
      </c>
      <c r="J73" s="1">
        <v>4</v>
      </c>
      <c r="L73" s="1" t="s">
        <v>42</v>
      </c>
      <c r="M73" s="6">
        <f>_xlfn.IFNA(VLOOKUP(L73,'Convert mark'!$A$3:B77,2,FALSE),"")</f>
        <v>4</v>
      </c>
      <c r="O73" s="1" t="s">
        <v>43</v>
      </c>
      <c r="P73" s="6" t="str">
        <f>_xlfn.IFNA(VLOOKUP(O73,'Convert mark'!$K$2:$L$7,2,FALSE),"")</f>
        <v/>
      </c>
      <c r="R73" s="1">
        <v>5</v>
      </c>
      <c r="S73" s="1">
        <v>4</v>
      </c>
      <c r="T73" s="1">
        <v>4</v>
      </c>
      <c r="V73" s="1" t="s">
        <v>55</v>
      </c>
      <c r="W73" s="1" t="s">
        <v>57</v>
      </c>
      <c r="X73" s="1" t="s">
        <v>57</v>
      </c>
      <c r="Y73" s="1" t="s">
        <v>57</v>
      </c>
      <c r="Z73" s="1" t="s">
        <v>323</v>
      </c>
      <c r="AA73" s="1" t="s">
        <v>324</v>
      </c>
      <c r="AB73" s="1">
        <v>5</v>
      </c>
      <c r="AC73" s="1">
        <v>5</v>
      </c>
      <c r="AD73" s="1">
        <v>4</v>
      </c>
      <c r="AE73" s="1">
        <v>5</v>
      </c>
      <c r="AG73" s="1" t="s">
        <v>325</v>
      </c>
    </row>
    <row r="74" spans="1:33" ht="57.6" x14ac:dyDescent="0.3">
      <c r="A74" s="1" t="s">
        <v>263</v>
      </c>
      <c r="B74" s="1" t="s">
        <v>264</v>
      </c>
      <c r="C74" s="1" t="s">
        <v>33</v>
      </c>
      <c r="D74" s="1" t="s">
        <v>41</v>
      </c>
      <c r="E74" s="1">
        <v>5</v>
      </c>
      <c r="F74" s="1">
        <v>5</v>
      </c>
      <c r="G74" s="1">
        <v>5</v>
      </c>
      <c r="H74" s="1">
        <v>5</v>
      </c>
      <c r="I74" s="1">
        <v>5</v>
      </c>
      <c r="J74" s="1">
        <v>5</v>
      </c>
      <c r="L74" s="1" t="s">
        <v>42</v>
      </c>
      <c r="M74" s="6">
        <f>_xlfn.IFNA(VLOOKUP(L74,'Convert mark'!$A$3:B78,2,FALSE),"")</f>
        <v>4</v>
      </c>
      <c r="O74" s="1" t="s">
        <v>43</v>
      </c>
      <c r="P74" s="6" t="str">
        <f>_xlfn.IFNA(VLOOKUP(O74,'Convert mark'!$K$2:$L$7,2,FALSE),"")</f>
        <v/>
      </c>
      <c r="R74" s="1">
        <v>5</v>
      </c>
      <c r="S74" s="1">
        <v>5</v>
      </c>
      <c r="T74" s="1">
        <v>5</v>
      </c>
      <c r="V74" s="1" t="s">
        <v>326</v>
      </c>
      <c r="W74" s="1" t="s">
        <v>327</v>
      </c>
      <c r="X74" s="1" t="s">
        <v>328</v>
      </c>
      <c r="Y74" s="1" t="s">
        <v>329</v>
      </c>
      <c r="Z74" s="1" t="s">
        <v>220</v>
      </c>
      <c r="AA74" s="1" t="s">
        <v>220</v>
      </c>
      <c r="AB74" s="1">
        <v>5</v>
      </c>
      <c r="AC74" s="1">
        <v>5</v>
      </c>
      <c r="AD74" s="1">
        <v>5</v>
      </c>
      <c r="AE74" s="1">
        <v>4</v>
      </c>
      <c r="AG74" s="1" t="s">
        <v>220</v>
      </c>
    </row>
    <row r="75" spans="1:33" ht="259.2" x14ac:dyDescent="0.3">
      <c r="A75" s="1" t="s">
        <v>257</v>
      </c>
      <c r="B75" s="1" t="s">
        <v>258</v>
      </c>
      <c r="C75" s="1" t="s">
        <v>67</v>
      </c>
      <c r="D75" s="1" t="s">
        <v>41</v>
      </c>
      <c r="E75" s="1">
        <v>5</v>
      </c>
      <c r="F75" s="1">
        <v>5</v>
      </c>
      <c r="G75" s="1">
        <v>5</v>
      </c>
      <c r="H75" s="1">
        <v>5</v>
      </c>
      <c r="I75" s="1">
        <v>5</v>
      </c>
      <c r="J75" s="1">
        <v>5</v>
      </c>
      <c r="K75" s="1" t="s">
        <v>130</v>
      </c>
      <c r="L75" s="1" t="s">
        <v>102</v>
      </c>
      <c r="M75" s="6">
        <f>_xlfn.IFNA(VLOOKUP(L75,'Convert mark'!$A$3:B79,2,FALSE),"")</f>
        <v>5</v>
      </c>
      <c r="N75" s="1" t="s">
        <v>130</v>
      </c>
      <c r="O75" s="1" t="s">
        <v>43</v>
      </c>
      <c r="P75" s="6" t="str">
        <f>_xlfn.IFNA(VLOOKUP(O75,'Convert mark'!$K$2:$L$7,2,FALSE),"")</f>
        <v/>
      </c>
      <c r="Q75" s="1" t="s">
        <v>130</v>
      </c>
      <c r="R75" s="1">
        <v>5</v>
      </c>
      <c r="S75" s="1">
        <v>5</v>
      </c>
      <c r="T75" s="1">
        <v>5</v>
      </c>
      <c r="U75" s="1" t="s">
        <v>130</v>
      </c>
      <c r="V75" s="1" t="s">
        <v>276</v>
      </c>
      <c r="W75" s="1" t="s">
        <v>277</v>
      </c>
      <c r="X75" s="1" t="s">
        <v>278</v>
      </c>
      <c r="Y75" s="1" t="s">
        <v>279</v>
      </c>
      <c r="Z75" s="1" t="s">
        <v>330</v>
      </c>
      <c r="AA75" s="1" t="s">
        <v>130</v>
      </c>
      <c r="AB75" s="1">
        <v>5</v>
      </c>
      <c r="AC75" s="1">
        <v>5</v>
      </c>
      <c r="AD75" s="1">
        <v>5</v>
      </c>
      <c r="AE75" s="1">
        <v>5</v>
      </c>
      <c r="AF75" s="1" t="s">
        <v>130</v>
      </c>
      <c r="AG75" s="1" t="s">
        <v>331</v>
      </c>
    </row>
    <row r="76" spans="1:33" ht="28.8" x14ac:dyDescent="0.3">
      <c r="A76" s="1" t="s">
        <v>121</v>
      </c>
      <c r="B76" s="1" t="s">
        <v>122</v>
      </c>
      <c r="C76" s="1" t="s">
        <v>33</v>
      </c>
      <c r="D76" s="1" t="s">
        <v>34</v>
      </c>
      <c r="M76" s="6" t="str">
        <f>_xlfn.IFNA(VLOOKUP(L76,'Convert mark'!$A$3:B80,2,FALSE),"")</f>
        <v/>
      </c>
      <c r="P76" s="6" t="str">
        <f>_xlfn.IFNA(VLOOKUP(O76,'Convert mark'!$K$2:$L$7,2,FALSE),"")</f>
        <v/>
      </c>
      <c r="AB76" s="1">
        <v>5</v>
      </c>
      <c r="AC76" s="1">
        <v>5</v>
      </c>
      <c r="AD76" s="1">
        <v>5</v>
      </c>
      <c r="AE76" s="1">
        <v>5</v>
      </c>
      <c r="AF76" s="1" t="s">
        <v>130</v>
      </c>
      <c r="AG76" s="1" t="s">
        <v>130</v>
      </c>
    </row>
    <row r="77" spans="1:33" ht="86.4" x14ac:dyDescent="0.3">
      <c r="A77" s="1" t="s">
        <v>202</v>
      </c>
      <c r="B77" s="1" t="s">
        <v>203</v>
      </c>
      <c r="C77" s="1" t="s">
        <v>33</v>
      </c>
      <c r="D77" s="1" t="s">
        <v>41</v>
      </c>
      <c r="E77" s="1">
        <v>5</v>
      </c>
      <c r="F77" s="1">
        <v>5</v>
      </c>
      <c r="G77" s="1">
        <v>5</v>
      </c>
      <c r="H77" s="1">
        <v>5</v>
      </c>
      <c r="I77" s="1">
        <v>5</v>
      </c>
      <c r="J77" s="1">
        <v>5</v>
      </c>
      <c r="L77" s="1" t="s">
        <v>102</v>
      </c>
      <c r="M77" s="6">
        <f>_xlfn.IFNA(VLOOKUP(L77,'Convert mark'!$A$3:B81,2,FALSE),"")</f>
        <v>5</v>
      </c>
      <c r="O77" s="1" t="s">
        <v>43</v>
      </c>
      <c r="P77" s="6" t="str">
        <f>_xlfn.IFNA(VLOOKUP(O77,'Convert mark'!$K$2:$L$7,2,FALSE),"")</f>
        <v/>
      </c>
      <c r="R77" s="1">
        <v>5</v>
      </c>
      <c r="S77" s="1">
        <v>5</v>
      </c>
      <c r="T77" s="1">
        <v>5</v>
      </c>
      <c r="V77" s="1" t="s">
        <v>332</v>
      </c>
      <c r="W77" s="1" t="s">
        <v>57</v>
      </c>
      <c r="X77" s="1" t="s">
        <v>289</v>
      </c>
      <c r="Y77" s="1" t="s">
        <v>57</v>
      </c>
      <c r="Z77" s="1" t="s">
        <v>58</v>
      </c>
      <c r="AA77" s="1" t="s">
        <v>58</v>
      </c>
      <c r="AB77" s="1">
        <v>5</v>
      </c>
      <c r="AC77" s="1">
        <v>5</v>
      </c>
      <c r="AD77" s="1">
        <v>5</v>
      </c>
      <c r="AE77" s="1">
        <v>5</v>
      </c>
      <c r="AG77" s="1" t="s">
        <v>333</v>
      </c>
    </row>
    <row r="78" spans="1:33" ht="57.6" x14ac:dyDescent="0.3">
      <c r="A78" s="1" t="s">
        <v>100</v>
      </c>
      <c r="B78" s="1" t="s">
        <v>101</v>
      </c>
      <c r="C78" s="1" t="s">
        <v>33</v>
      </c>
      <c r="D78" s="1" t="s">
        <v>34</v>
      </c>
      <c r="M78" s="6" t="str">
        <f>_xlfn.IFNA(VLOOKUP(L78,'Convert mark'!$A$3:B82,2,FALSE),"")</f>
        <v/>
      </c>
      <c r="P78" s="6" t="str">
        <f>_xlfn.IFNA(VLOOKUP(O78,'Convert mark'!$K$2:$L$7,2,FALSE),"")</f>
        <v/>
      </c>
      <c r="AB78" s="1">
        <v>5</v>
      </c>
      <c r="AC78" s="1">
        <v>5</v>
      </c>
      <c r="AD78" s="1">
        <v>5</v>
      </c>
      <c r="AE78" s="1">
        <v>5</v>
      </c>
      <c r="AG78" s="1" t="s">
        <v>334</v>
      </c>
    </row>
    <row r="79" spans="1:33" ht="57.6" x14ac:dyDescent="0.3">
      <c r="A79" s="1" t="s">
        <v>335</v>
      </c>
      <c r="B79" s="1" t="s">
        <v>336</v>
      </c>
      <c r="C79" s="1" t="s">
        <v>33</v>
      </c>
      <c r="D79" s="1" t="s">
        <v>41</v>
      </c>
      <c r="E79" s="1">
        <v>5</v>
      </c>
      <c r="F79" s="1">
        <v>5</v>
      </c>
      <c r="G79" s="1">
        <v>5</v>
      </c>
      <c r="H79" s="1">
        <v>5</v>
      </c>
      <c r="I79" s="1">
        <v>5</v>
      </c>
      <c r="J79" s="1">
        <v>5</v>
      </c>
      <c r="L79" s="1" t="s">
        <v>42</v>
      </c>
      <c r="M79" s="6">
        <f>_xlfn.IFNA(VLOOKUP(L79,'Convert mark'!$A$3:B83,2,FALSE),"")</f>
        <v>4</v>
      </c>
      <c r="O79" s="1" t="s">
        <v>43</v>
      </c>
      <c r="P79" s="6" t="str">
        <f>_xlfn.IFNA(VLOOKUP(O79,'Convert mark'!$K$2:$L$7,2,FALSE),"")</f>
        <v/>
      </c>
      <c r="R79" s="1">
        <v>5</v>
      </c>
      <c r="S79" s="1">
        <v>5</v>
      </c>
      <c r="T79" s="1">
        <v>5</v>
      </c>
      <c r="V79" s="1" t="s">
        <v>308</v>
      </c>
      <c r="W79" s="1" t="s">
        <v>309</v>
      </c>
      <c r="X79" s="1" t="s">
        <v>337</v>
      </c>
      <c r="Y79" s="1" t="s">
        <v>91</v>
      </c>
      <c r="Z79" s="1" t="s">
        <v>64</v>
      </c>
      <c r="AA79" s="1" t="s">
        <v>64</v>
      </c>
      <c r="AB79" s="1">
        <v>5</v>
      </c>
      <c r="AC79" s="1">
        <v>5</v>
      </c>
      <c r="AD79" s="1">
        <v>5</v>
      </c>
      <c r="AE79" s="1">
        <v>5</v>
      </c>
      <c r="AG79" s="1" t="s">
        <v>338</v>
      </c>
    </row>
    <row r="80" spans="1:33" x14ac:dyDescent="0.3">
      <c r="A80" s="1" t="s">
        <v>61</v>
      </c>
      <c r="B80" s="1" t="s">
        <v>62</v>
      </c>
      <c r="C80" s="1" t="s">
        <v>33</v>
      </c>
      <c r="D80" s="1" t="s">
        <v>34</v>
      </c>
      <c r="M80" s="6" t="str">
        <f>_xlfn.IFNA(VLOOKUP(L80,'Convert mark'!$A$3:B84,2,FALSE),"")</f>
        <v/>
      </c>
      <c r="P80" s="6" t="str">
        <f>_xlfn.IFNA(VLOOKUP(O80,'Convert mark'!$K$2:$L$7,2,FALSE),"")</f>
        <v/>
      </c>
      <c r="AB80" s="1">
        <v>5</v>
      </c>
      <c r="AC80" s="1">
        <v>5</v>
      </c>
      <c r="AD80" s="1">
        <v>5</v>
      </c>
      <c r="AE80" s="1">
        <v>5</v>
      </c>
      <c r="AG80" s="1" t="s">
        <v>339</v>
      </c>
    </row>
    <row r="81" spans="1:33" ht="57.6" x14ac:dyDescent="0.3">
      <c r="A81" s="1" t="s">
        <v>61</v>
      </c>
      <c r="B81" s="1" t="s">
        <v>62</v>
      </c>
      <c r="C81" s="1" t="s">
        <v>33</v>
      </c>
      <c r="D81" s="1" t="s">
        <v>34</v>
      </c>
      <c r="M81" s="6" t="str">
        <f>_xlfn.IFNA(VLOOKUP(L81,'Convert mark'!$A$3:B85,2,FALSE),"")</f>
        <v/>
      </c>
      <c r="P81" s="6" t="str">
        <f>_xlfn.IFNA(VLOOKUP(O81,'Convert mark'!$K$2:$L$7,2,FALSE),"")</f>
        <v/>
      </c>
      <c r="AB81" s="1">
        <v>5</v>
      </c>
      <c r="AC81" s="1">
        <v>5</v>
      </c>
      <c r="AD81" s="1">
        <v>5</v>
      </c>
      <c r="AE81" s="1">
        <v>5</v>
      </c>
      <c r="AG81" s="1" t="s">
        <v>340</v>
      </c>
    </row>
    <row r="82" spans="1:33" ht="86.4" x14ac:dyDescent="0.3">
      <c r="A82" s="1" t="s">
        <v>287</v>
      </c>
      <c r="B82" s="1" t="s">
        <v>288</v>
      </c>
      <c r="C82" s="1" t="s">
        <v>33</v>
      </c>
      <c r="D82" s="1" t="s">
        <v>41</v>
      </c>
      <c r="E82" s="1">
        <v>5</v>
      </c>
      <c r="F82" s="1">
        <v>5</v>
      </c>
      <c r="G82" s="1">
        <v>5</v>
      </c>
      <c r="H82" s="1">
        <v>5</v>
      </c>
      <c r="I82" s="1">
        <v>5</v>
      </c>
      <c r="J82" s="1">
        <v>5</v>
      </c>
      <c r="L82" s="1" t="s">
        <v>102</v>
      </c>
      <c r="M82" s="6">
        <f>_xlfn.IFNA(VLOOKUP(L82,'Convert mark'!$A$3:B86,2,FALSE),"")</f>
        <v>5</v>
      </c>
      <c r="O82" s="1" t="s">
        <v>43</v>
      </c>
      <c r="P82" s="6" t="str">
        <f>_xlfn.IFNA(VLOOKUP(O82,'Convert mark'!$K$2:$L$7,2,FALSE),"")</f>
        <v/>
      </c>
      <c r="R82" s="1">
        <v>5</v>
      </c>
      <c r="S82" s="1">
        <v>5</v>
      </c>
      <c r="T82" s="1">
        <v>5</v>
      </c>
      <c r="V82" s="1" t="s">
        <v>341</v>
      </c>
      <c r="W82" s="1" t="s">
        <v>342</v>
      </c>
      <c r="X82" s="1" t="s">
        <v>343</v>
      </c>
      <c r="Y82" s="1" t="s">
        <v>344</v>
      </c>
      <c r="Z82" s="1" t="s">
        <v>49</v>
      </c>
      <c r="AA82" s="1" t="s">
        <v>49</v>
      </c>
      <c r="AB82" s="1">
        <v>5</v>
      </c>
      <c r="AC82" s="1">
        <v>5</v>
      </c>
      <c r="AD82" s="1">
        <v>5</v>
      </c>
      <c r="AE82" s="1">
        <v>5</v>
      </c>
      <c r="AG82" s="1" t="s">
        <v>345</v>
      </c>
    </row>
    <row r="83" spans="1:33" ht="57.6" x14ac:dyDescent="0.3">
      <c r="A83" s="1" t="s">
        <v>178</v>
      </c>
      <c r="B83" s="1" t="s">
        <v>179</v>
      </c>
      <c r="C83" s="1" t="s">
        <v>33</v>
      </c>
      <c r="D83" s="1" t="s">
        <v>41</v>
      </c>
      <c r="E83" s="1">
        <v>4</v>
      </c>
      <c r="F83" s="1">
        <v>4</v>
      </c>
      <c r="G83" s="1">
        <v>4</v>
      </c>
      <c r="H83" s="1">
        <v>4</v>
      </c>
      <c r="I83" s="1">
        <v>4</v>
      </c>
      <c r="J83" s="1">
        <v>4</v>
      </c>
      <c r="L83" s="1" t="s">
        <v>42</v>
      </c>
      <c r="M83" s="6">
        <f>_xlfn.IFNA(VLOOKUP(L83,'Convert mark'!$A$3:B87,2,FALSE),"")</f>
        <v>4</v>
      </c>
      <c r="O83" s="1" t="s">
        <v>43</v>
      </c>
      <c r="P83" s="6" t="str">
        <f>_xlfn.IFNA(VLOOKUP(O83,'Convert mark'!$K$2:$L$7,2,FALSE),"")</f>
        <v/>
      </c>
      <c r="R83" s="1">
        <v>4</v>
      </c>
      <c r="S83" s="1">
        <v>4</v>
      </c>
      <c r="T83" s="1">
        <v>4</v>
      </c>
      <c r="V83" s="1" t="s">
        <v>251</v>
      </c>
      <c r="W83" s="1" t="s">
        <v>315</v>
      </c>
      <c r="X83" s="1" t="s">
        <v>253</v>
      </c>
      <c r="Y83" s="1" t="s">
        <v>293</v>
      </c>
      <c r="Z83" s="1" t="s">
        <v>346</v>
      </c>
      <c r="AA83" s="1" t="s">
        <v>347</v>
      </c>
      <c r="AB83" s="1">
        <v>4</v>
      </c>
      <c r="AC83" s="1">
        <v>5</v>
      </c>
      <c r="AD83" s="1">
        <v>4</v>
      </c>
      <c r="AE83" s="1">
        <v>4</v>
      </c>
      <c r="AG83" s="1" t="s">
        <v>348</v>
      </c>
    </row>
    <row r="84" spans="1:33" ht="409.6" x14ac:dyDescent="0.3">
      <c r="A84" s="1" t="s">
        <v>213</v>
      </c>
      <c r="B84" s="1" t="s">
        <v>214</v>
      </c>
      <c r="C84" s="1" t="s">
        <v>67</v>
      </c>
      <c r="D84" s="1" t="s">
        <v>41</v>
      </c>
      <c r="E84" s="1">
        <v>5</v>
      </c>
      <c r="F84" s="1">
        <v>5</v>
      </c>
      <c r="G84" s="1">
        <v>5</v>
      </c>
      <c r="H84" s="1">
        <v>5</v>
      </c>
      <c r="I84" s="1">
        <v>5</v>
      </c>
      <c r="J84" s="1">
        <v>5</v>
      </c>
      <c r="L84" s="1" t="s">
        <v>42</v>
      </c>
      <c r="M84" s="6">
        <f>_xlfn.IFNA(VLOOKUP(L84,'Convert mark'!$A$3:B88,2,FALSE),"")</f>
        <v>4</v>
      </c>
      <c r="O84" s="1" t="s">
        <v>43</v>
      </c>
      <c r="P84" s="6" t="str">
        <f>_xlfn.IFNA(VLOOKUP(O84,'Convert mark'!$K$2:$L$7,2,FALSE),"")</f>
        <v/>
      </c>
      <c r="Q84" s="1" t="s">
        <v>349</v>
      </c>
      <c r="R84" s="1">
        <v>5</v>
      </c>
      <c r="S84" s="1">
        <v>4</v>
      </c>
      <c r="T84" s="1">
        <v>4</v>
      </c>
      <c r="V84" s="1" t="s">
        <v>350</v>
      </c>
      <c r="W84" s="1" t="s">
        <v>351</v>
      </c>
      <c r="X84" s="1" t="s">
        <v>352</v>
      </c>
      <c r="Y84" s="1" t="s">
        <v>353</v>
      </c>
      <c r="Z84" s="1" t="s">
        <v>64</v>
      </c>
      <c r="AA84" s="1" t="s">
        <v>354</v>
      </c>
      <c r="AB84" s="1">
        <v>4</v>
      </c>
      <c r="AC84" s="1">
        <v>4</v>
      </c>
      <c r="AD84" s="1">
        <v>5</v>
      </c>
      <c r="AE84" s="1">
        <v>5</v>
      </c>
      <c r="AG84" s="1" t="s">
        <v>355</v>
      </c>
    </row>
    <row r="85" spans="1:33" ht="86.4" x14ac:dyDescent="0.3">
      <c r="A85" s="1" t="s">
        <v>227</v>
      </c>
      <c r="B85" s="1" t="s">
        <v>228</v>
      </c>
      <c r="C85" s="1" t="s">
        <v>67</v>
      </c>
      <c r="D85" s="1" t="s">
        <v>41</v>
      </c>
      <c r="E85" s="1">
        <v>5</v>
      </c>
      <c r="F85" s="1">
        <v>5</v>
      </c>
      <c r="G85" s="1">
        <v>5</v>
      </c>
      <c r="H85" s="1">
        <v>5</v>
      </c>
      <c r="I85" s="1">
        <v>5</v>
      </c>
      <c r="J85" s="1">
        <v>5</v>
      </c>
      <c r="L85" s="1" t="s">
        <v>102</v>
      </c>
      <c r="M85" s="6">
        <f>_xlfn.IFNA(VLOOKUP(L85,'Convert mark'!$A$3:B89,2,FALSE),"")</f>
        <v>5</v>
      </c>
      <c r="O85" s="1" t="s">
        <v>43</v>
      </c>
      <c r="P85" s="6" t="str">
        <f>_xlfn.IFNA(VLOOKUP(O85,'Convert mark'!$K$2:$L$7,2,FALSE),"")</f>
        <v/>
      </c>
      <c r="R85" s="1">
        <v>5</v>
      </c>
      <c r="S85" s="1">
        <v>5</v>
      </c>
      <c r="T85" s="1">
        <v>5</v>
      </c>
      <c r="V85" s="1" t="s">
        <v>356</v>
      </c>
      <c r="W85" s="1" t="s">
        <v>357</v>
      </c>
      <c r="X85" s="1" t="s">
        <v>358</v>
      </c>
      <c r="Y85" s="1" t="s">
        <v>359</v>
      </c>
      <c r="Z85" s="1" t="s">
        <v>49</v>
      </c>
      <c r="AA85" s="1" t="s">
        <v>49</v>
      </c>
      <c r="AB85" s="1">
        <v>5</v>
      </c>
      <c r="AC85" s="1">
        <v>5</v>
      </c>
      <c r="AD85" s="1">
        <v>5</v>
      </c>
      <c r="AE85" s="1">
        <v>5</v>
      </c>
      <c r="AG85" s="1" t="s">
        <v>360</v>
      </c>
    </row>
    <row r="86" spans="1:33" ht="115.2" x14ac:dyDescent="0.3">
      <c r="A86" s="1" t="s">
        <v>157</v>
      </c>
      <c r="B86" s="1" t="s">
        <v>158</v>
      </c>
      <c r="C86" s="1" t="s">
        <v>33</v>
      </c>
      <c r="D86" s="1" t="s">
        <v>41</v>
      </c>
      <c r="E86" s="1">
        <v>4</v>
      </c>
      <c r="F86" s="1">
        <v>4</v>
      </c>
      <c r="G86" s="1">
        <v>4</v>
      </c>
      <c r="H86" s="1">
        <v>4</v>
      </c>
      <c r="I86" s="1">
        <v>5</v>
      </c>
      <c r="J86" s="1">
        <v>4</v>
      </c>
      <c r="L86" s="1" t="s">
        <v>42</v>
      </c>
      <c r="M86" s="6">
        <f>_xlfn.IFNA(VLOOKUP(L86,'Convert mark'!$A$3:B90,2,FALSE),"")</f>
        <v>4</v>
      </c>
      <c r="O86" s="1" t="s">
        <v>43</v>
      </c>
      <c r="P86" s="6" t="str">
        <f>_xlfn.IFNA(VLOOKUP(O86,'Convert mark'!$K$2:$L$7,2,FALSE),"")</f>
        <v/>
      </c>
      <c r="Q86" s="1" t="s">
        <v>361</v>
      </c>
      <c r="R86" s="1">
        <v>4</v>
      </c>
      <c r="S86" s="1">
        <v>4</v>
      </c>
      <c r="T86" s="1">
        <v>4</v>
      </c>
      <c r="V86" s="1" t="s">
        <v>362</v>
      </c>
      <c r="W86" s="1" t="s">
        <v>315</v>
      </c>
      <c r="X86" s="1" t="s">
        <v>253</v>
      </c>
      <c r="Y86" s="1" t="s">
        <v>293</v>
      </c>
      <c r="Z86" s="1" t="s">
        <v>363</v>
      </c>
      <c r="AA86" s="1" t="s">
        <v>364</v>
      </c>
      <c r="AB86" s="1">
        <v>4</v>
      </c>
      <c r="AC86" s="1">
        <v>4</v>
      </c>
      <c r="AD86" s="1">
        <v>4</v>
      </c>
      <c r="AE86" s="1">
        <v>5</v>
      </c>
      <c r="AG86" s="1" t="s">
        <v>365</v>
      </c>
    </row>
    <row r="87" spans="1:33" ht="28.8" x14ac:dyDescent="0.3">
      <c r="A87" s="1" t="s">
        <v>227</v>
      </c>
      <c r="B87" s="1" t="s">
        <v>228</v>
      </c>
      <c r="C87" s="1" t="s">
        <v>67</v>
      </c>
      <c r="D87" s="1" t="s">
        <v>34</v>
      </c>
      <c r="M87" s="6" t="str">
        <f>_xlfn.IFNA(VLOOKUP(L87,'Convert mark'!$A$3:B91,2,FALSE),"")</f>
        <v/>
      </c>
      <c r="P87" s="6" t="str">
        <f>_xlfn.IFNA(VLOOKUP(O87,'Convert mark'!$K$2:$L$7,2,FALSE),"")</f>
        <v/>
      </c>
      <c r="AB87" s="1">
        <v>5</v>
      </c>
      <c r="AC87" s="1">
        <v>5</v>
      </c>
      <c r="AD87" s="1">
        <v>5</v>
      </c>
      <c r="AE87" s="1">
        <v>5</v>
      </c>
      <c r="AG87" s="1" t="s">
        <v>64</v>
      </c>
    </row>
    <row r="88" spans="1:33" ht="100.8" x14ac:dyDescent="0.3">
      <c r="A88" s="1" t="s">
        <v>227</v>
      </c>
      <c r="B88" s="1" t="s">
        <v>228</v>
      </c>
      <c r="C88" s="1" t="s">
        <v>67</v>
      </c>
      <c r="D88" s="1" t="s">
        <v>34</v>
      </c>
      <c r="M88" s="6" t="str">
        <f>_xlfn.IFNA(VLOOKUP(L88,'Convert mark'!$A$3:B92,2,FALSE),"")</f>
        <v/>
      </c>
      <c r="P88" s="6" t="str">
        <f>_xlfn.IFNA(VLOOKUP(O88,'Convert mark'!$K$2:$L$7,2,FALSE),"")</f>
        <v/>
      </c>
      <c r="AB88" s="1">
        <v>5</v>
      </c>
      <c r="AC88" s="1">
        <v>5</v>
      </c>
      <c r="AD88" s="1">
        <v>5</v>
      </c>
      <c r="AE88" s="1">
        <v>5</v>
      </c>
      <c r="AF88" s="1" t="s">
        <v>366</v>
      </c>
      <c r="AG88" s="1" t="s">
        <v>64</v>
      </c>
    </row>
    <row r="89" spans="1:33" ht="86.4" x14ac:dyDescent="0.3">
      <c r="A89" s="1" t="s">
        <v>202</v>
      </c>
      <c r="B89" s="1" t="s">
        <v>203</v>
      </c>
      <c r="C89" s="1" t="s">
        <v>33</v>
      </c>
      <c r="D89" s="1" t="s">
        <v>34</v>
      </c>
      <c r="M89" s="6" t="str">
        <f>_xlfn.IFNA(VLOOKUP(L89,'Convert mark'!$A$3:B93,2,FALSE),"")</f>
        <v/>
      </c>
      <c r="P89" s="6" t="str">
        <f>_xlfn.IFNA(VLOOKUP(O89,'Convert mark'!$K$2:$L$7,2,FALSE),"")</f>
        <v/>
      </c>
      <c r="AB89" s="1">
        <v>5</v>
      </c>
      <c r="AC89" s="1">
        <v>5</v>
      </c>
      <c r="AD89" s="1">
        <v>5</v>
      </c>
      <c r="AE89" s="1">
        <v>5</v>
      </c>
      <c r="AG89" s="1" t="s">
        <v>367</v>
      </c>
    </row>
    <row r="90" spans="1:33" ht="187.2" x14ac:dyDescent="0.3">
      <c r="A90" s="1" t="s">
        <v>306</v>
      </c>
      <c r="B90" s="1" t="s">
        <v>307</v>
      </c>
      <c r="C90" s="1" t="s">
        <v>33</v>
      </c>
      <c r="D90" s="1" t="s">
        <v>34</v>
      </c>
      <c r="M90" s="6" t="str">
        <f>_xlfn.IFNA(VLOOKUP(L90,'Convert mark'!$A$3:B94,2,FALSE),"")</f>
        <v/>
      </c>
      <c r="P90" s="6" t="str">
        <f>_xlfn.IFNA(VLOOKUP(O90,'Convert mark'!$K$2:$L$7,2,FALSE),"")</f>
        <v/>
      </c>
      <c r="AB90" s="1">
        <v>5</v>
      </c>
      <c r="AC90" s="1">
        <v>5</v>
      </c>
      <c r="AD90" s="1">
        <v>5</v>
      </c>
      <c r="AE90" s="1">
        <v>5</v>
      </c>
      <c r="AF90" s="1" t="s">
        <v>368</v>
      </c>
      <c r="AG90" s="1" t="s">
        <v>64</v>
      </c>
    </row>
    <row r="91" spans="1:33" ht="302.39999999999998" x14ac:dyDescent="0.3">
      <c r="A91" s="1" t="s">
        <v>257</v>
      </c>
      <c r="B91" s="1" t="s">
        <v>258</v>
      </c>
      <c r="C91" s="1" t="s">
        <v>67</v>
      </c>
      <c r="D91" s="1" t="s">
        <v>34</v>
      </c>
      <c r="M91" s="6" t="str">
        <f>_xlfn.IFNA(VLOOKUP(L91,'Convert mark'!$A$3:B95,2,FALSE),"")</f>
        <v/>
      </c>
      <c r="P91" s="6" t="str">
        <f>_xlfn.IFNA(VLOOKUP(O91,'Convert mark'!$K$2:$L$7,2,FALSE),"")</f>
        <v/>
      </c>
      <c r="AB91" s="1">
        <v>5</v>
      </c>
      <c r="AC91" s="1">
        <v>5</v>
      </c>
      <c r="AD91" s="1">
        <v>5</v>
      </c>
      <c r="AE91" s="1">
        <v>5</v>
      </c>
      <c r="AF91" s="1" t="s">
        <v>369</v>
      </c>
      <c r="AG91" s="1" t="s">
        <v>64</v>
      </c>
    </row>
    <row r="92" spans="1:33" ht="345.6" x14ac:dyDescent="0.3">
      <c r="A92" s="1" t="s">
        <v>257</v>
      </c>
      <c r="B92" s="1" t="s">
        <v>258</v>
      </c>
      <c r="C92" s="1" t="s">
        <v>67</v>
      </c>
      <c r="D92" s="1" t="s">
        <v>34</v>
      </c>
      <c r="M92" s="6" t="str">
        <f>_xlfn.IFNA(VLOOKUP(L92,'Convert mark'!$A$3:B96,2,FALSE),"")</f>
        <v/>
      </c>
      <c r="P92" s="6" t="str">
        <f>_xlfn.IFNA(VLOOKUP(O92,'Convert mark'!$K$2:$L$7,2,FALSE),"")</f>
        <v/>
      </c>
      <c r="AB92" s="1">
        <v>5</v>
      </c>
      <c r="AC92" s="1">
        <v>5</v>
      </c>
      <c r="AD92" s="1">
        <v>5</v>
      </c>
      <c r="AE92" s="1">
        <v>5</v>
      </c>
      <c r="AF92" s="1" t="s">
        <v>370</v>
      </c>
      <c r="AG92" s="1" t="s">
        <v>64</v>
      </c>
    </row>
    <row r="93" spans="1:33" ht="100.8" x14ac:dyDescent="0.3">
      <c r="A93" s="1" t="s">
        <v>163</v>
      </c>
      <c r="B93" s="1" t="s">
        <v>164</v>
      </c>
      <c r="C93" s="1" t="s">
        <v>33</v>
      </c>
      <c r="D93" s="1" t="s">
        <v>34</v>
      </c>
      <c r="M93" s="6" t="str">
        <f>_xlfn.IFNA(VLOOKUP(L93,'Convert mark'!$A$3:B97,2,FALSE),"")</f>
        <v/>
      </c>
      <c r="P93" s="6" t="str">
        <f>_xlfn.IFNA(VLOOKUP(O93,'Convert mark'!$K$2:$L$7,2,FALSE),"")</f>
        <v/>
      </c>
      <c r="AB93" s="1">
        <v>5</v>
      </c>
      <c r="AC93" s="1">
        <v>5</v>
      </c>
      <c r="AD93" s="1">
        <v>5</v>
      </c>
      <c r="AE93" s="1">
        <v>5</v>
      </c>
      <c r="AG93" s="1" t="s">
        <v>371</v>
      </c>
    </row>
    <row r="94" spans="1:33" ht="57.6" x14ac:dyDescent="0.3">
      <c r="A94" s="1" t="s">
        <v>335</v>
      </c>
      <c r="B94" s="1" t="s">
        <v>336</v>
      </c>
      <c r="C94" s="1" t="s">
        <v>33</v>
      </c>
      <c r="D94" s="1" t="s">
        <v>41</v>
      </c>
      <c r="E94" s="1">
        <v>5</v>
      </c>
      <c r="F94" s="1">
        <v>5</v>
      </c>
      <c r="G94" s="1">
        <v>5</v>
      </c>
      <c r="H94" s="1">
        <v>5</v>
      </c>
      <c r="I94" s="1">
        <v>5</v>
      </c>
      <c r="J94" s="1">
        <v>5</v>
      </c>
      <c r="L94" s="1" t="s">
        <v>42</v>
      </c>
      <c r="M94" s="6">
        <f>_xlfn.IFNA(VLOOKUP(L94,'Convert mark'!$A$3:B98,2,FALSE),"")</f>
        <v>4</v>
      </c>
      <c r="O94" s="1" t="s">
        <v>43</v>
      </c>
      <c r="P94" s="6" t="str">
        <f>_xlfn.IFNA(VLOOKUP(O94,'Convert mark'!$K$2:$L$7,2,FALSE),"")</f>
        <v/>
      </c>
      <c r="R94" s="1">
        <v>5</v>
      </c>
      <c r="S94" s="1">
        <v>5</v>
      </c>
      <c r="T94" s="1">
        <v>5</v>
      </c>
      <c r="V94" s="1" t="s">
        <v>372</v>
      </c>
      <c r="W94" s="1" t="s">
        <v>373</v>
      </c>
      <c r="X94" s="1" t="s">
        <v>373</v>
      </c>
      <c r="Y94" s="1" t="s">
        <v>91</v>
      </c>
      <c r="Z94" s="1" t="s">
        <v>105</v>
      </c>
      <c r="AA94" s="1" t="s">
        <v>374</v>
      </c>
      <c r="AB94" s="1">
        <v>5</v>
      </c>
      <c r="AC94" s="1">
        <v>5</v>
      </c>
      <c r="AD94" s="1">
        <v>5</v>
      </c>
      <c r="AE94" s="1">
        <v>5</v>
      </c>
      <c r="AG94" s="1" t="s">
        <v>375</v>
      </c>
    </row>
    <row r="95" spans="1:33" ht="115.2" x14ac:dyDescent="0.3">
      <c r="A95" s="1" t="s">
        <v>227</v>
      </c>
      <c r="B95" s="1" t="s">
        <v>228</v>
      </c>
      <c r="C95" s="1" t="s">
        <v>67</v>
      </c>
      <c r="D95" s="1" t="s">
        <v>41</v>
      </c>
      <c r="E95" s="1">
        <v>5</v>
      </c>
      <c r="F95" s="1">
        <v>5</v>
      </c>
      <c r="G95" s="1">
        <v>5</v>
      </c>
      <c r="H95" s="1">
        <v>5</v>
      </c>
      <c r="I95" s="1">
        <v>5</v>
      </c>
      <c r="J95" s="1">
        <v>5</v>
      </c>
      <c r="L95" s="1" t="s">
        <v>42</v>
      </c>
      <c r="M95" s="6">
        <f>_xlfn.IFNA(VLOOKUP(L95,'Convert mark'!$A$3:B99,2,FALSE),"")</f>
        <v>4</v>
      </c>
      <c r="O95" s="1" t="s">
        <v>43</v>
      </c>
      <c r="P95" s="6" t="str">
        <f>_xlfn.IFNA(VLOOKUP(O95,'Convert mark'!$K$2:$L$7,2,FALSE),"")</f>
        <v/>
      </c>
      <c r="R95" s="1">
        <v>5</v>
      </c>
      <c r="S95" s="1">
        <v>5</v>
      </c>
      <c r="T95" s="1">
        <v>5</v>
      </c>
      <c r="V95" s="1" t="s">
        <v>376</v>
      </c>
      <c r="W95" s="1" t="s">
        <v>91</v>
      </c>
      <c r="X95" s="1" t="s">
        <v>377</v>
      </c>
      <c r="Y95" s="1" t="s">
        <v>378</v>
      </c>
      <c r="Z95" s="1" t="s">
        <v>379</v>
      </c>
      <c r="AA95" s="1" t="s">
        <v>379</v>
      </c>
      <c r="AB95" s="1">
        <v>5</v>
      </c>
      <c r="AC95" s="1">
        <v>5</v>
      </c>
      <c r="AD95" s="1">
        <v>5</v>
      </c>
      <c r="AE95" s="1">
        <v>5</v>
      </c>
      <c r="AG95" s="1" t="s">
        <v>380</v>
      </c>
    </row>
    <row r="96" spans="1:33" ht="57.6" x14ac:dyDescent="0.3">
      <c r="A96" s="1" t="s">
        <v>136</v>
      </c>
      <c r="B96" s="1" t="s">
        <v>137</v>
      </c>
      <c r="C96" s="1" t="s">
        <v>33</v>
      </c>
      <c r="D96" s="1" t="s">
        <v>34</v>
      </c>
      <c r="M96" s="6" t="str">
        <f>_xlfn.IFNA(VLOOKUP(L96,'Convert mark'!$A$3:B100,2,FALSE),"")</f>
        <v/>
      </c>
      <c r="P96" s="6" t="str">
        <f>_xlfn.IFNA(VLOOKUP(O96,'Convert mark'!$K$2:$L$7,2,FALSE),"")</f>
        <v/>
      </c>
      <c r="AB96" s="1">
        <v>5</v>
      </c>
      <c r="AC96" s="1">
        <v>5</v>
      </c>
      <c r="AD96" s="1">
        <v>5</v>
      </c>
      <c r="AE96" s="1">
        <v>5</v>
      </c>
      <c r="AG96" s="1" t="s">
        <v>381</v>
      </c>
    </row>
    <row r="97" spans="1:33" x14ac:dyDescent="0.3">
      <c r="A97" s="1" t="s">
        <v>335</v>
      </c>
      <c r="B97" s="1" t="s">
        <v>336</v>
      </c>
      <c r="C97" s="1" t="s">
        <v>33</v>
      </c>
      <c r="D97" s="1" t="s">
        <v>34</v>
      </c>
      <c r="M97" s="6" t="str">
        <f>_xlfn.IFNA(VLOOKUP(L97,'Convert mark'!$A$3:B101,2,FALSE),"")</f>
        <v/>
      </c>
      <c r="P97" s="6" t="str">
        <f>_xlfn.IFNA(VLOOKUP(O97,'Convert mark'!$K$2:$L$7,2,FALSE),"")</f>
        <v/>
      </c>
      <c r="AB97" s="1">
        <v>5</v>
      </c>
      <c r="AC97" s="1">
        <v>5</v>
      </c>
      <c r="AD97" s="1">
        <v>5</v>
      </c>
      <c r="AE97" s="1">
        <v>5</v>
      </c>
      <c r="AG97" s="1" t="s">
        <v>58</v>
      </c>
    </row>
    <row r="98" spans="1:33" ht="115.2" x14ac:dyDescent="0.3">
      <c r="A98" s="1" t="s">
        <v>287</v>
      </c>
      <c r="B98" s="1" t="s">
        <v>288</v>
      </c>
      <c r="C98" s="1" t="s">
        <v>33</v>
      </c>
      <c r="D98" s="1" t="s">
        <v>41</v>
      </c>
      <c r="E98" s="1">
        <v>5</v>
      </c>
      <c r="F98" s="1">
        <v>5</v>
      </c>
      <c r="G98" s="1">
        <v>5</v>
      </c>
      <c r="H98" s="1">
        <v>5</v>
      </c>
      <c r="I98" s="1">
        <v>5</v>
      </c>
      <c r="J98" s="1">
        <v>5</v>
      </c>
      <c r="L98" s="1" t="s">
        <v>42</v>
      </c>
      <c r="M98" s="6">
        <f>_xlfn.IFNA(VLOOKUP(L98,'Convert mark'!$A$3:B102,2,FALSE),"")</f>
        <v>4</v>
      </c>
      <c r="O98" s="1" t="s">
        <v>43</v>
      </c>
      <c r="P98" s="6" t="str">
        <f>_xlfn.IFNA(VLOOKUP(O98,'Convert mark'!$K$2:$L$7,2,FALSE),"")</f>
        <v/>
      </c>
      <c r="R98" s="1">
        <v>5</v>
      </c>
      <c r="S98" s="1">
        <v>5</v>
      </c>
      <c r="T98" s="1">
        <v>5</v>
      </c>
      <c r="V98" s="1" t="s">
        <v>376</v>
      </c>
      <c r="W98" s="1" t="s">
        <v>91</v>
      </c>
      <c r="X98" s="1" t="s">
        <v>377</v>
      </c>
      <c r="Y98" s="1" t="s">
        <v>378</v>
      </c>
      <c r="Z98" s="1" t="s">
        <v>382</v>
      </c>
      <c r="AA98" s="1" t="s">
        <v>382</v>
      </c>
      <c r="AB98" s="1">
        <v>5</v>
      </c>
      <c r="AC98" s="1">
        <v>5</v>
      </c>
      <c r="AD98" s="1">
        <v>5</v>
      </c>
      <c r="AE98" s="1">
        <v>5</v>
      </c>
      <c r="AG98" s="1" t="s">
        <v>380</v>
      </c>
    </row>
    <row r="99" spans="1:33" ht="72" x14ac:dyDescent="0.3">
      <c r="A99" s="1" t="s">
        <v>52</v>
      </c>
      <c r="B99" s="1" t="s">
        <v>53</v>
      </c>
      <c r="C99" s="1" t="s">
        <v>33</v>
      </c>
      <c r="D99" s="1" t="s">
        <v>41</v>
      </c>
      <c r="E99" s="1">
        <v>4</v>
      </c>
      <c r="F99" s="1">
        <v>4</v>
      </c>
      <c r="G99" s="1">
        <v>5</v>
      </c>
      <c r="H99" s="1">
        <v>5</v>
      </c>
      <c r="I99" s="1">
        <v>5</v>
      </c>
      <c r="J99" s="1">
        <v>5</v>
      </c>
      <c r="K99" s="1" t="s">
        <v>383</v>
      </c>
      <c r="L99" s="1" t="s">
        <v>42</v>
      </c>
      <c r="M99" s="6">
        <f>_xlfn.IFNA(VLOOKUP(L99,'Convert mark'!$A$3:B103,2,FALSE),"")</f>
        <v>4</v>
      </c>
      <c r="O99" s="1" t="s">
        <v>43</v>
      </c>
      <c r="P99" s="6" t="str">
        <f>_xlfn.IFNA(VLOOKUP(O99,'Convert mark'!$K$2:$L$7,2,FALSE),"")</f>
        <v/>
      </c>
      <c r="Q99" s="1" t="s">
        <v>384</v>
      </c>
      <c r="R99" s="1">
        <v>5</v>
      </c>
      <c r="S99" s="1">
        <v>5</v>
      </c>
      <c r="T99" s="1">
        <v>5</v>
      </c>
      <c r="V99" s="1" t="s">
        <v>385</v>
      </c>
      <c r="W99" s="1" t="s">
        <v>386</v>
      </c>
      <c r="X99" s="1" t="s">
        <v>387</v>
      </c>
      <c r="Y99" s="1" t="s">
        <v>388</v>
      </c>
      <c r="Z99" s="1" t="s">
        <v>389</v>
      </c>
      <c r="AA99" s="1" t="s">
        <v>390</v>
      </c>
      <c r="AB99" s="1">
        <v>5</v>
      </c>
      <c r="AC99" s="1">
        <v>4</v>
      </c>
      <c r="AD99" s="1">
        <v>5</v>
      </c>
      <c r="AE99" s="1">
        <v>4</v>
      </c>
      <c r="AF99" s="1" t="s">
        <v>391</v>
      </c>
      <c r="AG99" s="1" t="s">
        <v>392</v>
      </c>
    </row>
    <row r="100" spans="1:33" ht="158.4" x14ac:dyDescent="0.3">
      <c r="A100" s="1" t="s">
        <v>65</v>
      </c>
      <c r="B100" s="1" t="s">
        <v>66</v>
      </c>
      <c r="C100" s="1" t="s">
        <v>67</v>
      </c>
      <c r="D100" s="1" t="s">
        <v>41</v>
      </c>
      <c r="E100" s="1">
        <v>5</v>
      </c>
      <c r="F100" s="1">
        <v>5</v>
      </c>
      <c r="G100" s="1">
        <v>5</v>
      </c>
      <c r="H100" s="1">
        <v>5</v>
      </c>
      <c r="I100" s="1">
        <v>4</v>
      </c>
      <c r="J100" s="1">
        <v>4</v>
      </c>
      <c r="L100" s="1" t="s">
        <v>102</v>
      </c>
      <c r="M100" s="6">
        <f>_xlfn.IFNA(VLOOKUP(L100,'Convert mark'!$A$3:B104,2,FALSE),"")</f>
        <v>5</v>
      </c>
      <c r="N100" s="1" t="s">
        <v>393</v>
      </c>
      <c r="O100" s="1" t="s">
        <v>43</v>
      </c>
      <c r="P100" s="6" t="str">
        <f>_xlfn.IFNA(VLOOKUP(O100,'Convert mark'!$K$2:$L$7,2,FALSE),"")</f>
        <v/>
      </c>
      <c r="Q100" s="1" t="s">
        <v>394</v>
      </c>
      <c r="R100" s="1">
        <v>5</v>
      </c>
      <c r="S100" s="1">
        <v>5</v>
      </c>
      <c r="T100" s="1">
        <v>5</v>
      </c>
      <c r="U100" s="1" t="s">
        <v>395</v>
      </c>
      <c r="V100" s="1" t="s">
        <v>396</v>
      </c>
      <c r="W100" s="1" t="s">
        <v>397</v>
      </c>
      <c r="X100" s="1" t="s">
        <v>398</v>
      </c>
      <c r="Y100" s="1" t="s">
        <v>399</v>
      </c>
      <c r="Z100" s="1" t="s">
        <v>400</v>
      </c>
      <c r="AA100" s="1" t="s">
        <v>401</v>
      </c>
      <c r="AB100" s="1">
        <v>4</v>
      </c>
      <c r="AC100" s="1">
        <v>4</v>
      </c>
      <c r="AD100" s="1">
        <v>5</v>
      </c>
      <c r="AE100" s="1">
        <v>5</v>
      </c>
      <c r="AG100" s="1" t="s">
        <v>402</v>
      </c>
    </row>
    <row r="101" spans="1:33" ht="57.6" x14ac:dyDescent="0.3">
      <c r="A101" s="1" t="s">
        <v>149</v>
      </c>
      <c r="B101" s="1" t="s">
        <v>150</v>
      </c>
      <c r="C101" s="1" t="s">
        <v>33</v>
      </c>
      <c r="D101" s="1" t="s">
        <v>41</v>
      </c>
      <c r="E101" s="1">
        <v>4</v>
      </c>
      <c r="F101" s="1">
        <v>4</v>
      </c>
      <c r="G101" s="1">
        <v>4</v>
      </c>
      <c r="H101" s="1">
        <v>4</v>
      </c>
      <c r="I101" s="1">
        <v>4</v>
      </c>
      <c r="J101" s="1">
        <v>4</v>
      </c>
      <c r="L101" s="1" t="s">
        <v>42</v>
      </c>
      <c r="M101" s="6">
        <f>_xlfn.IFNA(VLOOKUP(L101,'Convert mark'!$A$3:B105,2,FALSE),"")</f>
        <v>4</v>
      </c>
      <c r="O101" s="1" t="s">
        <v>43</v>
      </c>
      <c r="P101" s="6" t="str">
        <f>_xlfn.IFNA(VLOOKUP(O101,'Convert mark'!$K$2:$L$7,2,FALSE),"")</f>
        <v/>
      </c>
      <c r="R101" s="1">
        <v>4</v>
      </c>
      <c r="S101" s="1">
        <v>4</v>
      </c>
      <c r="T101" s="1">
        <v>4</v>
      </c>
      <c r="V101" s="1" t="s">
        <v>403</v>
      </c>
      <c r="W101" s="1" t="s">
        <v>404</v>
      </c>
      <c r="X101" s="1" t="s">
        <v>398</v>
      </c>
      <c r="Y101" s="1" t="s">
        <v>399</v>
      </c>
      <c r="Z101" s="1" t="s">
        <v>405</v>
      </c>
      <c r="AA101" s="1" t="s">
        <v>406</v>
      </c>
      <c r="AB101" s="1">
        <v>4</v>
      </c>
      <c r="AC101" s="1">
        <v>3</v>
      </c>
      <c r="AD101" s="1">
        <v>4</v>
      </c>
      <c r="AE101" s="1">
        <v>4</v>
      </c>
      <c r="AG101" s="1" t="s">
        <v>407</v>
      </c>
    </row>
    <row r="102" spans="1:33" ht="28.8" x14ac:dyDescent="0.3">
      <c r="A102" s="1" t="s">
        <v>263</v>
      </c>
      <c r="B102" s="1" t="s">
        <v>264</v>
      </c>
      <c r="C102" s="1" t="s">
        <v>33</v>
      </c>
      <c r="D102" s="1" t="s">
        <v>34</v>
      </c>
      <c r="M102" s="6" t="str">
        <f>_xlfn.IFNA(VLOOKUP(L102,'Convert mark'!$A$3:B106,2,FALSE),"")</f>
        <v/>
      </c>
      <c r="P102" s="6" t="str">
        <f>_xlfn.IFNA(VLOOKUP(O102,'Convert mark'!$K$2:$L$7,2,FALSE),"")</f>
        <v/>
      </c>
      <c r="AB102" s="1">
        <v>5</v>
      </c>
      <c r="AC102" s="1">
        <v>4</v>
      </c>
      <c r="AD102" s="1">
        <v>4</v>
      </c>
      <c r="AE102" s="1">
        <v>4</v>
      </c>
      <c r="AG102" s="1" t="s">
        <v>408</v>
      </c>
    </row>
    <row r="103" spans="1:33" ht="57.6" x14ac:dyDescent="0.3">
      <c r="A103" s="1" t="s">
        <v>125</v>
      </c>
      <c r="B103" s="1" t="s">
        <v>126</v>
      </c>
      <c r="C103" s="1" t="s">
        <v>67</v>
      </c>
      <c r="D103" s="1" t="s">
        <v>41</v>
      </c>
      <c r="E103" s="1">
        <v>5</v>
      </c>
      <c r="F103" s="1">
        <v>4</v>
      </c>
      <c r="G103" s="1">
        <v>4</v>
      </c>
      <c r="H103" s="1">
        <v>4</v>
      </c>
      <c r="I103" s="1">
        <v>5</v>
      </c>
      <c r="J103" s="1">
        <v>5</v>
      </c>
      <c r="L103" s="1" t="s">
        <v>42</v>
      </c>
      <c r="M103" s="6">
        <f>_xlfn.IFNA(VLOOKUP(L103,'Convert mark'!$A$3:B107,2,FALSE),"")</f>
        <v>4</v>
      </c>
      <c r="O103" s="1" t="s">
        <v>43</v>
      </c>
      <c r="P103" s="6" t="str">
        <f>_xlfn.IFNA(VLOOKUP(O103,'Convert mark'!$K$2:$L$7,2,FALSE),"")</f>
        <v/>
      </c>
      <c r="R103" s="1">
        <v>4</v>
      </c>
      <c r="S103" s="1">
        <v>5</v>
      </c>
      <c r="T103" s="1">
        <v>5</v>
      </c>
      <c r="V103" s="1" t="s">
        <v>409</v>
      </c>
      <c r="W103" s="1" t="s">
        <v>327</v>
      </c>
      <c r="X103" s="1" t="s">
        <v>410</v>
      </c>
      <c r="Y103" s="1" t="s">
        <v>329</v>
      </c>
      <c r="Z103" s="1" t="s">
        <v>220</v>
      </c>
      <c r="AA103" s="1" t="s">
        <v>220</v>
      </c>
      <c r="AB103" s="1">
        <v>4</v>
      </c>
      <c r="AC103" s="1">
        <v>4</v>
      </c>
      <c r="AD103" s="1">
        <v>4</v>
      </c>
      <c r="AE103" s="1">
        <v>5</v>
      </c>
      <c r="AG103" s="1" t="s">
        <v>411</v>
      </c>
    </row>
    <row r="104" spans="1:33" ht="86.4" x14ac:dyDescent="0.3">
      <c r="A104" s="1" t="s">
        <v>136</v>
      </c>
      <c r="B104" s="1" t="s">
        <v>137</v>
      </c>
      <c r="C104" s="1" t="s">
        <v>33</v>
      </c>
      <c r="D104" s="1" t="s">
        <v>41</v>
      </c>
      <c r="E104" s="1">
        <v>5</v>
      </c>
      <c r="F104" s="1">
        <v>4</v>
      </c>
      <c r="G104" s="1">
        <v>5</v>
      </c>
      <c r="H104" s="1">
        <v>5</v>
      </c>
      <c r="I104" s="1">
        <v>5</v>
      </c>
      <c r="J104" s="1">
        <v>5</v>
      </c>
      <c r="L104" s="1" t="s">
        <v>159</v>
      </c>
      <c r="M104" s="6">
        <f>_xlfn.IFNA(VLOOKUP(L104,'Convert mark'!$A$3:B108,2,FALSE),"")</f>
        <v>3</v>
      </c>
      <c r="O104" s="1" t="s">
        <v>231</v>
      </c>
      <c r="P104" s="6">
        <f>_xlfn.IFNA(VLOOKUP(O104,'Convert mark'!$K$2:$L$7,2,FALSE),"")</f>
        <v>2</v>
      </c>
      <c r="R104" s="1">
        <v>5</v>
      </c>
      <c r="S104" s="1">
        <v>4</v>
      </c>
      <c r="T104" s="1">
        <v>5</v>
      </c>
      <c r="V104" s="1" t="s">
        <v>412</v>
      </c>
      <c r="W104" s="1" t="s">
        <v>413</v>
      </c>
      <c r="X104" s="1" t="s">
        <v>320</v>
      </c>
      <c r="Y104" s="1" t="s">
        <v>414</v>
      </c>
      <c r="Z104" s="1" t="s">
        <v>415</v>
      </c>
      <c r="AA104" s="1" t="s">
        <v>416</v>
      </c>
      <c r="AB104" s="1">
        <v>5</v>
      </c>
      <c r="AC104" s="1">
        <v>4</v>
      </c>
      <c r="AD104" s="1">
        <v>4</v>
      </c>
      <c r="AE104" s="1">
        <v>5</v>
      </c>
      <c r="AG104" s="1" t="s">
        <v>230</v>
      </c>
    </row>
  </sheetData>
  <sheetProtection formatCells="0" formatColumns="0" formatRows="0" insertColumns="0" insertRows="0" insertHyperlinks="0" deleteColumns="0" deleteRows="0" sort="0" autoFilter="0" pivotTables="0"/>
  <autoFilter ref="A1:BA10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2" sqref="B2"/>
    </sheetView>
  </sheetViews>
  <sheetFormatPr defaultRowHeight="14.4" x14ac:dyDescent="0.3"/>
  <cols>
    <col min="1" max="1" width="17.5546875" bestFit="1" customWidth="1"/>
  </cols>
  <sheetData>
    <row r="1" spans="1:2" x14ac:dyDescent="0.3">
      <c r="A1" s="2" t="s">
        <v>77</v>
      </c>
      <c r="B1">
        <v>3</v>
      </c>
    </row>
    <row r="2" spans="1:2" x14ac:dyDescent="0.3">
      <c r="A2" s="2" t="s">
        <v>74</v>
      </c>
      <c r="B2">
        <v>3</v>
      </c>
    </row>
    <row r="3" spans="1:2" x14ac:dyDescent="0.3">
      <c r="A3" s="2" t="s">
        <v>37</v>
      </c>
      <c r="B3">
        <v>3</v>
      </c>
    </row>
    <row r="4" spans="1:2" x14ac:dyDescent="0.3">
      <c r="A4" s="2" t="s">
        <v>129</v>
      </c>
      <c r="B4">
        <v>3</v>
      </c>
    </row>
    <row r="5" spans="1:2" x14ac:dyDescent="0.3">
      <c r="A5" s="2" t="s">
        <v>158</v>
      </c>
      <c r="B5">
        <v>3</v>
      </c>
    </row>
    <row r="6" spans="1:2" x14ac:dyDescent="0.3">
      <c r="A6" s="2" t="s">
        <v>53</v>
      </c>
      <c r="B6">
        <v>3</v>
      </c>
    </row>
    <row r="7" spans="1:2" x14ac:dyDescent="0.3">
      <c r="A7" s="2" t="s">
        <v>179</v>
      </c>
      <c r="B7">
        <v>3</v>
      </c>
    </row>
    <row r="8" spans="1:2" x14ac:dyDescent="0.3">
      <c r="A8" s="3" t="s">
        <v>97</v>
      </c>
      <c r="B8">
        <v>4</v>
      </c>
    </row>
    <row r="9" spans="1:2" x14ac:dyDescent="0.3">
      <c r="A9" s="3" t="s">
        <v>66</v>
      </c>
      <c r="B9">
        <v>4</v>
      </c>
    </row>
    <row r="10" spans="1:2" x14ac:dyDescent="0.3">
      <c r="A10" s="2" t="s">
        <v>32</v>
      </c>
      <c r="B10">
        <v>3</v>
      </c>
    </row>
    <row r="11" spans="1:2" x14ac:dyDescent="0.3">
      <c r="A11" s="2" t="s">
        <v>140</v>
      </c>
      <c r="B11">
        <v>3</v>
      </c>
    </row>
    <row r="12" spans="1:2" x14ac:dyDescent="0.3">
      <c r="A12" s="2" t="s">
        <v>176</v>
      </c>
      <c r="B12">
        <v>3</v>
      </c>
    </row>
    <row r="13" spans="1:2" x14ac:dyDescent="0.3">
      <c r="A13" s="3" t="s">
        <v>126</v>
      </c>
      <c r="B13">
        <v>7</v>
      </c>
    </row>
    <row r="14" spans="1:2" x14ac:dyDescent="0.3">
      <c r="A14" s="2" t="s">
        <v>150</v>
      </c>
      <c r="B14">
        <v>3</v>
      </c>
    </row>
    <row r="15" spans="1:2" x14ac:dyDescent="0.3">
      <c r="A15" s="2" t="s">
        <v>40</v>
      </c>
      <c r="B15">
        <v>3</v>
      </c>
    </row>
    <row r="16" spans="1:2" x14ac:dyDescent="0.3">
      <c r="A16" s="3" t="s">
        <v>109</v>
      </c>
      <c r="B16">
        <v>5</v>
      </c>
    </row>
    <row r="17" spans="1:2" x14ac:dyDescent="0.3">
      <c r="A17" s="2" t="s">
        <v>264</v>
      </c>
      <c r="B17">
        <v>3</v>
      </c>
    </row>
    <row r="18" spans="1:2" x14ac:dyDescent="0.3">
      <c r="A18" s="2" t="s">
        <v>154</v>
      </c>
      <c r="B18">
        <v>4</v>
      </c>
    </row>
    <row r="19" spans="1:2" x14ac:dyDescent="0.3">
      <c r="A19" s="4" t="s">
        <v>307</v>
      </c>
      <c r="B19">
        <v>3</v>
      </c>
    </row>
    <row r="20" spans="1:2" x14ac:dyDescent="0.3">
      <c r="A20" s="4" t="s">
        <v>122</v>
      </c>
      <c r="B20">
        <v>3</v>
      </c>
    </row>
    <row r="21" spans="1:2" x14ac:dyDescent="0.3">
      <c r="A21" s="4" t="s">
        <v>62</v>
      </c>
      <c r="B21">
        <v>3</v>
      </c>
    </row>
    <row r="22" spans="1:2" x14ac:dyDescent="0.3">
      <c r="A22" s="4" t="s">
        <v>214</v>
      </c>
      <c r="B22">
        <v>3</v>
      </c>
    </row>
    <row r="23" spans="1:2" x14ac:dyDescent="0.3">
      <c r="A23" s="4" t="s">
        <v>118</v>
      </c>
      <c r="B23">
        <v>3</v>
      </c>
    </row>
    <row r="24" spans="1:2" x14ac:dyDescent="0.3">
      <c r="A24" s="4" t="s">
        <v>258</v>
      </c>
      <c r="B24">
        <v>4</v>
      </c>
    </row>
    <row r="25" spans="1:2" x14ac:dyDescent="0.3">
      <c r="A25" s="4" t="s">
        <v>101</v>
      </c>
      <c r="B25">
        <v>4</v>
      </c>
    </row>
    <row r="26" spans="1:2" x14ac:dyDescent="0.3">
      <c r="A26" s="4" t="s">
        <v>288</v>
      </c>
      <c r="B26">
        <v>3</v>
      </c>
    </row>
    <row r="27" spans="1:2" x14ac:dyDescent="0.3">
      <c r="A27" s="4" t="s">
        <v>137</v>
      </c>
      <c r="B27">
        <v>3</v>
      </c>
    </row>
    <row r="28" spans="1:2" x14ac:dyDescent="0.3">
      <c r="A28" s="4" t="s">
        <v>228</v>
      </c>
      <c r="B28">
        <v>6</v>
      </c>
    </row>
    <row r="29" spans="1:2" x14ac:dyDescent="0.3">
      <c r="A29" s="4" t="s">
        <v>203</v>
      </c>
      <c r="B29">
        <v>3</v>
      </c>
    </row>
    <row r="30" spans="1:2" x14ac:dyDescent="0.3">
      <c r="A30" s="5" t="s">
        <v>417</v>
      </c>
      <c r="B30">
        <v>3</v>
      </c>
    </row>
    <row r="31" spans="1:2" x14ac:dyDescent="0.3">
      <c r="A31" s="2" t="s">
        <v>418</v>
      </c>
      <c r="B3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2020</vt:lpstr>
      <vt:lpstr>Survey raw data_2020HoanThanh</vt:lpstr>
      <vt:lpstr>Convert mark</vt:lpstr>
      <vt:lpstr>Rawdata_Full</vt:lpstr>
      <vt:lpstr>Survey list</vt:lpstr>
      <vt:lpstr>Summary2018</vt:lpstr>
      <vt:lpstr>Survey raw data_Old2018</vt:lpstr>
      <vt:lpstr>Survery required_2018</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Truong</cp:lastModifiedBy>
  <dcterms:created xsi:type="dcterms:W3CDTF">2018-11-14T01:38:21Z</dcterms:created>
  <dcterms:modified xsi:type="dcterms:W3CDTF">2020-11-12T13:17:36Z</dcterms:modified>
  <cp:category/>
</cp:coreProperties>
</file>