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daphany\Desktop\python_basic\"/>
    </mc:Choice>
  </mc:AlternateContent>
  <xr:revisionPtr revIDLastSave="0" documentId="13_ncr:1_{A1F613D6-F731-4A12-9107-8A9CB28B6E2C}" xr6:coauthVersionLast="45" xr6:coauthVersionMax="45" xr10:uidLastSave="{00000000-0000-0000-0000-000000000000}"/>
  <bookViews>
    <workbookView xWindow="-103" yWindow="-103" windowWidth="27634" windowHeight="15034" xr2:uid="{00000000-000D-0000-FFFF-FFFF00000000}"/>
  </bookViews>
  <sheets>
    <sheet name="Summary" sheetId="2" r:id="rId1"/>
    <sheet name="Charts" sheetId="11" r:id="rId2"/>
    <sheet name="Oil Production VS Net Export" sheetId="4" r:id="rId3"/>
    <sheet name="US_Crude_Oil_Data2" sheetId="1" r:id="rId4"/>
    <sheet name="Oil Prices" sheetId="5" r:id="rId5"/>
  </sheet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11" l="1"/>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3" i="2" l="1"/>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alcChain>
</file>

<file path=xl/sharedStrings.xml><?xml version="1.0" encoding="utf-8"?>
<sst xmlns="http://schemas.openxmlformats.org/spreadsheetml/2006/main" count="24" uniqueCount="15">
  <si>
    <t>US Crude Oil Production VS Net Export and WTI Oil Price from 1990-2019</t>
  </si>
  <si>
    <t>Row Labels</t>
  </si>
  <si>
    <t>Average of Oil Price</t>
  </si>
  <si>
    <t>Grand Total</t>
  </si>
  <si>
    <t>Year</t>
  </si>
  <si>
    <t>Sum of Sum of Production</t>
  </si>
  <si>
    <t>Sum of Average of Oil Price</t>
  </si>
  <si>
    <t>US Crude Oil Production and Net Export from 1990 to 2019</t>
  </si>
  <si>
    <t>% of Export in Yearly Production</t>
  </si>
  <si>
    <t>Sum of Sum Net Export</t>
  </si>
  <si>
    <t>Production</t>
  </si>
  <si>
    <t>Net Export</t>
  </si>
  <si>
    <t>Net Export Sum</t>
  </si>
  <si>
    <t>Production Sum</t>
  </si>
  <si>
    <t>Oil Price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</si>
</sst>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xf numFmtId="0" fontId="18" fillId="0" borderId="0" xfId="0" applyFont="1"/>
    <xf numFmtId="0" fontId="19" fillId="34" borderId="0" xfId="0" applyFont="1" applyFill="1" applyAlignment="1">
      <alignment horizontal="center" vertical="center"/>
    </xf>
    <xf numFmtId="9" fontId="0" fillId="0" borderId="0" xfId="0" applyNumberFormat="1"/>
    <xf numFmtId="0" fontId="19" fillId="34" borderId="0" xfId="0" applyFont="1"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[Daphany Wang - US_Crude_Oil_Summary.xlsx]Oil Prices!PivotTable2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Crude</a:t>
            </a:r>
            <a:r>
              <a:rPr lang="en-US" baseline="0"/>
              <a:t> Oil Price from 1990- 2019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'Oil Prices'!$B$3</c:f>
              <c:strCache>
                <c:ptCount val="1"/>
                <c:pt idx="0">
                  <c:v>Total</c:v>
                </c:pt>
              </c:strCache>
            </c:strRef>
          </c:tx>
          <c:spPr>
            <a:ln w="28575" cap="rnd">
              <a:solidFill>
                <a:schemeClr val="accent1"/>
              </a:solidFill>
              <a:round/>
            </a:ln>
            <a:effectLst/>
          </c:spPr>
          <c:marker>
            <c:symbol val="none"/>
          </c:marker>
          <c:cat>
            <c:strRef>
              <c:f>'Oil Prices'!$A$4:$A$34</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'Oil Prices'!$B$4:$B$34</c:f>
              <c:numCache>
                <c:formatCode>General</c:formatCode>
                <c:ptCount val="30"/>
                <c:pt idx="0">
                  <c:v>24.795833330000001</c:v>
                </c:pt>
                <c:pt idx="1">
                  <c:v>21.09333333</c:v>
                </c:pt>
                <c:pt idx="2">
                  <c:v>20.554166670000001</c:v>
                </c:pt>
                <c:pt idx="3">
                  <c:v>18.515000000000001</c:v>
                </c:pt>
                <c:pt idx="4">
                  <c:v>17.44083333</c:v>
                </c:pt>
                <c:pt idx="5">
                  <c:v>18.419166669999999</c:v>
                </c:pt>
                <c:pt idx="6">
                  <c:v>21.725000000000001</c:v>
                </c:pt>
                <c:pt idx="7">
                  <c:v>20.37916667</c:v>
                </c:pt>
                <c:pt idx="8">
                  <c:v>14.534166669999999</c:v>
                </c:pt>
                <c:pt idx="9">
                  <c:v>19.638333329999998</c:v>
                </c:pt>
                <c:pt idx="10">
                  <c:v>29.744166669999998</c:v>
                </c:pt>
                <c:pt idx="11">
                  <c:v>25.23833333</c:v>
                </c:pt>
                <c:pt idx="12">
                  <c:v>26.5625</c:v>
                </c:pt>
                <c:pt idx="13">
                  <c:v>30.837499999999999</c:v>
                </c:pt>
                <c:pt idx="14">
                  <c:v>41.598333330000003</c:v>
                </c:pt>
                <c:pt idx="15">
                  <c:v>57.284166669999998</c:v>
                </c:pt>
                <c:pt idx="16">
                  <c:v>66.96166667</c:v>
                </c:pt>
                <c:pt idx="17">
                  <c:v>74.944166670000001</c:v>
                </c:pt>
                <c:pt idx="18">
                  <c:v>98.583333330000002</c:v>
                </c:pt>
                <c:pt idx="19">
                  <c:v>63.923333329999998</c:v>
                </c:pt>
                <c:pt idx="20">
                  <c:v>79.984999999999999</c:v>
                </c:pt>
                <c:pt idx="21">
                  <c:v>97.001666670000006</c:v>
                </c:pt>
                <c:pt idx="22">
                  <c:v>94.051666670000003</c:v>
                </c:pt>
                <c:pt idx="23">
                  <c:v>97.607500000000002</c:v>
                </c:pt>
                <c:pt idx="24">
                  <c:v>91.227500000000006</c:v>
                </c:pt>
                <c:pt idx="25">
                  <c:v>49.307499999999997</c:v>
                </c:pt>
                <c:pt idx="26">
                  <c:v>44.46833333</c:v>
                </c:pt>
                <c:pt idx="27">
                  <c:v>51.865000000000002</c:v>
                </c:pt>
                <c:pt idx="28">
                  <c:v>64.544166669999996</c:v>
                </c:pt>
                <c:pt idx="29">
                  <c:v>57.099166670000002</c:v>
                </c:pt>
              </c:numCache>
            </c:numRef>
          </c:val>
          <c:smooth val="0"/>
          <c:extLst>
            <c:ext xmlns:c16="http://schemas.microsoft.com/office/drawing/2014/chart" uri="{C3380CC4-5D6E-409C-BE32-E72D297353CC}">
              <c16:uniqueId val="{00000000-03D6-4D4D-A977-E7831561A57E}"/>
            </c:ext>
          </c:extLst>
        </c:ser>
        <c:dLbls>
          <c:showLegendKey val="0"/>
          <c:showVal val="0"/>
          <c:showCatName val="0"/>
          <c:showSerName val="0"/>
          <c:showPercent val="0"/>
          <c:showBubbleSize val="0"/>
        </c:dLbls>
        <c:smooth val="0"/>
        <c:axId val="541920752"/>
        <c:axId val="541917472"/>
      </c:lineChart>
      <c:catAx>
        <c:axId val="54192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917472"/>
        <c:crosses val="autoZero"/>
        <c:auto val="1"/>
        <c:lblAlgn val="ctr"/>
        <c:lblOffset val="100"/>
        <c:noMultiLvlLbl val="0"/>
      </c:catAx>
      <c:valAx>
        <c:axId val="541917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9207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[Daphany Wang - US_Crude_Oil_Summary.xlsx]Charts!PivotTable1</c:name>
    <c:fmtId val="44"/>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Crude Oil  Production VS Crude</a:t>
            </a:r>
            <a:r>
              <a:rPr lang="en-US" baseline="0"/>
              <a:t> Oil Next Export</a:t>
            </a:r>
          </a:p>
          <a:p>
            <a:pPr algn="l">
              <a:defRPr/>
            </a:pPr>
            <a:r>
              <a:rPr lang="en-US" sz="1200" baseline="0">
                <a:solidFill>
                  <a:schemeClr val="tx1">
                    <a:lumMod val="50000"/>
                    <a:lumOff val="50000"/>
                  </a:schemeClr>
                </a:solidFill>
              </a:rPr>
              <a:t>(Thousand Barrels)</a:t>
            </a:r>
            <a:endParaRPr lang="en-US" sz="1200">
              <a:solidFill>
                <a:schemeClr val="tx1">
                  <a:lumMod val="50000"/>
                  <a:lumOff val="50000"/>
                </a:schemeClr>
              </a:solidFill>
            </a:endParaRPr>
          </a:p>
        </c:rich>
      </c:tx>
      <c:layout>
        <c:manualLayout>
          <c:xMode val="edge"/>
          <c:yMode val="edge"/>
          <c:x val="9.8686739340052999E-3"/>
          <c:y val="3.0024512701145659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Charts!$C$3</c:f>
              <c:strCache>
                <c:ptCount val="1"/>
                <c:pt idx="0">
                  <c:v>Net Export Sum</c:v>
                </c:pt>
              </c:strCache>
            </c:strRef>
          </c:tx>
          <c:spPr>
            <a:solidFill>
              <a:schemeClr val="accent2"/>
            </a:solidFill>
            <a:ln>
              <a:noFill/>
            </a:ln>
            <a:effectLst/>
          </c:spPr>
          <c:invertIfNegative val="0"/>
          <c:cat>
            <c:strRef>
              <c:f>Charts!$A$4:$A$33</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Charts!$C$4:$C$33</c:f>
              <c:numCache>
                <c:formatCode>General</c:formatCode>
                <c:ptCount val="30"/>
                <c:pt idx="0">
                  <c:v>39785</c:v>
                </c:pt>
                <c:pt idx="1">
                  <c:v>42340</c:v>
                </c:pt>
                <c:pt idx="2">
                  <c:v>32574</c:v>
                </c:pt>
                <c:pt idx="3">
                  <c:v>35770</c:v>
                </c:pt>
                <c:pt idx="4">
                  <c:v>36135</c:v>
                </c:pt>
                <c:pt idx="5">
                  <c:v>34675</c:v>
                </c:pt>
                <c:pt idx="6">
                  <c:v>40260</c:v>
                </c:pt>
                <c:pt idx="7">
                  <c:v>39420</c:v>
                </c:pt>
                <c:pt idx="8">
                  <c:v>40150</c:v>
                </c:pt>
                <c:pt idx="9">
                  <c:v>43070</c:v>
                </c:pt>
                <c:pt idx="10">
                  <c:v>18300</c:v>
                </c:pt>
                <c:pt idx="11">
                  <c:v>7300</c:v>
                </c:pt>
                <c:pt idx="12">
                  <c:v>3285</c:v>
                </c:pt>
                <c:pt idx="13">
                  <c:v>4380</c:v>
                </c:pt>
                <c:pt idx="14">
                  <c:v>9882</c:v>
                </c:pt>
                <c:pt idx="15">
                  <c:v>11680</c:v>
                </c:pt>
                <c:pt idx="16">
                  <c:v>9125</c:v>
                </c:pt>
                <c:pt idx="17">
                  <c:v>9855</c:v>
                </c:pt>
                <c:pt idx="18">
                  <c:v>10614</c:v>
                </c:pt>
                <c:pt idx="19">
                  <c:v>16060</c:v>
                </c:pt>
                <c:pt idx="20">
                  <c:v>15330</c:v>
                </c:pt>
                <c:pt idx="21">
                  <c:v>17155</c:v>
                </c:pt>
                <c:pt idx="22">
                  <c:v>24522</c:v>
                </c:pt>
                <c:pt idx="23">
                  <c:v>48910</c:v>
                </c:pt>
                <c:pt idx="24">
                  <c:v>128115</c:v>
                </c:pt>
                <c:pt idx="25">
                  <c:v>169725</c:v>
                </c:pt>
                <c:pt idx="26">
                  <c:v>216306</c:v>
                </c:pt>
                <c:pt idx="27">
                  <c:v>422670</c:v>
                </c:pt>
                <c:pt idx="28">
                  <c:v>747520</c:v>
                </c:pt>
                <c:pt idx="29">
                  <c:v>1088430</c:v>
                </c:pt>
              </c:numCache>
            </c:numRef>
          </c:val>
          <c:extLst>
            <c:ext xmlns:c16="http://schemas.microsoft.com/office/drawing/2014/chart" uri="{C3380CC4-5D6E-409C-BE32-E72D297353CC}">
              <c16:uniqueId val="{00000000-91F3-40AA-B034-6842CB1D265C}"/>
            </c:ext>
          </c:extLst>
        </c:ser>
        <c:dLbls>
          <c:showLegendKey val="0"/>
          <c:showVal val="0"/>
          <c:showCatName val="0"/>
          <c:showSerName val="0"/>
          <c:showPercent val="0"/>
          <c:showBubbleSize val="0"/>
        </c:dLbls>
        <c:gapWidth val="219"/>
        <c:axId val="498347936"/>
        <c:axId val="341749472"/>
      </c:barChart>
      <c:lineChart>
        <c:grouping val="stacked"/>
        <c:varyColors val="0"/>
        <c:ser>
          <c:idx val="0"/>
          <c:order val="0"/>
          <c:tx>
            <c:strRef>
              <c:f>Charts!$B$3</c:f>
              <c:strCache>
                <c:ptCount val="1"/>
                <c:pt idx="0">
                  <c:v>Production Sum</c:v>
                </c:pt>
              </c:strCache>
            </c:strRef>
          </c:tx>
          <c:spPr>
            <a:ln w="28575" cap="rnd">
              <a:solidFill>
                <a:schemeClr val="accent1"/>
              </a:solidFill>
              <a:round/>
            </a:ln>
            <a:effectLst/>
          </c:spPr>
          <c:marker>
            <c:symbol val="none"/>
          </c:marker>
          <c:cat>
            <c:strRef>
              <c:f>Charts!$A$4:$A$33</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Charts!$B$4:$B$33</c:f>
              <c:numCache>
                <c:formatCode>General</c:formatCode>
                <c:ptCount val="30"/>
                <c:pt idx="0">
                  <c:v>2684687</c:v>
                </c:pt>
                <c:pt idx="1">
                  <c:v>2707039</c:v>
                </c:pt>
                <c:pt idx="2">
                  <c:v>2624632</c:v>
                </c:pt>
                <c:pt idx="3">
                  <c:v>2499033</c:v>
                </c:pt>
                <c:pt idx="4">
                  <c:v>2431476</c:v>
                </c:pt>
                <c:pt idx="5">
                  <c:v>2394268</c:v>
                </c:pt>
                <c:pt idx="6">
                  <c:v>2366017</c:v>
                </c:pt>
                <c:pt idx="7">
                  <c:v>2354831</c:v>
                </c:pt>
                <c:pt idx="8">
                  <c:v>2281919</c:v>
                </c:pt>
                <c:pt idx="9">
                  <c:v>2146732</c:v>
                </c:pt>
                <c:pt idx="10">
                  <c:v>2130707</c:v>
                </c:pt>
                <c:pt idx="11">
                  <c:v>2117511</c:v>
                </c:pt>
                <c:pt idx="12">
                  <c:v>2096588</c:v>
                </c:pt>
                <c:pt idx="13">
                  <c:v>2061995</c:v>
                </c:pt>
                <c:pt idx="14">
                  <c:v>1991394</c:v>
                </c:pt>
                <c:pt idx="15">
                  <c:v>1892095</c:v>
                </c:pt>
                <c:pt idx="16">
                  <c:v>1856340</c:v>
                </c:pt>
                <c:pt idx="17">
                  <c:v>1851974</c:v>
                </c:pt>
                <c:pt idx="18">
                  <c:v>1829880</c:v>
                </c:pt>
                <c:pt idx="19">
                  <c:v>1955194</c:v>
                </c:pt>
                <c:pt idx="20">
                  <c:v>2001805</c:v>
                </c:pt>
                <c:pt idx="21">
                  <c:v>2068540</c:v>
                </c:pt>
                <c:pt idx="22">
                  <c:v>2386534</c:v>
                </c:pt>
                <c:pt idx="23">
                  <c:v>2735354</c:v>
                </c:pt>
                <c:pt idx="24">
                  <c:v>3208127</c:v>
                </c:pt>
                <c:pt idx="25">
                  <c:v>3447970</c:v>
                </c:pt>
                <c:pt idx="26">
                  <c:v>3239657</c:v>
                </c:pt>
                <c:pt idx="27">
                  <c:v>3420545</c:v>
                </c:pt>
                <c:pt idx="28">
                  <c:v>4001892</c:v>
                </c:pt>
                <c:pt idx="29">
                  <c:v>4470528</c:v>
                </c:pt>
              </c:numCache>
            </c:numRef>
          </c:val>
          <c:smooth val="0"/>
          <c:extLst>
            <c:ext xmlns:c16="http://schemas.microsoft.com/office/drawing/2014/chart" uri="{C3380CC4-5D6E-409C-BE32-E72D297353CC}">
              <c16:uniqueId val="{00000001-91F3-40AA-B034-6842CB1D265C}"/>
            </c:ext>
          </c:extLst>
        </c:ser>
        <c:dLbls>
          <c:showLegendKey val="0"/>
          <c:showVal val="0"/>
          <c:showCatName val="0"/>
          <c:showSerName val="0"/>
          <c:showPercent val="0"/>
          <c:showBubbleSize val="0"/>
        </c:dLbls>
        <c:marker val="1"/>
        <c:smooth val="0"/>
        <c:axId val="498347936"/>
        <c:axId val="341749472"/>
      </c:lineChart>
      <c:catAx>
        <c:axId val="49834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49472"/>
        <c:crosses val="autoZero"/>
        <c:auto val="1"/>
        <c:lblAlgn val="ctr"/>
        <c:lblOffset val="100"/>
        <c:noMultiLvlLbl val="0"/>
      </c:catAx>
      <c:valAx>
        <c:axId val="341749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4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[Daphany Wang - US_Crude_Oil_Summary.xlsx]Oil Prices!PivotTable2</c:name>
    <c:fmtId val="9"/>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Crude</a:t>
            </a:r>
            <a:r>
              <a:rPr lang="en-US" baseline="0"/>
              <a:t> Oil Price from 1990- 2019</a:t>
            </a:r>
          </a:p>
          <a:p>
            <a:pPr algn="l">
              <a:defRPr/>
            </a:pPr>
            <a:r>
              <a:rPr lang="en-US" sz="1200" baseline="0">
                <a:solidFill>
                  <a:schemeClr val="tx1">
                    <a:lumMod val="50000"/>
                    <a:lumOff val="50000"/>
                  </a:schemeClr>
                </a:solidFill>
              </a:rPr>
              <a:t>(Dollar perGallon)</a:t>
            </a:r>
            <a:endParaRPr lang="en-US" sz="1200">
              <a:solidFill>
                <a:schemeClr val="tx1">
                  <a:lumMod val="50000"/>
                  <a:lumOff val="50000"/>
                </a:schemeClr>
              </a:solidFill>
            </a:endParaRPr>
          </a:p>
        </c:rich>
      </c:tx>
      <c:layout>
        <c:manualLayout>
          <c:xMode val="edge"/>
          <c:yMode val="edge"/>
          <c:x val="1.501580375985738E-2"/>
          <c:y val="3.041588331796572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'Oil Prices'!$B$3</c:f>
              <c:strCache>
                <c:ptCount val="1"/>
                <c:pt idx="0">
                  <c:v>Total</c:v>
                </c:pt>
              </c:strCache>
            </c:strRef>
          </c:tx>
          <c:spPr>
            <a:ln w="28575" cap="rnd">
              <a:solidFill>
                <a:schemeClr val="accent1"/>
              </a:solidFill>
              <a:round/>
            </a:ln>
            <a:effectLst/>
          </c:spPr>
          <c:marker>
            <c:symbol val="none"/>
          </c:marker>
          <c:cat>
            <c:strRef>
              <c:f>'Oil Prices'!$A$4:$A$34</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'Oil Prices'!$B$4:$B$34</c:f>
              <c:numCache>
                <c:formatCode>General</c:formatCode>
                <c:ptCount val="30"/>
                <c:pt idx="0">
                  <c:v>24.795833330000001</c:v>
                </c:pt>
                <c:pt idx="1">
                  <c:v>21.09333333</c:v>
                </c:pt>
                <c:pt idx="2">
                  <c:v>20.554166670000001</c:v>
                </c:pt>
                <c:pt idx="3">
                  <c:v>18.515000000000001</c:v>
                </c:pt>
                <c:pt idx="4">
                  <c:v>17.44083333</c:v>
                </c:pt>
                <c:pt idx="5">
                  <c:v>18.419166669999999</c:v>
                </c:pt>
                <c:pt idx="6">
                  <c:v>21.725000000000001</c:v>
                </c:pt>
                <c:pt idx="7">
                  <c:v>20.37916667</c:v>
                </c:pt>
                <c:pt idx="8">
                  <c:v>14.534166669999999</c:v>
                </c:pt>
                <c:pt idx="9">
                  <c:v>19.638333329999998</c:v>
                </c:pt>
                <c:pt idx="10">
                  <c:v>29.744166669999998</c:v>
                </c:pt>
                <c:pt idx="11">
                  <c:v>25.23833333</c:v>
                </c:pt>
                <c:pt idx="12">
                  <c:v>26.5625</c:v>
                </c:pt>
                <c:pt idx="13">
                  <c:v>30.837499999999999</c:v>
                </c:pt>
                <c:pt idx="14">
                  <c:v>41.598333330000003</c:v>
                </c:pt>
                <c:pt idx="15">
                  <c:v>57.284166669999998</c:v>
                </c:pt>
                <c:pt idx="16">
                  <c:v>66.96166667</c:v>
                </c:pt>
                <c:pt idx="17">
                  <c:v>74.944166670000001</c:v>
                </c:pt>
                <c:pt idx="18">
                  <c:v>98.583333330000002</c:v>
                </c:pt>
                <c:pt idx="19">
                  <c:v>63.923333329999998</c:v>
                </c:pt>
                <c:pt idx="20">
                  <c:v>79.984999999999999</c:v>
                </c:pt>
                <c:pt idx="21">
                  <c:v>97.001666670000006</c:v>
                </c:pt>
                <c:pt idx="22">
                  <c:v>94.051666670000003</c:v>
                </c:pt>
                <c:pt idx="23">
                  <c:v>97.607500000000002</c:v>
                </c:pt>
                <c:pt idx="24">
                  <c:v>91.227500000000006</c:v>
                </c:pt>
                <c:pt idx="25">
                  <c:v>49.307499999999997</c:v>
                </c:pt>
                <c:pt idx="26">
                  <c:v>44.46833333</c:v>
                </c:pt>
                <c:pt idx="27">
                  <c:v>51.865000000000002</c:v>
                </c:pt>
                <c:pt idx="28">
                  <c:v>64.544166669999996</c:v>
                </c:pt>
                <c:pt idx="29">
                  <c:v>57.099166670000002</c:v>
                </c:pt>
              </c:numCache>
            </c:numRef>
          </c:val>
          <c:smooth val="0"/>
          <c:extLst>
            <c:ext xmlns:c16="http://schemas.microsoft.com/office/drawing/2014/chart" uri="{C3380CC4-5D6E-409C-BE32-E72D297353CC}">
              <c16:uniqueId val="{00000000-8AA4-449D-9109-4B4F3083D044}"/>
            </c:ext>
          </c:extLst>
        </c:ser>
        <c:dLbls>
          <c:showLegendKey val="0"/>
          <c:showVal val="0"/>
          <c:showCatName val="0"/>
          <c:showSerName val="0"/>
          <c:showPercent val="0"/>
          <c:showBubbleSize val="0"/>
        </c:dLbls>
        <c:smooth val="0"/>
        <c:axId val="541920752"/>
        <c:axId val="541917472"/>
      </c:lineChart>
      <c:catAx>
        <c:axId val="54192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917472"/>
        <c:crosses val="autoZero"/>
        <c:auto val="1"/>
        <c:lblAlgn val="ctr"/>
        <c:lblOffset val="100"/>
        <c:noMultiLvlLbl val="0"/>
      </c:catAx>
      <c:valAx>
        <c:axId val="541917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9207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[Daphany Wang - US_Crude_Oil_Summary.xlsx]Charts!PivotTable1</c:name>
    <c:fmtId val="42"/>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Crude Oil  Production VS Crude</a:t>
            </a:r>
            <a:r>
              <a:rPr lang="en-US" baseline="0"/>
              <a:t> Oil Next Export</a:t>
            </a:r>
          </a:p>
          <a:p>
            <a:pPr algn="l">
              <a:defRPr/>
            </a:pPr>
            <a:r>
              <a:rPr lang="en-US" sz="1200" baseline="0">
                <a:solidFill>
                  <a:schemeClr val="tx1">
                    <a:lumMod val="50000"/>
                    <a:lumOff val="50000"/>
                  </a:schemeClr>
                </a:solidFill>
              </a:rPr>
              <a:t>(Thousand Barrels)</a:t>
            </a:r>
            <a:endParaRPr lang="en-US" sz="1200">
              <a:solidFill>
                <a:schemeClr val="tx1">
                  <a:lumMod val="50000"/>
                  <a:lumOff val="50000"/>
                </a:schemeClr>
              </a:solidFill>
            </a:endParaRPr>
          </a:p>
        </c:rich>
      </c:tx>
      <c:layout>
        <c:manualLayout>
          <c:xMode val="edge"/>
          <c:yMode val="edge"/>
          <c:x val="9.8686739340052999E-3"/>
          <c:y val="3.0024512701145659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Charts!$C$3</c:f>
              <c:strCache>
                <c:ptCount val="1"/>
                <c:pt idx="0">
                  <c:v>Net Export Sum</c:v>
                </c:pt>
              </c:strCache>
            </c:strRef>
          </c:tx>
          <c:spPr>
            <a:solidFill>
              <a:schemeClr val="accent2"/>
            </a:solidFill>
            <a:ln>
              <a:noFill/>
            </a:ln>
            <a:effectLst/>
          </c:spPr>
          <c:invertIfNegative val="0"/>
          <c:cat>
            <c:strRef>
              <c:f>Charts!$A$4:$A$33</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Charts!$C$4:$C$33</c:f>
              <c:numCache>
                <c:formatCode>General</c:formatCode>
                <c:ptCount val="30"/>
                <c:pt idx="0">
                  <c:v>39785</c:v>
                </c:pt>
                <c:pt idx="1">
                  <c:v>42340</c:v>
                </c:pt>
                <c:pt idx="2">
                  <c:v>32574</c:v>
                </c:pt>
                <c:pt idx="3">
                  <c:v>35770</c:v>
                </c:pt>
                <c:pt idx="4">
                  <c:v>36135</c:v>
                </c:pt>
                <c:pt idx="5">
                  <c:v>34675</c:v>
                </c:pt>
                <c:pt idx="6">
                  <c:v>40260</c:v>
                </c:pt>
                <c:pt idx="7">
                  <c:v>39420</c:v>
                </c:pt>
                <c:pt idx="8">
                  <c:v>40150</c:v>
                </c:pt>
                <c:pt idx="9">
                  <c:v>43070</c:v>
                </c:pt>
                <c:pt idx="10">
                  <c:v>18300</c:v>
                </c:pt>
                <c:pt idx="11">
                  <c:v>7300</c:v>
                </c:pt>
                <c:pt idx="12">
                  <c:v>3285</c:v>
                </c:pt>
                <c:pt idx="13">
                  <c:v>4380</c:v>
                </c:pt>
                <c:pt idx="14">
                  <c:v>9882</c:v>
                </c:pt>
                <c:pt idx="15">
                  <c:v>11680</c:v>
                </c:pt>
                <c:pt idx="16">
                  <c:v>9125</c:v>
                </c:pt>
                <c:pt idx="17">
                  <c:v>9855</c:v>
                </c:pt>
                <c:pt idx="18">
                  <c:v>10614</c:v>
                </c:pt>
                <c:pt idx="19">
                  <c:v>16060</c:v>
                </c:pt>
                <c:pt idx="20">
                  <c:v>15330</c:v>
                </c:pt>
                <c:pt idx="21">
                  <c:v>17155</c:v>
                </c:pt>
                <c:pt idx="22">
                  <c:v>24522</c:v>
                </c:pt>
                <c:pt idx="23">
                  <c:v>48910</c:v>
                </c:pt>
                <c:pt idx="24">
                  <c:v>128115</c:v>
                </c:pt>
                <c:pt idx="25">
                  <c:v>169725</c:v>
                </c:pt>
                <c:pt idx="26">
                  <c:v>216306</c:v>
                </c:pt>
                <c:pt idx="27">
                  <c:v>422670</c:v>
                </c:pt>
                <c:pt idx="28">
                  <c:v>747520</c:v>
                </c:pt>
                <c:pt idx="29">
                  <c:v>1088430</c:v>
                </c:pt>
              </c:numCache>
            </c:numRef>
          </c:val>
          <c:extLst>
            <c:ext xmlns:c16="http://schemas.microsoft.com/office/drawing/2014/chart" uri="{C3380CC4-5D6E-409C-BE32-E72D297353CC}">
              <c16:uniqueId val="{00000001-4781-4387-8B7E-C4DF82E3D161}"/>
            </c:ext>
          </c:extLst>
        </c:ser>
        <c:dLbls>
          <c:showLegendKey val="0"/>
          <c:showVal val="0"/>
          <c:showCatName val="0"/>
          <c:showSerName val="0"/>
          <c:showPercent val="0"/>
          <c:showBubbleSize val="0"/>
        </c:dLbls>
        <c:gapWidth val="219"/>
        <c:axId val="498347936"/>
        <c:axId val="341749472"/>
      </c:barChart>
      <c:lineChart>
        <c:grouping val="stacked"/>
        <c:varyColors val="0"/>
        <c:ser>
          <c:idx val="0"/>
          <c:order val="0"/>
          <c:tx>
            <c:strRef>
              <c:f>Charts!$B$3</c:f>
              <c:strCache>
                <c:ptCount val="1"/>
                <c:pt idx="0">
                  <c:v>Production Sum</c:v>
                </c:pt>
              </c:strCache>
            </c:strRef>
          </c:tx>
          <c:spPr>
            <a:ln w="28575" cap="rnd">
              <a:solidFill>
                <a:schemeClr val="accent1"/>
              </a:solidFill>
              <a:round/>
            </a:ln>
            <a:effectLst/>
          </c:spPr>
          <c:marker>
            <c:symbol val="none"/>
          </c:marker>
          <c:cat>
            <c:strRef>
              <c:f>Charts!$A$4:$A$33</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Charts!$B$4:$B$33</c:f>
              <c:numCache>
                <c:formatCode>General</c:formatCode>
                <c:ptCount val="30"/>
                <c:pt idx="0">
                  <c:v>2684687</c:v>
                </c:pt>
                <c:pt idx="1">
                  <c:v>2707039</c:v>
                </c:pt>
                <c:pt idx="2">
                  <c:v>2624632</c:v>
                </c:pt>
                <c:pt idx="3">
                  <c:v>2499033</c:v>
                </c:pt>
                <c:pt idx="4">
                  <c:v>2431476</c:v>
                </c:pt>
                <c:pt idx="5">
                  <c:v>2394268</c:v>
                </c:pt>
                <c:pt idx="6">
                  <c:v>2366017</c:v>
                </c:pt>
                <c:pt idx="7">
                  <c:v>2354831</c:v>
                </c:pt>
                <c:pt idx="8">
                  <c:v>2281919</c:v>
                </c:pt>
                <c:pt idx="9">
                  <c:v>2146732</c:v>
                </c:pt>
                <c:pt idx="10">
                  <c:v>2130707</c:v>
                </c:pt>
                <c:pt idx="11">
                  <c:v>2117511</c:v>
                </c:pt>
                <c:pt idx="12">
                  <c:v>2096588</c:v>
                </c:pt>
                <c:pt idx="13">
                  <c:v>2061995</c:v>
                </c:pt>
                <c:pt idx="14">
                  <c:v>1991394</c:v>
                </c:pt>
                <c:pt idx="15">
                  <c:v>1892095</c:v>
                </c:pt>
                <c:pt idx="16">
                  <c:v>1856340</c:v>
                </c:pt>
                <c:pt idx="17">
                  <c:v>1851974</c:v>
                </c:pt>
                <c:pt idx="18">
                  <c:v>1829880</c:v>
                </c:pt>
                <c:pt idx="19">
                  <c:v>1955194</c:v>
                </c:pt>
                <c:pt idx="20">
                  <c:v>2001805</c:v>
                </c:pt>
                <c:pt idx="21">
                  <c:v>2068540</c:v>
                </c:pt>
                <c:pt idx="22">
                  <c:v>2386534</c:v>
                </c:pt>
                <c:pt idx="23">
                  <c:v>2735354</c:v>
                </c:pt>
                <c:pt idx="24">
                  <c:v>3208127</c:v>
                </c:pt>
                <c:pt idx="25">
                  <c:v>3447970</c:v>
                </c:pt>
                <c:pt idx="26">
                  <c:v>3239657</c:v>
                </c:pt>
                <c:pt idx="27">
                  <c:v>3420545</c:v>
                </c:pt>
                <c:pt idx="28">
                  <c:v>4001892</c:v>
                </c:pt>
                <c:pt idx="29">
                  <c:v>4470528</c:v>
                </c:pt>
              </c:numCache>
            </c:numRef>
          </c:val>
          <c:smooth val="0"/>
          <c:extLst>
            <c:ext xmlns:c16="http://schemas.microsoft.com/office/drawing/2014/chart" uri="{C3380CC4-5D6E-409C-BE32-E72D297353CC}">
              <c16:uniqueId val="{00000000-4781-4387-8B7E-C4DF82E3D161}"/>
            </c:ext>
          </c:extLst>
        </c:ser>
        <c:dLbls>
          <c:showLegendKey val="0"/>
          <c:showVal val="0"/>
          <c:showCatName val="0"/>
          <c:showSerName val="0"/>
          <c:showPercent val="0"/>
          <c:showBubbleSize val="0"/>
        </c:dLbls>
        <c:marker val="1"/>
        <c:smooth val="0"/>
        <c:axId val="498347936"/>
        <c:axId val="341749472"/>
      </c:lineChart>
      <c:catAx>
        <c:axId val="49834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49472"/>
        <c:crosses val="autoZero"/>
        <c:auto val="1"/>
        <c:lblAlgn val="ctr"/>
        <c:lblOffset val="100"/>
        <c:noMultiLvlLbl val="0"/>
      </c:catAx>
      <c:valAx>
        <c:axId val="341749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4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[Daphany Wang - US_Crude_Oil_Summary.xlsx]Oil Prices!PivotTable2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Crude</a:t>
            </a:r>
            <a:r>
              <a:rPr lang="en-US" baseline="0"/>
              <a:t> Oil Production and Net Export from 1990- 2019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'Oil Prices'!$B$3</c:f>
              <c:strCache>
                <c:ptCount val="1"/>
                <c:pt idx="0">
                  <c:v>Total</c:v>
                </c:pt>
              </c:strCache>
            </c:strRef>
          </c:tx>
          <c:spPr>
            <a:ln w="28575" cap="rnd">
              <a:solidFill>
                <a:schemeClr val="accent1"/>
              </a:solidFill>
              <a:round/>
            </a:ln>
            <a:effectLst/>
          </c:spPr>
          <c:marker>
            <c:symbol val="none"/>
          </c:marker>
          <c:cat>
            <c:strRef>
              <c:f>'Oil Prices'!$A$4:$A$34</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'Oil Prices'!$B$4:$B$34</c:f>
              <c:numCache>
                <c:formatCode>General</c:formatCode>
                <c:ptCount val="30"/>
                <c:pt idx="0">
                  <c:v>24.795833330000001</c:v>
                </c:pt>
                <c:pt idx="1">
                  <c:v>21.09333333</c:v>
                </c:pt>
                <c:pt idx="2">
                  <c:v>20.554166670000001</c:v>
                </c:pt>
                <c:pt idx="3">
                  <c:v>18.515000000000001</c:v>
                </c:pt>
                <c:pt idx="4">
                  <c:v>17.44083333</c:v>
                </c:pt>
                <c:pt idx="5">
                  <c:v>18.419166669999999</c:v>
                </c:pt>
                <c:pt idx="6">
                  <c:v>21.725000000000001</c:v>
                </c:pt>
                <c:pt idx="7">
                  <c:v>20.37916667</c:v>
                </c:pt>
                <c:pt idx="8">
                  <c:v>14.534166669999999</c:v>
                </c:pt>
                <c:pt idx="9">
                  <c:v>19.638333329999998</c:v>
                </c:pt>
                <c:pt idx="10">
                  <c:v>29.744166669999998</c:v>
                </c:pt>
                <c:pt idx="11">
                  <c:v>25.23833333</c:v>
                </c:pt>
                <c:pt idx="12">
                  <c:v>26.5625</c:v>
                </c:pt>
                <c:pt idx="13">
                  <c:v>30.837499999999999</c:v>
                </c:pt>
                <c:pt idx="14">
                  <c:v>41.598333330000003</c:v>
                </c:pt>
                <c:pt idx="15">
                  <c:v>57.284166669999998</c:v>
                </c:pt>
                <c:pt idx="16">
                  <c:v>66.96166667</c:v>
                </c:pt>
                <c:pt idx="17">
                  <c:v>74.944166670000001</c:v>
                </c:pt>
                <c:pt idx="18">
                  <c:v>98.583333330000002</c:v>
                </c:pt>
                <c:pt idx="19">
                  <c:v>63.923333329999998</c:v>
                </c:pt>
                <c:pt idx="20">
                  <c:v>79.984999999999999</c:v>
                </c:pt>
                <c:pt idx="21">
                  <c:v>97.001666670000006</c:v>
                </c:pt>
                <c:pt idx="22">
                  <c:v>94.051666670000003</c:v>
                </c:pt>
                <c:pt idx="23">
                  <c:v>97.607500000000002</c:v>
                </c:pt>
                <c:pt idx="24">
                  <c:v>91.227500000000006</c:v>
                </c:pt>
                <c:pt idx="25">
                  <c:v>49.307499999999997</c:v>
                </c:pt>
                <c:pt idx="26">
                  <c:v>44.46833333</c:v>
                </c:pt>
                <c:pt idx="27">
                  <c:v>51.865000000000002</c:v>
                </c:pt>
                <c:pt idx="28">
                  <c:v>64.544166669999996</c:v>
                </c:pt>
                <c:pt idx="29">
                  <c:v>57.099166670000002</c:v>
                </c:pt>
              </c:numCache>
            </c:numRef>
          </c:val>
          <c:smooth val="0"/>
          <c:extLst>
            <c:ext xmlns:c16="http://schemas.microsoft.com/office/drawing/2014/chart" uri="{C3380CC4-5D6E-409C-BE32-E72D297353CC}">
              <c16:uniqueId val="{00000003-693E-4DA7-9976-FD1A3F134613}"/>
            </c:ext>
          </c:extLst>
        </c:ser>
        <c:dLbls>
          <c:showLegendKey val="0"/>
          <c:showVal val="0"/>
          <c:showCatName val="0"/>
          <c:showSerName val="0"/>
          <c:showPercent val="0"/>
          <c:showBubbleSize val="0"/>
        </c:dLbls>
        <c:smooth val="0"/>
        <c:axId val="541920752"/>
        <c:axId val="541917472"/>
      </c:lineChart>
      <c:catAx>
        <c:axId val="54192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917472"/>
        <c:crosses val="autoZero"/>
        <c:auto val="1"/>
        <c:lblAlgn val="ctr"/>
        <c:lblOffset val="100"/>
        <c:noMultiLvlLbl val="0"/>
      </c:catAx>
      <c:valAx>
        <c:axId val="541917472"/>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9207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27214</xdr:colOff>
      <xdr:row>17</xdr:row>
      <xdr:rowOff>27213</xdr:rowOff>
    </xdr:from>
    <xdr:to>
      <xdr:col>15</xdr:col>
      <xdr:colOff>440871</xdr:colOff>
      <xdr:row>32</xdr:row>
      <xdr:rowOff>174171</xdr:rowOff>
    </xdr:to>
    <xdr:graphicFrame macro="">
      <xdr:nvGraphicFramePr>
        <xdr:cNvPr id="3" name="Chart 2">
          <a:extLst>
            <a:ext uri="{FF2B5EF4-FFF2-40B4-BE49-F238E27FC236}">
              <a16:creationId xmlns:a16="http://schemas.microsoft.com/office/drawing/2014/main" id="{7B61E4FE-AB94-4631-85E7-9929FE1E5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33</xdr:row>
      <xdr:rowOff>152400</xdr:rowOff>
    </xdr:from>
    <xdr:to>
      <xdr:col>3</xdr:col>
      <xdr:colOff>1578429</xdr:colOff>
      <xdr:row>44</xdr:row>
      <xdr:rowOff>5443</xdr:rowOff>
    </xdr:to>
    <xdr:sp macro="" textlink="">
      <xdr:nvSpPr>
        <xdr:cNvPr id="6" name="TextBox 5">
          <a:extLst>
            <a:ext uri="{FF2B5EF4-FFF2-40B4-BE49-F238E27FC236}">
              <a16:creationId xmlns:a16="http://schemas.microsoft.com/office/drawing/2014/main" id="{3955FE44-3BE1-4785-89B0-D788439F6308}"/>
            </a:ext>
          </a:extLst>
        </xdr:cNvPr>
        <xdr:cNvSpPr txBox="1"/>
      </xdr:nvSpPr>
      <xdr:spPr>
        <a:xfrm>
          <a:off x="0" y="6291943"/>
          <a:ext cx="5257800" cy="18886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 crude oil production</a:t>
          </a:r>
          <a:r>
            <a:rPr lang="en-US" sz="1100" baseline="0"/>
            <a:t> and crude oil net export are positively correlated; as net export of oil increases, the production also increases. US crude oil production started to boom in 2011 due to improved oil extraction method. Unrestrained production from US and OPEC in 2015 quickly caused oil price to plunge in 2015-2016. In mid 2015, OPEC and US aggreed to decrease oil production in order to cstabalize the oil price.</a:t>
          </a:r>
        </a:p>
        <a:p>
          <a:r>
            <a:rPr lang="en-US" sz="1100" baseline="0"/>
            <a:t>In 2017, US further enhanced its hydraulic fracturing technology, the efficiency in extracting crude oil improved significantly hence the the rate of production.  </a:t>
          </a:r>
        </a:p>
        <a:p>
          <a:r>
            <a:rPr lang="en-US" sz="1100" baseline="0"/>
            <a:t>This rapid rate of production may be interrupted by 2 negative catalyst; Covid-19 panedemic and bankrupcy of many oil companies. </a:t>
          </a:r>
          <a:endParaRPr lang="en-US" sz="1100"/>
        </a:p>
      </xdr:txBody>
    </xdr:sp>
    <xdr:clientData/>
  </xdr:twoCellAnchor>
  <xdr:twoCellAnchor>
    <xdr:from>
      <xdr:col>5</xdr:col>
      <xdr:colOff>32658</xdr:colOff>
      <xdr:row>0</xdr:row>
      <xdr:rowOff>10886</xdr:rowOff>
    </xdr:from>
    <xdr:to>
      <xdr:col>15</xdr:col>
      <xdr:colOff>457201</xdr:colOff>
      <xdr:row>17</xdr:row>
      <xdr:rowOff>16327</xdr:rowOff>
    </xdr:to>
    <xdr:graphicFrame macro="">
      <xdr:nvGraphicFramePr>
        <xdr:cNvPr id="5" name="Chart 4">
          <a:extLst>
            <a:ext uri="{FF2B5EF4-FFF2-40B4-BE49-F238E27FC236}">
              <a16:creationId xmlns:a16="http://schemas.microsoft.com/office/drawing/2014/main" id="{1216D388-853A-4431-9FEA-C9C58D576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163287</xdr:colOff>
      <xdr:row>16</xdr:row>
      <xdr:rowOff>136071</xdr:rowOff>
    </xdr:from>
    <xdr:to>
      <xdr:col>15</xdr:col>
      <xdr:colOff>576944</xdr:colOff>
      <xdr:row>32</xdr:row>
      <xdr:rowOff>97971</xdr:rowOff>
    </xdr:to>
    <xdr:graphicFrame macro="">
      <xdr:nvGraphicFramePr>
        <xdr:cNvPr id="2" name="Chart 1">
          <a:extLst>
            <a:ext uri="{FF2B5EF4-FFF2-40B4-BE49-F238E27FC236}">
              <a16:creationId xmlns:a16="http://schemas.microsoft.com/office/drawing/2014/main" id="{E1649BA5-4040-45D3-BC01-79BC10306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157843</xdr:colOff>
      <xdr:row>0</xdr:row>
      <xdr:rowOff>157843</xdr:rowOff>
    </xdr:from>
    <xdr:to>
      <xdr:col>15</xdr:col>
      <xdr:colOff>582386</xdr:colOff>
      <xdr:row>16</xdr:row>
      <xdr:rowOff>125186</xdr:rowOff>
    </xdr:to>
    <xdr:graphicFrame macro="">
      <xdr:nvGraphicFramePr>
        <xdr:cNvPr id="5" name="Chart 4">
          <a:extLst>
            <a:ext uri="{FF2B5EF4-FFF2-40B4-BE49-F238E27FC236}">
              <a16:creationId xmlns:a16="http://schemas.microsoft.com/office/drawing/2014/main" id="{BED1E87E-DE68-47CA-9159-16D282CC8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337455</xdr:colOff>
      <xdr:row>2</xdr:row>
      <xdr:rowOff>141513</xdr:rowOff>
    </xdr:from>
    <xdr:to>
      <xdr:col>11</xdr:col>
      <xdr:colOff>484413</xdr:colOff>
      <xdr:row>20</xdr:row>
      <xdr:rowOff>103413</xdr:rowOff>
    </xdr:to>
    <xdr:graphicFrame macro="">
      <xdr:nvGraphicFramePr>
        <xdr:cNvPr id="2" name="Chart 1">
          <a:extLst>
            <a:ext uri="{FF2B5EF4-FFF2-40B4-BE49-F238E27FC236}">
              <a16:creationId xmlns:a16="http://schemas.microsoft.com/office/drawing/2014/main" id="{D82180CA-4E88-472F-A96F-ED9F11978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phany" refreshedDate="44141.785120486114" createdVersion="6" refreshedVersion="6" minRefreshableVersion="3" recordCount="30" xr:uid="{00000000-000A-0000-FFFF-FFFF03000000}">
  <cacheSource type="worksheet">
    <worksheetSource ref="A2:D32" sheet="US_Crude_Oil_Data2"/>
  </cacheSource>
  <cacheFields count="4">
    <cacheField name="Year" numFmtId="0">
      <sharedItems containsSemiMixedTypes="0" containsString="0" containsNumber="1" containsInteger="1" minValue="1990" maxValue="2019" count="30">
        <n v="1990"/>
        <n v="1991"/>
        <n v="1992"/>
        <n v="1993"/>
        <n v="1994"/>
        <n v="1995"/>
        <n v="1996"/>
        <n v="1997"/>
        <n v="1998"/>
        <n v="1999"/>
        <n v="2000"/>
        <n v="2001"/>
        <n v="2002"/>
        <n v="2003"/>
        <n v="2004"/>
        <n v="2005"/>
        <n v="2006"/>
        <n v="2007"/>
        <n v="2008"/>
        <n v="2009"/>
        <n v="2010"/>
        <n v="2011"/>
        <n v="2012"/>
        <n v="2013"/>
        <n v="2014"/>
        <n v="2015"/>
        <n v="2016"/>
        <n v="2017"/>
        <n v="2018"/>
        <n v="2019"/>
      </sharedItems>
    </cacheField>
    <cacheField name="Sum of Production" numFmtId="0">
      <sharedItems containsSemiMixedTypes="0" containsString="0" containsNumber="1" containsInteger="1" minValue="1829880" maxValue="4470528" count="30">
        <n v="2684687"/>
        <n v="2707039"/>
        <n v="2624632"/>
        <n v="2499033"/>
        <n v="2431476"/>
        <n v="2394268"/>
        <n v="2366017"/>
        <n v="2354831"/>
        <n v="2281919"/>
        <n v="2146732"/>
        <n v="2130707"/>
        <n v="2117511"/>
        <n v="2096588"/>
        <n v="2061995"/>
        <n v="1991394"/>
        <n v="1892095"/>
        <n v="1856340"/>
        <n v="1851974"/>
        <n v="1829880"/>
        <n v="1955194"/>
        <n v="2001805"/>
        <n v="2068540"/>
        <n v="2386534"/>
        <n v="2735354"/>
        <n v="3208127"/>
        <n v="3447970"/>
        <n v="3239657"/>
        <n v="3420545"/>
        <n v="4001892"/>
        <n v="4470528"/>
      </sharedItems>
    </cacheField>
    <cacheField name="Sum of Net Export" numFmtId="0">
      <sharedItems containsSemiMixedTypes="0" containsString="0" containsNumber="1" containsInteger="1" minValue="3285" maxValue="1088430"/>
    </cacheField>
    <cacheField name="Average of Oil Price" numFmtId="0">
      <sharedItems containsSemiMixedTypes="0" containsString="0" containsNumber="1" minValue="14.534166669999999" maxValue="98.58333333000000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9785"/>
    <n v="24.795833330000001"/>
  </r>
  <r>
    <x v="1"/>
    <x v="1"/>
    <n v="42340"/>
    <n v="21.09333333"/>
  </r>
  <r>
    <x v="2"/>
    <x v="2"/>
    <n v="32574"/>
    <n v="20.554166670000001"/>
  </r>
  <r>
    <x v="3"/>
    <x v="3"/>
    <n v="35770"/>
    <n v="18.515000000000001"/>
  </r>
  <r>
    <x v="4"/>
    <x v="4"/>
    <n v="36135"/>
    <n v="17.44083333"/>
  </r>
  <r>
    <x v="5"/>
    <x v="5"/>
    <n v="34675"/>
    <n v="18.419166669999999"/>
  </r>
  <r>
    <x v="6"/>
    <x v="6"/>
    <n v="40260"/>
    <n v="21.725000000000001"/>
  </r>
  <r>
    <x v="7"/>
    <x v="7"/>
    <n v="39420"/>
    <n v="20.37916667"/>
  </r>
  <r>
    <x v="8"/>
    <x v="8"/>
    <n v="40150"/>
    <n v="14.534166669999999"/>
  </r>
  <r>
    <x v="9"/>
    <x v="9"/>
    <n v="43070"/>
    <n v="19.638333329999998"/>
  </r>
  <r>
    <x v="10"/>
    <x v="10"/>
    <n v="18300"/>
    <n v="29.744166669999998"/>
  </r>
  <r>
    <x v="11"/>
    <x v="11"/>
    <n v="7300"/>
    <n v="25.23833333"/>
  </r>
  <r>
    <x v="12"/>
    <x v="12"/>
    <n v="3285"/>
    <n v="26.5625"/>
  </r>
  <r>
    <x v="13"/>
    <x v="13"/>
    <n v="4380"/>
    <n v="30.837499999999999"/>
  </r>
  <r>
    <x v="14"/>
    <x v="14"/>
    <n v="9882"/>
    <n v="41.598333330000003"/>
  </r>
  <r>
    <x v="15"/>
    <x v="15"/>
    <n v="11680"/>
    <n v="57.284166669999998"/>
  </r>
  <r>
    <x v="16"/>
    <x v="16"/>
    <n v="9125"/>
    <n v="66.96166667"/>
  </r>
  <r>
    <x v="17"/>
    <x v="17"/>
    <n v="9855"/>
    <n v="74.944166670000001"/>
  </r>
  <r>
    <x v="18"/>
    <x v="18"/>
    <n v="10614"/>
    <n v="98.583333330000002"/>
  </r>
  <r>
    <x v="19"/>
    <x v="19"/>
    <n v="16060"/>
    <n v="63.923333329999998"/>
  </r>
  <r>
    <x v="20"/>
    <x v="20"/>
    <n v="15330"/>
    <n v="79.984999999999999"/>
  </r>
  <r>
    <x v="21"/>
    <x v="21"/>
    <n v="17155"/>
    <n v="97.001666670000006"/>
  </r>
  <r>
    <x v="22"/>
    <x v="22"/>
    <n v="24522"/>
    <n v="94.051666670000003"/>
  </r>
  <r>
    <x v="23"/>
    <x v="23"/>
    <n v="48910"/>
    <n v="97.607500000000002"/>
  </r>
  <r>
    <x v="24"/>
    <x v="24"/>
    <n v="128115"/>
    <n v="91.227500000000006"/>
  </r>
  <r>
    <x v="25"/>
    <x v="25"/>
    <n v="169725"/>
    <n v="49.307499999999997"/>
  </r>
  <r>
    <x v="26"/>
    <x v="26"/>
    <n v="216306"/>
    <n v="44.46833333"/>
  </r>
  <r>
    <x v="27"/>
    <x v="27"/>
    <n v="422670"/>
    <n v="51.865000000000002"/>
  </r>
  <r>
    <x v="28"/>
    <x v="28"/>
    <n v="747520"/>
    <n v="64.544166669999996"/>
  </r>
  <r>
    <x v="29"/>
    <x v="29"/>
    <n v="1088430"/>
    <n v="57.09916667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5" rowHeaderCaption="Year">
  <location ref="A3:D33" firstHeaderRow="0" firstDataRow="1" firstDataCol="1"/>
  <pivotFields count="4">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dataField="1" showAll="0"/>
    <pivotField dataField="1" showAll="0"/>
    <pivotField dataField="1"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Fields count="1">
    <field x="-2"/>
  </colFields>
  <colItems count="3">
    <i>
      <x/>
    </i>
    <i i="1">
      <x v="1"/>
    </i>
    <i i="2">
      <x v="2"/>
    </i>
  </colItems>
  <dataFields count="3">
    <dataField name="Production Sum" fld="1" baseField="0" baseItem="0"/>
    <dataField name="Net Export Sum" fld="2" baseField="0" baseItem="0"/>
    <dataField name="Oil Price Average" fld="3" baseField="0" baseItem="0"/>
  </dataField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F371C8-3A67-4A20-97E3-449DD972AC22}"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7" rowHeaderCaption="Year">
  <location ref="A3:C33" firstHeaderRow="0" firstDataRow="1" firstDataCol="1"/>
  <pivotFields count="4">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dataField="1" showAll="0">
      <items count="31">
        <item x="18"/>
        <item x="17"/>
        <item x="16"/>
        <item x="15"/>
        <item x="19"/>
        <item x="14"/>
        <item x="20"/>
        <item x="13"/>
        <item x="21"/>
        <item x="12"/>
        <item x="11"/>
        <item x="10"/>
        <item x="9"/>
        <item x="8"/>
        <item x="7"/>
        <item x="6"/>
        <item x="22"/>
        <item x="5"/>
        <item x="4"/>
        <item x="3"/>
        <item x="2"/>
        <item x="0"/>
        <item x="1"/>
        <item x="23"/>
        <item x="24"/>
        <item x="26"/>
        <item x="27"/>
        <item x="25"/>
        <item x="28"/>
        <item x="29"/>
        <item t="default"/>
      </items>
    </pivotField>
    <pivotField dataField="1" showAll="0"/>
    <pivotField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Fields count="1">
    <field x="-2"/>
  </colFields>
  <colItems count="2">
    <i>
      <x/>
    </i>
    <i i="1">
      <x v="1"/>
    </i>
  </colItems>
  <dataFields count="2">
    <dataField name="Production Sum" fld="1" baseField="0" baseItem="0"/>
    <dataField name="Net Export Sum" fld="2" baseField="0" baseItem="0"/>
  </dataFields>
  <chartFormats count="10">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42" format="0"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1"/>
          </reference>
        </references>
      </pivotArea>
    </chartFormat>
    <chartFormat chart="44" format="4" series="1">
      <pivotArea type="data" outline="0" fieldPosition="0">
        <references count="1">
          <reference field="4294967294" count="1" selected="0">
            <x v="1"/>
          </reference>
        </references>
      </pivotArea>
    </chartFormat>
    <chartFormat chart="4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34" firstHeaderRow="0" firstDataRow="1" firstDataCol="1"/>
  <pivotFields count="4">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dataField="1" showAll="0"/>
    <pivotField dataField="1"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2">
    <i>
      <x/>
    </i>
    <i i="1">
      <x v="1"/>
    </i>
  </colItems>
  <dataFields count="2">
    <dataField name="Sum of Sum of Production" fld="1" baseField="0" baseItem="0"/>
    <dataField name="Sum of Sum Net Export" fld="2" baseField="0" baseItem="0"/>
  </dataFields>
  <chartFormats count="2">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34" firstHeaderRow="1" firstDataRow="1" firstDataCol="1"/>
  <pivotFields count="4">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dataField="1"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Average of Oil Price" fld="3" baseField="0" baseItem="0"/>
  </dataFields>
  <chartFormats count="3">
    <chartFormat chart="2"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3"/>
  <sheetViews>
    <sheetView tabSelected="1" workbookViewId="0">
      <selection activeCell="E23" sqref="E23"/>
    </sheetView>
  </sheetViews>
  <sheetFormatPr defaultRowHeight="14.6" x14ac:dyDescent="0.4"/>
  <cols>
    <col min="1" max="1" width="6.84375" bestFit="1" customWidth="1"/>
    <col min="2" max="2" width="22.69140625" bestFit="1" customWidth="1"/>
    <col min="3" max="3" width="22.3828125" bestFit="1" customWidth="1"/>
    <col min="4" max="4" width="23.53515625" bestFit="1" customWidth="1"/>
    <col min="5" max="5" width="23.53515625" customWidth="1"/>
    <col min="11" max="11" width="20.3046875" bestFit="1" customWidth="1"/>
  </cols>
  <sheetData>
    <row r="1" spans="1:5" ht="15.9" x14ac:dyDescent="0.4">
      <c r="A1" s="9" t="s">
        <v>7</v>
      </c>
      <c r="B1" s="9"/>
      <c r="C1" s="9"/>
      <c r="D1" s="9"/>
      <c r="E1" s="6"/>
    </row>
    <row r="2" spans="1:5" s="5" customFormat="1" ht="15.9" x14ac:dyDescent="0.45">
      <c r="A2" s="9"/>
      <c r="B2" s="9"/>
      <c r="C2" s="9"/>
      <c r="D2" s="9"/>
      <c r="E2" s="6"/>
    </row>
    <row r="3" spans="1:5" x14ac:dyDescent="0.4">
      <c r="A3" s="1" t="s">
        <v>4</v>
      </c>
      <c r="B3" t="s">
        <v>13</v>
      </c>
      <c r="C3" t="s">
        <v>12</v>
      </c>
      <c r="D3" t="s">
        <v>14</v>
      </c>
      <c r="E3" s="4" t="s">
        <v>8</v>
      </c>
    </row>
    <row r="4" spans="1:5" x14ac:dyDescent="0.4">
      <c r="A4" s="2">
        <v>1990</v>
      </c>
      <c r="B4" s="3">
        <v>2684687</v>
      </c>
      <c r="C4" s="3">
        <v>39785</v>
      </c>
      <c r="D4" s="3">
        <v>24.795833330000001</v>
      </c>
      <c r="E4" s="7">
        <f>C4/B4</f>
        <v>1.4819232186098416E-2</v>
      </c>
    </row>
    <row r="5" spans="1:5" x14ac:dyDescent="0.4">
      <c r="A5" s="2">
        <v>1991</v>
      </c>
      <c r="B5" s="3">
        <v>2707039</v>
      </c>
      <c r="C5" s="3">
        <v>42340</v>
      </c>
      <c r="D5" s="3">
        <v>21.09333333</v>
      </c>
      <c r="E5" s="7">
        <f t="shared" ref="E5:E33" si="0">C5/B5</f>
        <v>1.564070558274188E-2</v>
      </c>
    </row>
    <row r="6" spans="1:5" x14ac:dyDescent="0.4">
      <c r="A6" s="2">
        <v>1992</v>
      </c>
      <c r="B6" s="3">
        <v>2624632</v>
      </c>
      <c r="C6" s="3">
        <v>32574</v>
      </c>
      <c r="D6" s="3">
        <v>20.554166670000001</v>
      </c>
      <c r="E6" s="7">
        <f t="shared" si="0"/>
        <v>1.2410882744704782E-2</v>
      </c>
    </row>
    <row r="7" spans="1:5" x14ac:dyDescent="0.4">
      <c r="A7" s="2">
        <v>1993</v>
      </c>
      <c r="B7" s="3">
        <v>2499033</v>
      </c>
      <c r="C7" s="3">
        <v>35770</v>
      </c>
      <c r="D7" s="3">
        <v>18.515000000000001</v>
      </c>
      <c r="E7" s="7">
        <f t="shared" si="0"/>
        <v>1.4313536475908882E-2</v>
      </c>
    </row>
    <row r="8" spans="1:5" x14ac:dyDescent="0.4">
      <c r="A8" s="2">
        <v>1994</v>
      </c>
      <c r="B8" s="3">
        <v>2431476</v>
      </c>
      <c r="C8" s="3">
        <v>36135</v>
      </c>
      <c r="D8" s="3">
        <v>17.44083333</v>
      </c>
      <c r="E8" s="7">
        <f t="shared" si="0"/>
        <v>1.4861343480256436E-2</v>
      </c>
    </row>
    <row r="9" spans="1:5" x14ac:dyDescent="0.4">
      <c r="A9" s="2">
        <v>1995</v>
      </c>
      <c r="B9" s="3">
        <v>2394268</v>
      </c>
      <c r="C9" s="3">
        <v>34675</v>
      </c>
      <c r="D9" s="3">
        <v>18.419166669999999</v>
      </c>
      <c r="E9" s="7">
        <f t="shared" si="0"/>
        <v>1.4482505717822733E-2</v>
      </c>
    </row>
    <row r="10" spans="1:5" x14ac:dyDescent="0.4">
      <c r="A10" s="2">
        <v>1996</v>
      </c>
      <c r="B10" s="3">
        <v>2366017</v>
      </c>
      <c r="C10" s="3">
        <v>40260</v>
      </c>
      <c r="D10" s="3">
        <v>21.725000000000001</v>
      </c>
      <c r="E10" s="7">
        <f t="shared" si="0"/>
        <v>1.7015938600610223E-2</v>
      </c>
    </row>
    <row r="11" spans="1:5" x14ac:dyDescent="0.4">
      <c r="A11" s="2">
        <v>1997</v>
      </c>
      <c r="B11" s="3">
        <v>2354831</v>
      </c>
      <c r="C11" s="3">
        <v>39420</v>
      </c>
      <c r="D11" s="3">
        <v>20.37916667</v>
      </c>
      <c r="E11" s="7">
        <f t="shared" si="0"/>
        <v>1.6740054806480806E-2</v>
      </c>
    </row>
    <row r="12" spans="1:5" x14ac:dyDescent="0.4">
      <c r="A12" s="2">
        <v>1998</v>
      </c>
      <c r="B12" s="3">
        <v>2281919</v>
      </c>
      <c r="C12" s="3">
        <v>40150</v>
      </c>
      <c r="D12" s="3">
        <v>14.534166669999999</v>
      </c>
      <c r="E12" s="7">
        <f t="shared" si="0"/>
        <v>1.7594840132362278E-2</v>
      </c>
    </row>
    <row r="13" spans="1:5" x14ac:dyDescent="0.4">
      <c r="A13" s="2">
        <v>1999</v>
      </c>
      <c r="B13" s="3">
        <v>2146732</v>
      </c>
      <c r="C13" s="3">
        <v>43070</v>
      </c>
      <c r="D13" s="3">
        <v>19.638333329999998</v>
      </c>
      <c r="E13" s="7">
        <f t="shared" si="0"/>
        <v>2.0063053981586896E-2</v>
      </c>
    </row>
    <row r="14" spans="1:5" x14ac:dyDescent="0.4">
      <c r="A14" s="2">
        <v>2000</v>
      </c>
      <c r="B14" s="3">
        <v>2130707</v>
      </c>
      <c r="C14" s="3">
        <v>18300</v>
      </c>
      <c r="D14" s="3">
        <v>29.744166669999998</v>
      </c>
      <c r="E14" s="7">
        <f t="shared" si="0"/>
        <v>8.5886984930354099E-3</v>
      </c>
    </row>
    <row r="15" spans="1:5" x14ac:dyDescent="0.4">
      <c r="A15" s="2">
        <v>2001</v>
      </c>
      <c r="B15" s="3">
        <v>2117511</v>
      </c>
      <c r="C15" s="3">
        <v>7300</v>
      </c>
      <c r="D15" s="3">
        <v>25.23833333</v>
      </c>
      <c r="E15" s="7">
        <f t="shared" si="0"/>
        <v>3.4474437204812633E-3</v>
      </c>
    </row>
    <row r="16" spans="1:5" x14ac:dyDescent="0.4">
      <c r="A16" s="2">
        <v>2002</v>
      </c>
      <c r="B16" s="3">
        <v>2096588</v>
      </c>
      <c r="C16" s="3">
        <v>3285</v>
      </c>
      <c r="D16" s="3">
        <v>26.5625</v>
      </c>
      <c r="E16" s="7">
        <f t="shared" si="0"/>
        <v>1.5668314423243862E-3</v>
      </c>
    </row>
    <row r="17" spans="1:5" x14ac:dyDescent="0.4">
      <c r="A17" s="2">
        <v>2003</v>
      </c>
      <c r="B17" s="3">
        <v>2061995</v>
      </c>
      <c r="C17" s="3">
        <v>4380</v>
      </c>
      <c r="D17" s="3">
        <v>30.837499999999999</v>
      </c>
      <c r="E17" s="7">
        <f t="shared" si="0"/>
        <v>2.124156460127207E-3</v>
      </c>
    </row>
    <row r="18" spans="1:5" x14ac:dyDescent="0.4">
      <c r="A18" s="2">
        <v>2004</v>
      </c>
      <c r="B18" s="3">
        <v>1991394</v>
      </c>
      <c r="C18" s="3">
        <v>9882</v>
      </c>
      <c r="D18" s="3">
        <v>41.598333330000003</v>
      </c>
      <c r="E18" s="7">
        <f t="shared" si="0"/>
        <v>4.9623530049804311E-3</v>
      </c>
    </row>
    <row r="19" spans="1:5" x14ac:dyDescent="0.4">
      <c r="A19" s="2">
        <v>2005</v>
      </c>
      <c r="B19" s="3">
        <v>1892095</v>
      </c>
      <c r="C19" s="3">
        <v>11680</v>
      </c>
      <c r="D19" s="3">
        <v>57.284166669999998</v>
      </c>
      <c r="E19" s="7">
        <f t="shared" si="0"/>
        <v>6.1730515645356072E-3</v>
      </c>
    </row>
    <row r="20" spans="1:5" x14ac:dyDescent="0.4">
      <c r="A20" s="2">
        <v>2006</v>
      </c>
      <c r="B20" s="3">
        <v>1856340</v>
      </c>
      <c r="C20" s="3">
        <v>9125</v>
      </c>
      <c r="D20" s="3">
        <v>66.96166667</v>
      </c>
      <c r="E20" s="7">
        <f t="shared" si="0"/>
        <v>4.9155865843541592E-3</v>
      </c>
    </row>
    <row r="21" spans="1:5" x14ac:dyDescent="0.4">
      <c r="A21" s="2">
        <v>2007</v>
      </c>
      <c r="B21" s="3">
        <v>1851974</v>
      </c>
      <c r="C21" s="3">
        <v>9855</v>
      </c>
      <c r="D21" s="3">
        <v>74.944166670000001</v>
      </c>
      <c r="E21" s="7">
        <f t="shared" si="0"/>
        <v>5.321349003819708E-3</v>
      </c>
    </row>
    <row r="22" spans="1:5" x14ac:dyDescent="0.4">
      <c r="A22" s="2">
        <v>2008</v>
      </c>
      <c r="B22" s="3">
        <v>1829880</v>
      </c>
      <c r="C22" s="3">
        <v>10614</v>
      </c>
      <c r="D22" s="3">
        <v>98.583333330000002</v>
      </c>
      <c r="E22" s="7">
        <f t="shared" si="0"/>
        <v>5.8003803528100207E-3</v>
      </c>
    </row>
    <row r="23" spans="1:5" x14ac:dyDescent="0.4">
      <c r="A23" s="2">
        <v>2009</v>
      </c>
      <c r="B23" s="3">
        <v>1955194</v>
      </c>
      <c r="C23" s="3">
        <v>16060</v>
      </c>
      <c r="D23" s="3">
        <v>63.923333329999998</v>
      </c>
      <c r="E23" s="7">
        <f t="shared" si="0"/>
        <v>8.214018660040897E-3</v>
      </c>
    </row>
    <row r="24" spans="1:5" x14ac:dyDescent="0.4">
      <c r="A24" s="2">
        <v>2010</v>
      </c>
      <c r="B24" s="3">
        <v>2001805</v>
      </c>
      <c r="C24" s="3">
        <v>15330</v>
      </c>
      <c r="D24" s="3">
        <v>79.984999999999999</v>
      </c>
      <c r="E24" s="7">
        <f t="shared" si="0"/>
        <v>7.658088575061007E-3</v>
      </c>
    </row>
    <row r="25" spans="1:5" x14ac:dyDescent="0.4">
      <c r="A25" s="2">
        <v>2011</v>
      </c>
      <c r="B25" s="3">
        <v>2068540</v>
      </c>
      <c r="C25" s="3">
        <v>17155</v>
      </c>
      <c r="D25" s="3">
        <v>97.001666670000006</v>
      </c>
      <c r="E25" s="7">
        <f t="shared" si="0"/>
        <v>8.2932889864348776E-3</v>
      </c>
    </row>
    <row r="26" spans="1:5" x14ac:dyDescent="0.4">
      <c r="A26" s="2">
        <v>2012</v>
      </c>
      <c r="B26" s="3">
        <v>2386534</v>
      </c>
      <c r="C26" s="3">
        <v>24522</v>
      </c>
      <c r="D26" s="3">
        <v>94.051666670000003</v>
      </c>
      <c r="E26" s="7">
        <f t="shared" si="0"/>
        <v>1.0275152166279633E-2</v>
      </c>
    </row>
    <row r="27" spans="1:5" x14ac:dyDescent="0.4">
      <c r="A27" s="2">
        <v>2013</v>
      </c>
      <c r="B27" s="3">
        <v>2735354</v>
      </c>
      <c r="C27" s="3">
        <v>48910</v>
      </c>
      <c r="D27" s="3">
        <v>97.607500000000002</v>
      </c>
      <c r="E27" s="7">
        <f t="shared" si="0"/>
        <v>1.7880683816427417E-2</v>
      </c>
    </row>
    <row r="28" spans="1:5" x14ac:dyDescent="0.4">
      <c r="A28" s="2">
        <v>2014</v>
      </c>
      <c r="B28" s="3">
        <v>3208127</v>
      </c>
      <c r="C28" s="3">
        <v>128115</v>
      </c>
      <c r="D28" s="3">
        <v>91.227500000000006</v>
      </c>
      <c r="E28" s="7">
        <f t="shared" si="0"/>
        <v>3.9934516308113739E-2</v>
      </c>
    </row>
    <row r="29" spans="1:5" x14ac:dyDescent="0.4">
      <c r="A29" s="2">
        <v>2015</v>
      </c>
      <c r="B29" s="3">
        <v>3447970</v>
      </c>
      <c r="C29" s="3">
        <v>169725</v>
      </c>
      <c r="D29" s="3">
        <v>49.307499999999997</v>
      </c>
      <c r="E29" s="7">
        <f t="shared" si="0"/>
        <v>4.9224616223459021E-2</v>
      </c>
    </row>
    <row r="30" spans="1:5" x14ac:dyDescent="0.4">
      <c r="A30" s="2">
        <v>2016</v>
      </c>
      <c r="B30" s="3">
        <v>3239657</v>
      </c>
      <c r="C30" s="3">
        <v>216306</v>
      </c>
      <c r="D30" s="3">
        <v>44.46833333</v>
      </c>
      <c r="E30" s="7">
        <f t="shared" si="0"/>
        <v>6.6768179470851383E-2</v>
      </c>
    </row>
    <row r="31" spans="1:5" x14ac:dyDescent="0.4">
      <c r="A31" s="2">
        <v>2017</v>
      </c>
      <c r="B31" s="3">
        <v>3420545</v>
      </c>
      <c r="C31" s="3">
        <v>422670</v>
      </c>
      <c r="D31" s="3">
        <v>51.865000000000002</v>
      </c>
      <c r="E31" s="7">
        <f t="shared" si="0"/>
        <v>0.12356802790198639</v>
      </c>
    </row>
    <row r="32" spans="1:5" x14ac:dyDescent="0.4">
      <c r="A32" s="2">
        <v>2018</v>
      </c>
      <c r="B32" s="3">
        <v>4001892</v>
      </c>
      <c r="C32" s="3">
        <v>747520</v>
      </c>
      <c r="D32" s="3">
        <v>64.544166669999996</v>
      </c>
      <c r="E32" s="7">
        <f t="shared" si="0"/>
        <v>0.18679164755070851</v>
      </c>
    </row>
    <row r="33" spans="1:5" x14ac:dyDescent="0.4">
      <c r="A33" s="2">
        <v>2019</v>
      </c>
      <c r="B33" s="3">
        <v>4470528</v>
      </c>
      <c r="C33" s="3">
        <v>1088430</v>
      </c>
      <c r="D33" s="3">
        <v>57.099166670000002</v>
      </c>
      <c r="E33" s="7">
        <f t="shared" si="0"/>
        <v>0.24346788567256486</v>
      </c>
    </row>
  </sheetData>
  <mergeCells count="1">
    <mergeCell ref="A1:D2"/>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9B3E6-EFF2-43FA-8D8E-0909A93BDB99}">
  <dimension ref="A1:E33"/>
  <sheetViews>
    <sheetView topLeftCell="A12" workbookViewId="0">
      <selection activeCell="J41" sqref="C34:J41"/>
    </sheetView>
  </sheetViews>
  <sheetFormatPr defaultRowHeight="14.6" x14ac:dyDescent="0.4"/>
  <cols>
    <col min="1" max="1" width="6.84375" bestFit="1" customWidth="1"/>
    <col min="2" max="2" width="22.69140625" bestFit="1" customWidth="1"/>
    <col min="3" max="3" width="22.4609375" bestFit="1" customWidth="1"/>
    <col min="4" max="4" width="23.53515625" bestFit="1" customWidth="1"/>
    <col min="5" max="5" width="23.53515625" customWidth="1"/>
    <col min="11" max="11" width="20.3046875" bestFit="1" customWidth="1"/>
  </cols>
  <sheetData>
    <row r="1" spans="1:5" ht="15.9" x14ac:dyDescent="0.4">
      <c r="A1" s="9" t="s">
        <v>7</v>
      </c>
      <c r="B1" s="9"/>
      <c r="C1" s="9"/>
      <c r="D1" s="9"/>
      <c r="E1" s="8"/>
    </row>
    <row r="2" spans="1:5" s="5" customFormat="1" ht="15.9" x14ac:dyDescent="0.45">
      <c r="A2" s="9"/>
      <c r="B2" s="9"/>
      <c r="C2" s="9"/>
      <c r="D2" s="9"/>
      <c r="E2" s="8"/>
    </row>
    <row r="3" spans="1:5" x14ac:dyDescent="0.4">
      <c r="A3" s="1" t="s">
        <v>4</v>
      </c>
      <c r="B3" t="s">
        <v>13</v>
      </c>
      <c r="C3" t="s">
        <v>12</v>
      </c>
      <c r="E3" s="4" t="s">
        <v>8</v>
      </c>
    </row>
    <row r="4" spans="1:5" x14ac:dyDescent="0.4">
      <c r="A4" s="2">
        <v>1990</v>
      </c>
      <c r="B4" s="3">
        <v>2684687</v>
      </c>
      <c r="C4" s="3">
        <v>39785</v>
      </c>
      <c r="E4" s="7">
        <f>C4/B4</f>
        <v>1.4819232186098416E-2</v>
      </c>
    </row>
    <row r="5" spans="1:5" x14ac:dyDescent="0.4">
      <c r="A5" s="2">
        <v>1991</v>
      </c>
      <c r="B5" s="3">
        <v>2707039</v>
      </c>
      <c r="C5" s="3">
        <v>42340</v>
      </c>
      <c r="E5" s="7">
        <f t="shared" ref="E5:E33" si="0">C5/B5</f>
        <v>1.564070558274188E-2</v>
      </c>
    </row>
    <row r="6" spans="1:5" x14ac:dyDescent="0.4">
      <c r="A6" s="2">
        <v>1992</v>
      </c>
      <c r="B6" s="3">
        <v>2624632</v>
      </c>
      <c r="C6" s="3">
        <v>32574</v>
      </c>
      <c r="E6" s="7">
        <f t="shared" si="0"/>
        <v>1.2410882744704782E-2</v>
      </c>
    </row>
    <row r="7" spans="1:5" x14ac:dyDescent="0.4">
      <c r="A7" s="2">
        <v>1993</v>
      </c>
      <c r="B7" s="3">
        <v>2499033</v>
      </c>
      <c r="C7" s="3">
        <v>35770</v>
      </c>
      <c r="E7" s="7">
        <f t="shared" si="0"/>
        <v>1.4313536475908882E-2</v>
      </c>
    </row>
    <row r="8" spans="1:5" x14ac:dyDescent="0.4">
      <c r="A8" s="2">
        <v>1994</v>
      </c>
      <c r="B8" s="3">
        <v>2431476</v>
      </c>
      <c r="C8" s="3">
        <v>36135</v>
      </c>
      <c r="E8" s="7">
        <f t="shared" si="0"/>
        <v>1.4861343480256436E-2</v>
      </c>
    </row>
    <row r="9" spans="1:5" x14ac:dyDescent="0.4">
      <c r="A9" s="2">
        <v>1995</v>
      </c>
      <c r="B9" s="3">
        <v>2394268</v>
      </c>
      <c r="C9" s="3">
        <v>34675</v>
      </c>
      <c r="E9" s="7">
        <f t="shared" si="0"/>
        <v>1.4482505717822733E-2</v>
      </c>
    </row>
    <row r="10" spans="1:5" x14ac:dyDescent="0.4">
      <c r="A10" s="2">
        <v>1996</v>
      </c>
      <c r="B10" s="3">
        <v>2366017</v>
      </c>
      <c r="C10" s="3">
        <v>40260</v>
      </c>
      <c r="E10" s="7">
        <f t="shared" si="0"/>
        <v>1.7015938600610223E-2</v>
      </c>
    </row>
    <row r="11" spans="1:5" x14ac:dyDescent="0.4">
      <c r="A11" s="2">
        <v>1997</v>
      </c>
      <c r="B11" s="3">
        <v>2354831</v>
      </c>
      <c r="C11" s="3">
        <v>39420</v>
      </c>
      <c r="E11" s="7">
        <f t="shared" si="0"/>
        <v>1.6740054806480806E-2</v>
      </c>
    </row>
    <row r="12" spans="1:5" x14ac:dyDescent="0.4">
      <c r="A12" s="2">
        <v>1998</v>
      </c>
      <c r="B12" s="3">
        <v>2281919</v>
      </c>
      <c r="C12" s="3">
        <v>40150</v>
      </c>
      <c r="E12" s="7">
        <f t="shared" si="0"/>
        <v>1.7594840132362278E-2</v>
      </c>
    </row>
    <row r="13" spans="1:5" x14ac:dyDescent="0.4">
      <c r="A13" s="2">
        <v>1999</v>
      </c>
      <c r="B13" s="3">
        <v>2146732</v>
      </c>
      <c r="C13" s="3">
        <v>43070</v>
      </c>
      <c r="E13" s="7">
        <f t="shared" si="0"/>
        <v>2.0063053981586896E-2</v>
      </c>
    </row>
    <row r="14" spans="1:5" x14ac:dyDescent="0.4">
      <c r="A14" s="2">
        <v>2000</v>
      </c>
      <c r="B14" s="3">
        <v>2130707</v>
      </c>
      <c r="C14" s="3">
        <v>18300</v>
      </c>
      <c r="E14" s="7">
        <f t="shared" si="0"/>
        <v>8.5886984930354099E-3</v>
      </c>
    </row>
    <row r="15" spans="1:5" x14ac:dyDescent="0.4">
      <c r="A15" s="2">
        <v>2001</v>
      </c>
      <c r="B15" s="3">
        <v>2117511</v>
      </c>
      <c r="C15" s="3">
        <v>7300</v>
      </c>
      <c r="E15" s="7">
        <f t="shared" si="0"/>
        <v>3.4474437204812633E-3</v>
      </c>
    </row>
    <row r="16" spans="1:5" x14ac:dyDescent="0.4">
      <c r="A16" s="2">
        <v>2002</v>
      </c>
      <c r="B16" s="3">
        <v>2096588</v>
      </c>
      <c r="C16" s="3">
        <v>3285</v>
      </c>
      <c r="E16" s="7">
        <f t="shared" si="0"/>
        <v>1.5668314423243862E-3</v>
      </c>
    </row>
    <row r="17" spans="1:5" x14ac:dyDescent="0.4">
      <c r="A17" s="2">
        <v>2003</v>
      </c>
      <c r="B17" s="3">
        <v>2061995</v>
      </c>
      <c r="C17" s="3">
        <v>4380</v>
      </c>
      <c r="E17" s="7">
        <f t="shared" si="0"/>
        <v>2.124156460127207E-3</v>
      </c>
    </row>
    <row r="18" spans="1:5" x14ac:dyDescent="0.4">
      <c r="A18" s="2">
        <v>2004</v>
      </c>
      <c r="B18" s="3">
        <v>1991394</v>
      </c>
      <c r="C18" s="3">
        <v>9882</v>
      </c>
      <c r="E18" s="7">
        <f t="shared" si="0"/>
        <v>4.9623530049804311E-3</v>
      </c>
    </row>
    <row r="19" spans="1:5" x14ac:dyDescent="0.4">
      <c r="A19" s="2">
        <v>2005</v>
      </c>
      <c r="B19" s="3">
        <v>1892095</v>
      </c>
      <c r="C19" s="3">
        <v>11680</v>
      </c>
      <c r="E19" s="7">
        <f t="shared" si="0"/>
        <v>6.1730515645356072E-3</v>
      </c>
    </row>
    <row r="20" spans="1:5" x14ac:dyDescent="0.4">
      <c r="A20" s="2">
        <v>2006</v>
      </c>
      <c r="B20" s="3">
        <v>1856340</v>
      </c>
      <c r="C20" s="3">
        <v>9125</v>
      </c>
      <c r="E20" s="7">
        <f t="shared" si="0"/>
        <v>4.9155865843541592E-3</v>
      </c>
    </row>
    <row r="21" spans="1:5" x14ac:dyDescent="0.4">
      <c r="A21" s="2">
        <v>2007</v>
      </c>
      <c r="B21" s="3">
        <v>1851974</v>
      </c>
      <c r="C21" s="3">
        <v>9855</v>
      </c>
      <c r="E21" s="7">
        <f t="shared" si="0"/>
        <v>5.321349003819708E-3</v>
      </c>
    </row>
    <row r="22" spans="1:5" x14ac:dyDescent="0.4">
      <c r="A22" s="2">
        <v>2008</v>
      </c>
      <c r="B22" s="3">
        <v>1829880</v>
      </c>
      <c r="C22" s="3">
        <v>10614</v>
      </c>
      <c r="E22" s="7">
        <f t="shared" si="0"/>
        <v>5.8003803528100207E-3</v>
      </c>
    </row>
    <row r="23" spans="1:5" x14ac:dyDescent="0.4">
      <c r="A23" s="2">
        <v>2009</v>
      </c>
      <c r="B23" s="3">
        <v>1955194</v>
      </c>
      <c r="C23" s="3">
        <v>16060</v>
      </c>
      <c r="E23" s="7">
        <f t="shared" si="0"/>
        <v>8.214018660040897E-3</v>
      </c>
    </row>
    <row r="24" spans="1:5" x14ac:dyDescent="0.4">
      <c r="A24" s="2">
        <v>2010</v>
      </c>
      <c r="B24" s="3">
        <v>2001805</v>
      </c>
      <c r="C24" s="3">
        <v>15330</v>
      </c>
      <c r="E24" s="7">
        <f t="shared" si="0"/>
        <v>7.658088575061007E-3</v>
      </c>
    </row>
    <row r="25" spans="1:5" x14ac:dyDescent="0.4">
      <c r="A25" s="2">
        <v>2011</v>
      </c>
      <c r="B25" s="3">
        <v>2068540</v>
      </c>
      <c r="C25" s="3">
        <v>17155</v>
      </c>
      <c r="E25" s="7">
        <f t="shared" si="0"/>
        <v>8.2932889864348776E-3</v>
      </c>
    </row>
    <row r="26" spans="1:5" x14ac:dyDescent="0.4">
      <c r="A26" s="2">
        <v>2012</v>
      </c>
      <c r="B26" s="3">
        <v>2386534</v>
      </c>
      <c r="C26" s="3">
        <v>24522</v>
      </c>
      <c r="E26" s="7">
        <f t="shared" si="0"/>
        <v>1.0275152166279633E-2</v>
      </c>
    </row>
    <row r="27" spans="1:5" x14ac:dyDescent="0.4">
      <c r="A27" s="2">
        <v>2013</v>
      </c>
      <c r="B27" s="3">
        <v>2735354</v>
      </c>
      <c r="C27" s="3">
        <v>48910</v>
      </c>
      <c r="E27" s="7">
        <f t="shared" si="0"/>
        <v>1.7880683816427417E-2</v>
      </c>
    </row>
    <row r="28" spans="1:5" x14ac:dyDescent="0.4">
      <c r="A28" s="2">
        <v>2014</v>
      </c>
      <c r="B28" s="3">
        <v>3208127</v>
      </c>
      <c r="C28" s="3">
        <v>128115</v>
      </c>
      <c r="E28" s="7">
        <f t="shared" si="0"/>
        <v>3.9934516308113739E-2</v>
      </c>
    </row>
    <row r="29" spans="1:5" x14ac:dyDescent="0.4">
      <c r="A29" s="2">
        <v>2015</v>
      </c>
      <c r="B29" s="3">
        <v>3447970</v>
      </c>
      <c r="C29" s="3">
        <v>169725</v>
      </c>
      <c r="E29" s="7">
        <f t="shared" si="0"/>
        <v>4.9224616223459021E-2</v>
      </c>
    </row>
    <row r="30" spans="1:5" x14ac:dyDescent="0.4">
      <c r="A30" s="2">
        <v>2016</v>
      </c>
      <c r="B30" s="3">
        <v>3239657</v>
      </c>
      <c r="C30" s="3">
        <v>216306</v>
      </c>
      <c r="E30" s="7">
        <f t="shared" si="0"/>
        <v>6.6768179470851383E-2</v>
      </c>
    </row>
    <row r="31" spans="1:5" x14ac:dyDescent="0.4">
      <c r="A31" s="2">
        <v>2017</v>
      </c>
      <c r="B31" s="3">
        <v>3420545</v>
      </c>
      <c r="C31" s="3">
        <v>422670</v>
      </c>
      <c r="E31" s="7">
        <f t="shared" si="0"/>
        <v>0.12356802790198639</v>
      </c>
    </row>
    <row r="32" spans="1:5" x14ac:dyDescent="0.4">
      <c r="A32" s="2">
        <v>2018</v>
      </c>
      <c r="B32" s="3">
        <v>4001892</v>
      </c>
      <c r="C32" s="3">
        <v>747520</v>
      </c>
      <c r="E32" s="7">
        <f t="shared" si="0"/>
        <v>0.18679164755070851</v>
      </c>
    </row>
    <row r="33" spans="1:5" x14ac:dyDescent="0.4">
      <c r="A33" s="2">
        <v>2019</v>
      </c>
      <c r="B33" s="3">
        <v>4470528</v>
      </c>
      <c r="C33" s="3">
        <v>1088430</v>
      </c>
      <c r="E33" s="7">
        <f t="shared" si="0"/>
        <v>0.24346788567256486</v>
      </c>
    </row>
  </sheetData>
  <mergeCells count="1">
    <mergeCell ref="A1:D2"/>
  </mergeCell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34"/>
  <sheetViews>
    <sheetView workbookViewId="0">
      <selection activeCell="C3" sqref="C3"/>
    </sheetView>
  </sheetViews>
  <sheetFormatPr defaultRowHeight="14.6" x14ac:dyDescent="0.4"/>
  <cols>
    <col min="1" max="1" width="12.3828125" bestFit="1" customWidth="1"/>
    <col min="2" max="2" width="22.69140625" bestFit="1" customWidth="1"/>
    <col min="3" max="3" width="22.3828125" bestFit="1" customWidth="1"/>
  </cols>
  <sheetData>
    <row r="3" spans="1:3" x14ac:dyDescent="0.4">
      <c r="A3" s="1" t="s">
        <v>1</v>
      </c>
      <c r="B3" t="s">
        <v>5</v>
      </c>
      <c r="C3" t="s">
        <v>9</v>
      </c>
    </row>
    <row r="4" spans="1:3" x14ac:dyDescent="0.4">
      <c r="A4" s="2">
        <v>1990</v>
      </c>
      <c r="B4" s="3">
        <v>2684687</v>
      </c>
      <c r="C4" s="3">
        <v>39785</v>
      </c>
    </row>
    <row r="5" spans="1:3" x14ac:dyDescent="0.4">
      <c r="A5" s="2">
        <v>1991</v>
      </c>
      <c r="B5" s="3">
        <v>2707039</v>
      </c>
      <c r="C5" s="3">
        <v>42340</v>
      </c>
    </row>
    <row r="6" spans="1:3" x14ac:dyDescent="0.4">
      <c r="A6" s="2">
        <v>1992</v>
      </c>
      <c r="B6" s="3">
        <v>2624632</v>
      </c>
      <c r="C6" s="3">
        <v>32574</v>
      </c>
    </row>
    <row r="7" spans="1:3" x14ac:dyDescent="0.4">
      <c r="A7" s="2">
        <v>1993</v>
      </c>
      <c r="B7" s="3">
        <v>2499033</v>
      </c>
      <c r="C7" s="3">
        <v>35770</v>
      </c>
    </row>
    <row r="8" spans="1:3" x14ac:dyDescent="0.4">
      <c r="A8" s="2">
        <v>1994</v>
      </c>
      <c r="B8" s="3">
        <v>2431476</v>
      </c>
      <c r="C8" s="3">
        <v>36135</v>
      </c>
    </row>
    <row r="9" spans="1:3" x14ac:dyDescent="0.4">
      <c r="A9" s="2">
        <v>1995</v>
      </c>
      <c r="B9" s="3">
        <v>2394268</v>
      </c>
      <c r="C9" s="3">
        <v>34675</v>
      </c>
    </row>
    <row r="10" spans="1:3" x14ac:dyDescent="0.4">
      <c r="A10" s="2">
        <v>1996</v>
      </c>
      <c r="B10" s="3">
        <v>2366017</v>
      </c>
      <c r="C10" s="3">
        <v>40260</v>
      </c>
    </row>
    <row r="11" spans="1:3" x14ac:dyDescent="0.4">
      <c r="A11" s="2">
        <v>1997</v>
      </c>
      <c r="B11" s="3">
        <v>2354831</v>
      </c>
      <c r="C11" s="3">
        <v>39420</v>
      </c>
    </row>
    <row r="12" spans="1:3" x14ac:dyDescent="0.4">
      <c r="A12" s="2">
        <v>1998</v>
      </c>
      <c r="B12" s="3">
        <v>2281919</v>
      </c>
      <c r="C12" s="3">
        <v>40150</v>
      </c>
    </row>
    <row r="13" spans="1:3" x14ac:dyDescent="0.4">
      <c r="A13" s="2">
        <v>1999</v>
      </c>
      <c r="B13" s="3">
        <v>2146732</v>
      </c>
      <c r="C13" s="3">
        <v>43070</v>
      </c>
    </row>
    <row r="14" spans="1:3" x14ac:dyDescent="0.4">
      <c r="A14" s="2">
        <v>2000</v>
      </c>
      <c r="B14" s="3">
        <v>2130707</v>
      </c>
      <c r="C14" s="3">
        <v>18300</v>
      </c>
    </row>
    <row r="15" spans="1:3" x14ac:dyDescent="0.4">
      <c r="A15" s="2">
        <v>2001</v>
      </c>
      <c r="B15" s="3">
        <v>2117511</v>
      </c>
      <c r="C15" s="3">
        <v>7300</v>
      </c>
    </row>
    <row r="16" spans="1:3" x14ac:dyDescent="0.4">
      <c r="A16" s="2">
        <v>2002</v>
      </c>
      <c r="B16" s="3">
        <v>2096588</v>
      </c>
      <c r="C16" s="3">
        <v>3285</v>
      </c>
    </row>
    <row r="17" spans="1:3" x14ac:dyDescent="0.4">
      <c r="A17" s="2">
        <v>2003</v>
      </c>
      <c r="B17" s="3">
        <v>2061995</v>
      </c>
      <c r="C17" s="3">
        <v>4380</v>
      </c>
    </row>
    <row r="18" spans="1:3" x14ac:dyDescent="0.4">
      <c r="A18" s="2">
        <v>2004</v>
      </c>
      <c r="B18" s="3">
        <v>1991394</v>
      </c>
      <c r="C18" s="3">
        <v>9882</v>
      </c>
    </row>
    <row r="19" spans="1:3" x14ac:dyDescent="0.4">
      <c r="A19" s="2">
        <v>2005</v>
      </c>
      <c r="B19" s="3">
        <v>1892095</v>
      </c>
      <c r="C19" s="3">
        <v>11680</v>
      </c>
    </row>
    <row r="20" spans="1:3" x14ac:dyDescent="0.4">
      <c r="A20" s="2">
        <v>2006</v>
      </c>
      <c r="B20" s="3">
        <v>1856340</v>
      </c>
      <c r="C20" s="3">
        <v>9125</v>
      </c>
    </row>
    <row r="21" spans="1:3" x14ac:dyDescent="0.4">
      <c r="A21" s="2">
        <v>2007</v>
      </c>
      <c r="B21" s="3">
        <v>1851974</v>
      </c>
      <c r="C21" s="3">
        <v>9855</v>
      </c>
    </row>
    <row r="22" spans="1:3" x14ac:dyDescent="0.4">
      <c r="A22" s="2">
        <v>2008</v>
      </c>
      <c r="B22" s="3">
        <v>1829880</v>
      </c>
      <c r="C22" s="3">
        <v>10614</v>
      </c>
    </row>
    <row r="23" spans="1:3" x14ac:dyDescent="0.4">
      <c r="A23" s="2">
        <v>2009</v>
      </c>
      <c r="B23" s="3">
        <v>1955194</v>
      </c>
      <c r="C23" s="3">
        <v>16060</v>
      </c>
    </row>
    <row r="24" spans="1:3" x14ac:dyDescent="0.4">
      <c r="A24" s="2">
        <v>2010</v>
      </c>
      <c r="B24" s="3">
        <v>2001805</v>
      </c>
      <c r="C24" s="3">
        <v>15330</v>
      </c>
    </row>
    <row r="25" spans="1:3" x14ac:dyDescent="0.4">
      <c r="A25" s="2">
        <v>2011</v>
      </c>
      <c r="B25" s="3">
        <v>2068540</v>
      </c>
      <c r="C25" s="3">
        <v>17155</v>
      </c>
    </row>
    <row r="26" spans="1:3" x14ac:dyDescent="0.4">
      <c r="A26" s="2">
        <v>2012</v>
      </c>
      <c r="B26" s="3">
        <v>2386534</v>
      </c>
      <c r="C26" s="3">
        <v>24522</v>
      </c>
    </row>
    <row r="27" spans="1:3" x14ac:dyDescent="0.4">
      <c r="A27" s="2">
        <v>2013</v>
      </c>
      <c r="B27" s="3">
        <v>2735354</v>
      </c>
      <c r="C27" s="3">
        <v>48910</v>
      </c>
    </row>
    <row r="28" spans="1:3" x14ac:dyDescent="0.4">
      <c r="A28" s="2">
        <v>2014</v>
      </c>
      <c r="B28" s="3">
        <v>3208127</v>
      </c>
      <c r="C28" s="3">
        <v>128115</v>
      </c>
    </row>
    <row r="29" spans="1:3" x14ac:dyDescent="0.4">
      <c r="A29" s="2">
        <v>2015</v>
      </c>
      <c r="B29" s="3">
        <v>3447970</v>
      </c>
      <c r="C29" s="3">
        <v>169725</v>
      </c>
    </row>
    <row r="30" spans="1:3" x14ac:dyDescent="0.4">
      <c r="A30" s="2">
        <v>2016</v>
      </c>
      <c r="B30" s="3">
        <v>3239657</v>
      </c>
      <c r="C30" s="3">
        <v>216306</v>
      </c>
    </row>
    <row r="31" spans="1:3" x14ac:dyDescent="0.4">
      <c r="A31" s="2">
        <v>2017</v>
      </c>
      <c r="B31" s="3">
        <v>3420545</v>
      </c>
      <c r="C31" s="3">
        <v>422670</v>
      </c>
    </row>
    <row r="32" spans="1:3" x14ac:dyDescent="0.4">
      <c r="A32" s="2">
        <v>2018</v>
      </c>
      <c r="B32" s="3">
        <v>4001892</v>
      </c>
      <c r="C32" s="3">
        <v>747520</v>
      </c>
    </row>
    <row r="33" spans="1:3" x14ac:dyDescent="0.4">
      <c r="A33" s="2">
        <v>2019</v>
      </c>
      <c r="B33" s="3">
        <v>4470528</v>
      </c>
      <c r="C33" s="3">
        <v>1088430</v>
      </c>
    </row>
    <row r="34" spans="1:3" x14ac:dyDescent="0.4">
      <c r="A34" s="2" t="s">
        <v>3</v>
      </c>
      <c r="B34" s="3">
        <v>75255264</v>
      </c>
      <c r="C34" s="3">
        <v>3363343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
  <sheetViews>
    <sheetView workbookViewId="0">
      <selection activeCell="H37" sqref="H37"/>
    </sheetView>
  </sheetViews>
  <sheetFormatPr defaultRowHeight="14.6" x14ac:dyDescent="0.4"/>
  <cols>
    <col min="3" max="3" width="12.53515625" customWidth="1"/>
    <col min="4" max="4" width="13.53515625" customWidth="1"/>
  </cols>
  <sheetData>
    <row r="1" spans="1:4" x14ac:dyDescent="0.4">
      <c r="A1" t="s">
        <v>0</v>
      </c>
    </row>
    <row r="2" spans="1:4" x14ac:dyDescent="0.4">
      <c r="A2" t="s">
        <v>4</v>
      </c>
      <c r="B2" t="s">
        <v>10</v>
      </c>
      <c r="C2" t="s">
        <v>11</v>
      </c>
      <c r="D2" t="s">
        <v>2</v>
      </c>
    </row>
    <row r="3" spans="1:4" x14ac:dyDescent="0.4">
      <c r="A3">
        <v>1990</v>
      </c>
      <c r="B3">
        <v>2684687</v>
      </c>
      <c r="C3">
        <v>39785</v>
      </c>
      <c r="D3">
        <v>24.795833330000001</v>
      </c>
    </row>
    <row r="4" spans="1:4" x14ac:dyDescent="0.4">
      <c r="A4">
        <v>1991</v>
      </c>
      <c r="B4">
        <v>2707039</v>
      </c>
      <c r="C4">
        <v>42340</v>
      </c>
      <c r="D4">
        <v>21.09333333</v>
      </c>
    </row>
    <row r="5" spans="1:4" x14ac:dyDescent="0.4">
      <c r="A5">
        <v>1992</v>
      </c>
      <c r="B5">
        <v>2624632</v>
      </c>
      <c r="C5">
        <v>32574</v>
      </c>
      <c r="D5">
        <v>20.554166670000001</v>
      </c>
    </row>
    <row r="6" spans="1:4" x14ac:dyDescent="0.4">
      <c r="A6">
        <v>1993</v>
      </c>
      <c r="B6">
        <v>2499033</v>
      </c>
      <c r="C6">
        <v>35770</v>
      </c>
      <c r="D6">
        <v>18.515000000000001</v>
      </c>
    </row>
    <row r="7" spans="1:4" x14ac:dyDescent="0.4">
      <c r="A7">
        <v>1994</v>
      </c>
      <c r="B7">
        <v>2431476</v>
      </c>
      <c r="C7">
        <v>36135</v>
      </c>
      <c r="D7">
        <v>17.44083333</v>
      </c>
    </row>
    <row r="8" spans="1:4" x14ac:dyDescent="0.4">
      <c r="A8">
        <v>1995</v>
      </c>
      <c r="B8">
        <v>2394268</v>
      </c>
      <c r="C8">
        <v>34675</v>
      </c>
      <c r="D8">
        <v>18.419166669999999</v>
      </c>
    </row>
    <row r="9" spans="1:4" x14ac:dyDescent="0.4">
      <c r="A9">
        <v>1996</v>
      </c>
      <c r="B9">
        <v>2366017</v>
      </c>
      <c r="C9">
        <v>40260</v>
      </c>
      <c r="D9">
        <v>21.725000000000001</v>
      </c>
    </row>
    <row r="10" spans="1:4" x14ac:dyDescent="0.4">
      <c r="A10">
        <v>1997</v>
      </c>
      <c r="B10">
        <v>2354831</v>
      </c>
      <c r="C10">
        <v>39420</v>
      </c>
      <c r="D10">
        <v>20.37916667</v>
      </c>
    </row>
    <row r="11" spans="1:4" x14ac:dyDescent="0.4">
      <c r="A11">
        <v>1998</v>
      </c>
      <c r="B11">
        <v>2281919</v>
      </c>
      <c r="C11">
        <v>40150</v>
      </c>
      <c r="D11">
        <v>14.534166669999999</v>
      </c>
    </row>
    <row r="12" spans="1:4" x14ac:dyDescent="0.4">
      <c r="A12">
        <v>1999</v>
      </c>
      <c r="B12">
        <v>2146732</v>
      </c>
      <c r="C12">
        <v>43070</v>
      </c>
      <c r="D12">
        <v>19.638333329999998</v>
      </c>
    </row>
    <row r="13" spans="1:4" x14ac:dyDescent="0.4">
      <c r="A13">
        <v>2000</v>
      </c>
      <c r="B13">
        <v>2130707</v>
      </c>
      <c r="C13">
        <v>18300</v>
      </c>
      <c r="D13">
        <v>29.744166669999998</v>
      </c>
    </row>
    <row r="14" spans="1:4" x14ac:dyDescent="0.4">
      <c r="A14">
        <v>2001</v>
      </c>
      <c r="B14">
        <v>2117511</v>
      </c>
      <c r="C14">
        <v>7300</v>
      </c>
      <c r="D14">
        <v>25.23833333</v>
      </c>
    </row>
    <row r="15" spans="1:4" x14ac:dyDescent="0.4">
      <c r="A15">
        <v>2002</v>
      </c>
      <c r="B15">
        <v>2096588</v>
      </c>
      <c r="C15">
        <v>3285</v>
      </c>
      <c r="D15">
        <v>26.5625</v>
      </c>
    </row>
    <row r="16" spans="1:4" x14ac:dyDescent="0.4">
      <c r="A16">
        <v>2003</v>
      </c>
      <c r="B16">
        <v>2061995</v>
      </c>
      <c r="C16">
        <v>4380</v>
      </c>
      <c r="D16">
        <v>30.837499999999999</v>
      </c>
    </row>
    <row r="17" spans="1:4" x14ac:dyDescent="0.4">
      <c r="A17">
        <v>2004</v>
      </c>
      <c r="B17">
        <v>1991394</v>
      </c>
      <c r="C17">
        <v>9882</v>
      </c>
      <c r="D17">
        <v>41.598333330000003</v>
      </c>
    </row>
    <row r="18" spans="1:4" x14ac:dyDescent="0.4">
      <c r="A18">
        <v>2005</v>
      </c>
      <c r="B18">
        <v>1892095</v>
      </c>
      <c r="C18">
        <v>11680</v>
      </c>
      <c r="D18">
        <v>57.284166669999998</v>
      </c>
    </row>
    <row r="19" spans="1:4" x14ac:dyDescent="0.4">
      <c r="A19">
        <v>2006</v>
      </c>
      <c r="B19">
        <v>1856340</v>
      </c>
      <c r="C19">
        <v>9125</v>
      </c>
      <c r="D19">
        <v>66.96166667</v>
      </c>
    </row>
    <row r="20" spans="1:4" x14ac:dyDescent="0.4">
      <c r="A20">
        <v>2007</v>
      </c>
      <c r="B20">
        <v>1851974</v>
      </c>
      <c r="C20">
        <v>9855</v>
      </c>
      <c r="D20">
        <v>74.944166670000001</v>
      </c>
    </row>
    <row r="21" spans="1:4" x14ac:dyDescent="0.4">
      <c r="A21">
        <v>2008</v>
      </c>
      <c r="B21">
        <v>1829880</v>
      </c>
      <c r="C21">
        <v>10614</v>
      </c>
      <c r="D21">
        <v>98.583333330000002</v>
      </c>
    </row>
    <row r="22" spans="1:4" x14ac:dyDescent="0.4">
      <c r="A22">
        <v>2009</v>
      </c>
      <c r="B22">
        <v>1955194</v>
      </c>
      <c r="C22">
        <v>16060</v>
      </c>
      <c r="D22">
        <v>63.923333329999998</v>
      </c>
    </row>
    <row r="23" spans="1:4" x14ac:dyDescent="0.4">
      <c r="A23">
        <v>2010</v>
      </c>
      <c r="B23">
        <v>2001805</v>
      </c>
      <c r="C23">
        <v>15330</v>
      </c>
      <c r="D23">
        <v>79.984999999999999</v>
      </c>
    </row>
    <row r="24" spans="1:4" x14ac:dyDescent="0.4">
      <c r="A24">
        <v>2011</v>
      </c>
      <c r="B24">
        <v>2068540</v>
      </c>
      <c r="C24">
        <v>17155</v>
      </c>
      <c r="D24">
        <v>97.001666670000006</v>
      </c>
    </row>
    <row r="25" spans="1:4" x14ac:dyDescent="0.4">
      <c r="A25">
        <v>2012</v>
      </c>
      <c r="B25">
        <v>2386534</v>
      </c>
      <c r="C25">
        <v>24522</v>
      </c>
      <c r="D25">
        <v>94.051666670000003</v>
      </c>
    </row>
    <row r="26" spans="1:4" x14ac:dyDescent="0.4">
      <c r="A26">
        <v>2013</v>
      </c>
      <c r="B26">
        <v>2735354</v>
      </c>
      <c r="C26">
        <v>48910</v>
      </c>
      <c r="D26">
        <v>97.607500000000002</v>
      </c>
    </row>
    <row r="27" spans="1:4" x14ac:dyDescent="0.4">
      <c r="A27">
        <v>2014</v>
      </c>
      <c r="B27">
        <v>3208127</v>
      </c>
      <c r="C27">
        <v>128115</v>
      </c>
      <c r="D27">
        <v>91.227500000000006</v>
      </c>
    </row>
    <row r="28" spans="1:4" x14ac:dyDescent="0.4">
      <c r="A28">
        <v>2015</v>
      </c>
      <c r="B28">
        <v>3447970</v>
      </c>
      <c r="C28">
        <v>169725</v>
      </c>
      <c r="D28">
        <v>49.307499999999997</v>
      </c>
    </row>
    <row r="29" spans="1:4" x14ac:dyDescent="0.4">
      <c r="A29">
        <v>2016</v>
      </c>
      <c r="B29">
        <v>3239657</v>
      </c>
      <c r="C29">
        <v>216306</v>
      </c>
      <c r="D29">
        <v>44.46833333</v>
      </c>
    </row>
    <row r="30" spans="1:4" x14ac:dyDescent="0.4">
      <c r="A30">
        <v>2017</v>
      </c>
      <c r="B30">
        <v>3420545</v>
      </c>
      <c r="C30">
        <v>422670</v>
      </c>
      <c r="D30">
        <v>51.865000000000002</v>
      </c>
    </row>
    <row r="31" spans="1:4" x14ac:dyDescent="0.4">
      <c r="A31">
        <v>2018</v>
      </c>
      <c r="B31">
        <v>4001892</v>
      </c>
      <c r="C31">
        <v>747520</v>
      </c>
      <c r="D31">
        <v>64.544166669999996</v>
      </c>
    </row>
    <row r="32" spans="1:4" x14ac:dyDescent="0.4">
      <c r="A32">
        <v>2019</v>
      </c>
      <c r="B32">
        <v>4470528</v>
      </c>
      <c r="C32">
        <v>1088430</v>
      </c>
      <c r="D32">
        <v>57.099166670000002</v>
      </c>
    </row>
    <row r="33" spans="1:4" x14ac:dyDescent="0.4">
      <c r="A33" t="s">
        <v>3</v>
      </c>
      <c r="B33">
        <v>75255264</v>
      </c>
      <c r="C33">
        <v>3363343</v>
      </c>
      <c r="D33">
        <v>47.997666670000001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34"/>
  <sheetViews>
    <sheetView topLeftCell="A3" workbookViewId="0">
      <selection activeCell="A4" sqref="A4:B33"/>
    </sheetView>
  </sheetViews>
  <sheetFormatPr defaultRowHeight="14.6" x14ac:dyDescent="0.4"/>
  <cols>
    <col min="1" max="1" width="12.3828125" bestFit="1" customWidth="1"/>
    <col min="2" max="2" width="23.53515625" bestFit="1" customWidth="1"/>
    <col min="3" max="3" width="22.3828125" bestFit="1" customWidth="1"/>
  </cols>
  <sheetData>
    <row r="3" spans="1:2" x14ac:dyDescent="0.4">
      <c r="A3" s="1" t="s">
        <v>1</v>
      </c>
      <c r="B3" t="s">
        <v>6</v>
      </c>
    </row>
    <row r="4" spans="1:2" x14ac:dyDescent="0.4">
      <c r="A4" s="2">
        <v>1990</v>
      </c>
      <c r="B4" s="3">
        <v>24.795833330000001</v>
      </c>
    </row>
    <row r="5" spans="1:2" x14ac:dyDescent="0.4">
      <c r="A5" s="2">
        <v>1991</v>
      </c>
      <c r="B5" s="3">
        <v>21.09333333</v>
      </c>
    </row>
    <row r="6" spans="1:2" x14ac:dyDescent="0.4">
      <c r="A6" s="2">
        <v>1992</v>
      </c>
      <c r="B6" s="3">
        <v>20.554166670000001</v>
      </c>
    </row>
    <row r="7" spans="1:2" x14ac:dyDescent="0.4">
      <c r="A7" s="2">
        <v>1993</v>
      </c>
      <c r="B7" s="3">
        <v>18.515000000000001</v>
      </c>
    </row>
    <row r="8" spans="1:2" x14ac:dyDescent="0.4">
      <c r="A8" s="2">
        <v>1994</v>
      </c>
      <c r="B8" s="3">
        <v>17.44083333</v>
      </c>
    </row>
    <row r="9" spans="1:2" x14ac:dyDescent="0.4">
      <c r="A9" s="2">
        <v>1995</v>
      </c>
      <c r="B9" s="3">
        <v>18.419166669999999</v>
      </c>
    </row>
    <row r="10" spans="1:2" x14ac:dyDescent="0.4">
      <c r="A10" s="2">
        <v>1996</v>
      </c>
      <c r="B10" s="3">
        <v>21.725000000000001</v>
      </c>
    </row>
    <row r="11" spans="1:2" x14ac:dyDescent="0.4">
      <c r="A11" s="2">
        <v>1997</v>
      </c>
      <c r="B11" s="3">
        <v>20.37916667</v>
      </c>
    </row>
    <row r="12" spans="1:2" x14ac:dyDescent="0.4">
      <c r="A12" s="2">
        <v>1998</v>
      </c>
      <c r="B12" s="3">
        <v>14.534166669999999</v>
      </c>
    </row>
    <row r="13" spans="1:2" x14ac:dyDescent="0.4">
      <c r="A13" s="2">
        <v>1999</v>
      </c>
      <c r="B13" s="3">
        <v>19.638333329999998</v>
      </c>
    </row>
    <row r="14" spans="1:2" x14ac:dyDescent="0.4">
      <c r="A14" s="2">
        <v>2000</v>
      </c>
      <c r="B14" s="3">
        <v>29.744166669999998</v>
      </c>
    </row>
    <row r="15" spans="1:2" x14ac:dyDescent="0.4">
      <c r="A15" s="2">
        <v>2001</v>
      </c>
      <c r="B15" s="3">
        <v>25.23833333</v>
      </c>
    </row>
    <row r="16" spans="1:2" x14ac:dyDescent="0.4">
      <c r="A16" s="2">
        <v>2002</v>
      </c>
      <c r="B16" s="3">
        <v>26.5625</v>
      </c>
    </row>
    <row r="17" spans="1:2" x14ac:dyDescent="0.4">
      <c r="A17" s="2">
        <v>2003</v>
      </c>
      <c r="B17" s="3">
        <v>30.837499999999999</v>
      </c>
    </row>
    <row r="18" spans="1:2" x14ac:dyDescent="0.4">
      <c r="A18" s="2">
        <v>2004</v>
      </c>
      <c r="B18" s="3">
        <v>41.598333330000003</v>
      </c>
    </row>
    <row r="19" spans="1:2" x14ac:dyDescent="0.4">
      <c r="A19" s="2">
        <v>2005</v>
      </c>
      <c r="B19" s="3">
        <v>57.284166669999998</v>
      </c>
    </row>
    <row r="20" spans="1:2" x14ac:dyDescent="0.4">
      <c r="A20" s="2">
        <v>2006</v>
      </c>
      <c r="B20" s="3">
        <v>66.96166667</v>
      </c>
    </row>
    <row r="21" spans="1:2" x14ac:dyDescent="0.4">
      <c r="A21" s="2">
        <v>2007</v>
      </c>
      <c r="B21" s="3">
        <v>74.944166670000001</v>
      </c>
    </row>
    <row r="22" spans="1:2" x14ac:dyDescent="0.4">
      <c r="A22" s="2">
        <v>2008</v>
      </c>
      <c r="B22" s="3">
        <v>98.583333330000002</v>
      </c>
    </row>
    <row r="23" spans="1:2" x14ac:dyDescent="0.4">
      <c r="A23" s="2">
        <v>2009</v>
      </c>
      <c r="B23" s="3">
        <v>63.923333329999998</v>
      </c>
    </row>
    <row r="24" spans="1:2" x14ac:dyDescent="0.4">
      <c r="A24" s="2">
        <v>2010</v>
      </c>
      <c r="B24" s="3">
        <v>79.984999999999999</v>
      </c>
    </row>
    <row r="25" spans="1:2" x14ac:dyDescent="0.4">
      <c r="A25" s="2">
        <v>2011</v>
      </c>
      <c r="B25" s="3">
        <v>97.001666670000006</v>
      </c>
    </row>
    <row r="26" spans="1:2" x14ac:dyDescent="0.4">
      <c r="A26" s="2">
        <v>2012</v>
      </c>
      <c r="B26" s="3">
        <v>94.051666670000003</v>
      </c>
    </row>
    <row r="27" spans="1:2" x14ac:dyDescent="0.4">
      <c r="A27" s="2">
        <v>2013</v>
      </c>
      <c r="B27" s="3">
        <v>97.607500000000002</v>
      </c>
    </row>
    <row r="28" spans="1:2" x14ac:dyDescent="0.4">
      <c r="A28" s="2">
        <v>2014</v>
      </c>
      <c r="B28" s="3">
        <v>91.227500000000006</v>
      </c>
    </row>
    <row r="29" spans="1:2" x14ac:dyDescent="0.4">
      <c r="A29" s="2">
        <v>2015</v>
      </c>
      <c r="B29" s="3">
        <v>49.307499999999997</v>
      </c>
    </row>
    <row r="30" spans="1:2" x14ac:dyDescent="0.4">
      <c r="A30" s="2">
        <v>2016</v>
      </c>
      <c r="B30" s="3">
        <v>44.46833333</v>
      </c>
    </row>
    <row r="31" spans="1:2" x14ac:dyDescent="0.4">
      <c r="A31" s="2">
        <v>2017</v>
      </c>
      <c r="B31" s="3">
        <v>51.865000000000002</v>
      </c>
    </row>
    <row r="32" spans="1:2" x14ac:dyDescent="0.4">
      <c r="A32" s="2">
        <v>2018</v>
      </c>
      <c r="B32" s="3">
        <v>64.544166669999996</v>
      </c>
    </row>
    <row r="33" spans="1:2" x14ac:dyDescent="0.4">
      <c r="A33" s="2">
        <v>2019</v>
      </c>
      <c r="B33" s="3">
        <v>57.099166670000002</v>
      </c>
    </row>
    <row r="34" spans="1:2" x14ac:dyDescent="0.4">
      <c r="A34" s="2" t="s">
        <v>3</v>
      </c>
      <c r="B34" s="3">
        <v>1439.9300000099997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Charts</vt:lpstr>
      <vt:lpstr>Oil Production VS Net Export</vt:lpstr>
      <vt:lpstr>US_Crude_Oil_Data2</vt:lpstr>
      <vt:lpstr>Oil Prices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daphany</dc:creator>
  <cp:lastModifiedBy>daphany</cp:lastModifiedBy>
  <dcterms:created xsi:type="dcterms:W3CDTF">2020-11-07T02:51:13Z</dcterms:created>
  <dcterms:modified xsi:type="dcterms:W3CDTF">2020-11-25T02:54:57Z</dcterms:modified>
</cp:coreProperties>
</file>