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<sst xmlns="http://schemas.openxmlformats.org/spreadsheetml/2006/main" count="21" uniqueCount="19">
  <si>
    <t>RRHH</t>
  </si>
  <si>
    <t>Pago</t>
  </si>
  <si>
    <t>Horas/semana</t>
  </si>
  <si>
    <t>Meses</t>
  </si>
  <si>
    <t>Valor hora bruto</t>
  </si>
  <si>
    <t xml:space="preserve">Ejecución </t>
  </si>
  <si>
    <t>Ingeniero eléctrico Senior</t>
  </si>
  <si>
    <t>4 meses</t>
  </si>
  <si>
    <t>Director de proyecto</t>
  </si>
  <si>
    <t>Desarrollador de sofware</t>
  </si>
  <si>
    <t>Total</t>
  </si>
  <si>
    <t>Infraestructura y herramientas</t>
  </si>
  <si>
    <t>Costo</t>
  </si>
  <si>
    <t>Cantidad</t>
  </si>
  <si>
    <t>Licencia anual MATLAB startup</t>
  </si>
  <si>
    <t>Licencia Visual Studio Professional 3 meses</t>
  </si>
  <si>
    <t>MongoDB Atlas Shared 5gb almacenamiento 3 meses</t>
  </si>
  <si>
    <t>Postman Basic 3 meses</t>
  </si>
  <si>
    <t>Costo Total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</si>
</sst>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vertical="bottom"/>
    </xf>
    <xf borderId="1" fillId="0" fontId="2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1" fillId="0" fontId="4" numFmtId="0" xfId="0" applyAlignment="1" applyBorder="1" applyFont="1">
      <alignment readingOrder="0"/>
    </xf>
    <xf borderId="1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16.75"/>
    <col customWidth="1" min="5" max="5" width="15.13"/>
  </cols>
  <sheetData>
    <row r="1">
      <c r="A1" s="1" t="s">
        <v>0</v>
      </c>
      <c r="F1" s="2"/>
    </row>
    <row r="2">
      <c r="A2" s="3"/>
      <c r="B2" s="4" t="s">
        <v>1</v>
      </c>
      <c r="C2" s="4" t="s">
        <v>2</v>
      </c>
      <c r="D2" s="4" t="s">
        <v>3</v>
      </c>
      <c r="E2" s="5" t="s">
        <v>4</v>
      </c>
      <c r="F2" s="2" t="s">
        <v>5</v>
      </c>
    </row>
    <row r="3">
      <c r="A3" s="6" t="s">
        <v>6</v>
      </c>
      <c r="B3" s="7">
        <f t="shared" ref="B3:B5" si="1">C3*4*D3*E3</f>
        <v>1132320</v>
      </c>
      <c r="C3" s="8">
        <v>5.0</v>
      </c>
      <c r="D3" s="9">
        <v>4.0</v>
      </c>
      <c r="E3" s="10">
        <v>14154.0</v>
      </c>
      <c r="F3" s="11" t="s">
        <v>7</v>
      </c>
    </row>
    <row r="4">
      <c r="A4" s="6" t="s">
        <v>8</v>
      </c>
      <c r="B4" s="7">
        <f t="shared" si="1"/>
        <v>2668480</v>
      </c>
      <c r="C4" s="9">
        <v>20.0</v>
      </c>
      <c r="D4" s="9">
        <v>4.0</v>
      </c>
      <c r="E4" s="10">
        <v>8339.0</v>
      </c>
      <c r="F4" s="2"/>
    </row>
    <row r="5">
      <c r="A5" s="6" t="s">
        <v>9</v>
      </c>
      <c r="B5" s="7">
        <f t="shared" si="1"/>
        <v>3544800</v>
      </c>
      <c r="C5" s="9">
        <v>30.0</v>
      </c>
      <c r="D5" s="9">
        <v>4.0</v>
      </c>
      <c r="E5" s="10">
        <v>7385.0</v>
      </c>
      <c r="F5" s="2"/>
    </row>
    <row r="6">
      <c r="A6" s="6"/>
      <c r="B6" s="7"/>
      <c r="C6" s="8"/>
      <c r="D6" s="9"/>
      <c r="E6" s="10"/>
      <c r="F6" s="2"/>
    </row>
    <row r="7">
      <c r="A7" s="12" t="s">
        <v>10</v>
      </c>
      <c r="B7" s="13">
        <f>sum(B3:B6)</f>
        <v>7345600</v>
      </c>
      <c r="C7" s="14"/>
      <c r="D7" s="14"/>
      <c r="E7" s="14"/>
      <c r="F7" s="15"/>
    </row>
    <row r="9">
      <c r="A9" s="1" t="s">
        <v>11</v>
      </c>
    </row>
    <row r="10">
      <c r="A10" s="6"/>
      <c r="B10" s="4" t="s">
        <v>12</v>
      </c>
      <c r="C10" s="4" t="s">
        <v>13</v>
      </c>
      <c r="D10" s="4" t="s">
        <v>10</v>
      </c>
    </row>
    <row r="11">
      <c r="A11" s="6" t="s">
        <v>14</v>
      </c>
      <c r="B11" s="7">
        <v>3800.0</v>
      </c>
      <c r="C11" s="8">
        <v>2.0</v>
      </c>
      <c r="D11" s="7">
        <f t="shared" ref="D11:D14" si="2">B11*C11</f>
        <v>7600</v>
      </c>
    </row>
    <row r="12">
      <c r="A12" s="6" t="s">
        <v>15</v>
      </c>
      <c r="B12" s="10">
        <f>44000*3</f>
        <v>132000</v>
      </c>
      <c r="C12" s="8">
        <v>1.0</v>
      </c>
      <c r="D12" s="7">
        <f t="shared" si="2"/>
        <v>132000</v>
      </c>
    </row>
    <row r="13">
      <c r="A13" s="16" t="s">
        <v>16</v>
      </c>
      <c r="B13" s="10">
        <f>24300*3</f>
        <v>72900</v>
      </c>
      <c r="C13" s="8">
        <v>1.0</v>
      </c>
      <c r="D13" s="7">
        <f t="shared" si="2"/>
        <v>72900</v>
      </c>
    </row>
    <row r="14">
      <c r="A14" s="16" t="s">
        <v>17</v>
      </c>
      <c r="B14" s="10">
        <f>13600*3</f>
        <v>40800</v>
      </c>
      <c r="C14" s="9">
        <v>1.0</v>
      </c>
      <c r="D14" s="7">
        <f t="shared" si="2"/>
        <v>40800</v>
      </c>
    </row>
    <row r="15">
      <c r="A15" s="17" t="s">
        <v>10</v>
      </c>
      <c r="D15" s="18">
        <f>SUM(D11:D14)</f>
        <v>253300</v>
      </c>
    </row>
    <row r="18">
      <c r="A18" s="19" t="s">
        <v>18</v>
      </c>
      <c r="B18" s="20">
        <f>D15+B7</f>
        <v>7598900</v>
      </c>
    </row>
  </sheetData>
  <mergeCells count="2">
    <mergeCell ref="A1:E1"/>
    <mergeCell ref="A9:D9"/>
  </mergeCells>
  <drawing r:id="rId1"/>
</worksheet>
</file>