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ra/Documents/GitHub/phx/notebooks/output/"/>
    </mc:Choice>
  </mc:AlternateContent>
  <xr:revisionPtr revIDLastSave="0" documentId="13_ncr:1_{FB6C0AD9-1DA4-5246-917F-9F6850776954}" xr6:coauthVersionLast="47" xr6:coauthVersionMax="47" xr10:uidLastSave="{00000000-0000-0000-0000-000000000000}"/>
  <bookViews>
    <workbookView xWindow="5740" yWindow="1140" windowWidth="24780" windowHeight="14160" activeTab="1" xr2:uid="{00000000-000D-0000-FFFF-FFFF00000000}"/>
  </bookViews>
  <sheets>
    <sheet name="Sheet3" sheetId="9" r:id="rId1"/>
    <sheet name="GAP_BAND_CUMULATIV" sheetId="7" r:id="rId2"/>
    <sheet name="DEMAD_hh_ami_lvl_renter" sheetId="2" r:id="rId3"/>
    <sheet name="SUPPLY_RENT_ALL" sheetId="8" r:id="rId4"/>
    <sheet name="SUPPLY_hh_afford" sheetId="3" r:id="rId5"/>
    <sheet name="full_renter" sheetId="1" r:id="rId6"/>
    <sheet name="cost_burdened_renter" sheetId="4" r:id="rId7"/>
    <sheet name="cost_burdened_byAMI_renter" sheetId="5" r:id="rId8"/>
    <sheet name="demand_supply_amilvl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7" l="1"/>
  <c r="E17" i="7"/>
  <c r="D17" i="7"/>
  <c r="C17" i="7"/>
  <c r="B17" i="7"/>
  <c r="F16" i="7"/>
  <c r="E16" i="7"/>
  <c r="D16" i="7"/>
  <c r="C16" i="7"/>
  <c r="B16" i="7"/>
  <c r="F15" i="7"/>
  <c r="E15" i="7"/>
  <c r="D15" i="7"/>
  <c r="C15" i="7"/>
  <c r="B15" i="7"/>
  <c r="F14" i="7"/>
  <c r="E14" i="7"/>
  <c r="D14" i="7"/>
  <c r="C14" i="7"/>
  <c r="B14" i="7"/>
  <c r="F13" i="7"/>
  <c r="E13" i="7"/>
  <c r="D13" i="7"/>
  <c r="C13" i="7"/>
  <c r="B13" i="7"/>
  <c r="F12" i="7"/>
  <c r="E12" i="7"/>
  <c r="D12" i="7"/>
  <c r="C12" i="7"/>
  <c r="B12" i="7"/>
  <c r="F11" i="7"/>
  <c r="E11" i="7"/>
  <c r="D11" i="7"/>
  <c r="C11" i="7"/>
  <c r="B11" i="7"/>
  <c r="F10" i="7"/>
  <c r="E10" i="7"/>
  <c r="D10" i="7"/>
  <c r="C10" i="7"/>
  <c r="B10" i="7"/>
  <c r="F9" i="7"/>
  <c r="E9" i="7"/>
  <c r="D9" i="7"/>
  <c r="C9" i="7"/>
  <c r="B9" i="7"/>
  <c r="F8" i="7"/>
  <c r="E8" i="7"/>
  <c r="D8" i="7"/>
  <c r="C8" i="7"/>
  <c r="B8" i="7"/>
  <c r="F7" i="7"/>
  <c r="E7" i="7"/>
  <c r="D7" i="7"/>
  <c r="C7" i="7"/>
  <c r="B7" i="7"/>
  <c r="F6" i="7"/>
  <c r="E6" i="7"/>
  <c r="D6" i="7"/>
  <c r="C6" i="7"/>
  <c r="B6" i="7"/>
  <c r="F5" i="7"/>
  <c r="E5" i="7"/>
  <c r="D5" i="7"/>
  <c r="C5" i="7"/>
  <c r="B5" i="7"/>
  <c r="F4" i="7"/>
  <c r="E4" i="7"/>
  <c r="D4" i="7"/>
  <c r="C4" i="7"/>
  <c r="B4" i="7"/>
  <c r="F3" i="7"/>
  <c r="E3" i="7"/>
  <c r="D3" i="7"/>
  <c r="C3" i="7"/>
  <c r="B3" i="7"/>
  <c r="B18" i="7" s="1"/>
  <c r="L17" i="7"/>
  <c r="K17" i="7"/>
  <c r="J17" i="7"/>
  <c r="I17" i="7"/>
  <c r="H17" i="7"/>
  <c r="L16" i="7"/>
  <c r="K16" i="7"/>
  <c r="J16" i="7"/>
  <c r="I16" i="7"/>
  <c r="H16" i="7"/>
  <c r="L15" i="7"/>
  <c r="K15" i="7"/>
  <c r="J15" i="7"/>
  <c r="I15" i="7"/>
  <c r="H15" i="7"/>
  <c r="L14" i="7"/>
  <c r="K14" i="7"/>
  <c r="J14" i="7"/>
  <c r="I14" i="7"/>
  <c r="H14" i="7"/>
  <c r="L13" i="7"/>
  <c r="K13" i="7"/>
  <c r="J13" i="7"/>
  <c r="I13" i="7"/>
  <c r="H13" i="7"/>
  <c r="L12" i="7"/>
  <c r="K12" i="7"/>
  <c r="J12" i="7"/>
  <c r="I12" i="7"/>
  <c r="H12" i="7"/>
  <c r="L11" i="7"/>
  <c r="K11" i="7"/>
  <c r="J11" i="7"/>
  <c r="I11" i="7"/>
  <c r="H11" i="7"/>
  <c r="L10" i="7"/>
  <c r="K10" i="7"/>
  <c r="J10" i="7"/>
  <c r="I10" i="7"/>
  <c r="H10" i="7"/>
  <c r="L9" i="7"/>
  <c r="K9" i="7"/>
  <c r="J9" i="7"/>
  <c r="I9" i="7"/>
  <c r="H9" i="7"/>
  <c r="L8" i="7"/>
  <c r="K8" i="7"/>
  <c r="J8" i="7"/>
  <c r="I8" i="7"/>
  <c r="H8" i="7"/>
  <c r="L7" i="7"/>
  <c r="K7" i="7"/>
  <c r="J7" i="7"/>
  <c r="I7" i="7"/>
  <c r="H7" i="7"/>
  <c r="L6" i="7"/>
  <c r="K6" i="7"/>
  <c r="J6" i="7"/>
  <c r="I6" i="7"/>
  <c r="H6" i="7"/>
  <c r="L5" i="7"/>
  <c r="K5" i="7"/>
  <c r="J5" i="7"/>
  <c r="I5" i="7"/>
  <c r="H5" i="7"/>
  <c r="L4" i="7"/>
  <c r="K4" i="7"/>
  <c r="J4" i="7"/>
  <c r="I4" i="7"/>
  <c r="H4" i="7"/>
  <c r="L3" i="7"/>
  <c r="K3" i="7"/>
  <c r="J3" i="7"/>
  <c r="I3" i="7"/>
  <c r="H3" i="7"/>
  <c r="F18" i="8"/>
  <c r="E18" i="8"/>
  <c r="D18" i="8"/>
  <c r="C18" i="8"/>
  <c r="B18" i="8"/>
  <c r="C18" i="3"/>
  <c r="D18" i="3"/>
  <c r="E18" i="3"/>
  <c r="F18" i="3"/>
  <c r="B18" i="3"/>
  <c r="C18" i="7"/>
  <c r="D18" i="7" l="1"/>
  <c r="I18" i="7"/>
  <c r="J18" i="7"/>
  <c r="K18" i="7"/>
  <c r="H18" i="7"/>
  <c r="L18" i="7"/>
  <c r="F18" i="7"/>
  <c r="E18" i="7"/>
</calcChain>
</file>

<file path=xl/sharedStrings.xml><?xml version="1.0" encoding="utf-8"?>
<sst xmlns="http://schemas.openxmlformats.org/spreadsheetml/2006/main" count="527" uniqueCount="32">
  <si>
    <t>AMI_range</t>
  </si>
  <si>
    <t>unit_aff</t>
  </si>
  <si>
    <t>cost_burdened</t>
  </si>
  <si>
    <t>GEO_ID</t>
  </si>
  <si>
    <t>hh</t>
  </si>
  <si>
    <t>hh_CV</t>
  </si>
  <si>
    <t>hh_MOE</t>
  </si>
  <si>
    <t>30_50_ami</t>
  </si>
  <si>
    <t>50_80_ami</t>
  </si>
  <si>
    <t>80_100_ami</t>
  </si>
  <si>
    <t>o100_ami</t>
  </si>
  <si>
    <t>u30_ami</t>
  </si>
  <si>
    <t>burdened</t>
  </si>
  <si>
    <t>not burdened</t>
  </si>
  <si>
    <t>0400112</t>
  </si>
  <si>
    <t>0400113</t>
  </si>
  <si>
    <t>0400114</t>
  </si>
  <si>
    <t>0400115</t>
  </si>
  <si>
    <t>0400116</t>
  </si>
  <si>
    <t>0400117</t>
  </si>
  <si>
    <t>0400118</t>
  </si>
  <si>
    <t>0400119</t>
  </si>
  <si>
    <t>0400120</t>
  </si>
  <si>
    <t>0400121</t>
  </si>
  <si>
    <t>0400122</t>
  </si>
  <si>
    <t>0400123</t>
  </si>
  <si>
    <t>0400125</t>
  </si>
  <si>
    <t>0400128</t>
  </si>
  <si>
    <t>0400129</t>
  </si>
  <si>
    <t>Total</t>
  </si>
  <si>
    <t>Renter Households -- Housing Gap by AMI Band</t>
  </si>
  <si>
    <t>Renter Households -- Cumulative Housing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</si>
</sst>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2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4" fillId="0" borderId="0" xfId="0" applyFont="1"/>
    <xf numFmtId="0" fontId="3" fillId="0" borderId="2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172" fontId="2" fillId="0" borderId="0" xfId="1" applyNumberFormat="1" applyFont="1" applyBorder="1"/>
    <xf numFmtId="172" fontId="2" fillId="0" borderId="6" xfId="1" applyNumberFormat="1" applyFont="1" applyBorder="1"/>
    <xf numFmtId="0" fontId="1" fillId="2" borderId="0" xfId="0" applyFont="1" applyFill="1"/>
    <xf numFmtId="172" fontId="1" fillId="2" borderId="0" xfId="1" applyNumberFormat="1" applyFont="1" applyFill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30BB2-2AB5-594B-A5FC-B6B87D748AF5}">
  <dimension ref="A2:A18"/>
  <sheetViews>
    <sheetView workbookViewId="0">
      <selection activeCell="A19" sqref="A19"/>
    </sheetView>
  </sheetViews>
  <sheetFormatPr baseColWidth="10" defaultRowHeight="15" x14ac:dyDescent="0.2"/>
  <sheetData>
    <row r="2" spans="1:1" x14ac:dyDescent="0.2">
      <c r="A2" s="4" t="s">
        <v>0</v>
      </c>
    </row>
    <row r="3" spans="1:1" x14ac:dyDescent="0.2">
      <c r="A3" s="6">
        <v>400112</v>
      </c>
    </row>
    <row r="4" spans="1:1" x14ac:dyDescent="0.2">
      <c r="A4" s="6">
        <v>400113</v>
      </c>
    </row>
    <row r="5" spans="1:1" x14ac:dyDescent="0.2">
      <c r="A5" s="6">
        <v>400114</v>
      </c>
    </row>
    <row r="6" spans="1:1" x14ac:dyDescent="0.2">
      <c r="A6" s="6">
        <v>400115</v>
      </c>
    </row>
    <row r="7" spans="1:1" x14ac:dyDescent="0.2">
      <c r="A7" s="6">
        <v>400116</v>
      </c>
    </row>
    <row r="8" spans="1:1" x14ac:dyDescent="0.2">
      <c r="A8" s="6">
        <v>400117</v>
      </c>
    </row>
    <row r="9" spans="1:1" x14ac:dyDescent="0.2">
      <c r="A9" s="6">
        <v>400118</v>
      </c>
    </row>
    <row r="10" spans="1:1" x14ac:dyDescent="0.2">
      <c r="A10" s="6">
        <v>400119</v>
      </c>
    </row>
    <row r="11" spans="1:1" x14ac:dyDescent="0.2">
      <c r="A11" s="6">
        <v>400120</v>
      </c>
    </row>
    <row r="12" spans="1:1" x14ac:dyDescent="0.2">
      <c r="A12" s="6">
        <v>400121</v>
      </c>
    </row>
    <row r="13" spans="1:1" x14ac:dyDescent="0.2">
      <c r="A13" s="6">
        <v>400122</v>
      </c>
    </row>
    <row r="14" spans="1:1" x14ac:dyDescent="0.2">
      <c r="A14" s="6">
        <v>400123</v>
      </c>
    </row>
    <row r="15" spans="1:1" x14ac:dyDescent="0.2">
      <c r="A15" s="6">
        <v>400125</v>
      </c>
    </row>
    <row r="16" spans="1:1" x14ac:dyDescent="0.2">
      <c r="A16" s="6">
        <v>400128</v>
      </c>
    </row>
    <row r="17" spans="1:1" x14ac:dyDescent="0.2">
      <c r="A17" s="6">
        <v>400129</v>
      </c>
    </row>
    <row r="18" spans="1:1" x14ac:dyDescent="0.2">
      <c r="A18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586E-C5FD-E048-9828-A556162C6E85}">
  <sheetPr>
    <tabColor rgb="FFFFC000"/>
  </sheetPr>
  <dimension ref="A1:L18"/>
  <sheetViews>
    <sheetView tabSelected="1" zoomScale="161" zoomScaleNormal="198" workbookViewId="0">
      <selection activeCell="B18" sqref="B18:F18"/>
    </sheetView>
  </sheetViews>
  <sheetFormatPr baseColWidth="10" defaultRowHeight="15" x14ac:dyDescent="0.2"/>
  <cols>
    <col min="7" max="7" width="4.33203125" customWidth="1"/>
  </cols>
  <sheetData>
    <row r="1" spans="1:12" x14ac:dyDescent="0.2">
      <c r="A1" s="3" t="s">
        <v>3</v>
      </c>
      <c r="B1" s="8" t="s">
        <v>30</v>
      </c>
      <c r="C1" s="7"/>
      <c r="D1" s="7"/>
      <c r="E1" s="7"/>
      <c r="F1" s="7"/>
      <c r="H1" s="8" t="s">
        <v>31</v>
      </c>
      <c r="I1" s="7"/>
      <c r="J1" s="7"/>
      <c r="K1" s="7"/>
      <c r="L1" s="7"/>
    </row>
    <row r="2" spans="1:12" x14ac:dyDescent="0.2">
      <c r="A2" s="4" t="s">
        <v>0</v>
      </c>
      <c r="B2" s="5" t="s">
        <v>11</v>
      </c>
      <c r="C2" s="5" t="s">
        <v>7</v>
      </c>
      <c r="D2" s="5" t="s">
        <v>8</v>
      </c>
      <c r="E2" s="5" t="s">
        <v>9</v>
      </c>
      <c r="F2" s="5" t="s">
        <v>10</v>
      </c>
      <c r="H2" s="5" t="s">
        <v>11</v>
      </c>
      <c r="I2" s="5" t="s">
        <v>7</v>
      </c>
      <c r="J2" s="5" t="s">
        <v>8</v>
      </c>
      <c r="K2" s="5" t="s">
        <v>9</v>
      </c>
      <c r="L2" s="5" t="s">
        <v>10</v>
      </c>
    </row>
    <row r="3" spans="1:12" x14ac:dyDescent="0.2">
      <c r="A3" s="6">
        <v>400112</v>
      </c>
      <c r="B3" s="9">
        <f>SUPPLY_RENT_ALL!F3-DEMAD_hh_ami_lvl_renter!F3</f>
        <v>-89</v>
      </c>
      <c r="C3" s="9">
        <f>SUPPLY_RENT_ALL!B3-DEMAD_hh_ami_lvl_renter!B3</f>
        <v>-2162</v>
      </c>
      <c r="D3" s="9">
        <f>SUPPLY_RENT_ALL!C3-DEMAD_hh_ami_lvl_renter!C3</f>
        <v>18</v>
      </c>
      <c r="E3" s="9">
        <f>SUPPLY_RENT_ALL!D3-DEMAD_hh_ami_lvl_renter!D3</f>
        <v>388</v>
      </c>
      <c r="F3" s="9">
        <f>SUPPLY_RENT_ALL!E3-DEMAD_hh_ami_lvl_renter!E3</f>
        <v>2378</v>
      </c>
      <c r="H3" s="9">
        <f>SUPPLY_RENT_ALL!F3-DEMAD_hh_ami_lvl_renter!F3</f>
        <v>-89</v>
      </c>
      <c r="I3" s="9">
        <f>SUM(SUPPLY_RENT_ALL!B3,SUPPLY_RENT_ALL!F3)-SUM(DEMAD_hh_ami_lvl_renter!B3,DEMAD_hh_ami_lvl_renter!F3)</f>
        <v>-2251</v>
      </c>
      <c r="J3" s="9">
        <f>SUM(SUPPLY_RENT_ALL!B3:C3,SUPPLY_RENT_ALL!F3)-SUM(DEMAD_hh_ami_lvl_renter!B3:C3,DEMAD_hh_ami_lvl_renter!F3)</f>
        <v>-2233</v>
      </c>
      <c r="K3" s="9">
        <f>SUM(SUPPLY_RENT_ALL!B3:D3,SUPPLY_RENT_ALL!F3)-SUM(DEMAD_hh_ami_lvl_renter!B3:D3,DEMAD_hh_ami_lvl_renter!F3)</f>
        <v>-1845</v>
      </c>
      <c r="L3" s="9">
        <f>SUM(SUPPLY_RENT_ALL!B3:F3)-SUM(DEMAD_hh_ami_lvl_renter!B3:F3)</f>
        <v>533</v>
      </c>
    </row>
    <row r="4" spans="1:12" x14ac:dyDescent="0.2">
      <c r="A4" s="6">
        <v>400113</v>
      </c>
      <c r="B4" s="9">
        <f>SUPPLY_RENT_ALL!F4-DEMAD_hh_ami_lvl_renter!F4</f>
        <v>-462</v>
      </c>
      <c r="C4" s="9">
        <f>SUPPLY_RENT_ALL!B4-DEMAD_hh_ami_lvl_renter!B4</f>
        <v>-1001</v>
      </c>
      <c r="D4" s="9">
        <f>SUPPLY_RENT_ALL!C4-DEMAD_hh_ami_lvl_renter!C4</f>
        <v>626</v>
      </c>
      <c r="E4" s="9">
        <f>SUPPLY_RENT_ALL!D4-DEMAD_hh_ami_lvl_renter!D4</f>
        <v>2419</v>
      </c>
      <c r="F4" s="9">
        <f>SUPPLY_RENT_ALL!E4-DEMAD_hh_ami_lvl_renter!E4</f>
        <v>-1359</v>
      </c>
      <c r="H4" s="9">
        <f>SUPPLY_RENT_ALL!F4-DEMAD_hh_ami_lvl_renter!F4</f>
        <v>-462</v>
      </c>
      <c r="I4" s="9">
        <f>SUM(SUPPLY_RENT_ALL!B4,SUPPLY_RENT_ALL!F4)-SUM(DEMAD_hh_ami_lvl_renter!B4,DEMAD_hh_ami_lvl_renter!F4)</f>
        <v>-1463</v>
      </c>
      <c r="J4" s="9">
        <f>SUM(SUPPLY_RENT_ALL!B4:C4,SUPPLY_RENT_ALL!F4)-SUM(DEMAD_hh_ami_lvl_renter!B4:C4,DEMAD_hh_ami_lvl_renter!F4)</f>
        <v>-837</v>
      </c>
      <c r="K4" s="9">
        <f>SUM(SUPPLY_RENT_ALL!B4:D4,SUPPLY_RENT_ALL!F4)-SUM(DEMAD_hh_ami_lvl_renter!B4:D4,DEMAD_hh_ami_lvl_renter!F4)</f>
        <v>1582</v>
      </c>
      <c r="L4" s="9">
        <f>SUM(SUPPLY_RENT_ALL!B4:F4)-SUM(DEMAD_hh_ami_lvl_renter!B4:F4)</f>
        <v>223</v>
      </c>
    </row>
    <row r="5" spans="1:12" x14ac:dyDescent="0.2">
      <c r="A5" s="6">
        <v>400114</v>
      </c>
      <c r="B5" s="9">
        <f>SUPPLY_RENT_ALL!F5-DEMAD_hh_ami_lvl_renter!F5</f>
        <v>-2209</v>
      </c>
      <c r="C5" s="9">
        <f>SUPPLY_RENT_ALL!B5-DEMAD_hh_ami_lvl_renter!B5</f>
        <v>-1006</v>
      </c>
      <c r="D5" s="9">
        <f>SUPPLY_RENT_ALL!C5-DEMAD_hh_ami_lvl_renter!C5</f>
        <v>3766</v>
      </c>
      <c r="E5" s="9">
        <f>SUPPLY_RENT_ALL!D5-DEMAD_hh_ami_lvl_renter!D5</f>
        <v>2019</v>
      </c>
      <c r="F5" s="9">
        <f>SUPPLY_RENT_ALL!E5-DEMAD_hh_ami_lvl_renter!E5</f>
        <v>-2045</v>
      </c>
      <c r="H5" s="9">
        <f>SUPPLY_RENT_ALL!F5-DEMAD_hh_ami_lvl_renter!F5</f>
        <v>-2209</v>
      </c>
      <c r="I5" s="9">
        <f>SUM(SUPPLY_RENT_ALL!B5,SUPPLY_RENT_ALL!F5)-SUM(DEMAD_hh_ami_lvl_renter!B5,DEMAD_hh_ami_lvl_renter!F5)</f>
        <v>-3215</v>
      </c>
      <c r="J5" s="9">
        <f>SUM(SUPPLY_RENT_ALL!B5:C5,SUPPLY_RENT_ALL!F5)-SUM(DEMAD_hh_ami_lvl_renter!B5:C5,DEMAD_hh_ami_lvl_renter!F5)</f>
        <v>551</v>
      </c>
      <c r="K5" s="9">
        <f>SUM(SUPPLY_RENT_ALL!B5:D5,SUPPLY_RENT_ALL!F5)-SUM(DEMAD_hh_ami_lvl_renter!B5:D5,DEMAD_hh_ami_lvl_renter!F5)</f>
        <v>2570</v>
      </c>
      <c r="L5" s="9">
        <f>SUM(SUPPLY_RENT_ALL!B5:F5)-SUM(DEMAD_hh_ami_lvl_renter!B5:F5)</f>
        <v>525</v>
      </c>
    </row>
    <row r="6" spans="1:12" x14ac:dyDescent="0.2">
      <c r="A6" s="6">
        <v>400115</v>
      </c>
      <c r="B6" s="9">
        <f>SUPPLY_RENT_ALL!F6-DEMAD_hh_ami_lvl_renter!F6</f>
        <v>-2415</v>
      </c>
      <c r="C6" s="9">
        <f>SUPPLY_RENT_ALL!B6-DEMAD_hh_ami_lvl_renter!B6</f>
        <v>-2638</v>
      </c>
      <c r="D6" s="9">
        <f>SUPPLY_RENT_ALL!C6-DEMAD_hh_ami_lvl_renter!C6</f>
        <v>1155</v>
      </c>
      <c r="E6" s="9">
        <f>SUPPLY_RENT_ALL!D6-DEMAD_hh_ami_lvl_renter!D6</f>
        <v>3731</v>
      </c>
      <c r="F6" s="9">
        <f>SUPPLY_RENT_ALL!E6-DEMAD_hh_ami_lvl_renter!E6</f>
        <v>216</v>
      </c>
      <c r="H6" s="9">
        <f>SUPPLY_RENT_ALL!F6-DEMAD_hh_ami_lvl_renter!F6</f>
        <v>-2415</v>
      </c>
      <c r="I6" s="9">
        <f>SUM(SUPPLY_RENT_ALL!B6,SUPPLY_RENT_ALL!F6)-SUM(DEMAD_hh_ami_lvl_renter!B6,DEMAD_hh_ami_lvl_renter!F6)</f>
        <v>-5053</v>
      </c>
      <c r="J6" s="9">
        <f>SUM(SUPPLY_RENT_ALL!B6:C6,SUPPLY_RENT_ALL!F6)-SUM(DEMAD_hh_ami_lvl_renter!B6:C6,DEMAD_hh_ami_lvl_renter!F6)</f>
        <v>-3898</v>
      </c>
      <c r="K6" s="9">
        <f>SUM(SUPPLY_RENT_ALL!B6:D6,SUPPLY_RENT_ALL!F6)-SUM(DEMAD_hh_ami_lvl_renter!B6:D6,DEMAD_hh_ami_lvl_renter!F6)</f>
        <v>-167</v>
      </c>
      <c r="L6" s="9">
        <f>SUM(SUPPLY_RENT_ALL!B6:F6)-SUM(DEMAD_hh_ami_lvl_renter!B6:F6)</f>
        <v>49</v>
      </c>
    </row>
    <row r="7" spans="1:12" x14ac:dyDescent="0.2">
      <c r="A7" s="6">
        <v>400116</v>
      </c>
      <c r="B7" s="9">
        <f>SUPPLY_RENT_ALL!F7-DEMAD_hh_ami_lvl_renter!F7</f>
        <v>-3035</v>
      </c>
      <c r="C7" s="9">
        <f>SUPPLY_RENT_ALL!B7-DEMAD_hh_ami_lvl_renter!B7</f>
        <v>-1783</v>
      </c>
      <c r="D7" s="9">
        <f>SUPPLY_RENT_ALL!C7-DEMAD_hh_ami_lvl_renter!C7</f>
        <v>6483</v>
      </c>
      <c r="E7" s="9">
        <f>SUPPLY_RENT_ALL!D7-DEMAD_hh_ami_lvl_renter!D7</f>
        <v>2213</v>
      </c>
      <c r="F7" s="9">
        <f>SUPPLY_RENT_ALL!E7-DEMAD_hh_ami_lvl_renter!E7</f>
        <v>-3662</v>
      </c>
      <c r="H7" s="9">
        <f>SUPPLY_RENT_ALL!F7-DEMAD_hh_ami_lvl_renter!F7</f>
        <v>-3035</v>
      </c>
      <c r="I7" s="9">
        <f>SUM(SUPPLY_RENT_ALL!B7,SUPPLY_RENT_ALL!F7)-SUM(DEMAD_hh_ami_lvl_renter!B7,DEMAD_hh_ami_lvl_renter!F7)</f>
        <v>-4818</v>
      </c>
      <c r="J7" s="9">
        <f>SUM(SUPPLY_RENT_ALL!B7:C7,SUPPLY_RENT_ALL!F7)-SUM(DEMAD_hh_ami_lvl_renter!B7:C7,DEMAD_hh_ami_lvl_renter!F7)</f>
        <v>1665</v>
      </c>
      <c r="K7" s="9">
        <f>SUM(SUPPLY_RENT_ALL!B7:D7,SUPPLY_RENT_ALL!F7)-SUM(DEMAD_hh_ami_lvl_renter!B7:D7,DEMAD_hh_ami_lvl_renter!F7)</f>
        <v>3878</v>
      </c>
      <c r="L7" s="9">
        <f>SUM(SUPPLY_RENT_ALL!B7:F7)-SUM(DEMAD_hh_ami_lvl_renter!B7:F7)</f>
        <v>216</v>
      </c>
    </row>
    <row r="8" spans="1:12" x14ac:dyDescent="0.2">
      <c r="A8" s="6">
        <v>400117</v>
      </c>
      <c r="B8" s="9">
        <f>SUPPLY_RENT_ALL!F8-DEMAD_hh_ami_lvl_renter!F8</f>
        <v>-1546</v>
      </c>
      <c r="C8" s="9">
        <f>SUPPLY_RENT_ALL!B8-DEMAD_hh_ami_lvl_renter!B8</f>
        <v>-491</v>
      </c>
      <c r="D8" s="9">
        <f>SUPPLY_RENT_ALL!C8-DEMAD_hh_ami_lvl_renter!C8</f>
        <v>1897</v>
      </c>
      <c r="E8" s="9">
        <f>SUPPLY_RENT_ALL!D8-DEMAD_hh_ami_lvl_renter!D8</f>
        <v>3520</v>
      </c>
      <c r="F8" s="9">
        <f>SUPPLY_RENT_ALL!E8-DEMAD_hh_ami_lvl_renter!E8</f>
        <v>-2904</v>
      </c>
      <c r="H8" s="9">
        <f>SUPPLY_RENT_ALL!F8-DEMAD_hh_ami_lvl_renter!F8</f>
        <v>-1546</v>
      </c>
      <c r="I8" s="9">
        <f>SUM(SUPPLY_RENT_ALL!B8,SUPPLY_RENT_ALL!F8)-SUM(DEMAD_hh_ami_lvl_renter!B8,DEMAD_hh_ami_lvl_renter!F8)</f>
        <v>-2037</v>
      </c>
      <c r="J8" s="9">
        <f>SUM(SUPPLY_RENT_ALL!B8:C8,SUPPLY_RENT_ALL!F8)-SUM(DEMAD_hh_ami_lvl_renter!B8:C8,DEMAD_hh_ami_lvl_renter!F8)</f>
        <v>-140</v>
      </c>
      <c r="K8" s="9">
        <f>SUM(SUPPLY_RENT_ALL!B8:D8,SUPPLY_RENT_ALL!F8)-SUM(DEMAD_hh_ami_lvl_renter!B8:D8,DEMAD_hh_ami_lvl_renter!F8)</f>
        <v>3380</v>
      </c>
      <c r="L8" s="9">
        <f>SUM(SUPPLY_RENT_ALL!B8:F8)-SUM(DEMAD_hh_ami_lvl_renter!B8:F8)</f>
        <v>476</v>
      </c>
    </row>
    <row r="9" spans="1:12" x14ac:dyDescent="0.2">
      <c r="A9" s="6">
        <v>400118</v>
      </c>
      <c r="B9" s="9">
        <f>SUPPLY_RENT_ALL!F9-DEMAD_hh_ami_lvl_renter!F9</f>
        <v>-3759</v>
      </c>
      <c r="C9" s="9">
        <f>SUPPLY_RENT_ALL!B9-DEMAD_hh_ami_lvl_renter!B9</f>
        <v>-1036</v>
      </c>
      <c r="D9" s="9">
        <f>SUPPLY_RENT_ALL!C9-DEMAD_hh_ami_lvl_renter!C9</f>
        <v>5394</v>
      </c>
      <c r="E9" s="9">
        <f>SUPPLY_RENT_ALL!D9-DEMAD_hh_ami_lvl_renter!D9</f>
        <v>2502</v>
      </c>
      <c r="F9" s="9">
        <f>SUPPLY_RENT_ALL!E9-DEMAD_hh_ami_lvl_renter!E9</f>
        <v>-2168</v>
      </c>
      <c r="H9" s="9">
        <f>SUPPLY_RENT_ALL!F9-DEMAD_hh_ami_lvl_renter!F9</f>
        <v>-3759</v>
      </c>
      <c r="I9" s="9">
        <f>SUM(SUPPLY_RENT_ALL!B9,SUPPLY_RENT_ALL!F9)-SUM(DEMAD_hh_ami_lvl_renter!B9,DEMAD_hh_ami_lvl_renter!F9)</f>
        <v>-4795</v>
      </c>
      <c r="J9" s="9">
        <f>SUM(SUPPLY_RENT_ALL!B9:C9,SUPPLY_RENT_ALL!F9)-SUM(DEMAD_hh_ami_lvl_renter!B9:C9,DEMAD_hh_ami_lvl_renter!F9)</f>
        <v>599</v>
      </c>
      <c r="K9" s="9">
        <f>SUM(SUPPLY_RENT_ALL!B9:D9,SUPPLY_RENT_ALL!F9)-SUM(DEMAD_hh_ami_lvl_renter!B9:D9,DEMAD_hh_ami_lvl_renter!F9)</f>
        <v>3101</v>
      </c>
      <c r="L9" s="9">
        <f>SUM(SUPPLY_RENT_ALL!B9:F9)-SUM(DEMAD_hh_ami_lvl_renter!B9:F9)</f>
        <v>933</v>
      </c>
    </row>
    <row r="10" spans="1:12" x14ac:dyDescent="0.2">
      <c r="A10" s="6">
        <v>400119</v>
      </c>
      <c r="B10" s="9">
        <f>SUPPLY_RENT_ALL!F10-DEMAD_hh_ami_lvl_renter!F10</f>
        <v>-1294</v>
      </c>
      <c r="C10" s="9">
        <f>SUPPLY_RENT_ALL!B10-DEMAD_hh_ami_lvl_renter!B10</f>
        <v>-132</v>
      </c>
      <c r="D10" s="9">
        <f>SUPPLY_RENT_ALL!C10-DEMAD_hh_ami_lvl_renter!C10</f>
        <v>1529</v>
      </c>
      <c r="E10" s="9">
        <f>SUPPLY_RENT_ALL!D10-DEMAD_hh_ami_lvl_renter!D10</f>
        <v>1547</v>
      </c>
      <c r="F10" s="9">
        <f>SUPPLY_RENT_ALL!E10-DEMAD_hh_ami_lvl_renter!E10</f>
        <v>-1333</v>
      </c>
      <c r="H10" s="9">
        <f>SUPPLY_RENT_ALL!F10-DEMAD_hh_ami_lvl_renter!F10</f>
        <v>-1294</v>
      </c>
      <c r="I10" s="9">
        <f>SUM(SUPPLY_RENT_ALL!B10,SUPPLY_RENT_ALL!F10)-SUM(DEMAD_hh_ami_lvl_renter!B10,DEMAD_hh_ami_lvl_renter!F10)</f>
        <v>-1426</v>
      </c>
      <c r="J10" s="9">
        <f>SUM(SUPPLY_RENT_ALL!B10:C10,SUPPLY_RENT_ALL!F10)-SUM(DEMAD_hh_ami_lvl_renter!B10:C10,DEMAD_hh_ami_lvl_renter!F10)</f>
        <v>103</v>
      </c>
      <c r="K10" s="9">
        <f>SUM(SUPPLY_RENT_ALL!B10:D10,SUPPLY_RENT_ALL!F10)-SUM(DEMAD_hh_ami_lvl_renter!B10:D10,DEMAD_hh_ami_lvl_renter!F10)</f>
        <v>1650</v>
      </c>
      <c r="L10" s="9">
        <f>SUM(SUPPLY_RENT_ALL!B10:F10)-SUM(DEMAD_hh_ami_lvl_renter!B10:F10)</f>
        <v>317</v>
      </c>
    </row>
    <row r="11" spans="1:12" x14ac:dyDescent="0.2">
      <c r="A11" s="6">
        <v>400120</v>
      </c>
      <c r="B11" s="9">
        <f>SUPPLY_RENT_ALL!F11-DEMAD_hh_ami_lvl_renter!F11</f>
        <v>-1075</v>
      </c>
      <c r="C11" s="9">
        <f>SUPPLY_RENT_ALL!B11-DEMAD_hh_ami_lvl_renter!B11</f>
        <v>-809</v>
      </c>
      <c r="D11" s="9">
        <f>SUPPLY_RENT_ALL!C11-DEMAD_hh_ami_lvl_renter!C11</f>
        <v>-1703</v>
      </c>
      <c r="E11" s="9">
        <f>SUPPLY_RENT_ALL!D11-DEMAD_hh_ami_lvl_renter!D11</f>
        <v>3461</v>
      </c>
      <c r="F11" s="9">
        <f>SUPPLY_RENT_ALL!E11-DEMAD_hh_ami_lvl_renter!E11</f>
        <v>378</v>
      </c>
      <c r="H11" s="9">
        <f>SUPPLY_RENT_ALL!F11-DEMAD_hh_ami_lvl_renter!F11</f>
        <v>-1075</v>
      </c>
      <c r="I11" s="9">
        <f>SUM(SUPPLY_RENT_ALL!B11,SUPPLY_RENT_ALL!F11)-SUM(DEMAD_hh_ami_lvl_renter!B11,DEMAD_hh_ami_lvl_renter!F11)</f>
        <v>-1884</v>
      </c>
      <c r="J11" s="9">
        <f>SUM(SUPPLY_RENT_ALL!B11:C11,SUPPLY_RENT_ALL!F11)-SUM(DEMAD_hh_ami_lvl_renter!B11:C11,DEMAD_hh_ami_lvl_renter!F11)</f>
        <v>-3587</v>
      </c>
      <c r="K11" s="9">
        <f>SUM(SUPPLY_RENT_ALL!B11:D11,SUPPLY_RENT_ALL!F11)-SUM(DEMAD_hh_ami_lvl_renter!B11:D11,DEMAD_hh_ami_lvl_renter!F11)</f>
        <v>-126</v>
      </c>
      <c r="L11" s="9">
        <f>SUM(SUPPLY_RENT_ALL!B11:F11)-SUM(DEMAD_hh_ami_lvl_renter!B11:F11)</f>
        <v>252</v>
      </c>
    </row>
    <row r="12" spans="1:12" x14ac:dyDescent="0.2">
      <c r="A12" s="6">
        <v>400121</v>
      </c>
      <c r="B12" s="9">
        <f>SUPPLY_RENT_ALL!F12-DEMAD_hh_ami_lvl_renter!F12</f>
        <v>-1703</v>
      </c>
      <c r="C12" s="9">
        <f>SUPPLY_RENT_ALL!B12-DEMAD_hh_ami_lvl_renter!B12</f>
        <v>-206</v>
      </c>
      <c r="D12" s="9">
        <f>SUPPLY_RENT_ALL!C12-DEMAD_hh_ami_lvl_renter!C12</f>
        <v>2406</v>
      </c>
      <c r="E12" s="9">
        <f>SUPPLY_RENT_ALL!D12-DEMAD_hh_ami_lvl_renter!D12</f>
        <v>256</v>
      </c>
      <c r="F12" s="9">
        <f>SUPPLY_RENT_ALL!E12-DEMAD_hh_ami_lvl_renter!E12</f>
        <v>-559</v>
      </c>
      <c r="H12" s="9">
        <f>SUPPLY_RENT_ALL!F12-DEMAD_hh_ami_lvl_renter!F12</f>
        <v>-1703</v>
      </c>
      <c r="I12" s="9">
        <f>SUM(SUPPLY_RENT_ALL!B12,SUPPLY_RENT_ALL!F12)-SUM(DEMAD_hh_ami_lvl_renter!B12,DEMAD_hh_ami_lvl_renter!F12)</f>
        <v>-1909</v>
      </c>
      <c r="J12" s="9">
        <f>SUM(SUPPLY_RENT_ALL!B12:C12,SUPPLY_RENT_ALL!F12)-SUM(DEMAD_hh_ami_lvl_renter!B12:C12,DEMAD_hh_ami_lvl_renter!F12)</f>
        <v>497</v>
      </c>
      <c r="K12" s="9">
        <f>SUM(SUPPLY_RENT_ALL!B12:D12,SUPPLY_RENT_ALL!F12)-SUM(DEMAD_hh_ami_lvl_renter!B12:D12,DEMAD_hh_ami_lvl_renter!F12)</f>
        <v>753</v>
      </c>
      <c r="L12" s="9">
        <f>SUM(SUPPLY_RENT_ALL!B12:F12)-SUM(DEMAD_hh_ami_lvl_renter!B12:F12)</f>
        <v>194</v>
      </c>
    </row>
    <row r="13" spans="1:12" x14ac:dyDescent="0.2">
      <c r="A13" s="6">
        <v>400122</v>
      </c>
      <c r="B13" s="9">
        <f>SUPPLY_RENT_ALL!F13-DEMAD_hh_ami_lvl_renter!F13</f>
        <v>-1606</v>
      </c>
      <c r="C13" s="9">
        <f>SUPPLY_RENT_ALL!B13-DEMAD_hh_ami_lvl_renter!B13</f>
        <v>-1031</v>
      </c>
      <c r="D13" s="9">
        <f>SUPPLY_RENT_ALL!C13-DEMAD_hh_ami_lvl_renter!C13</f>
        <v>5968</v>
      </c>
      <c r="E13" s="9">
        <f>SUPPLY_RENT_ALL!D13-DEMAD_hh_ami_lvl_renter!D13</f>
        <v>263</v>
      </c>
      <c r="F13" s="9">
        <f>SUPPLY_RENT_ALL!E13-DEMAD_hh_ami_lvl_renter!E13</f>
        <v>-3411</v>
      </c>
      <c r="H13" s="9">
        <f>SUPPLY_RENT_ALL!F13-DEMAD_hh_ami_lvl_renter!F13</f>
        <v>-1606</v>
      </c>
      <c r="I13" s="9">
        <f>SUM(SUPPLY_RENT_ALL!B13,SUPPLY_RENT_ALL!F13)-SUM(DEMAD_hh_ami_lvl_renter!B13,DEMAD_hh_ami_lvl_renter!F13)</f>
        <v>-2637</v>
      </c>
      <c r="J13" s="9">
        <f>SUM(SUPPLY_RENT_ALL!B13:C13,SUPPLY_RENT_ALL!F13)-SUM(DEMAD_hh_ami_lvl_renter!B13:C13,DEMAD_hh_ami_lvl_renter!F13)</f>
        <v>3331</v>
      </c>
      <c r="K13" s="9">
        <f>SUM(SUPPLY_RENT_ALL!B13:D13,SUPPLY_RENT_ALL!F13)-SUM(DEMAD_hh_ami_lvl_renter!B13:D13,DEMAD_hh_ami_lvl_renter!F13)</f>
        <v>3594</v>
      </c>
      <c r="L13" s="9">
        <f>SUM(SUPPLY_RENT_ALL!B13:F13)-SUM(DEMAD_hh_ami_lvl_renter!B13:F13)</f>
        <v>183</v>
      </c>
    </row>
    <row r="14" spans="1:12" x14ac:dyDescent="0.2">
      <c r="A14" s="6">
        <v>400123</v>
      </c>
      <c r="B14" s="9">
        <f>SUPPLY_RENT_ALL!F14-DEMAD_hh_ami_lvl_renter!F14</f>
        <v>-2390</v>
      </c>
      <c r="C14" s="9">
        <f>SUPPLY_RENT_ALL!B14-DEMAD_hh_ami_lvl_renter!B14</f>
        <v>-776</v>
      </c>
      <c r="D14" s="9">
        <f>SUPPLY_RENT_ALL!C14-DEMAD_hh_ami_lvl_renter!C14</f>
        <v>4660</v>
      </c>
      <c r="E14" s="9">
        <f>SUPPLY_RENT_ALL!D14-DEMAD_hh_ami_lvl_renter!D14</f>
        <v>507</v>
      </c>
      <c r="F14" s="9">
        <f>SUPPLY_RENT_ALL!E14-DEMAD_hh_ami_lvl_renter!E14</f>
        <v>-1844</v>
      </c>
      <c r="H14" s="9">
        <f>SUPPLY_RENT_ALL!F14-DEMAD_hh_ami_lvl_renter!F14</f>
        <v>-2390</v>
      </c>
      <c r="I14" s="9">
        <f>SUM(SUPPLY_RENT_ALL!B14,SUPPLY_RENT_ALL!F14)-SUM(DEMAD_hh_ami_lvl_renter!B14,DEMAD_hh_ami_lvl_renter!F14)</f>
        <v>-3166</v>
      </c>
      <c r="J14" s="9">
        <f>SUM(SUPPLY_RENT_ALL!B14:C14,SUPPLY_RENT_ALL!F14)-SUM(DEMAD_hh_ami_lvl_renter!B14:C14,DEMAD_hh_ami_lvl_renter!F14)</f>
        <v>1494</v>
      </c>
      <c r="K14" s="9">
        <f>SUM(SUPPLY_RENT_ALL!B14:D14,SUPPLY_RENT_ALL!F14)-SUM(DEMAD_hh_ami_lvl_renter!B14:D14,DEMAD_hh_ami_lvl_renter!F14)</f>
        <v>2001</v>
      </c>
      <c r="L14" s="9">
        <f>SUM(SUPPLY_RENT_ALL!B14:F14)-SUM(DEMAD_hh_ami_lvl_renter!B14:F14)</f>
        <v>157</v>
      </c>
    </row>
    <row r="15" spans="1:12" x14ac:dyDescent="0.2">
      <c r="A15" s="6">
        <v>400125</v>
      </c>
      <c r="B15" s="9">
        <f>SUPPLY_RENT_ALL!F15-DEMAD_hh_ami_lvl_renter!F15</f>
        <v>-2413</v>
      </c>
      <c r="C15" s="9">
        <f>SUPPLY_RENT_ALL!B15-DEMAD_hh_ami_lvl_renter!B15</f>
        <v>-1663</v>
      </c>
      <c r="D15" s="9">
        <f>SUPPLY_RENT_ALL!C15-DEMAD_hh_ami_lvl_renter!C15</f>
        <v>5124</v>
      </c>
      <c r="E15" s="9">
        <f>SUPPLY_RENT_ALL!D15-DEMAD_hh_ami_lvl_renter!D15</f>
        <v>896</v>
      </c>
      <c r="F15" s="9">
        <f>SUPPLY_RENT_ALL!E15-DEMAD_hh_ami_lvl_renter!E15</f>
        <v>-1407</v>
      </c>
      <c r="H15" s="9">
        <f>SUPPLY_RENT_ALL!F15-DEMAD_hh_ami_lvl_renter!F15</f>
        <v>-2413</v>
      </c>
      <c r="I15" s="9">
        <f>SUM(SUPPLY_RENT_ALL!B15,SUPPLY_RENT_ALL!F15)-SUM(DEMAD_hh_ami_lvl_renter!B15,DEMAD_hh_ami_lvl_renter!F15)</f>
        <v>-4076</v>
      </c>
      <c r="J15" s="9">
        <f>SUM(SUPPLY_RENT_ALL!B15:C15,SUPPLY_RENT_ALL!F15)-SUM(DEMAD_hh_ami_lvl_renter!B15:C15,DEMAD_hh_ami_lvl_renter!F15)</f>
        <v>1048</v>
      </c>
      <c r="K15" s="9">
        <f>SUM(SUPPLY_RENT_ALL!B15:D15,SUPPLY_RENT_ALL!F15)-SUM(DEMAD_hh_ami_lvl_renter!B15:D15,DEMAD_hh_ami_lvl_renter!F15)</f>
        <v>1944</v>
      </c>
      <c r="L15" s="9">
        <f>SUM(SUPPLY_RENT_ALL!B15:F15)-SUM(DEMAD_hh_ami_lvl_renter!B15:F15)</f>
        <v>537</v>
      </c>
    </row>
    <row r="16" spans="1:12" x14ac:dyDescent="0.2">
      <c r="A16" s="6">
        <v>400128</v>
      </c>
      <c r="B16" s="9">
        <f>SUPPLY_RENT_ALL!F16-DEMAD_hh_ami_lvl_renter!F16</f>
        <v>-1754</v>
      </c>
      <c r="C16" s="9">
        <f>SUPPLY_RENT_ALL!B16-DEMAD_hh_ami_lvl_renter!B16</f>
        <v>-1421</v>
      </c>
      <c r="D16" s="9">
        <f>SUPPLY_RENT_ALL!C16-DEMAD_hh_ami_lvl_renter!C16</f>
        <v>3058</v>
      </c>
      <c r="E16" s="9">
        <f>SUPPLY_RENT_ALL!D16-DEMAD_hh_ami_lvl_renter!D16</f>
        <v>2847</v>
      </c>
      <c r="F16" s="9">
        <f>SUPPLY_RENT_ALL!E16-DEMAD_hh_ami_lvl_renter!E16</f>
        <v>-2730</v>
      </c>
      <c r="H16" s="9">
        <f>SUPPLY_RENT_ALL!F16-DEMAD_hh_ami_lvl_renter!F16</f>
        <v>-1754</v>
      </c>
      <c r="I16" s="9">
        <f>SUM(SUPPLY_RENT_ALL!B16,SUPPLY_RENT_ALL!F16)-SUM(DEMAD_hh_ami_lvl_renter!B16,DEMAD_hh_ami_lvl_renter!F16)</f>
        <v>-3175</v>
      </c>
      <c r="J16" s="9">
        <f>SUM(SUPPLY_RENT_ALL!B16:C16,SUPPLY_RENT_ALL!F16)-SUM(DEMAD_hh_ami_lvl_renter!B16:C16,DEMAD_hh_ami_lvl_renter!F16)</f>
        <v>-117</v>
      </c>
      <c r="K16" s="9">
        <f>SUM(SUPPLY_RENT_ALL!B16:D16,SUPPLY_RENT_ALL!F16)-SUM(DEMAD_hh_ami_lvl_renter!B16:D16,DEMAD_hh_ami_lvl_renter!F16)</f>
        <v>2730</v>
      </c>
      <c r="L16" s="9">
        <f>SUM(SUPPLY_RENT_ALL!B16:F16)-SUM(DEMAD_hh_ami_lvl_renter!B16:F16)</f>
        <v>0</v>
      </c>
    </row>
    <row r="17" spans="1:12" x14ac:dyDescent="0.2">
      <c r="A17" s="6">
        <v>400129</v>
      </c>
      <c r="B17" s="10">
        <f>SUPPLY_RENT_ALL!F17-DEMAD_hh_ami_lvl_renter!F17</f>
        <v>-1176</v>
      </c>
      <c r="C17" s="10">
        <f>SUPPLY_RENT_ALL!B17-DEMAD_hh_ami_lvl_renter!B17</f>
        <v>-1075</v>
      </c>
      <c r="D17" s="10">
        <f>SUPPLY_RENT_ALL!C17-DEMAD_hh_ami_lvl_renter!C17</f>
        <v>744</v>
      </c>
      <c r="E17" s="10">
        <f>SUPPLY_RENT_ALL!D17-DEMAD_hh_ami_lvl_renter!D17</f>
        <v>1687</v>
      </c>
      <c r="F17" s="10">
        <f>SUPPLY_RENT_ALL!E17-DEMAD_hh_ami_lvl_renter!E17</f>
        <v>-83</v>
      </c>
      <c r="H17" s="10">
        <f>SUPPLY_RENT_ALL!F17-DEMAD_hh_ami_lvl_renter!F17</f>
        <v>-1176</v>
      </c>
      <c r="I17" s="10">
        <f>SUM(SUPPLY_RENT_ALL!B17,SUPPLY_RENT_ALL!F17)-SUM(DEMAD_hh_ami_lvl_renter!B17,DEMAD_hh_ami_lvl_renter!F17)</f>
        <v>-2251</v>
      </c>
      <c r="J17" s="10">
        <f>SUM(SUPPLY_RENT_ALL!B17:C17,SUPPLY_RENT_ALL!F17)-SUM(DEMAD_hh_ami_lvl_renter!B17:C17,DEMAD_hh_ami_lvl_renter!F17)</f>
        <v>-1507</v>
      </c>
      <c r="K17" s="10">
        <f>SUM(SUPPLY_RENT_ALL!B17:D17,SUPPLY_RENT_ALL!F17)-SUM(DEMAD_hh_ami_lvl_renter!B17:D17,DEMAD_hh_ami_lvl_renter!F17)</f>
        <v>180</v>
      </c>
      <c r="L17" s="10">
        <f>SUM(SUPPLY_RENT_ALL!B17:F17)-SUM(DEMAD_hh_ami_lvl_renter!B17:F17)</f>
        <v>97</v>
      </c>
    </row>
    <row r="18" spans="1:12" x14ac:dyDescent="0.2">
      <c r="A18" s="11" t="s">
        <v>29</v>
      </c>
      <c r="B18" s="12">
        <f>SUM(B3:B17)</f>
        <v>-26926</v>
      </c>
      <c r="C18" s="12">
        <f>SUM(C3:C17)</f>
        <v>-17230</v>
      </c>
      <c r="D18" s="12">
        <f t="shared" ref="D18:F18" si="0">SUM(D3:D17)</f>
        <v>41125</v>
      </c>
      <c r="E18" s="12">
        <f t="shared" si="0"/>
        <v>28256</v>
      </c>
      <c r="F18" s="12">
        <f t="shared" si="0"/>
        <v>-20533</v>
      </c>
      <c r="H18" s="12">
        <f>SUM(H3:H17)</f>
        <v>-26926</v>
      </c>
      <c r="I18" s="12">
        <f t="shared" ref="I18:J18" si="1">SUM(I3:I17)</f>
        <v>-44156</v>
      </c>
      <c r="J18" s="12">
        <f t="shared" si="1"/>
        <v>-3031</v>
      </c>
      <c r="K18" s="12">
        <f t="shared" ref="K18" si="2">SUM(K3:K17)</f>
        <v>25225</v>
      </c>
      <c r="L18" s="13">
        <f t="shared" ref="L18" si="3">SUM(L3:L17)</f>
        <v>4692</v>
      </c>
    </row>
  </sheetData>
  <mergeCells count="2">
    <mergeCell ref="B1:F1"/>
    <mergeCell ref="H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>
      <selection sqref="A1:P17"/>
    </sheetView>
  </sheetViews>
  <sheetFormatPr baseColWidth="10" defaultColWidth="8.83203125" defaultRowHeight="15" x14ac:dyDescent="0.2"/>
  <sheetData>
    <row r="1" spans="1:16" x14ac:dyDescent="0.2">
      <c r="A1" s="1" t="s">
        <v>3</v>
      </c>
      <c r="B1" s="2" t="s">
        <v>4</v>
      </c>
      <c r="C1" s="2"/>
      <c r="D1" s="2"/>
      <c r="E1" s="2"/>
      <c r="F1" s="2"/>
      <c r="G1" s="2" t="s">
        <v>5</v>
      </c>
      <c r="H1" s="2"/>
      <c r="I1" s="2"/>
      <c r="J1" s="2"/>
      <c r="K1" s="2"/>
      <c r="L1" s="2" t="s">
        <v>6</v>
      </c>
      <c r="M1" s="2"/>
      <c r="N1" s="2"/>
      <c r="O1" s="2"/>
      <c r="P1" s="2"/>
    </row>
    <row r="2" spans="1:16" x14ac:dyDescent="0.2">
      <c r="A2" s="1" t="s">
        <v>0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</row>
    <row r="3" spans="1:16" x14ac:dyDescent="0.2">
      <c r="A3" t="s">
        <v>14</v>
      </c>
      <c r="B3">
        <v>2162</v>
      </c>
      <c r="C3">
        <v>1118</v>
      </c>
      <c r="D3">
        <v>724</v>
      </c>
      <c r="E3">
        <v>7093</v>
      </c>
      <c r="F3">
        <v>207</v>
      </c>
      <c r="G3">
        <v>12.21565123645291</v>
      </c>
      <c r="H3">
        <v>21.982395888811869</v>
      </c>
      <c r="I3">
        <v>16.548424988531401</v>
      </c>
      <c r="J3">
        <v>7.3965918406227598</v>
      </c>
      <c r="K3">
        <v>24.929043050839649</v>
      </c>
      <c r="L3">
        <v>714.66764211458803</v>
      </c>
      <c r="M3">
        <v>665.04132549554765</v>
      </c>
      <c r="N3">
        <v>324.21047052223662</v>
      </c>
      <c r="O3">
        <v>1419.6896575515191</v>
      </c>
      <c r="P3">
        <v>139.6393304038121</v>
      </c>
    </row>
    <row r="4" spans="1:16" x14ac:dyDescent="0.2">
      <c r="A4" t="s">
        <v>15</v>
      </c>
      <c r="B4">
        <v>1571</v>
      </c>
      <c r="C4">
        <v>2358</v>
      </c>
      <c r="D4">
        <v>1017</v>
      </c>
      <c r="E4">
        <v>6514</v>
      </c>
      <c r="F4">
        <v>744</v>
      </c>
      <c r="G4">
        <v>14.14200391552199</v>
      </c>
      <c r="H4">
        <v>10.920489904567781</v>
      </c>
      <c r="I4">
        <v>16.961343166591291</v>
      </c>
      <c r="J4">
        <v>5.989934378486657</v>
      </c>
      <c r="K4">
        <v>20.02777575857165</v>
      </c>
      <c r="L4">
        <v>601.19995964581119</v>
      </c>
      <c r="M4">
        <v>696.81537880470887</v>
      </c>
      <c r="N4">
        <v>466.78081559295578</v>
      </c>
      <c r="O4">
        <v>1055.8485391800989</v>
      </c>
      <c r="P4">
        <v>403.21572451434099</v>
      </c>
    </row>
    <row r="5" spans="1:16" x14ac:dyDescent="0.2">
      <c r="A5" t="s">
        <v>16</v>
      </c>
      <c r="B5">
        <v>2588</v>
      </c>
      <c r="C5">
        <v>4107</v>
      </c>
      <c r="D5">
        <v>2205</v>
      </c>
      <c r="E5">
        <v>6763</v>
      </c>
      <c r="F5">
        <v>2725</v>
      </c>
      <c r="G5">
        <v>12.68654278279829</v>
      </c>
      <c r="H5">
        <v>7.7371429214141516</v>
      </c>
      <c r="I5">
        <v>12.19956361773035</v>
      </c>
      <c r="J5">
        <v>5.5073713455045814</v>
      </c>
      <c r="K5">
        <v>12.006064827174971</v>
      </c>
      <c r="L5">
        <v>888.46303804730667</v>
      </c>
      <c r="M5">
        <v>859.87857228288351</v>
      </c>
      <c r="N5">
        <v>727.92174725764653</v>
      </c>
      <c r="O5">
        <v>1007.895607793163</v>
      </c>
      <c r="P5">
        <v>885.31739039030515</v>
      </c>
    </row>
    <row r="6" spans="1:16" x14ac:dyDescent="0.2">
      <c r="A6" t="s">
        <v>17</v>
      </c>
      <c r="B6">
        <v>4025</v>
      </c>
      <c r="C6">
        <v>6519</v>
      </c>
      <c r="D6">
        <v>2299</v>
      </c>
      <c r="E6">
        <v>3835</v>
      </c>
      <c r="F6">
        <v>2585</v>
      </c>
      <c r="G6">
        <v>9.6080111993766391</v>
      </c>
      <c r="H6">
        <v>7.0009379001883083</v>
      </c>
      <c r="I6">
        <v>12.36160405864152</v>
      </c>
      <c r="J6">
        <v>7.0350680603470934</v>
      </c>
      <c r="K6">
        <v>10.538076627056389</v>
      </c>
      <c r="L6">
        <v>1046.480619858175</v>
      </c>
      <c r="M6">
        <v>1235.0058392546671</v>
      </c>
      <c r="N6">
        <v>769.03411322783666</v>
      </c>
      <c r="O6">
        <v>730.07163634082849</v>
      </c>
      <c r="P6">
        <v>737.14632410227762</v>
      </c>
    </row>
    <row r="7" spans="1:16" x14ac:dyDescent="0.2">
      <c r="A7" t="s">
        <v>18</v>
      </c>
      <c r="B7">
        <v>4740</v>
      </c>
      <c r="C7">
        <v>6688</v>
      </c>
      <c r="D7">
        <v>3356</v>
      </c>
      <c r="E7">
        <v>8581</v>
      </c>
      <c r="F7">
        <v>4315</v>
      </c>
      <c r="G7">
        <v>7.5108101181555513</v>
      </c>
      <c r="H7">
        <v>6.8625848580291446</v>
      </c>
      <c r="I7">
        <v>7.8231295896529707</v>
      </c>
      <c r="J7">
        <v>5.1379408333350076</v>
      </c>
      <c r="K7">
        <v>6.800806266506128</v>
      </c>
      <c r="L7">
        <v>963.37845362914095</v>
      </c>
      <c r="M7">
        <v>1241.983415617183</v>
      </c>
      <c r="N7">
        <v>710.45124735753336</v>
      </c>
      <c r="O7">
        <v>1193.050440237912</v>
      </c>
      <c r="P7">
        <v>794.09599919145478</v>
      </c>
    </row>
    <row r="8" spans="1:16" x14ac:dyDescent="0.2">
      <c r="A8" t="s">
        <v>19</v>
      </c>
      <c r="B8">
        <v>2000</v>
      </c>
      <c r="C8">
        <v>6019</v>
      </c>
      <c r="D8">
        <v>2880</v>
      </c>
      <c r="E8">
        <v>10364</v>
      </c>
      <c r="F8">
        <v>2148</v>
      </c>
      <c r="G8">
        <v>12.3791727778145</v>
      </c>
      <c r="H8">
        <v>7.303851969733727</v>
      </c>
      <c r="I8">
        <v>11.12952532196678</v>
      </c>
      <c r="J8">
        <v>5.1357241332855388</v>
      </c>
      <c r="K8">
        <v>11.363857470081751</v>
      </c>
      <c r="L8">
        <v>669.96702032170958</v>
      </c>
      <c r="M8">
        <v>1189.6195987289379</v>
      </c>
      <c r="N8">
        <v>867.36308427000449</v>
      </c>
      <c r="O8">
        <v>1440.3263181252969</v>
      </c>
      <c r="P8">
        <v>660.52895417706713</v>
      </c>
    </row>
    <row r="9" spans="1:16" x14ac:dyDescent="0.2">
      <c r="A9" t="s">
        <v>20</v>
      </c>
      <c r="B9">
        <v>4832</v>
      </c>
      <c r="C9">
        <v>5586</v>
      </c>
      <c r="D9">
        <v>5180</v>
      </c>
      <c r="E9">
        <v>10478</v>
      </c>
      <c r="F9">
        <v>6438</v>
      </c>
      <c r="G9">
        <v>7.810572341988113</v>
      </c>
      <c r="H9">
        <v>7.2724020028946681</v>
      </c>
      <c r="I9">
        <v>6.286393317942041</v>
      </c>
      <c r="J9">
        <v>4.4321407180883812</v>
      </c>
      <c r="K9">
        <v>7.2230244757148219</v>
      </c>
      <c r="L9">
        <v>1021.272386329915</v>
      </c>
      <c r="M9">
        <v>1099.2857890452669</v>
      </c>
      <c r="N9">
        <v>881.17692136993685</v>
      </c>
      <c r="O9">
        <v>1256.67721021077</v>
      </c>
      <c r="P9">
        <v>1258.3511878679769</v>
      </c>
    </row>
    <row r="10" spans="1:16" x14ac:dyDescent="0.2">
      <c r="A10" t="s">
        <v>21</v>
      </c>
      <c r="B10">
        <v>1829</v>
      </c>
      <c r="C10">
        <v>2785</v>
      </c>
      <c r="D10">
        <v>1046</v>
      </c>
      <c r="E10">
        <v>2600</v>
      </c>
      <c r="F10">
        <v>2777</v>
      </c>
      <c r="G10">
        <v>12.80680852887534</v>
      </c>
      <c r="H10">
        <v>10.160214526675761</v>
      </c>
      <c r="I10">
        <v>17.746475104515412</v>
      </c>
      <c r="J10">
        <v>10.69049224701191</v>
      </c>
      <c r="K10">
        <v>8.8935104197313724</v>
      </c>
      <c r="L10">
        <v>633.84990066260957</v>
      </c>
      <c r="M10">
        <v>765.70217723015514</v>
      </c>
      <c r="N10">
        <v>502.31435938252349</v>
      </c>
      <c r="O10">
        <v>752.14722135073066</v>
      </c>
      <c r="P10">
        <v>668.31452878678317</v>
      </c>
    </row>
    <row r="11" spans="1:16" x14ac:dyDescent="0.2">
      <c r="A11" t="s">
        <v>22</v>
      </c>
      <c r="B11">
        <v>950</v>
      </c>
      <c r="C11">
        <v>3019</v>
      </c>
      <c r="D11">
        <v>916</v>
      </c>
      <c r="E11">
        <v>5951</v>
      </c>
      <c r="F11">
        <v>1417</v>
      </c>
      <c r="G11">
        <v>17.754619259465571</v>
      </c>
      <c r="H11">
        <v>12.13579848058221</v>
      </c>
      <c r="I11">
        <v>19.453630778380081</v>
      </c>
      <c r="J11">
        <v>6.6126386305800544</v>
      </c>
      <c r="K11">
        <v>15.050495620545689</v>
      </c>
      <c r="L11">
        <v>456.42221402515571</v>
      </c>
      <c r="M11">
        <v>991.4327795783737</v>
      </c>
      <c r="N11">
        <v>482.20082283992417</v>
      </c>
      <c r="O11">
        <v>1064.869883948269</v>
      </c>
      <c r="P11">
        <v>577.10183672218977</v>
      </c>
    </row>
    <row r="12" spans="1:16" x14ac:dyDescent="0.2">
      <c r="A12" t="s">
        <v>23</v>
      </c>
      <c r="B12">
        <v>2045</v>
      </c>
      <c r="C12">
        <v>2667</v>
      </c>
      <c r="D12">
        <v>1389</v>
      </c>
      <c r="E12">
        <v>2157</v>
      </c>
      <c r="F12">
        <v>2343</v>
      </c>
      <c r="G12">
        <v>13.29766283095147</v>
      </c>
      <c r="H12">
        <v>11.19860792941421</v>
      </c>
      <c r="I12">
        <v>13.02411077256135</v>
      </c>
      <c r="J12">
        <v>10.58267908399387</v>
      </c>
      <c r="K12">
        <v>12.258455479932501</v>
      </c>
      <c r="L12">
        <v>735.86887487046567</v>
      </c>
      <c r="M12">
        <v>808.20002630188958</v>
      </c>
      <c r="N12">
        <v>489.53317831761922</v>
      </c>
      <c r="O12">
        <v>617.69996420946552</v>
      </c>
      <c r="P12">
        <v>777.21262617767604</v>
      </c>
    </row>
    <row r="13" spans="1:16" x14ac:dyDescent="0.2">
      <c r="A13" t="s">
        <v>24</v>
      </c>
      <c r="B13">
        <v>2035</v>
      </c>
      <c r="C13">
        <v>4003</v>
      </c>
      <c r="D13">
        <v>1418</v>
      </c>
      <c r="E13">
        <v>3882</v>
      </c>
      <c r="F13">
        <v>2588</v>
      </c>
      <c r="G13">
        <v>11.34394953226318</v>
      </c>
      <c r="H13">
        <v>8.4214265900396192</v>
      </c>
      <c r="I13">
        <v>14.65939072243556</v>
      </c>
      <c r="J13">
        <v>9.8171330463311257</v>
      </c>
      <c r="K13">
        <v>11.693012490377219</v>
      </c>
      <c r="L13">
        <v>624.6841745224142</v>
      </c>
      <c r="M13">
        <v>912.22729325912792</v>
      </c>
      <c r="N13">
        <v>562.50185091584376</v>
      </c>
      <c r="O13">
        <v>1031.269117274923</v>
      </c>
      <c r="P13">
        <v>818.88419713618543</v>
      </c>
    </row>
    <row r="14" spans="1:16" x14ac:dyDescent="0.2">
      <c r="A14" t="s">
        <v>25</v>
      </c>
      <c r="B14">
        <v>2126</v>
      </c>
      <c r="C14">
        <v>3743</v>
      </c>
      <c r="D14">
        <v>2653</v>
      </c>
      <c r="E14">
        <v>2888</v>
      </c>
      <c r="F14">
        <v>2925</v>
      </c>
      <c r="G14">
        <v>12.0271273910757</v>
      </c>
      <c r="H14">
        <v>10.194817094033899</v>
      </c>
      <c r="I14">
        <v>10.312266471244991</v>
      </c>
      <c r="J14">
        <v>9.7579145608370421</v>
      </c>
      <c r="K14">
        <v>10.331076766092471</v>
      </c>
      <c r="L14">
        <v>691.92173929074158</v>
      </c>
      <c r="M14">
        <v>1032.5975021632339</v>
      </c>
      <c r="N14">
        <v>740.3263057893796</v>
      </c>
      <c r="O14">
        <v>762.58104244524395</v>
      </c>
      <c r="P14">
        <v>817.71744617448701</v>
      </c>
    </row>
    <row r="15" spans="1:16" x14ac:dyDescent="0.2">
      <c r="A15" t="s">
        <v>26</v>
      </c>
      <c r="B15">
        <v>2935</v>
      </c>
      <c r="C15">
        <v>3207</v>
      </c>
      <c r="D15">
        <v>1995</v>
      </c>
      <c r="E15">
        <v>3119</v>
      </c>
      <c r="F15">
        <v>3353</v>
      </c>
      <c r="G15">
        <v>11.81673925514403</v>
      </c>
      <c r="H15">
        <v>9.1266955302098793</v>
      </c>
      <c r="I15">
        <v>12.600978441340279</v>
      </c>
      <c r="J15">
        <v>9.3767458993499826</v>
      </c>
      <c r="K15">
        <v>10.741840712138091</v>
      </c>
      <c r="L15">
        <v>938.50710058914842</v>
      </c>
      <c r="M15">
        <v>792.0349153474076</v>
      </c>
      <c r="N15">
        <v>680.2663256002204</v>
      </c>
      <c r="O15">
        <v>791.40597816717946</v>
      </c>
      <c r="P15">
        <v>974.63962937301858</v>
      </c>
    </row>
    <row r="16" spans="1:16" x14ac:dyDescent="0.2">
      <c r="A16" t="s">
        <v>27</v>
      </c>
      <c r="B16">
        <v>1968</v>
      </c>
      <c r="C16">
        <v>1532</v>
      </c>
      <c r="D16">
        <v>1334</v>
      </c>
      <c r="E16">
        <v>5410</v>
      </c>
      <c r="F16">
        <v>1935</v>
      </c>
      <c r="G16">
        <v>15.183749002756789</v>
      </c>
      <c r="H16">
        <v>14.62497469760787</v>
      </c>
      <c r="I16">
        <v>15.166537891258139</v>
      </c>
      <c r="J16">
        <v>8.8722496774552884</v>
      </c>
      <c r="K16">
        <v>14.79310646505259</v>
      </c>
      <c r="L16">
        <v>808.60405449723964</v>
      </c>
      <c r="M16">
        <v>606.29738243136512</v>
      </c>
      <c r="N16">
        <v>547.48734950053858</v>
      </c>
      <c r="O16">
        <v>1298.861442348885</v>
      </c>
      <c r="P16">
        <v>774.59048309251773</v>
      </c>
    </row>
    <row r="17" spans="1:16" x14ac:dyDescent="0.2">
      <c r="A17" t="s">
        <v>28</v>
      </c>
      <c r="B17">
        <v>1075</v>
      </c>
      <c r="C17">
        <v>1636</v>
      </c>
      <c r="D17">
        <v>1011</v>
      </c>
      <c r="E17">
        <v>3579</v>
      </c>
      <c r="F17">
        <v>1225</v>
      </c>
      <c r="G17">
        <v>18.51774890574724</v>
      </c>
      <c r="H17">
        <v>15.08999539665418</v>
      </c>
      <c r="I17">
        <v>18.125698820659832</v>
      </c>
      <c r="J17">
        <v>8.2282035368922006</v>
      </c>
      <c r="K17">
        <v>18.28674381330692</v>
      </c>
      <c r="L17">
        <v>538.67703343875269</v>
      </c>
      <c r="M17">
        <v>668.0426824172614</v>
      </c>
      <c r="N17">
        <v>495.88128686838951</v>
      </c>
      <c r="O17">
        <v>796.89027899313089</v>
      </c>
      <c r="P17">
        <v>606.18372761069725</v>
      </c>
    </row>
  </sheetData>
  <mergeCells count="3">
    <mergeCell ref="B1:F1"/>
    <mergeCell ref="G1:K1"/>
    <mergeCell ref="L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C88C-A0E6-E349-B19D-94A347BDF8BB}">
  <dimension ref="A1:P18"/>
  <sheetViews>
    <sheetView workbookViewId="0">
      <selection activeCell="B18" sqref="B18:F18"/>
    </sheetView>
  </sheetViews>
  <sheetFormatPr baseColWidth="10" defaultColWidth="8.83203125" defaultRowHeight="15" x14ac:dyDescent="0.2"/>
  <sheetData>
    <row r="1" spans="1:16" x14ac:dyDescent="0.2">
      <c r="A1" s="1" t="s">
        <v>3</v>
      </c>
      <c r="B1" s="2" t="s">
        <v>4</v>
      </c>
      <c r="C1" s="2"/>
      <c r="D1" s="2"/>
      <c r="E1" s="2"/>
      <c r="F1" s="2"/>
      <c r="G1" s="2" t="s">
        <v>5</v>
      </c>
      <c r="H1" s="2"/>
      <c r="I1" s="2"/>
      <c r="J1" s="2"/>
      <c r="K1" s="2"/>
      <c r="L1" s="2" t="s">
        <v>6</v>
      </c>
      <c r="M1" s="2"/>
      <c r="N1" s="2"/>
      <c r="O1" s="2"/>
      <c r="P1" s="2"/>
    </row>
    <row r="2" spans="1:16" x14ac:dyDescent="0.2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</row>
    <row r="3" spans="1:16" x14ac:dyDescent="0.2">
      <c r="A3" t="s">
        <v>14</v>
      </c>
      <c r="C3">
        <v>1136</v>
      </c>
      <c r="D3">
        <v>1112</v>
      </c>
      <c r="E3">
        <v>9471</v>
      </c>
      <c r="F3">
        <v>118</v>
      </c>
      <c r="H3">
        <v>21.908319477764</v>
      </c>
      <c r="I3">
        <v>22.510170465699051</v>
      </c>
      <c r="J3">
        <v>5.759228020020875</v>
      </c>
      <c r="K3">
        <v>42.787027027241628</v>
      </c>
      <c r="M3">
        <v>673.47146804031354</v>
      </c>
      <c r="N3">
        <v>677.35349446300938</v>
      </c>
      <c r="O3">
        <v>1476.0188869224789</v>
      </c>
      <c r="P3">
        <v>136.623662477442</v>
      </c>
    </row>
    <row r="4" spans="1:16" x14ac:dyDescent="0.2">
      <c r="A4" t="s">
        <v>15</v>
      </c>
      <c r="B4">
        <v>570</v>
      </c>
      <c r="C4">
        <v>2984</v>
      </c>
      <c r="D4">
        <v>3436</v>
      </c>
      <c r="E4">
        <v>5155</v>
      </c>
      <c r="F4">
        <v>282</v>
      </c>
      <c r="G4">
        <v>23.15111466256819</v>
      </c>
      <c r="H4">
        <v>9.1371223162241826</v>
      </c>
      <c r="I4">
        <v>9.1816660755615889</v>
      </c>
      <c r="J4">
        <v>6.9952585153261317</v>
      </c>
      <c r="K4">
        <v>40.708813643022083</v>
      </c>
      <c r="L4">
        <v>357.09072181222382</v>
      </c>
      <c r="M4">
        <v>737.80239744629455</v>
      </c>
      <c r="N4">
        <v>853.70230449129633</v>
      </c>
      <c r="O4">
        <v>975.80770505386965</v>
      </c>
      <c r="P4">
        <v>310.64857017617192</v>
      </c>
    </row>
    <row r="5" spans="1:16" x14ac:dyDescent="0.2">
      <c r="A5" t="s">
        <v>16</v>
      </c>
      <c r="B5">
        <v>1582</v>
      </c>
      <c r="C5">
        <v>7873</v>
      </c>
      <c r="D5">
        <v>4224</v>
      </c>
      <c r="E5">
        <v>4718</v>
      </c>
      <c r="F5">
        <v>516</v>
      </c>
      <c r="G5">
        <v>13.104894608690209</v>
      </c>
      <c r="H5">
        <v>5.9563048386810564</v>
      </c>
      <c r="I5">
        <v>7.8367629080869774</v>
      </c>
      <c r="J5">
        <v>8.5207924992026403</v>
      </c>
      <c r="K5">
        <v>16.509423879257781</v>
      </c>
      <c r="L5">
        <v>561.01156789766821</v>
      </c>
      <c r="M5">
        <v>1268.963038639966</v>
      </c>
      <c r="N5">
        <v>895.76156095456008</v>
      </c>
      <c r="O5">
        <v>1087.851789518855</v>
      </c>
      <c r="P5">
        <v>230.52255496480171</v>
      </c>
    </row>
    <row r="6" spans="1:16" x14ac:dyDescent="0.2">
      <c r="A6" t="s">
        <v>17</v>
      </c>
      <c r="B6">
        <v>1387</v>
      </c>
      <c r="C6">
        <v>7674</v>
      </c>
      <c r="D6">
        <v>6030</v>
      </c>
      <c r="E6">
        <v>4051</v>
      </c>
      <c r="F6">
        <v>170</v>
      </c>
      <c r="G6">
        <v>12.200951685564821</v>
      </c>
      <c r="H6">
        <v>6.5858995464538923</v>
      </c>
      <c r="I6">
        <v>7.7896345169333756</v>
      </c>
      <c r="J6">
        <v>7.9008185971681399</v>
      </c>
      <c r="K6">
        <v>33.585425665365669</v>
      </c>
      <c r="L6">
        <v>457.9330335519868</v>
      </c>
      <c r="M6">
        <v>1367.6302608616029</v>
      </c>
      <c r="N6">
        <v>1271.0604283441839</v>
      </c>
      <c r="O6">
        <v>866.09621022472163</v>
      </c>
      <c r="P6">
        <v>154.5011025264059</v>
      </c>
    </row>
    <row r="7" spans="1:16" x14ac:dyDescent="0.2">
      <c r="A7" t="s">
        <v>18</v>
      </c>
      <c r="B7">
        <v>2957</v>
      </c>
      <c r="C7">
        <v>13171</v>
      </c>
      <c r="D7">
        <v>5569</v>
      </c>
      <c r="E7">
        <v>4919</v>
      </c>
      <c r="F7">
        <v>1280</v>
      </c>
      <c r="G7">
        <v>10.18588605721388</v>
      </c>
      <c r="H7">
        <v>3.702247103006004</v>
      </c>
      <c r="I7">
        <v>7.0801970112219914</v>
      </c>
      <c r="J7">
        <v>5.7529657857119831</v>
      </c>
      <c r="K7">
        <v>15.579454955101591</v>
      </c>
      <c r="L7">
        <v>815.04566674243779</v>
      </c>
      <c r="M7">
        <v>1319.5199363994559</v>
      </c>
      <c r="N7">
        <v>1066.975297631991</v>
      </c>
      <c r="O7">
        <v>765.77364992943569</v>
      </c>
      <c r="P7">
        <v>539.62745081444848</v>
      </c>
    </row>
    <row r="8" spans="1:16" x14ac:dyDescent="0.2">
      <c r="A8" t="s">
        <v>19</v>
      </c>
      <c r="B8">
        <v>1509</v>
      </c>
      <c r="C8">
        <v>7916</v>
      </c>
      <c r="D8">
        <v>6400</v>
      </c>
      <c r="E8">
        <v>7460</v>
      </c>
      <c r="F8">
        <v>602</v>
      </c>
      <c r="G8">
        <v>15.187793630148169</v>
      </c>
      <c r="H8">
        <v>6.3068838116998496</v>
      </c>
      <c r="I8">
        <v>6.3605816037004743</v>
      </c>
      <c r="J8">
        <v>5.7894405153316528</v>
      </c>
      <c r="K8">
        <v>17.11555038921566</v>
      </c>
      <c r="L8">
        <v>620.17710830354747</v>
      </c>
      <c r="M8">
        <v>1350.9908897005</v>
      </c>
      <c r="N8">
        <v>1101.5611413858289</v>
      </c>
      <c r="O8">
        <v>1168.711259479325</v>
      </c>
      <c r="P8">
        <v>278.81694559670331</v>
      </c>
    </row>
    <row r="9" spans="1:16" x14ac:dyDescent="0.2">
      <c r="A9" t="s">
        <v>20</v>
      </c>
      <c r="B9">
        <v>3796</v>
      </c>
      <c r="C9">
        <v>10980</v>
      </c>
      <c r="D9">
        <v>7682</v>
      </c>
      <c r="E9">
        <v>8310</v>
      </c>
      <c r="F9">
        <v>2679</v>
      </c>
      <c r="G9">
        <v>8.3075266458116079</v>
      </c>
      <c r="H9">
        <v>4.7799482672290843</v>
      </c>
      <c r="I9">
        <v>5.7452638684496318</v>
      </c>
      <c r="J9">
        <v>5.334995977928024</v>
      </c>
      <c r="K9">
        <v>9.2043286156987048</v>
      </c>
      <c r="L9">
        <v>853.35502709416028</v>
      </c>
      <c r="M9">
        <v>1420.225614179179</v>
      </c>
      <c r="N9">
        <v>1194.3073008121171</v>
      </c>
      <c r="O9">
        <v>1199.6841600164501</v>
      </c>
      <c r="P9">
        <v>667.26237014011213</v>
      </c>
    </row>
    <row r="10" spans="1:16" x14ac:dyDescent="0.2">
      <c r="A10" t="s">
        <v>21</v>
      </c>
      <c r="B10">
        <v>1697</v>
      </c>
      <c r="C10">
        <v>4314</v>
      </c>
      <c r="D10">
        <v>2593</v>
      </c>
      <c r="E10">
        <v>1267</v>
      </c>
      <c r="F10">
        <v>1483</v>
      </c>
      <c r="G10">
        <v>11.26644213848245</v>
      </c>
      <c r="H10">
        <v>7.0941250723509031</v>
      </c>
      <c r="I10">
        <v>10.4989878848501</v>
      </c>
      <c r="J10">
        <v>13.10665070139857</v>
      </c>
      <c r="K10">
        <v>14.76200095392352</v>
      </c>
      <c r="L10">
        <v>517.36904126974491</v>
      </c>
      <c r="M10">
        <v>828.15339452490628</v>
      </c>
      <c r="N10">
        <v>736.68487931026175</v>
      </c>
      <c r="O10">
        <v>449.36593296207383</v>
      </c>
      <c r="P10">
        <v>592.40427605278558</v>
      </c>
    </row>
    <row r="11" spans="1:16" x14ac:dyDescent="0.2">
      <c r="A11" t="s">
        <v>22</v>
      </c>
      <c r="B11">
        <v>141</v>
      </c>
      <c r="C11">
        <v>1316</v>
      </c>
      <c r="D11">
        <v>4377</v>
      </c>
      <c r="E11">
        <v>6329</v>
      </c>
      <c r="F11">
        <v>342</v>
      </c>
      <c r="G11">
        <v>43.029785390377882</v>
      </c>
      <c r="H11">
        <v>15.85377520254216</v>
      </c>
      <c r="I11">
        <v>8.0757404455047475</v>
      </c>
      <c r="J11">
        <v>6.4510997148011411</v>
      </c>
      <c r="K11">
        <v>31.874983959269318</v>
      </c>
      <c r="L11">
        <v>164.17994176550619</v>
      </c>
      <c r="M11">
        <v>564.57337047876251</v>
      </c>
      <c r="N11">
        <v>956.51261794408651</v>
      </c>
      <c r="O11">
        <v>1104.843220422586</v>
      </c>
      <c r="P11">
        <v>294.99040186186568</v>
      </c>
    </row>
    <row r="12" spans="1:16" x14ac:dyDescent="0.2">
      <c r="A12" t="s">
        <v>23</v>
      </c>
      <c r="B12">
        <v>1839</v>
      </c>
      <c r="C12">
        <v>5073</v>
      </c>
      <c r="D12">
        <v>1645</v>
      </c>
      <c r="E12">
        <v>1598</v>
      </c>
      <c r="F12">
        <v>640</v>
      </c>
      <c r="G12">
        <v>11.094944824142971</v>
      </c>
      <c r="H12">
        <v>6.7818113492237737</v>
      </c>
      <c r="I12">
        <v>15.072432614879689</v>
      </c>
      <c r="J12">
        <v>14.24987440743571</v>
      </c>
      <c r="K12">
        <v>22.154047096040919</v>
      </c>
      <c r="L12">
        <v>552.12661246594973</v>
      </c>
      <c r="M12">
        <v>930.98433108524978</v>
      </c>
      <c r="N12">
        <v>670.93594222688284</v>
      </c>
      <c r="O12">
        <v>616.19705196623181</v>
      </c>
      <c r="P12">
        <v>383.67619387561052</v>
      </c>
    </row>
    <row r="13" spans="1:16" x14ac:dyDescent="0.2">
      <c r="A13" t="s">
        <v>24</v>
      </c>
      <c r="B13">
        <v>1004</v>
      </c>
      <c r="C13">
        <v>9971</v>
      </c>
      <c r="D13">
        <v>1681</v>
      </c>
      <c r="E13">
        <v>471</v>
      </c>
      <c r="F13">
        <v>982</v>
      </c>
      <c r="G13">
        <v>16.137529004210581</v>
      </c>
      <c r="H13">
        <v>4.2164423048508128</v>
      </c>
      <c r="I13">
        <v>16.822779279876329</v>
      </c>
      <c r="J13">
        <v>22.63118659641685</v>
      </c>
      <c r="K13">
        <v>16.454304812117449</v>
      </c>
      <c r="L13">
        <v>438.43231151313432</v>
      </c>
      <c r="M13">
        <v>1137.670987294877</v>
      </c>
      <c r="N13">
        <v>765.23929846690771</v>
      </c>
      <c r="O13">
        <v>288.44302210206962</v>
      </c>
      <c r="P13">
        <v>437.2429649598435</v>
      </c>
    </row>
    <row r="14" spans="1:16" x14ac:dyDescent="0.2">
      <c r="A14" t="s">
        <v>25</v>
      </c>
      <c r="B14">
        <v>1350</v>
      </c>
      <c r="C14">
        <v>8403</v>
      </c>
      <c r="D14">
        <v>3160</v>
      </c>
      <c r="E14">
        <v>1044</v>
      </c>
      <c r="F14">
        <v>535</v>
      </c>
      <c r="G14">
        <v>14.637353736356779</v>
      </c>
      <c r="H14">
        <v>5.9802510912866094</v>
      </c>
      <c r="I14">
        <v>10.382488819382379</v>
      </c>
      <c r="J14">
        <v>16.170187959433662</v>
      </c>
      <c r="K14">
        <v>26.668093334125061</v>
      </c>
      <c r="L14">
        <v>534.72210944973563</v>
      </c>
      <c r="M14">
        <v>1359.833033849882</v>
      </c>
      <c r="N14">
        <v>887.81066811602636</v>
      </c>
      <c r="O14">
        <v>456.82237919335228</v>
      </c>
      <c r="P14">
        <v>386.08022086494537</v>
      </c>
    </row>
    <row r="15" spans="1:16" x14ac:dyDescent="0.2">
      <c r="A15" t="s">
        <v>26</v>
      </c>
      <c r="B15">
        <v>1272</v>
      </c>
      <c r="C15">
        <v>8331</v>
      </c>
      <c r="D15">
        <v>2891</v>
      </c>
      <c r="E15">
        <v>1712</v>
      </c>
      <c r="F15">
        <v>940</v>
      </c>
      <c r="G15">
        <v>14.880621187468689</v>
      </c>
      <c r="H15">
        <v>5.9168496054162869</v>
      </c>
      <c r="I15">
        <v>10.605233415151419</v>
      </c>
      <c r="J15">
        <v>13.13542862614179</v>
      </c>
      <c r="K15">
        <v>21.422947518546319</v>
      </c>
      <c r="L15">
        <v>512.20047510898985</v>
      </c>
      <c r="M15">
        <v>1333.888319455803</v>
      </c>
      <c r="N15">
        <v>829.65995340711731</v>
      </c>
      <c r="O15">
        <v>608.52694600670725</v>
      </c>
      <c r="P15">
        <v>544.92769665341837</v>
      </c>
    </row>
    <row r="16" spans="1:16" x14ac:dyDescent="0.2">
      <c r="A16" t="s">
        <v>27</v>
      </c>
      <c r="B16">
        <v>547</v>
      </c>
      <c r="C16">
        <v>4590</v>
      </c>
      <c r="D16">
        <v>4181</v>
      </c>
      <c r="E16">
        <v>2680</v>
      </c>
      <c r="F16">
        <v>181</v>
      </c>
      <c r="G16">
        <v>26.559527292121292</v>
      </c>
      <c r="H16">
        <v>11.998857096752101</v>
      </c>
      <c r="I16">
        <v>9.5386534829134462</v>
      </c>
      <c r="J16">
        <v>10.84696512915046</v>
      </c>
      <c r="K16">
        <v>29.70458237027961</v>
      </c>
      <c r="L16">
        <v>393.132974278424</v>
      </c>
      <c r="M16">
        <v>1490.336613933451</v>
      </c>
      <c r="N16">
        <v>1079.1928126159271</v>
      </c>
      <c r="O16">
        <v>786.63785620473107</v>
      </c>
      <c r="P16">
        <v>145.49022994045001</v>
      </c>
    </row>
    <row r="17" spans="1:16" x14ac:dyDescent="0.2">
      <c r="A17" t="s">
        <v>28</v>
      </c>
      <c r="C17">
        <v>2380</v>
      </c>
      <c r="D17">
        <v>2698</v>
      </c>
      <c r="E17">
        <v>3496</v>
      </c>
      <c r="F17">
        <v>49</v>
      </c>
      <c r="H17">
        <v>11.225075296746629</v>
      </c>
      <c r="I17">
        <v>9.5389405010412425</v>
      </c>
      <c r="J17">
        <v>8.417448455878997</v>
      </c>
      <c r="K17">
        <v>44.836793352269147</v>
      </c>
      <c r="M17">
        <v>722.93295824111522</v>
      </c>
      <c r="N17">
        <v>696.42425744252682</v>
      </c>
      <c r="O17">
        <v>796.31279548538589</v>
      </c>
      <c r="P17">
        <v>59.451447028226319</v>
      </c>
    </row>
    <row r="18" spans="1:16" x14ac:dyDescent="0.2">
      <c r="B18">
        <f>SUM(B3:B17)</f>
        <v>19651</v>
      </c>
      <c r="C18">
        <f t="shared" ref="C18:F18" si="0">SUM(C3:C17)</f>
        <v>96112</v>
      </c>
      <c r="D18">
        <f t="shared" si="0"/>
        <v>57679</v>
      </c>
      <c r="E18">
        <f t="shared" si="0"/>
        <v>62681</v>
      </c>
      <c r="F18">
        <f t="shared" si="0"/>
        <v>10799</v>
      </c>
    </row>
  </sheetData>
  <mergeCells count="3">
    <mergeCell ref="B1:F1"/>
    <mergeCell ref="G1:K1"/>
    <mergeCell ref="L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8"/>
  <sheetViews>
    <sheetView workbookViewId="0">
      <selection activeCell="B18" sqref="B18:F18"/>
    </sheetView>
  </sheetViews>
  <sheetFormatPr baseColWidth="10" defaultColWidth="8.83203125" defaultRowHeight="15" x14ac:dyDescent="0.2"/>
  <sheetData>
    <row r="1" spans="1:16" x14ac:dyDescent="0.2">
      <c r="A1" s="1" t="s">
        <v>3</v>
      </c>
      <c r="B1" s="2" t="s">
        <v>4</v>
      </c>
      <c r="C1" s="2"/>
      <c r="D1" s="2"/>
      <c r="E1" s="2"/>
      <c r="F1" s="2"/>
      <c r="G1" s="2" t="s">
        <v>5</v>
      </c>
      <c r="H1" s="2"/>
      <c r="I1" s="2"/>
      <c r="J1" s="2"/>
      <c r="K1" s="2"/>
      <c r="L1" s="2" t="s">
        <v>6</v>
      </c>
      <c r="M1" s="2"/>
      <c r="N1" s="2"/>
      <c r="O1" s="2"/>
      <c r="P1" s="2"/>
    </row>
    <row r="2" spans="1:16" x14ac:dyDescent="0.2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</row>
    <row r="3" spans="1:16" x14ac:dyDescent="0.2">
      <c r="A3" t="s">
        <v>14</v>
      </c>
      <c r="C3">
        <v>925</v>
      </c>
      <c r="D3">
        <v>1112</v>
      </c>
      <c r="E3">
        <v>9149</v>
      </c>
      <c r="F3">
        <v>118</v>
      </c>
      <c r="H3">
        <v>25.30774128338405</v>
      </c>
      <c r="I3">
        <v>22.510170465699051</v>
      </c>
      <c r="J3">
        <v>5.9013145801533762</v>
      </c>
      <c r="K3">
        <v>42.787027027241628</v>
      </c>
      <c r="M3">
        <v>633.47127060891637</v>
      </c>
      <c r="N3">
        <v>677.35349446300938</v>
      </c>
      <c r="O3">
        <v>1461.0133969406299</v>
      </c>
      <c r="P3">
        <v>136.623662477442</v>
      </c>
    </row>
    <row r="4" spans="1:16" x14ac:dyDescent="0.2">
      <c r="A4" t="s">
        <v>15</v>
      </c>
      <c r="B4">
        <v>570</v>
      </c>
      <c r="C4">
        <v>2761</v>
      </c>
      <c r="D4">
        <v>3436</v>
      </c>
      <c r="E4">
        <v>5155</v>
      </c>
      <c r="F4">
        <v>282</v>
      </c>
      <c r="G4">
        <v>23.15111466256819</v>
      </c>
      <c r="H4">
        <v>9.3128869572100808</v>
      </c>
      <c r="I4">
        <v>9.1816660755615889</v>
      </c>
      <c r="J4">
        <v>6.9952585153261317</v>
      </c>
      <c r="K4">
        <v>40.708813643022083</v>
      </c>
      <c r="L4">
        <v>357.09072181222382</v>
      </c>
      <c r="M4">
        <v>695.79698507269347</v>
      </c>
      <c r="N4">
        <v>853.70230449129633</v>
      </c>
      <c r="O4">
        <v>975.80770505386965</v>
      </c>
      <c r="P4">
        <v>310.64857017617192</v>
      </c>
    </row>
    <row r="5" spans="1:16" x14ac:dyDescent="0.2">
      <c r="A5" t="s">
        <v>16</v>
      </c>
      <c r="B5">
        <v>1582</v>
      </c>
      <c r="C5">
        <v>7589</v>
      </c>
      <c r="D5">
        <v>4125</v>
      </c>
      <c r="E5">
        <v>4605</v>
      </c>
      <c r="F5">
        <v>487</v>
      </c>
      <c r="G5">
        <v>13.104894608690209</v>
      </c>
      <c r="H5">
        <v>6.0664487620558418</v>
      </c>
      <c r="I5">
        <v>7.8770360458555153</v>
      </c>
      <c r="J5">
        <v>8.8313892771030247</v>
      </c>
      <c r="K5">
        <v>17.620222381840499</v>
      </c>
      <c r="L5">
        <v>561.01156789766821</v>
      </c>
      <c r="M5">
        <v>1245.8073570407571</v>
      </c>
      <c r="N5">
        <v>879.26257922192951</v>
      </c>
      <c r="O5">
        <v>1100.5010657627729</v>
      </c>
      <c r="P5">
        <v>232.205312258893</v>
      </c>
    </row>
    <row r="6" spans="1:16" x14ac:dyDescent="0.2">
      <c r="A6" t="s">
        <v>17</v>
      </c>
      <c r="B6">
        <v>1387</v>
      </c>
      <c r="C6">
        <v>7625</v>
      </c>
      <c r="D6">
        <v>6030</v>
      </c>
      <c r="E6">
        <v>4051</v>
      </c>
      <c r="F6">
        <v>170</v>
      </c>
      <c r="G6">
        <v>12.200951685564821</v>
      </c>
      <c r="H6">
        <v>6.6040453908346759</v>
      </c>
      <c r="I6">
        <v>7.7896345169333756</v>
      </c>
      <c r="J6">
        <v>7.9008185971681399</v>
      </c>
      <c r="K6">
        <v>33.585425665365669</v>
      </c>
      <c r="L6">
        <v>457.9330335519868</v>
      </c>
      <c r="M6">
        <v>1362.6417845659221</v>
      </c>
      <c r="N6">
        <v>1271.0604283441839</v>
      </c>
      <c r="O6">
        <v>866.09621022472163</v>
      </c>
      <c r="P6">
        <v>154.5011025264059</v>
      </c>
    </row>
    <row r="7" spans="1:16" x14ac:dyDescent="0.2">
      <c r="A7" t="s">
        <v>18</v>
      </c>
      <c r="B7">
        <v>2957</v>
      </c>
      <c r="C7">
        <v>13060</v>
      </c>
      <c r="D7">
        <v>5569</v>
      </c>
      <c r="E7">
        <v>4814</v>
      </c>
      <c r="F7">
        <v>1280</v>
      </c>
      <c r="G7">
        <v>10.18588605721388</v>
      </c>
      <c r="H7">
        <v>3.7243981943522511</v>
      </c>
      <c r="I7">
        <v>7.0801970112219914</v>
      </c>
      <c r="J7">
        <v>5.6991668724247786</v>
      </c>
      <c r="K7">
        <v>15.579454955101591</v>
      </c>
      <c r="L7">
        <v>815.04566674243779</v>
      </c>
      <c r="M7">
        <v>1316.227889877689</v>
      </c>
      <c r="N7">
        <v>1066.975297631991</v>
      </c>
      <c r="O7">
        <v>742.41931805079003</v>
      </c>
      <c r="P7">
        <v>539.62745081444848</v>
      </c>
    </row>
    <row r="8" spans="1:16" x14ac:dyDescent="0.2">
      <c r="A8" t="s">
        <v>19</v>
      </c>
      <c r="B8">
        <v>1452</v>
      </c>
      <c r="C8">
        <v>7853</v>
      </c>
      <c r="D8">
        <v>6044</v>
      </c>
      <c r="E8">
        <v>7460</v>
      </c>
      <c r="F8">
        <v>602</v>
      </c>
      <c r="G8">
        <v>15.6969177653448</v>
      </c>
      <c r="H8">
        <v>6.3550791785589293</v>
      </c>
      <c r="I8">
        <v>6.4741997474472468</v>
      </c>
      <c r="J8">
        <v>5.7894405153316528</v>
      </c>
      <c r="K8">
        <v>17.11555038921566</v>
      </c>
      <c r="L8">
        <v>616.75517752944324</v>
      </c>
      <c r="M8">
        <v>1350.4806561255789</v>
      </c>
      <c r="N8">
        <v>1058.8692946986539</v>
      </c>
      <c r="O8">
        <v>1168.711259479325</v>
      </c>
      <c r="P8">
        <v>278.81694559670331</v>
      </c>
    </row>
    <row r="9" spans="1:16" x14ac:dyDescent="0.2">
      <c r="A9" t="s">
        <v>20</v>
      </c>
      <c r="B9">
        <v>3796</v>
      </c>
      <c r="C9">
        <v>10803</v>
      </c>
      <c r="D9">
        <v>7354</v>
      </c>
      <c r="E9">
        <v>8018</v>
      </c>
      <c r="F9">
        <v>2543</v>
      </c>
      <c r="G9">
        <v>8.3075266458116079</v>
      </c>
      <c r="H9">
        <v>4.8768099026097858</v>
      </c>
      <c r="I9">
        <v>5.9962521834556766</v>
      </c>
      <c r="J9">
        <v>5.609090974253915</v>
      </c>
      <c r="K9">
        <v>9.4159873599954249</v>
      </c>
      <c r="L9">
        <v>853.35502709416028</v>
      </c>
      <c r="M9">
        <v>1425.6470108901431</v>
      </c>
      <c r="N9">
        <v>1193.26065146566</v>
      </c>
      <c r="O9">
        <v>1216.999333561085</v>
      </c>
      <c r="P9">
        <v>647.95378568999809</v>
      </c>
    </row>
    <row r="10" spans="1:16" x14ac:dyDescent="0.2">
      <c r="A10" t="s">
        <v>21</v>
      </c>
      <c r="B10">
        <v>1697</v>
      </c>
      <c r="C10">
        <v>3997</v>
      </c>
      <c r="D10">
        <v>2593</v>
      </c>
      <c r="E10">
        <v>1267</v>
      </c>
      <c r="F10">
        <v>1483</v>
      </c>
      <c r="G10">
        <v>11.26644213848245</v>
      </c>
      <c r="H10">
        <v>7.5392908508133338</v>
      </c>
      <c r="I10">
        <v>10.4989878848501</v>
      </c>
      <c r="J10">
        <v>13.10665070139857</v>
      </c>
      <c r="K10">
        <v>14.76200095392352</v>
      </c>
      <c r="L10">
        <v>517.36904126974491</v>
      </c>
      <c r="M10">
        <v>815.44833569714888</v>
      </c>
      <c r="N10">
        <v>736.68487931026175</v>
      </c>
      <c r="O10">
        <v>449.36593296207383</v>
      </c>
      <c r="P10">
        <v>592.40427605278558</v>
      </c>
    </row>
    <row r="11" spans="1:16" x14ac:dyDescent="0.2">
      <c r="A11" t="s">
        <v>22</v>
      </c>
      <c r="B11">
        <v>141</v>
      </c>
      <c r="C11">
        <v>1253</v>
      </c>
      <c r="D11">
        <v>4188</v>
      </c>
      <c r="E11">
        <v>6329</v>
      </c>
      <c r="F11">
        <v>342</v>
      </c>
      <c r="G11">
        <v>43.029785390377882</v>
      </c>
      <c r="H11">
        <v>16.733171278015611</v>
      </c>
      <c r="I11">
        <v>8.2563502790498706</v>
      </c>
      <c r="J11">
        <v>6.4510997148011411</v>
      </c>
      <c r="K11">
        <v>31.874983959269318</v>
      </c>
      <c r="L11">
        <v>164.17994176550619</v>
      </c>
      <c r="M11">
        <v>567.36315898913017</v>
      </c>
      <c r="N11">
        <v>935.67836425070493</v>
      </c>
      <c r="O11">
        <v>1104.843220422586</v>
      </c>
      <c r="P11">
        <v>294.99040186186568</v>
      </c>
    </row>
    <row r="12" spans="1:16" x14ac:dyDescent="0.2">
      <c r="A12" t="s">
        <v>23</v>
      </c>
      <c r="B12">
        <v>1839</v>
      </c>
      <c r="C12">
        <v>4879</v>
      </c>
      <c r="D12">
        <v>1645</v>
      </c>
      <c r="E12">
        <v>1598</v>
      </c>
      <c r="F12">
        <v>640</v>
      </c>
      <c r="G12">
        <v>11.094944824142971</v>
      </c>
      <c r="H12">
        <v>7.3832240008289114</v>
      </c>
      <c r="I12">
        <v>15.072432614879689</v>
      </c>
      <c r="J12">
        <v>14.24987440743571</v>
      </c>
      <c r="K12">
        <v>22.154047096040919</v>
      </c>
      <c r="L12">
        <v>552.12661246594973</v>
      </c>
      <c r="M12">
        <v>974.78461798267267</v>
      </c>
      <c r="N12">
        <v>670.93594222688284</v>
      </c>
      <c r="O12">
        <v>616.19705196623181</v>
      </c>
      <c r="P12">
        <v>383.67619387561052</v>
      </c>
    </row>
    <row r="13" spans="1:16" x14ac:dyDescent="0.2">
      <c r="A13" t="s">
        <v>24</v>
      </c>
      <c r="B13">
        <v>1004</v>
      </c>
      <c r="C13">
        <v>9788</v>
      </c>
      <c r="D13">
        <v>1681</v>
      </c>
      <c r="E13">
        <v>471</v>
      </c>
      <c r="F13">
        <v>982</v>
      </c>
      <c r="G13">
        <v>16.137529004210581</v>
      </c>
      <c r="H13">
        <v>4.2952415499391998</v>
      </c>
      <c r="I13">
        <v>16.822779279876329</v>
      </c>
      <c r="J13">
        <v>22.63118659641685</v>
      </c>
      <c r="K13">
        <v>16.454304812117449</v>
      </c>
      <c r="L13">
        <v>438.43231151313432</v>
      </c>
      <c r="M13">
        <v>1137.6622757652531</v>
      </c>
      <c r="N13">
        <v>765.23929846690771</v>
      </c>
      <c r="O13">
        <v>288.44302210206962</v>
      </c>
      <c r="P13">
        <v>437.2429649598435</v>
      </c>
    </row>
    <row r="14" spans="1:16" x14ac:dyDescent="0.2">
      <c r="A14" t="s">
        <v>25</v>
      </c>
      <c r="B14">
        <v>1252</v>
      </c>
      <c r="C14">
        <v>8403</v>
      </c>
      <c r="D14">
        <v>3160</v>
      </c>
      <c r="E14">
        <v>985</v>
      </c>
      <c r="F14">
        <v>535</v>
      </c>
      <c r="G14">
        <v>15.846437350773501</v>
      </c>
      <c r="H14">
        <v>5.9802510912866094</v>
      </c>
      <c r="I14">
        <v>10.382488819382379</v>
      </c>
      <c r="J14">
        <v>17.23102649227565</v>
      </c>
      <c r="K14">
        <v>26.668093334125061</v>
      </c>
      <c r="L14">
        <v>536.86831251422825</v>
      </c>
      <c r="M14">
        <v>1359.833033849882</v>
      </c>
      <c r="N14">
        <v>887.81066811602636</v>
      </c>
      <c r="O14">
        <v>459.28174636803823</v>
      </c>
      <c r="P14">
        <v>386.08022086494537</v>
      </c>
    </row>
    <row r="15" spans="1:16" x14ac:dyDescent="0.2">
      <c r="A15" t="s">
        <v>26</v>
      </c>
      <c r="B15">
        <v>1272</v>
      </c>
      <c r="C15">
        <v>7794</v>
      </c>
      <c r="D15">
        <v>2891</v>
      </c>
      <c r="E15">
        <v>1712</v>
      </c>
      <c r="F15">
        <v>940</v>
      </c>
      <c r="G15">
        <v>14.880621187468689</v>
      </c>
      <c r="H15">
        <v>6.1994173704700666</v>
      </c>
      <c r="I15">
        <v>10.605233415151419</v>
      </c>
      <c r="J15">
        <v>13.13542862614179</v>
      </c>
      <c r="K15">
        <v>21.422947518546319</v>
      </c>
      <c r="L15">
        <v>512.20047510898985</v>
      </c>
      <c r="M15">
        <v>1307.5041677108529</v>
      </c>
      <c r="N15">
        <v>829.65995340711731</v>
      </c>
      <c r="O15">
        <v>608.52694600670725</v>
      </c>
      <c r="P15">
        <v>544.92769665341837</v>
      </c>
    </row>
    <row r="16" spans="1:16" x14ac:dyDescent="0.2">
      <c r="A16" t="s">
        <v>27</v>
      </c>
      <c r="B16">
        <v>547</v>
      </c>
      <c r="C16">
        <v>4590</v>
      </c>
      <c r="D16">
        <v>4181</v>
      </c>
      <c r="E16">
        <v>2680</v>
      </c>
      <c r="F16">
        <v>181</v>
      </c>
      <c r="G16">
        <v>26.559527292121292</v>
      </c>
      <c r="H16">
        <v>11.998857096752101</v>
      </c>
      <c r="I16">
        <v>9.5386534829134462</v>
      </c>
      <c r="J16">
        <v>10.84696512915046</v>
      </c>
      <c r="K16">
        <v>29.70458237027961</v>
      </c>
      <c r="L16">
        <v>393.132974278424</v>
      </c>
      <c r="M16">
        <v>1490.336613933451</v>
      </c>
      <c r="N16">
        <v>1079.1928126159271</v>
      </c>
      <c r="O16">
        <v>786.63785620473107</v>
      </c>
      <c r="P16">
        <v>145.49022994045001</v>
      </c>
    </row>
    <row r="17" spans="1:16" x14ac:dyDescent="0.2">
      <c r="A17" t="s">
        <v>28</v>
      </c>
      <c r="C17">
        <v>2380</v>
      </c>
      <c r="D17">
        <v>2698</v>
      </c>
      <c r="E17">
        <v>3399</v>
      </c>
      <c r="F17">
        <v>49</v>
      </c>
      <c r="H17">
        <v>11.225075296746629</v>
      </c>
      <c r="I17">
        <v>9.5389405010412425</v>
      </c>
      <c r="J17">
        <v>8.4587666242822301</v>
      </c>
      <c r="K17">
        <v>44.836793352269147</v>
      </c>
      <c r="M17">
        <v>722.93295824111522</v>
      </c>
      <c r="N17">
        <v>696.42425744252682</v>
      </c>
      <c r="O17">
        <v>778.01865811254811</v>
      </c>
      <c r="P17">
        <v>59.451447028226319</v>
      </c>
    </row>
    <row r="18" spans="1:16" x14ac:dyDescent="0.2">
      <c r="B18">
        <f>SUM(B3:B17)</f>
        <v>19496</v>
      </c>
      <c r="C18">
        <f t="shared" ref="C18:F18" si="0">SUM(C3:C17)</f>
        <v>93700</v>
      </c>
      <c r="D18">
        <f t="shared" si="0"/>
        <v>56707</v>
      </c>
      <c r="E18">
        <f t="shared" si="0"/>
        <v>61693</v>
      </c>
      <c r="F18">
        <f t="shared" si="0"/>
        <v>10634</v>
      </c>
    </row>
  </sheetData>
  <mergeCells count="3">
    <mergeCell ref="B1:F1"/>
    <mergeCell ref="G1:K1"/>
    <mergeCell ref="L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20"/>
  <sheetViews>
    <sheetView workbookViewId="0"/>
  </sheetViews>
  <sheetFormatPr baseColWidth="10" defaultColWidth="8.83203125" defaultRowHeight="15" x14ac:dyDescent="0.2"/>
  <sheetData>
    <row r="1" spans="1:101" x14ac:dyDescent="0.2">
      <c r="A1" s="1"/>
      <c r="B1" s="1" t="s">
        <v>3</v>
      </c>
      <c r="C1" s="2" t="s">
        <v>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 t="s">
        <v>5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 t="s">
        <v>6</v>
      </c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</row>
    <row r="2" spans="1:101" x14ac:dyDescent="0.2">
      <c r="A2" s="1" t="s">
        <v>0</v>
      </c>
      <c r="B2" s="1"/>
      <c r="C2" s="2" t="s">
        <v>7</v>
      </c>
      <c r="D2" s="2"/>
      <c r="E2" s="2"/>
      <c r="F2" s="2"/>
      <c r="G2" s="2"/>
      <c r="H2" s="2"/>
      <c r="I2" s="2"/>
      <c r="J2" s="2" t="s">
        <v>8</v>
      </c>
      <c r="K2" s="2"/>
      <c r="L2" s="2"/>
      <c r="M2" s="2"/>
      <c r="N2" s="2"/>
      <c r="O2" s="2"/>
      <c r="P2" s="2"/>
      <c r="Q2" s="2" t="s">
        <v>9</v>
      </c>
      <c r="R2" s="2"/>
      <c r="S2" s="2"/>
      <c r="T2" s="2"/>
      <c r="U2" s="2"/>
      <c r="V2" s="2"/>
      <c r="W2" s="2"/>
      <c r="X2" s="2" t="s">
        <v>10</v>
      </c>
      <c r="Y2" s="2"/>
      <c r="Z2" s="2"/>
      <c r="AA2" s="2"/>
      <c r="AB2" s="2"/>
      <c r="AC2" s="2"/>
      <c r="AD2" s="2" t="s">
        <v>11</v>
      </c>
      <c r="AE2" s="2"/>
      <c r="AF2" s="2"/>
      <c r="AG2" s="2"/>
      <c r="AH2" s="2"/>
      <c r="AI2" s="2"/>
      <c r="AJ2" s="2" t="s">
        <v>7</v>
      </c>
      <c r="AK2" s="2"/>
      <c r="AL2" s="2"/>
      <c r="AM2" s="2"/>
      <c r="AN2" s="2"/>
      <c r="AO2" s="2"/>
      <c r="AP2" s="2"/>
      <c r="AQ2" s="2" t="s">
        <v>8</v>
      </c>
      <c r="AR2" s="2"/>
      <c r="AS2" s="2"/>
      <c r="AT2" s="2"/>
      <c r="AU2" s="2"/>
      <c r="AV2" s="2"/>
      <c r="AW2" s="2"/>
      <c r="AX2" s="2" t="s">
        <v>9</v>
      </c>
      <c r="AY2" s="2"/>
      <c r="AZ2" s="2"/>
      <c r="BA2" s="2"/>
      <c r="BB2" s="2"/>
      <c r="BC2" s="2"/>
      <c r="BD2" s="2"/>
      <c r="BE2" s="2" t="s">
        <v>10</v>
      </c>
      <c r="BF2" s="2"/>
      <c r="BG2" s="2"/>
      <c r="BH2" s="2"/>
      <c r="BI2" s="2"/>
      <c r="BJ2" s="2"/>
      <c r="BK2" s="2" t="s">
        <v>11</v>
      </c>
      <c r="BL2" s="2"/>
      <c r="BM2" s="2"/>
      <c r="BN2" s="2"/>
      <c r="BO2" s="2"/>
      <c r="BP2" s="2"/>
      <c r="BQ2" s="2" t="s">
        <v>7</v>
      </c>
      <c r="BR2" s="2"/>
      <c r="BS2" s="2"/>
      <c r="BT2" s="2"/>
      <c r="BU2" s="2"/>
      <c r="BV2" s="2"/>
      <c r="BW2" s="2"/>
      <c r="BX2" s="2" t="s">
        <v>8</v>
      </c>
      <c r="BY2" s="2"/>
      <c r="BZ2" s="2"/>
      <c r="CA2" s="2"/>
      <c r="CB2" s="2"/>
      <c r="CC2" s="2"/>
      <c r="CD2" s="2"/>
      <c r="CE2" s="2" t="s">
        <v>9</v>
      </c>
      <c r="CF2" s="2"/>
      <c r="CG2" s="2"/>
      <c r="CH2" s="2"/>
      <c r="CI2" s="2"/>
      <c r="CJ2" s="2"/>
      <c r="CK2" s="2"/>
      <c r="CL2" s="2" t="s">
        <v>10</v>
      </c>
      <c r="CM2" s="2"/>
      <c r="CN2" s="2"/>
      <c r="CO2" s="2"/>
      <c r="CP2" s="2"/>
      <c r="CQ2" s="2"/>
      <c r="CR2" s="2" t="s">
        <v>11</v>
      </c>
      <c r="CS2" s="2"/>
      <c r="CT2" s="2"/>
      <c r="CU2" s="2"/>
      <c r="CV2" s="2"/>
      <c r="CW2" s="2"/>
    </row>
    <row r="3" spans="1:101" x14ac:dyDescent="0.2">
      <c r="A3" s="1" t="s">
        <v>1</v>
      </c>
      <c r="B3" s="1"/>
      <c r="C3" s="2" t="s">
        <v>7</v>
      </c>
      <c r="D3" s="2"/>
      <c r="E3" s="2" t="s">
        <v>8</v>
      </c>
      <c r="F3" s="2"/>
      <c r="G3" s="1" t="s">
        <v>9</v>
      </c>
      <c r="H3" s="1" t="s">
        <v>10</v>
      </c>
      <c r="I3" s="1" t="s">
        <v>11</v>
      </c>
      <c r="J3" s="1" t="s">
        <v>7</v>
      </c>
      <c r="K3" s="2" t="s">
        <v>8</v>
      </c>
      <c r="L3" s="2"/>
      <c r="M3" s="2" t="s">
        <v>9</v>
      </c>
      <c r="N3" s="2"/>
      <c r="O3" s="1" t="s">
        <v>10</v>
      </c>
      <c r="P3" s="1" t="s">
        <v>11</v>
      </c>
      <c r="Q3" s="1" t="s">
        <v>7</v>
      </c>
      <c r="R3" s="1" t="s">
        <v>8</v>
      </c>
      <c r="S3" s="2" t="s">
        <v>9</v>
      </c>
      <c r="T3" s="2"/>
      <c r="U3" s="2" t="s">
        <v>10</v>
      </c>
      <c r="V3" s="2"/>
      <c r="W3" s="1" t="s">
        <v>11</v>
      </c>
      <c r="X3" s="1" t="s">
        <v>7</v>
      </c>
      <c r="Y3" s="1" t="s">
        <v>8</v>
      </c>
      <c r="Z3" s="1" t="s">
        <v>9</v>
      </c>
      <c r="AA3" s="2" t="s">
        <v>10</v>
      </c>
      <c r="AB3" s="2"/>
      <c r="AC3" s="1" t="s">
        <v>11</v>
      </c>
      <c r="AD3" s="1" t="s">
        <v>7</v>
      </c>
      <c r="AE3" s="1" t="s">
        <v>8</v>
      </c>
      <c r="AF3" s="1" t="s">
        <v>9</v>
      </c>
      <c r="AG3" s="1" t="s">
        <v>10</v>
      </c>
      <c r="AH3" s="2" t="s">
        <v>11</v>
      </c>
      <c r="AI3" s="2"/>
      <c r="AJ3" s="2" t="s">
        <v>7</v>
      </c>
      <c r="AK3" s="2"/>
      <c r="AL3" s="2" t="s">
        <v>8</v>
      </c>
      <c r="AM3" s="2"/>
      <c r="AN3" s="1" t="s">
        <v>9</v>
      </c>
      <c r="AO3" s="1" t="s">
        <v>10</v>
      </c>
      <c r="AP3" s="1" t="s">
        <v>11</v>
      </c>
      <c r="AQ3" s="1" t="s">
        <v>7</v>
      </c>
      <c r="AR3" s="2" t="s">
        <v>8</v>
      </c>
      <c r="AS3" s="2"/>
      <c r="AT3" s="2" t="s">
        <v>9</v>
      </c>
      <c r="AU3" s="2"/>
      <c r="AV3" s="1" t="s">
        <v>10</v>
      </c>
      <c r="AW3" s="1" t="s">
        <v>11</v>
      </c>
      <c r="AX3" s="1" t="s">
        <v>7</v>
      </c>
      <c r="AY3" s="1" t="s">
        <v>8</v>
      </c>
      <c r="AZ3" s="2" t="s">
        <v>9</v>
      </c>
      <c r="BA3" s="2"/>
      <c r="BB3" s="2" t="s">
        <v>10</v>
      </c>
      <c r="BC3" s="2"/>
      <c r="BD3" s="1" t="s">
        <v>11</v>
      </c>
      <c r="BE3" s="1" t="s">
        <v>7</v>
      </c>
      <c r="BF3" s="1" t="s">
        <v>8</v>
      </c>
      <c r="BG3" s="1" t="s">
        <v>9</v>
      </c>
      <c r="BH3" s="2" t="s">
        <v>10</v>
      </c>
      <c r="BI3" s="2"/>
      <c r="BJ3" s="1" t="s">
        <v>11</v>
      </c>
      <c r="BK3" s="1" t="s">
        <v>7</v>
      </c>
      <c r="BL3" s="1" t="s">
        <v>8</v>
      </c>
      <c r="BM3" s="1" t="s">
        <v>9</v>
      </c>
      <c r="BN3" s="1" t="s">
        <v>10</v>
      </c>
      <c r="BO3" s="2" t="s">
        <v>11</v>
      </c>
      <c r="BP3" s="2"/>
      <c r="BQ3" s="2" t="s">
        <v>7</v>
      </c>
      <c r="BR3" s="2"/>
      <c r="BS3" s="2" t="s">
        <v>8</v>
      </c>
      <c r="BT3" s="2"/>
      <c r="BU3" s="1" t="s">
        <v>9</v>
      </c>
      <c r="BV3" s="1" t="s">
        <v>10</v>
      </c>
      <c r="BW3" s="1" t="s">
        <v>11</v>
      </c>
      <c r="BX3" s="1" t="s">
        <v>7</v>
      </c>
      <c r="BY3" s="2" t="s">
        <v>8</v>
      </c>
      <c r="BZ3" s="2"/>
      <c r="CA3" s="2" t="s">
        <v>9</v>
      </c>
      <c r="CB3" s="2"/>
      <c r="CC3" s="1" t="s">
        <v>10</v>
      </c>
      <c r="CD3" s="1" t="s">
        <v>11</v>
      </c>
      <c r="CE3" s="1" t="s">
        <v>7</v>
      </c>
      <c r="CF3" s="1" t="s">
        <v>8</v>
      </c>
      <c r="CG3" s="2" t="s">
        <v>9</v>
      </c>
      <c r="CH3" s="2"/>
      <c r="CI3" s="2" t="s">
        <v>10</v>
      </c>
      <c r="CJ3" s="2"/>
      <c r="CK3" s="1" t="s">
        <v>11</v>
      </c>
      <c r="CL3" s="1" t="s">
        <v>7</v>
      </c>
      <c r="CM3" s="1" t="s">
        <v>8</v>
      </c>
      <c r="CN3" s="1" t="s">
        <v>9</v>
      </c>
      <c r="CO3" s="2" t="s">
        <v>10</v>
      </c>
      <c r="CP3" s="2"/>
      <c r="CQ3" s="1" t="s">
        <v>11</v>
      </c>
      <c r="CR3" s="1" t="s">
        <v>7</v>
      </c>
      <c r="CS3" s="1" t="s">
        <v>8</v>
      </c>
      <c r="CT3" s="1" t="s">
        <v>9</v>
      </c>
      <c r="CU3" s="1" t="s">
        <v>10</v>
      </c>
      <c r="CV3" s="2" t="s">
        <v>11</v>
      </c>
      <c r="CW3" s="2"/>
    </row>
    <row r="4" spans="1:101" x14ac:dyDescent="0.2">
      <c r="A4" s="1" t="s">
        <v>2</v>
      </c>
      <c r="B4" s="1"/>
      <c r="C4" s="1" t="s">
        <v>12</v>
      </c>
      <c r="D4" s="1" t="s">
        <v>13</v>
      </c>
      <c r="E4" s="1" t="s">
        <v>12</v>
      </c>
      <c r="F4" s="1" t="s">
        <v>13</v>
      </c>
      <c r="G4" s="1" t="s">
        <v>12</v>
      </c>
      <c r="H4" s="1" t="s">
        <v>12</v>
      </c>
      <c r="I4" s="1" t="s">
        <v>13</v>
      </c>
      <c r="J4" s="1" t="s">
        <v>13</v>
      </c>
      <c r="K4" s="1" t="s">
        <v>12</v>
      </c>
      <c r="L4" s="1" t="s">
        <v>13</v>
      </c>
      <c r="M4" s="1" t="s">
        <v>12</v>
      </c>
      <c r="N4" s="1" t="s">
        <v>13</v>
      </c>
      <c r="O4" s="1" t="s">
        <v>12</v>
      </c>
      <c r="P4" s="1" t="s">
        <v>13</v>
      </c>
      <c r="Q4" s="1" t="s">
        <v>13</v>
      </c>
      <c r="R4" s="1" t="s">
        <v>13</v>
      </c>
      <c r="S4" s="1" t="s">
        <v>12</v>
      </c>
      <c r="T4" s="1" t="s">
        <v>13</v>
      </c>
      <c r="U4" s="1" t="s">
        <v>12</v>
      </c>
      <c r="V4" s="1" t="s">
        <v>13</v>
      </c>
      <c r="W4" s="1" t="s">
        <v>13</v>
      </c>
      <c r="X4" s="1" t="s">
        <v>13</v>
      </c>
      <c r="Y4" s="1" t="s">
        <v>13</v>
      </c>
      <c r="Z4" s="1" t="s">
        <v>13</v>
      </c>
      <c r="AA4" s="1" t="s">
        <v>12</v>
      </c>
      <c r="AB4" s="1" t="s">
        <v>13</v>
      </c>
      <c r="AC4" s="1" t="s">
        <v>13</v>
      </c>
      <c r="AD4" s="1" t="s">
        <v>12</v>
      </c>
      <c r="AE4" s="1" t="s">
        <v>12</v>
      </c>
      <c r="AF4" s="1" t="s">
        <v>12</v>
      </c>
      <c r="AG4" s="1" t="s">
        <v>12</v>
      </c>
      <c r="AH4" s="1" t="s">
        <v>12</v>
      </c>
      <c r="AI4" s="1" t="s">
        <v>13</v>
      </c>
      <c r="AJ4" s="1" t="s">
        <v>12</v>
      </c>
      <c r="AK4" s="1" t="s">
        <v>13</v>
      </c>
      <c r="AL4" s="1" t="s">
        <v>12</v>
      </c>
      <c r="AM4" s="1" t="s">
        <v>13</v>
      </c>
      <c r="AN4" s="1" t="s">
        <v>12</v>
      </c>
      <c r="AO4" s="1" t="s">
        <v>12</v>
      </c>
      <c r="AP4" s="1" t="s">
        <v>13</v>
      </c>
      <c r="AQ4" s="1" t="s">
        <v>13</v>
      </c>
      <c r="AR4" s="1" t="s">
        <v>12</v>
      </c>
      <c r="AS4" s="1" t="s">
        <v>13</v>
      </c>
      <c r="AT4" s="1" t="s">
        <v>12</v>
      </c>
      <c r="AU4" s="1" t="s">
        <v>13</v>
      </c>
      <c r="AV4" s="1" t="s">
        <v>12</v>
      </c>
      <c r="AW4" s="1" t="s">
        <v>13</v>
      </c>
      <c r="AX4" s="1" t="s">
        <v>13</v>
      </c>
      <c r="AY4" s="1" t="s">
        <v>13</v>
      </c>
      <c r="AZ4" s="1" t="s">
        <v>12</v>
      </c>
      <c r="BA4" s="1" t="s">
        <v>13</v>
      </c>
      <c r="BB4" s="1" t="s">
        <v>12</v>
      </c>
      <c r="BC4" s="1" t="s">
        <v>13</v>
      </c>
      <c r="BD4" s="1" t="s">
        <v>13</v>
      </c>
      <c r="BE4" s="1" t="s">
        <v>13</v>
      </c>
      <c r="BF4" s="1" t="s">
        <v>13</v>
      </c>
      <c r="BG4" s="1" t="s">
        <v>13</v>
      </c>
      <c r="BH4" s="1" t="s">
        <v>12</v>
      </c>
      <c r="BI4" s="1" t="s">
        <v>13</v>
      </c>
      <c r="BJ4" s="1" t="s">
        <v>13</v>
      </c>
      <c r="BK4" s="1" t="s">
        <v>12</v>
      </c>
      <c r="BL4" s="1" t="s">
        <v>12</v>
      </c>
      <c r="BM4" s="1" t="s">
        <v>12</v>
      </c>
      <c r="BN4" s="1" t="s">
        <v>12</v>
      </c>
      <c r="BO4" s="1" t="s">
        <v>12</v>
      </c>
      <c r="BP4" s="1" t="s">
        <v>13</v>
      </c>
      <c r="BQ4" s="1" t="s">
        <v>12</v>
      </c>
      <c r="BR4" s="1" t="s">
        <v>13</v>
      </c>
      <c r="BS4" s="1" t="s">
        <v>12</v>
      </c>
      <c r="BT4" s="1" t="s">
        <v>13</v>
      </c>
      <c r="BU4" s="1" t="s">
        <v>12</v>
      </c>
      <c r="BV4" s="1" t="s">
        <v>12</v>
      </c>
      <c r="BW4" s="1" t="s">
        <v>13</v>
      </c>
      <c r="BX4" s="1" t="s">
        <v>13</v>
      </c>
      <c r="BY4" s="1" t="s">
        <v>12</v>
      </c>
      <c r="BZ4" s="1" t="s">
        <v>13</v>
      </c>
      <c r="CA4" s="1" t="s">
        <v>12</v>
      </c>
      <c r="CB4" s="1" t="s">
        <v>13</v>
      </c>
      <c r="CC4" s="1" t="s">
        <v>12</v>
      </c>
      <c r="CD4" s="1" t="s">
        <v>13</v>
      </c>
      <c r="CE4" s="1" t="s">
        <v>13</v>
      </c>
      <c r="CF4" s="1" t="s">
        <v>13</v>
      </c>
      <c r="CG4" s="1" t="s">
        <v>12</v>
      </c>
      <c r="CH4" s="1" t="s">
        <v>13</v>
      </c>
      <c r="CI4" s="1" t="s">
        <v>12</v>
      </c>
      <c r="CJ4" s="1" t="s">
        <v>13</v>
      </c>
      <c r="CK4" s="1" t="s">
        <v>13</v>
      </c>
      <c r="CL4" s="1" t="s">
        <v>13</v>
      </c>
      <c r="CM4" s="1" t="s">
        <v>13</v>
      </c>
      <c r="CN4" s="1" t="s">
        <v>13</v>
      </c>
      <c r="CO4" s="1" t="s">
        <v>12</v>
      </c>
      <c r="CP4" s="1" t="s">
        <v>13</v>
      </c>
      <c r="CQ4" s="1" t="s">
        <v>13</v>
      </c>
      <c r="CR4" s="1" t="s">
        <v>12</v>
      </c>
      <c r="CS4" s="1" t="s">
        <v>12</v>
      </c>
      <c r="CT4" s="1" t="s">
        <v>12</v>
      </c>
      <c r="CU4" s="1" t="s">
        <v>12</v>
      </c>
      <c r="CV4" s="1" t="s">
        <v>12</v>
      </c>
      <c r="CW4" s="1" t="s">
        <v>13</v>
      </c>
    </row>
    <row r="6" spans="1:101" x14ac:dyDescent="0.2">
      <c r="A6" s="1">
        <v>0</v>
      </c>
      <c r="B6" t="s">
        <v>14</v>
      </c>
      <c r="E6">
        <v>42</v>
      </c>
      <c r="H6">
        <v>2120</v>
      </c>
      <c r="L6">
        <v>468</v>
      </c>
      <c r="M6">
        <v>236</v>
      </c>
      <c r="O6">
        <v>414</v>
      </c>
      <c r="R6">
        <v>30</v>
      </c>
      <c r="U6">
        <v>576</v>
      </c>
      <c r="W6">
        <v>118</v>
      </c>
      <c r="Y6">
        <v>385</v>
      </c>
      <c r="Z6">
        <v>876</v>
      </c>
      <c r="AA6">
        <v>699</v>
      </c>
      <c r="AB6">
        <v>5133</v>
      </c>
      <c r="AG6">
        <v>207</v>
      </c>
      <c r="AL6">
        <v>43.772404697786399</v>
      </c>
      <c r="AO6">
        <v>12.43472225656024</v>
      </c>
      <c r="AS6">
        <v>42.913260222301282</v>
      </c>
      <c r="AT6">
        <v>30.20429518940551</v>
      </c>
      <c r="AV6">
        <v>30.950158064532658</v>
      </c>
      <c r="AY6">
        <v>43.564006439426237</v>
      </c>
      <c r="BB6">
        <v>20.859605199743569</v>
      </c>
      <c r="BD6">
        <v>42.787027027241628</v>
      </c>
      <c r="BF6">
        <v>32.264080400580447</v>
      </c>
      <c r="BG6">
        <v>28.338524682973901</v>
      </c>
      <c r="BH6">
        <v>18.097649904950249</v>
      </c>
      <c r="BI6">
        <v>8.9412132217511768</v>
      </c>
      <c r="BN6">
        <v>24.929043050839649</v>
      </c>
      <c r="BS6">
        <v>49.748672997377533</v>
      </c>
      <c r="BV6">
        <v>713.35178903933854</v>
      </c>
      <c r="BZ6">
        <v>543.46198136748717</v>
      </c>
      <c r="CA6">
        <v>192.89124382019011</v>
      </c>
      <c r="CC6">
        <v>346.7328721130288</v>
      </c>
      <c r="CF6">
        <v>35.365587157574517</v>
      </c>
      <c r="CI6">
        <v>325.1324918052639</v>
      </c>
      <c r="CK6">
        <v>136.623662477442</v>
      </c>
      <c r="CM6">
        <v>336.1335214390258</v>
      </c>
      <c r="CN6">
        <v>671.75846479594134</v>
      </c>
      <c r="CO6">
        <v>342.31912465746052</v>
      </c>
      <c r="CP6">
        <v>1241.936870275619</v>
      </c>
      <c r="CU6">
        <v>139.6393304038121</v>
      </c>
    </row>
    <row r="7" spans="1:101" x14ac:dyDescent="0.2">
      <c r="A7" s="1">
        <v>1</v>
      </c>
      <c r="B7" t="s">
        <v>15</v>
      </c>
      <c r="C7">
        <v>48</v>
      </c>
      <c r="E7">
        <v>903</v>
      </c>
      <c r="G7">
        <v>65</v>
      </c>
      <c r="H7">
        <v>555</v>
      </c>
      <c r="J7">
        <v>270</v>
      </c>
      <c r="L7">
        <v>751</v>
      </c>
      <c r="M7">
        <v>933</v>
      </c>
      <c r="O7">
        <v>404</v>
      </c>
      <c r="Q7">
        <v>174</v>
      </c>
      <c r="T7">
        <v>381</v>
      </c>
      <c r="U7">
        <v>215</v>
      </c>
      <c r="V7">
        <v>247</v>
      </c>
      <c r="X7">
        <v>78</v>
      </c>
      <c r="Y7">
        <v>898</v>
      </c>
      <c r="Z7">
        <v>1919</v>
      </c>
      <c r="AA7">
        <v>481</v>
      </c>
      <c r="AB7">
        <v>3138</v>
      </c>
      <c r="AE7">
        <v>209</v>
      </c>
      <c r="AF7">
        <v>138</v>
      </c>
      <c r="AG7">
        <v>115</v>
      </c>
      <c r="AH7">
        <v>282</v>
      </c>
      <c r="AJ7">
        <v>43.501242093093559</v>
      </c>
      <c r="AL7">
        <v>17.3463157934458</v>
      </c>
      <c r="AN7">
        <v>41.725003076437829</v>
      </c>
      <c r="AO7">
        <v>28.1533793325458</v>
      </c>
      <c r="AQ7">
        <v>42.229244628035268</v>
      </c>
      <c r="AS7">
        <v>19.685438870057119</v>
      </c>
      <c r="AT7">
        <v>16.172116739042959</v>
      </c>
      <c r="AV7">
        <v>19.375102710025679</v>
      </c>
      <c r="AX7">
        <v>30.089609698129252</v>
      </c>
      <c r="BA7">
        <v>31.450216298892649</v>
      </c>
      <c r="BB7">
        <v>33.189066102032193</v>
      </c>
      <c r="BC7">
        <v>42.651342591393451</v>
      </c>
      <c r="BE7">
        <v>43.444128295144857</v>
      </c>
      <c r="BF7">
        <v>19.99660278958866</v>
      </c>
      <c r="BG7">
        <v>12.98175043282613</v>
      </c>
      <c r="BH7">
        <v>21.976837331596219</v>
      </c>
      <c r="BI7">
        <v>8.8824419310058627</v>
      </c>
      <c r="BL7">
        <v>31.012891500580899</v>
      </c>
      <c r="BM7">
        <v>31.36939181059169</v>
      </c>
      <c r="BN7">
        <v>43.911404095528148</v>
      </c>
      <c r="BO7">
        <v>40.708813643022083</v>
      </c>
      <c r="BQ7">
        <v>56.503415344782482</v>
      </c>
      <c r="BS7">
        <v>423.8642646804812</v>
      </c>
      <c r="BU7">
        <v>73.390785942446485</v>
      </c>
      <c r="BV7">
        <v>422.81980311135487</v>
      </c>
      <c r="BX7">
        <v>308.53815757536381</v>
      </c>
      <c r="BZ7">
        <v>400.05236578478082</v>
      </c>
      <c r="CA7">
        <v>408.30088001451207</v>
      </c>
      <c r="CC7">
        <v>211.81522973602489</v>
      </c>
      <c r="CE7">
        <v>141.67643078508149</v>
      </c>
      <c r="CH7">
        <v>324.25032264440392</v>
      </c>
      <c r="CI7">
        <v>193.09245158731611</v>
      </c>
      <c r="CJ7">
        <v>285.07653035961238</v>
      </c>
      <c r="CL7">
        <v>91.697499870498106</v>
      </c>
      <c r="CM7">
        <v>485.91953743199599</v>
      </c>
      <c r="CN7">
        <v>674.12438191562615</v>
      </c>
      <c r="CO7">
        <v>286.05008066551909</v>
      </c>
      <c r="CP7">
        <v>754.25312948886733</v>
      </c>
      <c r="CS7">
        <v>175.39626882077621</v>
      </c>
      <c r="CT7">
        <v>117.1431746944738</v>
      </c>
      <c r="CU7">
        <v>136.6491608577418</v>
      </c>
      <c r="CV7">
        <v>310.64857017617192</v>
      </c>
    </row>
    <row r="8" spans="1:101" x14ac:dyDescent="0.2">
      <c r="A8" s="1">
        <v>2</v>
      </c>
      <c r="B8" t="s">
        <v>16</v>
      </c>
      <c r="C8">
        <v>340</v>
      </c>
      <c r="E8">
        <v>1211</v>
      </c>
      <c r="G8">
        <v>530</v>
      </c>
      <c r="H8">
        <v>507</v>
      </c>
      <c r="J8">
        <v>396</v>
      </c>
      <c r="K8">
        <v>1134</v>
      </c>
      <c r="L8">
        <v>847</v>
      </c>
      <c r="M8">
        <v>989</v>
      </c>
      <c r="O8">
        <v>558</v>
      </c>
      <c r="P8">
        <v>183</v>
      </c>
      <c r="R8">
        <v>1146</v>
      </c>
      <c r="T8">
        <v>525</v>
      </c>
      <c r="U8">
        <v>318</v>
      </c>
      <c r="V8">
        <v>166</v>
      </c>
      <c r="W8">
        <v>50</v>
      </c>
      <c r="X8">
        <v>460</v>
      </c>
      <c r="Y8">
        <v>1934</v>
      </c>
      <c r="Z8">
        <v>1701</v>
      </c>
      <c r="AA8">
        <v>468</v>
      </c>
      <c r="AB8">
        <v>2200</v>
      </c>
      <c r="AD8">
        <v>386</v>
      </c>
      <c r="AE8">
        <v>1317</v>
      </c>
      <c r="AF8">
        <v>380</v>
      </c>
      <c r="AG8">
        <v>388</v>
      </c>
      <c r="AH8">
        <v>95</v>
      </c>
      <c r="AI8">
        <v>159</v>
      </c>
      <c r="AJ8">
        <v>25.799509428377409</v>
      </c>
      <c r="AL8">
        <v>17.948593717856401</v>
      </c>
      <c r="AN8">
        <v>25.573023363233531</v>
      </c>
      <c r="AO8">
        <v>32.658749802048362</v>
      </c>
      <c r="AQ8">
        <v>22.60973471155593</v>
      </c>
      <c r="AR8">
        <v>15.6195399486478</v>
      </c>
      <c r="AS8">
        <v>21.711218289048261</v>
      </c>
      <c r="AT8">
        <v>14.989843209783171</v>
      </c>
      <c r="AV8">
        <v>18.725294901241849</v>
      </c>
      <c r="AW8">
        <v>32.134076745314381</v>
      </c>
      <c r="AY8">
        <v>17.390640676774531</v>
      </c>
      <c r="BA8">
        <v>27.18997851150446</v>
      </c>
      <c r="BB8">
        <v>33.658369838195881</v>
      </c>
      <c r="BC8">
        <v>44.986381527679967</v>
      </c>
      <c r="BD8">
        <v>42.126387608705073</v>
      </c>
      <c r="BE8">
        <v>27.542908654697221</v>
      </c>
      <c r="BF8">
        <v>9.6333953650314115</v>
      </c>
      <c r="BG8">
        <v>12.358584409881271</v>
      </c>
      <c r="BH8">
        <v>19.011914585464581</v>
      </c>
      <c r="BI8">
        <v>11.971788230537159</v>
      </c>
      <c r="BK8">
        <v>30.38296576022163</v>
      </c>
      <c r="BL8">
        <v>16.985755829854519</v>
      </c>
      <c r="BM8">
        <v>26.171673167619002</v>
      </c>
      <c r="BN8">
        <v>32.687108268472301</v>
      </c>
      <c r="BO8">
        <v>32.971807462455928</v>
      </c>
      <c r="BP8">
        <v>31.973921648083099</v>
      </c>
      <c r="BQ8">
        <v>237.36799950314489</v>
      </c>
      <c r="BS8">
        <v>588.17474754903833</v>
      </c>
      <c r="BU8">
        <v>366.76657489641832</v>
      </c>
      <c r="BV8">
        <v>448.06324470575578</v>
      </c>
      <c r="BX8">
        <v>242.28272919643899</v>
      </c>
      <c r="BY8">
        <v>479.30625578537979</v>
      </c>
      <c r="BZ8">
        <v>497.6218125161667</v>
      </c>
      <c r="CA8">
        <v>401.16698676564232</v>
      </c>
      <c r="CC8">
        <v>282.74482803404197</v>
      </c>
      <c r="CD8">
        <v>159.128775495273</v>
      </c>
      <c r="CF8">
        <v>539.30196669224654</v>
      </c>
      <c r="CH8">
        <v>386.27799840836781</v>
      </c>
      <c r="CI8">
        <v>289.63564096766481</v>
      </c>
      <c r="CJ8">
        <v>202.07889330191071</v>
      </c>
      <c r="CK8">
        <v>56.997529014423073</v>
      </c>
      <c r="CL8">
        <v>342.84627720470439</v>
      </c>
      <c r="CM8">
        <v>504.15915611602748</v>
      </c>
      <c r="CN8">
        <v>568.85927880551003</v>
      </c>
      <c r="CO8">
        <v>240.77063165749681</v>
      </c>
      <c r="CP8">
        <v>712.71108142386493</v>
      </c>
      <c r="CR8">
        <v>317.35787059623237</v>
      </c>
      <c r="CS8">
        <v>605.34429853957909</v>
      </c>
      <c r="CT8">
        <v>269.12056715694359</v>
      </c>
      <c r="CU8">
        <v>343.19427275050788</v>
      </c>
      <c r="CV8">
        <v>84.76140852416269</v>
      </c>
      <c r="CW8">
        <v>137.57034781112901</v>
      </c>
    </row>
    <row r="9" spans="1:101" x14ac:dyDescent="0.2">
      <c r="A9" s="1">
        <v>3</v>
      </c>
      <c r="B9" t="s">
        <v>17</v>
      </c>
      <c r="C9">
        <v>127</v>
      </c>
      <c r="D9">
        <v>44</v>
      </c>
      <c r="E9">
        <v>1411</v>
      </c>
      <c r="G9">
        <v>1363</v>
      </c>
      <c r="H9">
        <v>1080</v>
      </c>
      <c r="J9">
        <v>421</v>
      </c>
      <c r="K9">
        <v>901</v>
      </c>
      <c r="L9">
        <v>1291</v>
      </c>
      <c r="M9">
        <v>3019</v>
      </c>
      <c r="O9">
        <v>772</v>
      </c>
      <c r="P9">
        <v>115</v>
      </c>
      <c r="Q9">
        <v>45</v>
      </c>
      <c r="R9">
        <v>1195</v>
      </c>
      <c r="T9">
        <v>507</v>
      </c>
      <c r="U9">
        <v>552</v>
      </c>
      <c r="X9">
        <v>357</v>
      </c>
      <c r="Y9">
        <v>1477</v>
      </c>
      <c r="Z9">
        <v>866</v>
      </c>
      <c r="AB9">
        <v>1135</v>
      </c>
      <c r="AD9">
        <v>393</v>
      </c>
      <c r="AE9">
        <v>1350</v>
      </c>
      <c r="AF9">
        <v>275</v>
      </c>
      <c r="AG9">
        <v>512</v>
      </c>
      <c r="AH9">
        <v>55</v>
      </c>
      <c r="AJ9">
        <v>43.130018212374587</v>
      </c>
      <c r="AK9">
        <v>42.767070690557837</v>
      </c>
      <c r="AL9">
        <v>17.729368759592099</v>
      </c>
      <c r="AN9">
        <v>18.401942018622758</v>
      </c>
      <c r="AO9">
        <v>17.399725261832099</v>
      </c>
      <c r="AQ9">
        <v>21.72579042707007</v>
      </c>
      <c r="AR9">
        <v>16.916794916843561</v>
      </c>
      <c r="AS9">
        <v>12.963940084697541</v>
      </c>
      <c r="AT9">
        <v>12.377263856342481</v>
      </c>
      <c r="AV9">
        <v>16.409806575844708</v>
      </c>
      <c r="AW9">
        <v>43.748834231025683</v>
      </c>
      <c r="AX9">
        <v>42.372150976784958</v>
      </c>
      <c r="AY9">
        <v>16.57510395448524</v>
      </c>
      <c r="BA9">
        <v>25.55871220435926</v>
      </c>
      <c r="BB9">
        <v>31.226204216803861</v>
      </c>
      <c r="BE9">
        <v>31.040702562576922</v>
      </c>
      <c r="BF9">
        <v>12.42736982140711</v>
      </c>
      <c r="BG9">
        <v>12.207311425128591</v>
      </c>
      <c r="BI9">
        <v>14.513061339688781</v>
      </c>
      <c r="BK9">
        <v>20.835598092608372</v>
      </c>
      <c r="BL9">
        <v>14.668010815590749</v>
      </c>
      <c r="BM9">
        <v>31.00486188769969</v>
      </c>
      <c r="BN9">
        <v>26.23566979410618</v>
      </c>
      <c r="BO9">
        <v>44.530484999376199</v>
      </c>
      <c r="BQ9">
        <v>148.22285256708901</v>
      </c>
      <c r="BR9">
        <v>50.920655484783381</v>
      </c>
      <c r="BS9">
        <v>676.9429840281972</v>
      </c>
      <c r="BU9">
        <v>678.72104950736207</v>
      </c>
      <c r="BV9">
        <v>508.50818875781152</v>
      </c>
      <c r="BX9">
        <v>247.50813989013571</v>
      </c>
      <c r="BY9">
        <v>412.45320238331283</v>
      </c>
      <c r="BZ9">
        <v>452.89243044292539</v>
      </c>
      <c r="CA9">
        <v>1011.159268036878</v>
      </c>
      <c r="CC9">
        <v>342.80927760016942</v>
      </c>
      <c r="CD9">
        <v>136.14325502251299</v>
      </c>
      <c r="CE9">
        <v>51.597044931129531</v>
      </c>
      <c r="CF9">
        <v>535.98911585730912</v>
      </c>
      <c r="CH9">
        <v>350.65394695750251</v>
      </c>
      <c r="CI9">
        <v>466.43386874708722</v>
      </c>
      <c r="CL9">
        <v>299.868994232273</v>
      </c>
      <c r="CM9">
        <v>496.69698342777372</v>
      </c>
      <c r="CN9">
        <v>286.0682905269299</v>
      </c>
      <c r="CP9">
        <v>445.74522231315058</v>
      </c>
      <c r="CR9">
        <v>221.57988186120369</v>
      </c>
      <c r="CS9">
        <v>535.84205355799577</v>
      </c>
      <c r="CT9">
        <v>230.72481132157199</v>
      </c>
      <c r="CU9">
        <v>363.49121717553243</v>
      </c>
      <c r="CV9">
        <v>66.275333118740335</v>
      </c>
    </row>
    <row r="10" spans="1:101" x14ac:dyDescent="0.2">
      <c r="A10" s="1">
        <v>4</v>
      </c>
      <c r="B10" t="s">
        <v>18</v>
      </c>
      <c r="C10">
        <v>251</v>
      </c>
      <c r="D10">
        <v>1123</v>
      </c>
      <c r="E10">
        <v>2257</v>
      </c>
      <c r="G10">
        <v>300</v>
      </c>
      <c r="H10">
        <v>748</v>
      </c>
      <c r="I10">
        <v>61</v>
      </c>
      <c r="J10">
        <v>513</v>
      </c>
      <c r="K10">
        <v>1447</v>
      </c>
      <c r="L10">
        <v>2646</v>
      </c>
      <c r="M10">
        <v>809</v>
      </c>
      <c r="N10">
        <v>109</v>
      </c>
      <c r="O10">
        <v>663</v>
      </c>
      <c r="P10">
        <v>501</v>
      </c>
      <c r="Q10">
        <v>227</v>
      </c>
      <c r="R10">
        <v>1580</v>
      </c>
      <c r="S10">
        <v>34</v>
      </c>
      <c r="T10">
        <v>1138</v>
      </c>
      <c r="U10">
        <v>249</v>
      </c>
      <c r="W10">
        <v>128</v>
      </c>
      <c r="X10">
        <v>66</v>
      </c>
      <c r="Y10">
        <v>2344</v>
      </c>
      <c r="Z10">
        <v>2968</v>
      </c>
      <c r="AA10">
        <v>413</v>
      </c>
      <c r="AB10">
        <v>2542</v>
      </c>
      <c r="AC10">
        <v>248</v>
      </c>
      <c r="AD10">
        <v>777</v>
      </c>
      <c r="AE10">
        <v>2786</v>
      </c>
      <c r="AF10">
        <v>211</v>
      </c>
      <c r="AG10">
        <v>199</v>
      </c>
      <c r="AI10">
        <v>342</v>
      </c>
      <c r="AJ10">
        <v>34.359465013516377</v>
      </c>
      <c r="AK10">
        <v>17.9470877143875</v>
      </c>
      <c r="AL10">
        <v>8.6839735769372712</v>
      </c>
      <c r="AN10">
        <v>19.965001111685488</v>
      </c>
      <c r="AO10">
        <v>17.23986301009684</v>
      </c>
      <c r="AP10">
        <v>43.379354539799429</v>
      </c>
      <c r="AQ10">
        <v>22.304807434246289</v>
      </c>
      <c r="AR10">
        <v>11.05958329934162</v>
      </c>
      <c r="AS10">
        <v>10.3551873849858</v>
      </c>
      <c r="AT10">
        <v>19.87604413635237</v>
      </c>
      <c r="AU10">
        <v>42.36009527532196</v>
      </c>
      <c r="AV10">
        <v>17.97753125208898</v>
      </c>
      <c r="AW10">
        <v>28.340641180515249</v>
      </c>
      <c r="AX10">
        <v>33.404637003692407</v>
      </c>
      <c r="AY10">
        <v>9.8656708790614687</v>
      </c>
      <c r="AZ10">
        <v>44.858466593921207</v>
      </c>
      <c r="BA10">
        <v>17.495885806731032</v>
      </c>
      <c r="BB10">
        <v>25.020118707956879</v>
      </c>
      <c r="BD10">
        <v>43.681457129717913</v>
      </c>
      <c r="BE10">
        <v>42.989408377386233</v>
      </c>
      <c r="BF10">
        <v>9.7008223432264575</v>
      </c>
      <c r="BG10">
        <v>10.37622741710593</v>
      </c>
      <c r="BH10">
        <v>21.973950786426151</v>
      </c>
      <c r="BI10">
        <v>8.0445713889943669</v>
      </c>
      <c r="BJ10">
        <v>30.96996353067448</v>
      </c>
      <c r="BK10">
        <v>16.256290675965651</v>
      </c>
      <c r="BL10">
        <v>9.5036805698117082</v>
      </c>
      <c r="BM10">
        <v>31.233187647755781</v>
      </c>
      <c r="BN10">
        <v>32.008868704816891</v>
      </c>
      <c r="BP10">
        <v>23.11423234062481</v>
      </c>
      <c r="BQ10">
        <v>233.3737039961336</v>
      </c>
      <c r="BR10">
        <v>545.38796000301477</v>
      </c>
      <c r="BS10">
        <v>530.3735494388601</v>
      </c>
      <c r="BU10">
        <v>162.07737639974621</v>
      </c>
      <c r="BV10">
        <v>348.95322225819177</v>
      </c>
      <c r="BW10">
        <v>71.605226899822057</v>
      </c>
      <c r="BX10">
        <v>309.6332903361249</v>
      </c>
      <c r="BY10">
        <v>433.05105374828503</v>
      </c>
      <c r="BZ10">
        <v>741.44613666385101</v>
      </c>
      <c r="CA10">
        <v>435.12123518264991</v>
      </c>
      <c r="CB10">
        <v>124.94394973096939</v>
      </c>
      <c r="CC10">
        <v>322.53391291265791</v>
      </c>
      <c r="CD10">
        <v>384.21932258802389</v>
      </c>
      <c r="CE10">
        <v>205.19388706477099</v>
      </c>
      <c r="CF10">
        <v>421.80868224009453</v>
      </c>
      <c r="CG10">
        <v>41.271964902037318</v>
      </c>
      <c r="CH10">
        <v>538.77818396001328</v>
      </c>
      <c r="CI10">
        <v>168.58561614948059</v>
      </c>
      <c r="CK10">
        <v>151.29998723768949</v>
      </c>
      <c r="CL10">
        <v>76.778073110914946</v>
      </c>
      <c r="CM10">
        <v>615.31565279436052</v>
      </c>
      <c r="CN10">
        <v>833.36485803638254</v>
      </c>
      <c r="CO10">
        <v>245.57830853034429</v>
      </c>
      <c r="CP10">
        <v>553.36318306560656</v>
      </c>
      <c r="CQ10">
        <v>207.83762899647169</v>
      </c>
      <c r="CR10">
        <v>341.80174814686069</v>
      </c>
      <c r="CS10">
        <v>716.48111437994294</v>
      </c>
      <c r="CT10">
        <v>178.33252973553371</v>
      </c>
      <c r="CU10">
        <v>172.36742988453469</v>
      </c>
      <c r="CW10">
        <v>213.91310174782419</v>
      </c>
    </row>
    <row r="11" spans="1:101" x14ac:dyDescent="0.2">
      <c r="A11" s="1">
        <v>5</v>
      </c>
      <c r="B11" t="s">
        <v>19</v>
      </c>
      <c r="C11">
        <v>95</v>
      </c>
      <c r="E11">
        <v>836</v>
      </c>
      <c r="F11">
        <v>393</v>
      </c>
      <c r="G11">
        <v>419</v>
      </c>
      <c r="H11">
        <v>257</v>
      </c>
      <c r="J11">
        <v>749</v>
      </c>
      <c r="K11">
        <v>567</v>
      </c>
      <c r="L11">
        <v>2522</v>
      </c>
      <c r="M11">
        <v>1124</v>
      </c>
      <c r="N11">
        <v>83</v>
      </c>
      <c r="O11">
        <v>909</v>
      </c>
      <c r="P11">
        <v>65</v>
      </c>
      <c r="Q11">
        <v>165</v>
      </c>
      <c r="R11">
        <v>561</v>
      </c>
      <c r="S11">
        <v>46</v>
      </c>
      <c r="T11">
        <v>767</v>
      </c>
      <c r="U11">
        <v>1341</v>
      </c>
      <c r="X11">
        <v>335</v>
      </c>
      <c r="Y11">
        <v>2168</v>
      </c>
      <c r="Z11">
        <v>3081</v>
      </c>
      <c r="AA11">
        <v>894</v>
      </c>
      <c r="AB11">
        <v>3629</v>
      </c>
      <c r="AC11">
        <v>257</v>
      </c>
      <c r="AD11">
        <v>108</v>
      </c>
      <c r="AE11">
        <v>806</v>
      </c>
      <c r="AF11">
        <v>524</v>
      </c>
      <c r="AG11">
        <v>430</v>
      </c>
      <c r="AH11">
        <v>139</v>
      </c>
      <c r="AI11">
        <v>141</v>
      </c>
      <c r="AJ11">
        <v>41.438991001807189</v>
      </c>
      <c r="AL11">
        <v>18.919461147105171</v>
      </c>
      <c r="AM11">
        <v>42.534580240458638</v>
      </c>
      <c r="AN11">
        <v>21.224246873121128</v>
      </c>
      <c r="AO11">
        <v>42.719039878962683</v>
      </c>
      <c r="AQ11">
        <v>21.628488951824199</v>
      </c>
      <c r="AR11">
        <v>24.139326152142161</v>
      </c>
      <c r="AS11">
        <v>11.39429361627155</v>
      </c>
      <c r="AT11">
        <v>23.263780611834608</v>
      </c>
      <c r="AU11">
        <v>43.344677645489668</v>
      </c>
      <c r="AV11">
        <v>22.053608248714081</v>
      </c>
      <c r="AW11">
        <v>46.544738444446523</v>
      </c>
      <c r="AX11">
        <v>43.04560416403055</v>
      </c>
      <c r="AY11">
        <v>22.469980046624901</v>
      </c>
      <c r="AZ11">
        <v>43.732883447919221</v>
      </c>
      <c r="BA11">
        <v>16.96914083010957</v>
      </c>
      <c r="BB11">
        <v>19.15076007401964</v>
      </c>
      <c r="BE11">
        <v>37.930766582373359</v>
      </c>
      <c r="BF11">
        <v>12.61541154558563</v>
      </c>
      <c r="BG11">
        <v>9.9625243642869865</v>
      </c>
      <c r="BH11">
        <v>16.629299283757621</v>
      </c>
      <c r="BI11">
        <v>9.3683601875525486</v>
      </c>
      <c r="BJ11">
        <v>32.198117492297271</v>
      </c>
      <c r="BK11">
        <v>30.973101230827019</v>
      </c>
      <c r="BL11">
        <v>15.2774407558452</v>
      </c>
      <c r="BM11">
        <v>21.344224643192241</v>
      </c>
      <c r="BN11">
        <v>30.754385457473241</v>
      </c>
      <c r="BO11">
        <v>30.460588663487641</v>
      </c>
      <c r="BP11">
        <v>31.261423935456179</v>
      </c>
      <c r="BQ11">
        <v>106.52819834438201</v>
      </c>
      <c r="BS11">
        <v>428.00303135097653</v>
      </c>
      <c r="BT11">
        <v>452.34157535608529</v>
      </c>
      <c r="BU11">
        <v>240.6457056818696</v>
      </c>
      <c r="BV11">
        <v>297.08889001336792</v>
      </c>
      <c r="BX11">
        <v>438.36896630079212</v>
      </c>
      <c r="BY11">
        <v>370.37358568832229</v>
      </c>
      <c r="BZ11">
        <v>777.61439811853415</v>
      </c>
      <c r="CA11">
        <v>707.58466049477079</v>
      </c>
      <c r="CB11">
        <v>97.352178500278058</v>
      </c>
      <c r="CC11">
        <v>542.46952272454905</v>
      </c>
      <c r="CD11">
        <v>81.868296801936708</v>
      </c>
      <c r="CE11">
        <v>192.19609366315169</v>
      </c>
      <c r="CF11">
        <v>341.11227870929832</v>
      </c>
      <c r="CG11">
        <v>54.43744692879158</v>
      </c>
      <c r="CH11">
        <v>352.19811114449487</v>
      </c>
      <c r="CI11">
        <v>694.9388604478994</v>
      </c>
      <c r="CL11">
        <v>343.84936884757411</v>
      </c>
      <c r="CM11">
        <v>740.10358051930814</v>
      </c>
      <c r="CN11">
        <v>830.60186018031527</v>
      </c>
      <c r="CO11">
        <v>402.29373837331218</v>
      </c>
      <c r="CP11">
        <v>919.98840244897929</v>
      </c>
      <c r="CQ11">
        <v>223.9213009798309</v>
      </c>
      <c r="CR11">
        <v>90.519105158800585</v>
      </c>
      <c r="CS11">
        <v>333.20956116796827</v>
      </c>
      <c r="CT11">
        <v>302.65194876809397</v>
      </c>
      <c r="CU11">
        <v>357.85518440250382</v>
      </c>
      <c r="CV11">
        <v>114.57368906897869</v>
      </c>
      <c r="CW11">
        <v>119.2778145339694</v>
      </c>
    </row>
    <row r="12" spans="1:101" x14ac:dyDescent="0.2">
      <c r="A12" s="1">
        <v>6</v>
      </c>
      <c r="B12" t="s">
        <v>20</v>
      </c>
      <c r="C12">
        <v>551</v>
      </c>
      <c r="D12">
        <v>998</v>
      </c>
      <c r="E12">
        <v>1728</v>
      </c>
      <c r="F12">
        <v>336</v>
      </c>
      <c r="G12">
        <v>563</v>
      </c>
      <c r="H12">
        <v>199</v>
      </c>
      <c r="I12">
        <v>457</v>
      </c>
      <c r="J12">
        <v>389</v>
      </c>
      <c r="K12">
        <v>575</v>
      </c>
      <c r="L12">
        <v>1654</v>
      </c>
      <c r="M12">
        <v>1659</v>
      </c>
      <c r="O12">
        <v>1265</v>
      </c>
      <c r="P12">
        <v>44</v>
      </c>
      <c r="Q12">
        <v>411</v>
      </c>
      <c r="R12">
        <v>1952</v>
      </c>
      <c r="S12">
        <v>247</v>
      </c>
      <c r="T12">
        <v>641</v>
      </c>
      <c r="U12">
        <v>1576</v>
      </c>
      <c r="V12">
        <v>63</v>
      </c>
      <c r="W12">
        <v>290</v>
      </c>
      <c r="X12">
        <v>640</v>
      </c>
      <c r="Y12">
        <v>2007</v>
      </c>
      <c r="Z12">
        <v>2805</v>
      </c>
      <c r="AA12">
        <v>355</v>
      </c>
      <c r="AB12">
        <v>3990</v>
      </c>
      <c r="AC12">
        <v>681</v>
      </c>
      <c r="AD12">
        <v>807</v>
      </c>
      <c r="AE12">
        <v>2551</v>
      </c>
      <c r="AF12">
        <v>1439</v>
      </c>
      <c r="AG12">
        <v>570</v>
      </c>
      <c r="AH12">
        <v>320</v>
      </c>
      <c r="AI12">
        <v>751</v>
      </c>
      <c r="AJ12">
        <v>15.053828732650519</v>
      </c>
      <c r="AK12">
        <v>19.066605555667941</v>
      </c>
      <c r="AL12">
        <v>12.30449055008639</v>
      </c>
      <c r="AM12">
        <v>41.359023621855819</v>
      </c>
      <c r="AN12">
        <v>18.506049371545121</v>
      </c>
      <c r="AO12">
        <v>29.307220684947691</v>
      </c>
      <c r="AP12">
        <v>22.518699181709142</v>
      </c>
      <c r="AQ12">
        <v>23.140533215096699</v>
      </c>
      <c r="AR12">
        <v>20.2300570090935</v>
      </c>
      <c r="AS12">
        <v>12.507950512680781</v>
      </c>
      <c r="AT12">
        <v>13.55755657591145</v>
      </c>
      <c r="AV12">
        <v>20.439653945273701</v>
      </c>
      <c r="AW12">
        <v>43.711230933175763</v>
      </c>
      <c r="AX12">
        <v>26.776073794328891</v>
      </c>
      <c r="AY12">
        <v>10.9565963976566</v>
      </c>
      <c r="AZ12">
        <v>38.255365021984709</v>
      </c>
      <c r="BA12">
        <v>20.052642142797058</v>
      </c>
      <c r="BB12">
        <v>11.852168259363079</v>
      </c>
      <c r="BC12">
        <v>42.514500319102787</v>
      </c>
      <c r="BD12">
        <v>40.737471424662559</v>
      </c>
      <c r="BE12">
        <v>17.68335411257716</v>
      </c>
      <c r="BF12">
        <v>9.3223608432325307</v>
      </c>
      <c r="BG12">
        <v>10.74984205837703</v>
      </c>
      <c r="BH12">
        <v>26.83390598125477</v>
      </c>
      <c r="BI12">
        <v>7.5427646001282573</v>
      </c>
      <c r="BJ12">
        <v>23.344511790239562</v>
      </c>
      <c r="BK12">
        <v>14.129366056362301</v>
      </c>
      <c r="BL12">
        <v>12.886515808727641</v>
      </c>
      <c r="BM12">
        <v>16.328616979978669</v>
      </c>
      <c r="BN12">
        <v>21.311942511545968</v>
      </c>
      <c r="BO12">
        <v>17.59497003476017</v>
      </c>
      <c r="BP12">
        <v>12.382540157672169</v>
      </c>
      <c r="BQ12">
        <v>224.45556329845121</v>
      </c>
      <c r="BR12">
        <v>514.91521876178808</v>
      </c>
      <c r="BS12">
        <v>575.35935622498141</v>
      </c>
      <c r="BT12">
        <v>376.04633437167678</v>
      </c>
      <c r="BU12">
        <v>281.93819557107719</v>
      </c>
      <c r="BV12">
        <v>157.81908298943131</v>
      </c>
      <c r="BW12">
        <v>278.47826469605309</v>
      </c>
      <c r="BX12">
        <v>243.58737082025621</v>
      </c>
      <c r="BY12">
        <v>314.77248010368538</v>
      </c>
      <c r="BZ12">
        <v>559.82651504171361</v>
      </c>
      <c r="CA12">
        <v>608.63877388295771</v>
      </c>
      <c r="CC12">
        <v>699.67421427582997</v>
      </c>
      <c r="CD12">
        <v>52.04482082181665</v>
      </c>
      <c r="CE12">
        <v>297.79714011701827</v>
      </c>
      <c r="CF12">
        <v>578.74503993122914</v>
      </c>
      <c r="CG12">
        <v>255.69433611003191</v>
      </c>
      <c r="CH12">
        <v>347.82551561810408</v>
      </c>
      <c r="CI12">
        <v>505.45887455731747</v>
      </c>
      <c r="CJ12">
        <v>72.47853945738008</v>
      </c>
      <c r="CK12">
        <v>319.68618672457518</v>
      </c>
      <c r="CL12">
        <v>306.25022919991432</v>
      </c>
      <c r="CM12">
        <v>506.29668792122271</v>
      </c>
      <c r="CN12">
        <v>815.95602503635268</v>
      </c>
      <c r="CO12">
        <v>257.77693253688352</v>
      </c>
      <c r="CP12">
        <v>814.39529212477646</v>
      </c>
      <c r="CQ12">
        <v>430.19336944201621</v>
      </c>
      <c r="CR12">
        <v>308.55175150612911</v>
      </c>
      <c r="CS12">
        <v>889.5651778428745</v>
      </c>
      <c r="CT12">
        <v>635.83144253312128</v>
      </c>
      <c r="CU12">
        <v>328.72270063839522</v>
      </c>
      <c r="CV12">
        <v>152.359772122598</v>
      </c>
      <c r="CW12">
        <v>251.6410488585378</v>
      </c>
    </row>
    <row r="13" spans="1:101" x14ac:dyDescent="0.2">
      <c r="A13" s="1">
        <v>7</v>
      </c>
      <c r="B13" t="s">
        <v>21</v>
      </c>
      <c r="C13">
        <v>283</v>
      </c>
      <c r="D13">
        <v>30</v>
      </c>
      <c r="E13">
        <v>984</v>
      </c>
      <c r="G13">
        <v>265</v>
      </c>
      <c r="I13">
        <v>267</v>
      </c>
      <c r="J13">
        <v>390</v>
      </c>
      <c r="L13">
        <v>1379</v>
      </c>
      <c r="M13">
        <v>895</v>
      </c>
      <c r="N13">
        <v>46</v>
      </c>
      <c r="O13">
        <v>75</v>
      </c>
      <c r="Q13">
        <v>82</v>
      </c>
      <c r="R13">
        <v>96</v>
      </c>
      <c r="T13">
        <v>648</v>
      </c>
      <c r="U13">
        <v>220</v>
      </c>
      <c r="X13">
        <v>282</v>
      </c>
      <c r="Y13">
        <v>893</v>
      </c>
      <c r="Z13">
        <v>619</v>
      </c>
      <c r="AB13">
        <v>622</v>
      </c>
      <c r="AC13">
        <v>184</v>
      </c>
      <c r="AD13">
        <v>630</v>
      </c>
      <c r="AE13">
        <v>645</v>
      </c>
      <c r="AF13">
        <v>120</v>
      </c>
      <c r="AG13">
        <v>350</v>
      </c>
      <c r="AH13">
        <v>458</v>
      </c>
      <c r="AI13">
        <v>574</v>
      </c>
      <c r="AJ13">
        <v>25.327900434012381</v>
      </c>
      <c r="AK13">
        <v>45.422399472853407</v>
      </c>
      <c r="AL13">
        <v>17.593296317423331</v>
      </c>
      <c r="AN13">
        <v>29.22439147132371</v>
      </c>
      <c r="AP13">
        <v>39.086262179174938</v>
      </c>
      <c r="AQ13">
        <v>22.838140070237301</v>
      </c>
      <c r="AS13">
        <v>13.305447838741809</v>
      </c>
      <c r="AT13">
        <v>21.35748096950373</v>
      </c>
      <c r="AU13">
        <v>42.620036196786437</v>
      </c>
      <c r="AV13">
        <v>46.490849639000281</v>
      </c>
      <c r="AX13">
        <v>44.603612240824113</v>
      </c>
      <c r="AY13">
        <v>31.63451855922785</v>
      </c>
      <c r="BA13">
        <v>23.704039787271181</v>
      </c>
      <c r="BB13">
        <v>42.198667253495827</v>
      </c>
      <c r="BE13">
        <v>26.416205482026509</v>
      </c>
      <c r="BF13">
        <v>17.807325182753459</v>
      </c>
      <c r="BG13">
        <v>19.175335174567561</v>
      </c>
      <c r="BI13">
        <v>19.947859883750031</v>
      </c>
      <c r="BJ13">
        <v>44.129892516024427</v>
      </c>
      <c r="BK13">
        <v>20.379954501719439</v>
      </c>
      <c r="BL13">
        <v>18.129211396526301</v>
      </c>
      <c r="BM13">
        <v>42.407978819553932</v>
      </c>
      <c r="BN13">
        <v>25.064863047427369</v>
      </c>
      <c r="BO13">
        <v>26.93811183583097</v>
      </c>
      <c r="BP13">
        <v>21.45533366444791</v>
      </c>
      <c r="BQ13">
        <v>193.96234691461379</v>
      </c>
      <c r="BR13">
        <v>36.87424456005845</v>
      </c>
      <c r="BS13">
        <v>468.46173272677783</v>
      </c>
      <c r="BU13">
        <v>209.5671249176502</v>
      </c>
      <c r="BW13">
        <v>282.40163497778298</v>
      </c>
      <c r="BX13">
        <v>241.02225413589929</v>
      </c>
      <c r="BZ13">
        <v>496.50721918719358</v>
      </c>
      <c r="CA13">
        <v>517.25520309248702</v>
      </c>
      <c r="CB13">
        <v>53.052206386728159</v>
      </c>
      <c r="CC13">
        <v>94.354051045781802</v>
      </c>
      <c r="CE13">
        <v>98.972761647460359</v>
      </c>
      <c r="CF13">
        <v>82.179646160865161</v>
      </c>
      <c r="CH13">
        <v>415.65133323947128</v>
      </c>
      <c r="CI13">
        <v>251.21942682021029</v>
      </c>
      <c r="CL13">
        <v>201.58181307939219</v>
      </c>
      <c r="CM13">
        <v>430.31050945000749</v>
      </c>
      <c r="CN13">
        <v>321.19251610404928</v>
      </c>
      <c r="CP13">
        <v>335.75191491077157</v>
      </c>
      <c r="CQ13">
        <v>219.726530008042</v>
      </c>
      <c r="CR13">
        <v>347.43659819724672</v>
      </c>
      <c r="CS13">
        <v>316.42474028688878</v>
      </c>
      <c r="CT13">
        <v>137.7084610622201</v>
      </c>
      <c r="CU13">
        <v>237.3915110977012</v>
      </c>
      <c r="CV13">
        <v>333.86003468893972</v>
      </c>
      <c r="CW13">
        <v>333.25676166339821</v>
      </c>
    </row>
    <row r="14" spans="1:101" x14ac:dyDescent="0.2">
      <c r="A14" s="1">
        <v>8</v>
      </c>
      <c r="B14" t="s">
        <v>22</v>
      </c>
      <c r="E14">
        <v>296</v>
      </c>
      <c r="G14">
        <v>288</v>
      </c>
      <c r="H14">
        <v>366</v>
      </c>
      <c r="K14">
        <v>118</v>
      </c>
      <c r="L14">
        <v>227</v>
      </c>
      <c r="M14">
        <v>1672</v>
      </c>
      <c r="O14">
        <v>660</v>
      </c>
      <c r="P14">
        <v>342</v>
      </c>
      <c r="T14">
        <v>389</v>
      </c>
      <c r="U14">
        <v>207</v>
      </c>
      <c r="V14">
        <v>320</v>
      </c>
      <c r="Y14">
        <v>295</v>
      </c>
      <c r="Z14">
        <v>1797</v>
      </c>
      <c r="AA14">
        <v>583</v>
      </c>
      <c r="AB14">
        <v>3276</v>
      </c>
      <c r="AD14">
        <v>141</v>
      </c>
      <c r="AE14">
        <v>317</v>
      </c>
      <c r="AF14">
        <v>42</v>
      </c>
      <c r="AG14">
        <v>917</v>
      </c>
      <c r="AL14">
        <v>33.823991652094122</v>
      </c>
      <c r="AN14">
        <v>36.042096850794287</v>
      </c>
      <c r="AO14">
        <v>23.262614056398391</v>
      </c>
      <c r="AR14">
        <v>43.191787624989153</v>
      </c>
      <c r="AS14">
        <v>42.621804847467757</v>
      </c>
      <c r="AT14">
        <v>17.992226179679019</v>
      </c>
      <c r="AV14">
        <v>15.834292530172529</v>
      </c>
      <c r="AW14">
        <v>31.874983959269318</v>
      </c>
      <c r="BA14">
        <v>29.52408715275666</v>
      </c>
      <c r="BB14">
        <v>21.736897523977351</v>
      </c>
      <c r="BC14">
        <v>34.874663315635893</v>
      </c>
      <c r="BF14">
        <v>23.94009552920409</v>
      </c>
      <c r="BG14">
        <v>11.872678737722801</v>
      </c>
      <c r="BH14">
        <v>28.734243454559309</v>
      </c>
      <c r="BI14">
        <v>8.8993908923289062</v>
      </c>
      <c r="BK14">
        <v>43.029785390377882</v>
      </c>
      <c r="BL14">
        <v>31.929564111633809</v>
      </c>
      <c r="BM14">
        <v>42.757991371171563</v>
      </c>
      <c r="BN14">
        <v>18.853659943149079</v>
      </c>
      <c r="BS14">
        <v>270.92455835065971</v>
      </c>
      <c r="BU14">
        <v>280.88874757633141</v>
      </c>
      <c r="BV14">
        <v>230.3941276391935</v>
      </c>
      <c r="BY14">
        <v>137.9161073873353</v>
      </c>
      <c r="BZ14">
        <v>261.81196967957749</v>
      </c>
      <c r="CA14">
        <v>814.05355953631818</v>
      </c>
      <c r="CC14">
        <v>282.79674353013678</v>
      </c>
      <c r="CD14">
        <v>294.99040186186568</v>
      </c>
      <c r="CH14">
        <v>310.78345077702409</v>
      </c>
      <c r="CI14">
        <v>121.75861741320411</v>
      </c>
      <c r="CJ14">
        <v>301.98947455581958</v>
      </c>
      <c r="CM14">
        <v>191.10836616302279</v>
      </c>
      <c r="CN14">
        <v>577.33594569799652</v>
      </c>
      <c r="CO14">
        <v>453.31503807024211</v>
      </c>
      <c r="CP14">
        <v>788.92547608321354</v>
      </c>
      <c r="CR14">
        <v>164.17994176550619</v>
      </c>
      <c r="CS14">
        <v>273.89496995883292</v>
      </c>
      <c r="CT14">
        <v>48.5957613120733</v>
      </c>
      <c r="CU14">
        <v>467.83941710404218</v>
      </c>
    </row>
    <row r="15" spans="1:101" x14ac:dyDescent="0.2">
      <c r="A15" s="1">
        <v>9</v>
      </c>
      <c r="B15" t="s">
        <v>23</v>
      </c>
      <c r="C15">
        <v>38</v>
      </c>
      <c r="D15">
        <v>58</v>
      </c>
      <c r="E15">
        <v>1159</v>
      </c>
      <c r="G15">
        <v>627</v>
      </c>
      <c r="H15">
        <v>163</v>
      </c>
      <c r="J15">
        <v>676</v>
      </c>
      <c r="K15">
        <v>228</v>
      </c>
      <c r="L15">
        <v>1390</v>
      </c>
      <c r="P15">
        <v>373</v>
      </c>
      <c r="Q15">
        <v>217</v>
      </c>
      <c r="R15">
        <v>445</v>
      </c>
      <c r="T15">
        <v>347</v>
      </c>
      <c r="U15">
        <v>380</v>
      </c>
      <c r="X15">
        <v>312</v>
      </c>
      <c r="Y15">
        <v>720</v>
      </c>
      <c r="Z15">
        <v>376</v>
      </c>
      <c r="AA15">
        <v>44</v>
      </c>
      <c r="AB15">
        <v>705</v>
      </c>
      <c r="AD15">
        <v>538</v>
      </c>
      <c r="AE15">
        <v>937</v>
      </c>
      <c r="AF15">
        <v>295</v>
      </c>
      <c r="AG15">
        <v>306</v>
      </c>
      <c r="AH15">
        <v>64</v>
      </c>
      <c r="AI15">
        <v>203</v>
      </c>
      <c r="AJ15">
        <v>44.096821889063733</v>
      </c>
      <c r="AK15">
        <v>45.335676054135519</v>
      </c>
      <c r="AL15">
        <v>18.350690647094421</v>
      </c>
      <c r="AN15">
        <v>23.18140383296301</v>
      </c>
      <c r="AO15">
        <v>43.214140516384411</v>
      </c>
      <c r="AQ15">
        <v>18.300257046809872</v>
      </c>
      <c r="AR15">
        <v>31.10249322923962</v>
      </c>
      <c r="AS15">
        <v>17.276804902286781</v>
      </c>
      <c r="AW15">
        <v>32.743425595955003</v>
      </c>
      <c r="AX15">
        <v>30.927167126889671</v>
      </c>
      <c r="AY15">
        <v>22.939401602896709</v>
      </c>
      <c r="BA15">
        <v>31.730539565222848</v>
      </c>
      <c r="BB15">
        <v>26.511697485702079</v>
      </c>
      <c r="BE15">
        <v>24.399402421432871</v>
      </c>
      <c r="BF15">
        <v>16.39808208812595</v>
      </c>
      <c r="BG15">
        <v>27.267613057810259</v>
      </c>
      <c r="BH15">
        <v>43.305963024751257</v>
      </c>
      <c r="BI15">
        <v>21.95859209546661</v>
      </c>
      <c r="BK15">
        <v>32.401116011069362</v>
      </c>
      <c r="BL15">
        <v>16.185924024118481</v>
      </c>
      <c r="BM15">
        <v>37.716121908128912</v>
      </c>
      <c r="BN15">
        <v>35.268039428104217</v>
      </c>
      <c r="BO15">
        <v>43.784285029747707</v>
      </c>
      <c r="BP15">
        <v>32.738673386798062</v>
      </c>
      <c r="BQ15">
        <v>45.3442989318944</v>
      </c>
      <c r="BR15">
        <v>71.15409422074741</v>
      </c>
      <c r="BS15">
        <v>575.52958655973976</v>
      </c>
      <c r="BU15">
        <v>393.3137035854777</v>
      </c>
      <c r="BV15">
        <v>190.60982768308409</v>
      </c>
      <c r="BX15">
        <v>334.76164278763332</v>
      </c>
      <c r="BY15">
        <v>191.89420326868921</v>
      </c>
      <c r="BZ15">
        <v>649.845377201377</v>
      </c>
      <c r="CD15">
        <v>330.4948903661371</v>
      </c>
      <c r="CE15">
        <v>181.60662171125529</v>
      </c>
      <c r="CF15">
        <v>276.23194429002962</v>
      </c>
      <c r="CH15">
        <v>297.94680764462811</v>
      </c>
      <c r="CI15">
        <v>272.61700151723852</v>
      </c>
      <c r="CL15">
        <v>205.9992259648686</v>
      </c>
      <c r="CM15">
        <v>319.49006459415142</v>
      </c>
      <c r="CN15">
        <v>277.43852826910143</v>
      </c>
      <c r="CO15">
        <v>51.56228818138311</v>
      </c>
      <c r="CP15">
        <v>418.91451918470187</v>
      </c>
      <c r="CR15">
        <v>471.70887715173438</v>
      </c>
      <c r="CS15">
        <v>410.40145608751197</v>
      </c>
      <c r="CT15">
        <v>301.07926792001138</v>
      </c>
      <c r="CU15">
        <v>292.03476096391341</v>
      </c>
      <c r="CV15">
        <v>75.828076734478771</v>
      </c>
      <c r="CW15">
        <v>179.8410873625657</v>
      </c>
    </row>
    <row r="16" spans="1:101" x14ac:dyDescent="0.2">
      <c r="A16" s="1">
        <v>10</v>
      </c>
      <c r="B16" t="s">
        <v>24</v>
      </c>
      <c r="E16">
        <v>1772</v>
      </c>
      <c r="G16">
        <v>63</v>
      </c>
      <c r="H16">
        <v>200</v>
      </c>
      <c r="J16">
        <v>565</v>
      </c>
      <c r="K16">
        <v>1025</v>
      </c>
      <c r="L16">
        <v>1709</v>
      </c>
      <c r="M16">
        <v>574</v>
      </c>
      <c r="N16">
        <v>78</v>
      </c>
      <c r="O16">
        <v>52</v>
      </c>
      <c r="Q16">
        <v>212</v>
      </c>
      <c r="R16">
        <v>1206</v>
      </c>
      <c r="X16">
        <v>141</v>
      </c>
      <c r="Y16">
        <v>2383</v>
      </c>
      <c r="Z16">
        <v>790</v>
      </c>
      <c r="AB16">
        <v>156</v>
      </c>
      <c r="AC16">
        <v>412</v>
      </c>
      <c r="AD16">
        <v>86</v>
      </c>
      <c r="AE16">
        <v>1693</v>
      </c>
      <c r="AF16">
        <v>176</v>
      </c>
      <c r="AG16">
        <v>63</v>
      </c>
      <c r="AH16">
        <v>266</v>
      </c>
      <c r="AI16">
        <v>304</v>
      </c>
      <c r="AL16">
        <v>11.94644649795606</v>
      </c>
      <c r="AN16">
        <v>46.224086211876561</v>
      </c>
      <c r="AO16">
        <v>43.218608667792978</v>
      </c>
      <c r="AQ16">
        <v>23.636069540786121</v>
      </c>
      <c r="AR16">
        <v>16.581463426339361</v>
      </c>
      <c r="AS16">
        <v>11.588752592018871</v>
      </c>
      <c r="AT16">
        <v>23.594147849953629</v>
      </c>
      <c r="AU16">
        <v>43.300582707801283</v>
      </c>
      <c r="AV16">
        <v>45.010840145189398</v>
      </c>
      <c r="AX16">
        <v>31.912265642652251</v>
      </c>
      <c r="AY16">
        <v>16.3999521428536</v>
      </c>
      <c r="BE16">
        <v>31.332100839763509</v>
      </c>
      <c r="BF16">
        <v>10.252390135621541</v>
      </c>
      <c r="BG16">
        <v>32.251751428655027</v>
      </c>
      <c r="BI16">
        <v>30.516047188744761</v>
      </c>
      <c r="BJ16">
        <v>30.581811361745331</v>
      </c>
      <c r="BK16">
        <v>44.765457607851729</v>
      </c>
      <c r="BL16">
        <v>14.84170642470324</v>
      </c>
      <c r="BM16">
        <v>31.12534344677773</v>
      </c>
      <c r="BN16">
        <v>42.65934305851443</v>
      </c>
      <c r="BO16">
        <v>27.177446236324499</v>
      </c>
      <c r="BP16">
        <v>21.14152218007241</v>
      </c>
      <c r="BS16">
        <v>572.84122471567116</v>
      </c>
      <c r="BU16">
        <v>78.802625721640766</v>
      </c>
      <c r="BV16">
        <v>233.901271040529</v>
      </c>
      <c r="BX16">
        <v>361.3728421969476</v>
      </c>
      <c r="BY16">
        <v>459.91600932466463</v>
      </c>
      <c r="BZ16">
        <v>535.93307283885736</v>
      </c>
      <c r="CA16">
        <v>366.47807159075018</v>
      </c>
      <c r="CB16">
        <v>91.394518271064811</v>
      </c>
      <c r="CC16">
        <v>63.336238526020793</v>
      </c>
      <c r="CE16">
        <v>183.0734239075951</v>
      </c>
      <c r="CF16">
        <v>535.20688679822683</v>
      </c>
      <c r="CL16">
        <v>119.5474819266387</v>
      </c>
      <c r="CM16">
        <v>661.12102831904008</v>
      </c>
      <c r="CN16">
        <v>689.46496071183708</v>
      </c>
      <c r="CP16">
        <v>128.82041108652001</v>
      </c>
      <c r="CQ16">
        <v>340.9512018914877</v>
      </c>
      <c r="CR16">
        <v>104.1773447840268</v>
      </c>
      <c r="CS16">
        <v>679.94314467047548</v>
      </c>
      <c r="CT16">
        <v>148.23768520099739</v>
      </c>
      <c r="CU16">
        <v>72.725466743947408</v>
      </c>
      <c r="CV16">
        <v>195.62397821138899</v>
      </c>
      <c r="CW16">
        <v>173.91684217428451</v>
      </c>
    </row>
    <row r="17" spans="1:101" x14ac:dyDescent="0.2">
      <c r="A17" s="1">
        <v>11</v>
      </c>
      <c r="B17" t="s">
        <v>25</v>
      </c>
      <c r="C17">
        <v>273</v>
      </c>
      <c r="E17">
        <v>1103</v>
      </c>
      <c r="G17">
        <v>507</v>
      </c>
      <c r="I17">
        <v>243</v>
      </c>
      <c r="J17">
        <v>176</v>
      </c>
      <c r="K17">
        <v>1322</v>
      </c>
      <c r="L17">
        <v>1785</v>
      </c>
      <c r="M17">
        <v>339</v>
      </c>
      <c r="N17">
        <v>36</v>
      </c>
      <c r="O17">
        <v>85</v>
      </c>
      <c r="Q17">
        <v>248</v>
      </c>
      <c r="R17">
        <v>1325</v>
      </c>
      <c r="T17">
        <v>866</v>
      </c>
      <c r="U17">
        <v>214</v>
      </c>
      <c r="Y17">
        <v>1542</v>
      </c>
      <c r="Z17">
        <v>728</v>
      </c>
      <c r="AB17">
        <v>618</v>
      </c>
      <c r="AD17">
        <v>555</v>
      </c>
      <c r="AE17">
        <v>1326</v>
      </c>
      <c r="AF17">
        <v>684</v>
      </c>
      <c r="AG17">
        <v>68</v>
      </c>
      <c r="AH17">
        <v>84</v>
      </c>
      <c r="AI17">
        <v>208</v>
      </c>
      <c r="AJ17">
        <v>32.343954985446189</v>
      </c>
      <c r="AL17">
        <v>18.366484234654589</v>
      </c>
      <c r="AN17">
        <v>23.726875335780559</v>
      </c>
      <c r="AP17">
        <v>43.240552054005363</v>
      </c>
      <c r="AQ17">
        <v>41.490131740999082</v>
      </c>
      <c r="AR17">
        <v>18.49025698686404</v>
      </c>
      <c r="AS17">
        <v>14.451489449989561</v>
      </c>
      <c r="AT17">
        <v>23.944569121239731</v>
      </c>
      <c r="AU17">
        <v>46.636151569204578</v>
      </c>
      <c r="AV17">
        <v>42.745225658278017</v>
      </c>
      <c r="AX17">
        <v>31.0342112078438</v>
      </c>
      <c r="AY17">
        <v>13.590657967480681</v>
      </c>
      <c r="BA17">
        <v>23.61381090567745</v>
      </c>
      <c r="BB17">
        <v>44.169928266320653</v>
      </c>
      <c r="BF17">
        <v>16.085043753794771</v>
      </c>
      <c r="BG17">
        <v>19.254138987395319</v>
      </c>
      <c r="BI17">
        <v>24.194945930071221</v>
      </c>
      <c r="BK17">
        <v>27.008707219023371</v>
      </c>
      <c r="BL17">
        <v>17.374652999423311</v>
      </c>
      <c r="BM17">
        <v>17.366125093355318</v>
      </c>
      <c r="BN17">
        <v>44.529448805053008</v>
      </c>
      <c r="BO17">
        <v>44.455799742879563</v>
      </c>
      <c r="BP17">
        <v>41.710816109774548</v>
      </c>
      <c r="BQ17">
        <v>238.93929365531321</v>
      </c>
      <c r="BS17">
        <v>548.19282547692558</v>
      </c>
      <c r="BU17">
        <v>325.52197540066328</v>
      </c>
      <c r="BW17">
        <v>284.33433613881391</v>
      </c>
      <c r="BX17">
        <v>197.60106739020921</v>
      </c>
      <c r="BY17">
        <v>661.46399110325729</v>
      </c>
      <c r="BZ17">
        <v>698.04373753950756</v>
      </c>
      <c r="CA17">
        <v>219.65370300486629</v>
      </c>
      <c r="CB17">
        <v>45.431493138020457</v>
      </c>
      <c r="CC17">
        <v>98.319201872650495</v>
      </c>
      <c r="CE17">
        <v>208.2687914315897</v>
      </c>
      <c r="CF17">
        <v>487.29074800048801</v>
      </c>
      <c r="CH17">
        <v>553.37021260127017</v>
      </c>
      <c r="CI17">
        <v>255.78335049290251</v>
      </c>
      <c r="CM17">
        <v>671.17910067795992</v>
      </c>
      <c r="CN17">
        <v>379.30388098050747</v>
      </c>
      <c r="CP17">
        <v>404.61775450340173</v>
      </c>
      <c r="CR17">
        <v>405.62861508558541</v>
      </c>
      <c r="CS17">
        <v>623.43541377545682</v>
      </c>
      <c r="CT17">
        <v>321.43327360530827</v>
      </c>
      <c r="CU17">
        <v>81.938505157831628</v>
      </c>
      <c r="CV17">
        <v>101.0507446193495</v>
      </c>
      <c r="CW17">
        <v>234.7706632199816</v>
      </c>
    </row>
    <row r="18" spans="1:101" x14ac:dyDescent="0.2">
      <c r="A18" s="1">
        <v>12</v>
      </c>
      <c r="B18" t="s">
        <v>26</v>
      </c>
      <c r="C18">
        <v>156</v>
      </c>
      <c r="E18">
        <v>2239</v>
      </c>
      <c r="G18">
        <v>170</v>
      </c>
      <c r="H18">
        <v>370</v>
      </c>
      <c r="J18">
        <v>498</v>
      </c>
      <c r="K18">
        <v>695</v>
      </c>
      <c r="L18">
        <v>1021</v>
      </c>
      <c r="M18">
        <v>631</v>
      </c>
      <c r="O18">
        <v>362</v>
      </c>
      <c r="R18">
        <v>1053</v>
      </c>
      <c r="S18">
        <v>400</v>
      </c>
      <c r="T18">
        <v>542</v>
      </c>
      <c r="X18">
        <v>170</v>
      </c>
      <c r="Y18">
        <v>1755</v>
      </c>
      <c r="Z18">
        <v>435</v>
      </c>
      <c r="AB18">
        <v>759</v>
      </c>
      <c r="AD18">
        <v>448</v>
      </c>
      <c r="AE18">
        <v>1031</v>
      </c>
      <c r="AF18">
        <v>713</v>
      </c>
      <c r="AG18">
        <v>221</v>
      </c>
      <c r="AH18">
        <v>795</v>
      </c>
      <c r="AI18">
        <v>145</v>
      </c>
      <c r="AJ18">
        <v>36.939952377426337</v>
      </c>
      <c r="AL18">
        <v>14.565001531517581</v>
      </c>
      <c r="AN18">
        <v>31.305300912395161</v>
      </c>
      <c r="AO18">
        <v>23.293686953483899</v>
      </c>
      <c r="AQ18">
        <v>20.57965948249436</v>
      </c>
      <c r="AR18">
        <v>19.667009618524109</v>
      </c>
      <c r="AS18">
        <v>18.469111226988499</v>
      </c>
      <c r="AT18">
        <v>26.834498341329311</v>
      </c>
      <c r="AV18">
        <v>25.068645674919239</v>
      </c>
      <c r="AY18">
        <v>14.48285470478004</v>
      </c>
      <c r="AZ18">
        <v>40.062769194841842</v>
      </c>
      <c r="BA18">
        <v>21.53189644438147</v>
      </c>
      <c r="BE18">
        <v>41.018064757348419</v>
      </c>
      <c r="BF18">
        <v>13.160770507466591</v>
      </c>
      <c r="BG18">
        <v>21.55196297854754</v>
      </c>
      <c r="BI18">
        <v>22.181157209518421</v>
      </c>
      <c r="BK18">
        <v>33.313722372442378</v>
      </c>
      <c r="BL18">
        <v>15.944957558949</v>
      </c>
      <c r="BM18">
        <v>22.594033370204631</v>
      </c>
      <c r="BN18">
        <v>43.840636257847287</v>
      </c>
      <c r="BO18">
        <v>24.292963308011348</v>
      </c>
      <c r="BP18">
        <v>39.344980964727021</v>
      </c>
      <c r="BQ18">
        <v>155.9382780261152</v>
      </c>
      <c r="BS18">
        <v>882.46285265018366</v>
      </c>
      <c r="BU18">
        <v>144.01197573248899</v>
      </c>
      <c r="BV18">
        <v>233.22320718171471</v>
      </c>
      <c r="BX18">
        <v>277.33158379456171</v>
      </c>
      <c r="BY18">
        <v>369.87496693561872</v>
      </c>
      <c r="BZ18">
        <v>510.27412118879789</v>
      </c>
      <c r="CA18">
        <v>458.19953549054372</v>
      </c>
      <c r="CC18">
        <v>245.56770252315351</v>
      </c>
      <c r="CF18">
        <v>412.68088148335028</v>
      </c>
      <c r="CG18">
        <v>433.64342004188762</v>
      </c>
      <c r="CH18">
        <v>315.800907411418</v>
      </c>
      <c r="CL18">
        <v>188.6930447645064</v>
      </c>
      <c r="CM18">
        <v>625.01471391880057</v>
      </c>
      <c r="CN18">
        <v>253.6926551927549</v>
      </c>
      <c r="CP18">
        <v>455.57279346856302</v>
      </c>
      <c r="CR18">
        <v>403.8619898113401</v>
      </c>
      <c r="CS18">
        <v>444.85024845587083</v>
      </c>
      <c r="CT18">
        <v>435.92833654383492</v>
      </c>
      <c r="CU18">
        <v>262.18082558250711</v>
      </c>
      <c r="CV18">
        <v>522.61205998271316</v>
      </c>
      <c r="CW18">
        <v>154.37932806685939</v>
      </c>
    </row>
    <row r="19" spans="1:101" x14ac:dyDescent="0.2">
      <c r="A19" s="1">
        <v>13</v>
      </c>
      <c r="B19" t="s">
        <v>27</v>
      </c>
      <c r="C19">
        <v>342</v>
      </c>
      <c r="D19">
        <v>53</v>
      </c>
      <c r="E19">
        <v>518</v>
      </c>
      <c r="G19">
        <v>805</v>
      </c>
      <c r="H19">
        <v>160</v>
      </c>
      <c r="I19">
        <v>90</v>
      </c>
      <c r="K19">
        <v>236</v>
      </c>
      <c r="L19">
        <v>359</v>
      </c>
      <c r="M19">
        <v>725</v>
      </c>
      <c r="N19">
        <v>163</v>
      </c>
      <c r="O19">
        <v>49</v>
      </c>
      <c r="R19">
        <v>174</v>
      </c>
      <c r="T19">
        <v>806</v>
      </c>
      <c r="U19">
        <v>354</v>
      </c>
      <c r="Y19">
        <v>2405</v>
      </c>
      <c r="Z19">
        <v>1424</v>
      </c>
      <c r="AA19">
        <v>48</v>
      </c>
      <c r="AB19">
        <v>1442</v>
      </c>
      <c r="AC19">
        <v>91</v>
      </c>
      <c r="AD19">
        <v>152</v>
      </c>
      <c r="AE19">
        <v>898</v>
      </c>
      <c r="AF19">
        <v>258</v>
      </c>
      <c r="AG19">
        <v>627</v>
      </c>
      <c r="AJ19">
        <v>36.277503328409239</v>
      </c>
      <c r="AK19">
        <v>44.343297084566139</v>
      </c>
      <c r="AL19">
        <v>19.097866510452249</v>
      </c>
      <c r="AN19">
        <v>33.140661465619537</v>
      </c>
      <c r="AO19">
        <v>42.561968197691037</v>
      </c>
      <c r="AP19">
        <v>40.165136912631269</v>
      </c>
      <c r="AR19">
        <v>29.919936216723581</v>
      </c>
      <c r="AS19">
        <v>27.269102464593399</v>
      </c>
      <c r="AT19">
        <v>21.629673887408678</v>
      </c>
      <c r="AU19">
        <v>40.743739731936493</v>
      </c>
      <c r="AV19">
        <v>44.320192860907937</v>
      </c>
      <c r="AY19">
        <v>32.166705387626841</v>
      </c>
      <c r="BA19">
        <v>22.023814467865741</v>
      </c>
      <c r="BB19">
        <v>24.085667185569338</v>
      </c>
      <c r="BF19">
        <v>19.31859296015849</v>
      </c>
      <c r="BG19">
        <v>15.18535161810353</v>
      </c>
      <c r="BH19">
        <v>43.571700681441797</v>
      </c>
      <c r="BI19">
        <v>14.78228985013773</v>
      </c>
      <c r="BJ19">
        <v>44.327623218794443</v>
      </c>
      <c r="BK19">
        <v>46.542741130964338</v>
      </c>
      <c r="BL19">
        <v>19.832516455490229</v>
      </c>
      <c r="BM19">
        <v>31.443847610319342</v>
      </c>
      <c r="BN19">
        <v>26.53938612495989</v>
      </c>
      <c r="BQ19">
        <v>335.73398182936438</v>
      </c>
      <c r="BR19">
        <v>63.596857361429429</v>
      </c>
      <c r="BS19">
        <v>267.69879588004312</v>
      </c>
      <c r="BU19">
        <v>721.91964046215003</v>
      </c>
      <c r="BV19">
        <v>184.27799998745101</v>
      </c>
      <c r="BW19">
        <v>97.819078152602728</v>
      </c>
      <c r="BY19">
        <v>191.07526514602819</v>
      </c>
      <c r="BZ19">
        <v>264.9092340583374</v>
      </c>
      <c r="CA19">
        <v>424.34567753851928</v>
      </c>
      <c r="CB19">
        <v>179.713332642225</v>
      </c>
      <c r="CC19">
        <v>58.766459444354822</v>
      </c>
      <c r="CF19">
        <v>151.4564015670021</v>
      </c>
      <c r="CH19">
        <v>480.35175991597549</v>
      </c>
      <c r="CI19">
        <v>230.7245181122392</v>
      </c>
      <c r="CM19">
        <v>1257.2521221360601</v>
      </c>
      <c r="CN19">
        <v>585.14924144027134</v>
      </c>
      <c r="CO19">
        <v>56.594933441519302</v>
      </c>
      <c r="CP19">
        <v>576.81796575858743</v>
      </c>
      <c r="CQ19">
        <v>109.1560075247808</v>
      </c>
      <c r="CR19">
        <v>191.43764802475499</v>
      </c>
      <c r="CS19">
        <v>481.93222236638212</v>
      </c>
      <c r="CT19">
        <v>219.52662134266311</v>
      </c>
      <c r="CU19">
        <v>450.28783946424198</v>
      </c>
    </row>
    <row r="20" spans="1:101" x14ac:dyDescent="0.2">
      <c r="A20" s="1">
        <v>14</v>
      </c>
      <c r="B20" t="s">
        <v>28</v>
      </c>
      <c r="E20">
        <v>226</v>
      </c>
      <c r="F20">
        <v>52</v>
      </c>
      <c r="G20">
        <v>601</v>
      </c>
      <c r="H20">
        <v>196</v>
      </c>
      <c r="K20">
        <v>435</v>
      </c>
      <c r="L20">
        <v>221</v>
      </c>
      <c r="M20">
        <v>564</v>
      </c>
      <c r="O20">
        <v>416</v>
      </c>
      <c r="R20">
        <v>531</v>
      </c>
      <c r="U20">
        <v>480</v>
      </c>
      <c r="Y20">
        <v>653</v>
      </c>
      <c r="Z20">
        <v>1309</v>
      </c>
      <c r="AA20">
        <v>106</v>
      </c>
      <c r="AB20">
        <v>1511</v>
      </c>
      <c r="AE20">
        <v>262</v>
      </c>
      <c r="AF20">
        <v>224</v>
      </c>
      <c r="AG20">
        <v>690</v>
      </c>
      <c r="AI20">
        <v>49</v>
      </c>
      <c r="AL20">
        <v>33.220960990978938</v>
      </c>
      <c r="AM20">
        <v>42.670896568950788</v>
      </c>
      <c r="AN20">
        <v>27.536517814622851</v>
      </c>
      <c r="AO20">
        <v>32.611085618629602</v>
      </c>
      <c r="AR20">
        <v>22.6455405585078</v>
      </c>
      <c r="AS20">
        <v>42.345011300609443</v>
      </c>
      <c r="AT20">
        <v>27.53224808407624</v>
      </c>
      <c r="AV20">
        <v>35.311596191593168</v>
      </c>
      <c r="AY20">
        <v>26.29201332041616</v>
      </c>
      <c r="BB20">
        <v>22.292681086563672</v>
      </c>
      <c r="BF20">
        <v>21.641723620185871</v>
      </c>
      <c r="BG20">
        <v>12.86686949187335</v>
      </c>
      <c r="BH20">
        <v>30.678399316808989</v>
      </c>
      <c r="BI20">
        <v>10.773767390161179</v>
      </c>
      <c r="BL20">
        <v>31.68509765238279</v>
      </c>
      <c r="BM20">
        <v>31.75661428085473</v>
      </c>
      <c r="BN20">
        <v>27.302241734994109</v>
      </c>
      <c r="BP20">
        <v>44.836793352269147</v>
      </c>
      <c r="BS20">
        <v>203.1666571822872</v>
      </c>
      <c r="BT20">
        <v>60.043626701757447</v>
      </c>
      <c r="BU20">
        <v>447.83217877208199</v>
      </c>
      <c r="BV20">
        <v>172.96296940385821</v>
      </c>
      <c r="BY20">
        <v>266.56538517078701</v>
      </c>
      <c r="BZ20">
        <v>253.23651684245701</v>
      </c>
      <c r="CA20">
        <v>420.19664714645808</v>
      </c>
      <c r="CC20">
        <v>397.50489827092071</v>
      </c>
      <c r="CF20">
        <v>377.78974878396309</v>
      </c>
      <c r="CI20">
        <v>289.55785121888857</v>
      </c>
      <c r="CM20">
        <v>382.41668489031701</v>
      </c>
      <c r="CN20">
        <v>455.76854306421262</v>
      </c>
      <c r="CO20">
        <v>87.99750644194414</v>
      </c>
      <c r="CP20">
        <v>440.51820775862939</v>
      </c>
      <c r="CS20">
        <v>224.64054590194749</v>
      </c>
      <c r="CT20">
        <v>192.4925904369438</v>
      </c>
      <c r="CU20">
        <v>509.77578596746832</v>
      </c>
      <c r="CW20">
        <v>59.451447028226319</v>
      </c>
    </row>
  </sheetData>
  <mergeCells count="42">
    <mergeCell ref="CA3:CB3"/>
    <mergeCell ref="CG3:CH3"/>
    <mergeCell ref="CI3:CJ3"/>
    <mergeCell ref="CO3:CP3"/>
    <mergeCell ref="CV3:CW3"/>
    <mergeCell ref="BH3:BI3"/>
    <mergeCell ref="BO3:BP3"/>
    <mergeCell ref="BQ3:BR3"/>
    <mergeCell ref="BS3:BT3"/>
    <mergeCell ref="BY3:BZ3"/>
    <mergeCell ref="CL2:CQ2"/>
    <mergeCell ref="CR2:CW2"/>
    <mergeCell ref="C3:D3"/>
    <mergeCell ref="E3:F3"/>
    <mergeCell ref="K3:L3"/>
    <mergeCell ref="M3:N3"/>
    <mergeCell ref="S3:T3"/>
    <mergeCell ref="U3:V3"/>
    <mergeCell ref="AA3:AB3"/>
    <mergeCell ref="AH3:AI3"/>
    <mergeCell ref="AJ3:AK3"/>
    <mergeCell ref="AL3:AM3"/>
    <mergeCell ref="AR3:AS3"/>
    <mergeCell ref="AT3:AU3"/>
    <mergeCell ref="AZ3:BA3"/>
    <mergeCell ref="BB3:BC3"/>
    <mergeCell ref="C1:AI1"/>
    <mergeCell ref="AJ1:BP1"/>
    <mergeCell ref="BQ1:CW1"/>
    <mergeCell ref="C2:I2"/>
    <mergeCell ref="J2:P2"/>
    <mergeCell ref="Q2:W2"/>
    <mergeCell ref="X2:AC2"/>
    <mergeCell ref="AD2:AI2"/>
    <mergeCell ref="AJ2:AP2"/>
    <mergeCell ref="AQ2:AW2"/>
    <mergeCell ref="AX2:BD2"/>
    <mergeCell ref="BE2:BJ2"/>
    <mergeCell ref="BK2:BP2"/>
    <mergeCell ref="BQ2:BW2"/>
    <mergeCell ref="BX2:CD2"/>
    <mergeCell ref="CE2:CK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workbookViewId="0"/>
  </sheetViews>
  <sheetFormatPr baseColWidth="10" defaultColWidth="8.83203125" defaultRowHeight="15" x14ac:dyDescent="0.2"/>
  <sheetData>
    <row r="1" spans="1:8" x14ac:dyDescent="0.2">
      <c r="A1" s="1"/>
      <c r="B1" s="1" t="s">
        <v>3</v>
      </c>
      <c r="C1" s="2" t="s">
        <v>4</v>
      </c>
      <c r="D1" s="2"/>
      <c r="E1" s="2" t="s">
        <v>5</v>
      </c>
      <c r="F1" s="2"/>
      <c r="G1" s="2" t="s">
        <v>6</v>
      </c>
      <c r="H1" s="2"/>
    </row>
    <row r="2" spans="1:8" x14ac:dyDescent="0.2">
      <c r="A2" s="1" t="s">
        <v>2</v>
      </c>
      <c r="B2" s="1"/>
      <c r="C2" s="1" t="s">
        <v>12</v>
      </c>
      <c r="D2" s="1" t="s">
        <v>13</v>
      </c>
      <c r="E2" s="1" t="s">
        <v>12</v>
      </c>
      <c r="F2" s="1" t="s">
        <v>13</v>
      </c>
      <c r="G2" s="1" t="s">
        <v>12</v>
      </c>
      <c r="H2" s="1" t="s">
        <v>13</v>
      </c>
    </row>
    <row r="4" spans="1:8" x14ac:dyDescent="0.2">
      <c r="A4" s="1">
        <v>0</v>
      </c>
      <c r="B4" t="s">
        <v>14</v>
      </c>
      <c r="C4">
        <v>4294</v>
      </c>
      <c r="D4">
        <v>7010</v>
      </c>
      <c r="E4">
        <v>8.054520991992236</v>
      </c>
      <c r="F4">
        <v>7.9649413596816263</v>
      </c>
      <c r="G4">
        <v>935.90886808625771</v>
      </c>
      <c r="H4">
        <v>1510.8884640425561</v>
      </c>
    </row>
    <row r="5" spans="1:8" x14ac:dyDescent="0.2">
      <c r="A5" s="1">
        <v>1</v>
      </c>
      <c r="B5" t="s">
        <v>15</v>
      </c>
      <c r="C5">
        <v>4348</v>
      </c>
      <c r="D5">
        <v>7856</v>
      </c>
      <c r="E5">
        <v>7.7983815353336121</v>
      </c>
      <c r="F5">
        <v>6.1286073011038971</v>
      </c>
      <c r="G5">
        <v>917.54171733769147</v>
      </c>
      <c r="H5">
        <v>1302.8519687739381</v>
      </c>
    </row>
    <row r="6" spans="1:8" x14ac:dyDescent="0.2">
      <c r="A6" s="1">
        <v>2</v>
      </c>
      <c r="B6" t="s">
        <v>16</v>
      </c>
      <c r="C6">
        <v>8621</v>
      </c>
      <c r="D6">
        <v>9767</v>
      </c>
      <c r="E6">
        <v>6.5904222306410496</v>
      </c>
      <c r="F6">
        <v>4.5937718987054499</v>
      </c>
      <c r="G6">
        <v>1537.455977170159</v>
      </c>
      <c r="H6">
        <v>1214.122252686328</v>
      </c>
    </row>
    <row r="7" spans="1:8" x14ac:dyDescent="0.2">
      <c r="A7" s="1">
        <v>3</v>
      </c>
      <c r="B7" t="s">
        <v>17</v>
      </c>
      <c r="C7">
        <v>11810</v>
      </c>
      <c r="D7">
        <v>7453</v>
      </c>
      <c r="E7">
        <v>4.4348759613796682</v>
      </c>
      <c r="F7">
        <v>5.9229542616908919</v>
      </c>
      <c r="G7">
        <v>1417.304544882644</v>
      </c>
      <c r="H7">
        <v>1194.5416716655909</v>
      </c>
    </row>
    <row r="8" spans="1:8" x14ac:dyDescent="0.2">
      <c r="A8" s="1">
        <v>4</v>
      </c>
      <c r="B8" t="s">
        <v>18</v>
      </c>
      <c r="C8">
        <v>11144</v>
      </c>
      <c r="D8">
        <v>16536</v>
      </c>
      <c r="E8">
        <v>4.0554415736078893</v>
      </c>
      <c r="F8">
        <v>3.4082280489640979</v>
      </c>
      <c r="G8">
        <v>1222.9566331137321</v>
      </c>
      <c r="H8">
        <v>1525.073990632914</v>
      </c>
    </row>
    <row r="9" spans="1:8" x14ac:dyDescent="0.2">
      <c r="A9" s="1">
        <v>5</v>
      </c>
      <c r="B9" t="s">
        <v>19</v>
      </c>
      <c r="C9">
        <v>8495</v>
      </c>
      <c r="D9">
        <v>14916</v>
      </c>
      <c r="E9">
        <v>5.7995862917353964</v>
      </c>
      <c r="F9">
        <v>4.183191811265587</v>
      </c>
      <c r="G9">
        <v>1333.1904758081739</v>
      </c>
      <c r="H9">
        <v>1688.4645930002871</v>
      </c>
    </row>
    <row r="10" spans="1:8" x14ac:dyDescent="0.2">
      <c r="A10" s="1">
        <v>6</v>
      </c>
      <c r="B10" t="s">
        <v>20</v>
      </c>
      <c r="C10">
        <v>14405</v>
      </c>
      <c r="D10">
        <v>18109</v>
      </c>
      <c r="E10">
        <v>4.8873295778694459</v>
      </c>
      <c r="F10">
        <v>3.448458062258497</v>
      </c>
      <c r="G10">
        <v>1905.095248818448</v>
      </c>
      <c r="H10">
        <v>1689.861929989585</v>
      </c>
    </row>
    <row r="11" spans="1:8" x14ac:dyDescent="0.2">
      <c r="A11" s="1">
        <v>7</v>
      </c>
      <c r="B11" t="s">
        <v>21</v>
      </c>
      <c r="C11">
        <v>4925</v>
      </c>
      <c r="D11">
        <v>6112</v>
      </c>
      <c r="E11">
        <v>7.1494782890033592</v>
      </c>
      <c r="F11">
        <v>6.3421037812420966</v>
      </c>
      <c r="G11">
        <v>952.82334910976556</v>
      </c>
      <c r="H11">
        <v>1048.934801428931</v>
      </c>
    </row>
    <row r="12" spans="1:8" x14ac:dyDescent="0.2">
      <c r="A12" s="1">
        <v>8</v>
      </c>
      <c r="B12" t="s">
        <v>22</v>
      </c>
      <c r="C12">
        <v>5607</v>
      </c>
      <c r="D12">
        <v>6646</v>
      </c>
      <c r="E12">
        <v>7.9307642735295936</v>
      </c>
      <c r="F12">
        <v>6.1218287258831294</v>
      </c>
      <c r="G12">
        <v>1203.3096572710931</v>
      </c>
      <c r="H12">
        <v>1100.9645020710821</v>
      </c>
    </row>
    <row r="13" spans="1:8" x14ac:dyDescent="0.2">
      <c r="A13" s="1">
        <v>9</v>
      </c>
      <c r="B13" t="s">
        <v>23</v>
      </c>
      <c r="C13">
        <v>4779</v>
      </c>
      <c r="D13">
        <v>5822</v>
      </c>
      <c r="E13">
        <v>8.3439874821656037</v>
      </c>
      <c r="F13">
        <v>6.7626293504621682</v>
      </c>
      <c r="G13">
        <v>1079.0522607359551</v>
      </c>
      <c r="H13">
        <v>1065.4169228082731</v>
      </c>
    </row>
    <row r="14" spans="1:8" x14ac:dyDescent="0.2">
      <c r="A14" s="1">
        <v>10</v>
      </c>
      <c r="B14" t="s">
        <v>24</v>
      </c>
      <c r="C14">
        <v>5970</v>
      </c>
      <c r="D14">
        <v>7956</v>
      </c>
      <c r="E14">
        <v>7.0360027546044828</v>
      </c>
      <c r="F14">
        <v>5.269076792473971</v>
      </c>
      <c r="G14">
        <v>1136.6640814355069</v>
      </c>
      <c r="H14">
        <v>1134.386650636314</v>
      </c>
    </row>
    <row r="15" spans="1:8" x14ac:dyDescent="0.2">
      <c r="A15" s="1">
        <v>11</v>
      </c>
      <c r="B15" t="s">
        <v>25</v>
      </c>
      <c r="C15">
        <v>6560</v>
      </c>
      <c r="D15">
        <v>7775</v>
      </c>
      <c r="E15">
        <v>7.6500370574254903</v>
      </c>
      <c r="F15">
        <v>5.7971414823185663</v>
      </c>
      <c r="G15">
        <v>1357.99816425778</v>
      </c>
      <c r="H15">
        <v>1219.6805603709829</v>
      </c>
    </row>
    <row r="16" spans="1:8" x14ac:dyDescent="0.2">
      <c r="A16" s="1">
        <v>12</v>
      </c>
      <c r="B16" t="s">
        <v>26</v>
      </c>
      <c r="C16">
        <v>8231</v>
      </c>
      <c r="D16">
        <v>6378</v>
      </c>
      <c r="E16">
        <v>6.3346260509155341</v>
      </c>
      <c r="F16">
        <v>6.421534902230702</v>
      </c>
      <c r="G16">
        <v>1410.929743175577</v>
      </c>
      <c r="H16">
        <v>1108.2944714873281</v>
      </c>
    </row>
    <row r="17" spans="1:8" x14ac:dyDescent="0.2">
      <c r="A17" s="1">
        <v>13</v>
      </c>
      <c r="B17" t="s">
        <v>27</v>
      </c>
      <c r="C17">
        <v>5172</v>
      </c>
      <c r="D17">
        <v>7007</v>
      </c>
      <c r="E17">
        <v>8.4789084957760963</v>
      </c>
      <c r="F17">
        <v>7.5397465772959151</v>
      </c>
      <c r="G17">
        <v>1186.670836097252</v>
      </c>
      <c r="H17">
        <v>1429.62018321913</v>
      </c>
    </row>
    <row r="18" spans="1:8" x14ac:dyDescent="0.2">
      <c r="A18" s="1">
        <v>14</v>
      </c>
      <c r="B18" t="s">
        <v>28</v>
      </c>
      <c r="C18">
        <v>4200</v>
      </c>
      <c r="D18">
        <v>4326</v>
      </c>
      <c r="E18">
        <v>7.5132986211505743</v>
      </c>
      <c r="F18">
        <v>7.586661313511132</v>
      </c>
      <c r="G18">
        <v>853.90930385455738</v>
      </c>
      <c r="H18">
        <v>888.11461352547292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9"/>
  <sheetViews>
    <sheetView workbookViewId="0"/>
  </sheetViews>
  <sheetFormatPr baseColWidth="10" defaultColWidth="8.83203125" defaultRowHeight="15" x14ac:dyDescent="0.2"/>
  <sheetData>
    <row r="1" spans="1:32" x14ac:dyDescent="0.2">
      <c r="A1" s="1"/>
      <c r="B1" s="1" t="s">
        <v>3</v>
      </c>
      <c r="C1" s="2" t="s">
        <v>4</v>
      </c>
      <c r="D1" s="2"/>
      <c r="E1" s="2"/>
      <c r="F1" s="2"/>
      <c r="G1" s="2"/>
      <c r="H1" s="2"/>
      <c r="I1" s="2"/>
      <c r="J1" s="2"/>
      <c r="K1" s="2"/>
      <c r="L1" s="2"/>
      <c r="M1" s="2" t="s">
        <v>5</v>
      </c>
      <c r="N1" s="2"/>
      <c r="O1" s="2"/>
      <c r="P1" s="2"/>
      <c r="Q1" s="2"/>
      <c r="R1" s="2"/>
      <c r="S1" s="2"/>
      <c r="T1" s="2"/>
      <c r="U1" s="2"/>
      <c r="V1" s="2"/>
      <c r="W1" s="2" t="s">
        <v>6</v>
      </c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">
      <c r="A2" s="1" t="s">
        <v>2</v>
      </c>
      <c r="B2" s="1"/>
      <c r="C2" s="2" t="s">
        <v>12</v>
      </c>
      <c r="D2" s="2"/>
      <c r="E2" s="2"/>
      <c r="F2" s="2"/>
      <c r="G2" s="2"/>
      <c r="H2" s="2" t="s">
        <v>13</v>
      </c>
      <c r="I2" s="2"/>
      <c r="J2" s="2"/>
      <c r="K2" s="2"/>
      <c r="L2" s="2"/>
      <c r="M2" s="2" t="s">
        <v>12</v>
      </c>
      <c r="N2" s="2"/>
      <c r="O2" s="2"/>
      <c r="P2" s="2"/>
      <c r="Q2" s="2"/>
      <c r="R2" s="2" t="s">
        <v>13</v>
      </c>
      <c r="S2" s="2"/>
      <c r="T2" s="2"/>
      <c r="U2" s="2"/>
      <c r="V2" s="2"/>
      <c r="W2" s="2" t="s">
        <v>12</v>
      </c>
      <c r="X2" s="2"/>
      <c r="Y2" s="2"/>
      <c r="Z2" s="2"/>
      <c r="AA2" s="2"/>
      <c r="AB2" s="2" t="s">
        <v>13</v>
      </c>
      <c r="AC2" s="2"/>
      <c r="AD2" s="2"/>
      <c r="AE2" s="2"/>
      <c r="AF2" s="2"/>
    </row>
    <row r="3" spans="1:32" x14ac:dyDescent="0.2">
      <c r="A3" s="1" t="s">
        <v>0</v>
      </c>
      <c r="B3" s="1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7</v>
      </c>
      <c r="N3" s="1" t="s">
        <v>8</v>
      </c>
      <c r="O3" s="1" t="s">
        <v>9</v>
      </c>
      <c r="P3" s="1" t="s">
        <v>10</v>
      </c>
      <c r="Q3" s="1" t="s">
        <v>11</v>
      </c>
      <c r="R3" s="1" t="s">
        <v>7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7</v>
      </c>
      <c r="X3" s="1" t="s">
        <v>8</v>
      </c>
      <c r="Y3" s="1" t="s">
        <v>9</v>
      </c>
      <c r="Z3" s="1" t="s">
        <v>10</v>
      </c>
      <c r="AA3" s="1" t="s">
        <v>11</v>
      </c>
      <c r="AB3" s="1" t="s">
        <v>7</v>
      </c>
      <c r="AC3" s="1" t="s">
        <v>8</v>
      </c>
      <c r="AD3" s="1" t="s">
        <v>9</v>
      </c>
      <c r="AE3" s="1" t="s">
        <v>10</v>
      </c>
      <c r="AF3" s="1" t="s">
        <v>11</v>
      </c>
    </row>
    <row r="5" spans="1:32" x14ac:dyDescent="0.2">
      <c r="A5" s="1">
        <v>0</v>
      </c>
      <c r="B5" t="s">
        <v>14</v>
      </c>
      <c r="C5">
        <v>2162</v>
      </c>
      <c r="D5">
        <v>650</v>
      </c>
      <c r="E5">
        <v>576</v>
      </c>
      <c r="F5">
        <v>699</v>
      </c>
      <c r="G5">
        <v>207</v>
      </c>
      <c r="I5">
        <v>468</v>
      </c>
      <c r="J5">
        <v>148</v>
      </c>
      <c r="K5">
        <v>6394</v>
      </c>
      <c r="M5">
        <v>12.21565123645291</v>
      </c>
      <c r="N5">
        <v>22.85562936417984</v>
      </c>
      <c r="O5">
        <v>20.859605199743569</v>
      </c>
      <c r="P5">
        <v>18.097649904950249</v>
      </c>
      <c r="Q5">
        <v>24.929043050839649</v>
      </c>
      <c r="S5">
        <v>42.913260222301282</v>
      </c>
      <c r="T5">
        <v>35.491085587106816</v>
      </c>
      <c r="U5">
        <v>7.9799011303608562</v>
      </c>
      <c r="W5">
        <v>714.66764211458803</v>
      </c>
      <c r="X5">
        <v>402.01137892633091</v>
      </c>
      <c r="Y5">
        <v>325.1324918052639</v>
      </c>
      <c r="Z5">
        <v>342.31912465746052</v>
      </c>
      <c r="AA5">
        <v>139.6393304038121</v>
      </c>
      <c r="AC5">
        <v>543.46198136748717</v>
      </c>
      <c r="AD5">
        <v>142.13885201625911</v>
      </c>
      <c r="AE5">
        <v>1380.7083364848461</v>
      </c>
    </row>
    <row r="6" spans="1:32" x14ac:dyDescent="0.2">
      <c r="A6" s="1">
        <v>1</v>
      </c>
      <c r="B6" t="s">
        <v>15</v>
      </c>
      <c r="C6">
        <v>1571</v>
      </c>
      <c r="D6">
        <v>1337</v>
      </c>
      <c r="E6">
        <v>215</v>
      </c>
      <c r="F6">
        <v>481</v>
      </c>
      <c r="G6">
        <v>744</v>
      </c>
      <c r="I6">
        <v>1021</v>
      </c>
      <c r="J6">
        <v>802</v>
      </c>
      <c r="K6">
        <v>6033</v>
      </c>
      <c r="M6">
        <v>14.14200391552199</v>
      </c>
      <c r="N6">
        <v>12.464279609680791</v>
      </c>
      <c r="O6">
        <v>33.189066102032193</v>
      </c>
      <c r="P6">
        <v>21.976837331596219</v>
      </c>
      <c r="Q6">
        <v>20.02777575857165</v>
      </c>
      <c r="S6">
        <v>17.94710333498179</v>
      </c>
      <c r="T6">
        <v>19.485700507204381</v>
      </c>
      <c r="U6">
        <v>6.7238003066314649</v>
      </c>
      <c r="W6">
        <v>601.19995964581119</v>
      </c>
      <c r="X6">
        <v>450.9520803256151</v>
      </c>
      <c r="Y6">
        <v>193.09245158731611</v>
      </c>
      <c r="Z6">
        <v>286.05008066551909</v>
      </c>
      <c r="AA6">
        <v>403.21572451434099</v>
      </c>
      <c r="AC6">
        <v>495.85181818387031</v>
      </c>
      <c r="AD6">
        <v>422.88491757436208</v>
      </c>
      <c r="AE6">
        <v>1097.690578154313</v>
      </c>
    </row>
    <row r="7" spans="1:32" x14ac:dyDescent="0.2">
      <c r="A7" s="1">
        <v>2</v>
      </c>
      <c r="B7" t="s">
        <v>16</v>
      </c>
      <c r="C7">
        <v>2588</v>
      </c>
      <c r="D7">
        <v>2681</v>
      </c>
      <c r="E7">
        <v>318</v>
      </c>
      <c r="F7">
        <v>468</v>
      </c>
      <c r="G7">
        <v>2566</v>
      </c>
      <c r="I7">
        <v>1426</v>
      </c>
      <c r="J7">
        <v>1887</v>
      </c>
      <c r="K7">
        <v>6295</v>
      </c>
      <c r="L7">
        <v>159</v>
      </c>
      <c r="M7">
        <v>12.68654278279829</v>
      </c>
      <c r="N7">
        <v>9.3576917997211524</v>
      </c>
      <c r="O7">
        <v>33.658369838195881</v>
      </c>
      <c r="P7">
        <v>19.011914585464581</v>
      </c>
      <c r="Q7">
        <v>12.76770437282085</v>
      </c>
      <c r="S7">
        <v>14.95467108239537</v>
      </c>
      <c r="T7">
        <v>13.2825165974438</v>
      </c>
      <c r="U7">
        <v>5.6182498938417877</v>
      </c>
      <c r="V7">
        <v>31.973921648083099</v>
      </c>
      <c r="W7">
        <v>888.46303804730667</v>
      </c>
      <c r="X7">
        <v>678.88678660224707</v>
      </c>
      <c r="Y7">
        <v>289.63564096766481</v>
      </c>
      <c r="Z7">
        <v>240.77063165749681</v>
      </c>
      <c r="AA7">
        <v>886.54600060536893</v>
      </c>
      <c r="AC7">
        <v>577.06959901243715</v>
      </c>
      <c r="AD7">
        <v>678.24105067953167</v>
      </c>
      <c r="AE7">
        <v>957.03669791249388</v>
      </c>
      <c r="AF7">
        <v>137.57034781112901</v>
      </c>
    </row>
    <row r="8" spans="1:32" x14ac:dyDescent="0.2">
      <c r="A8" s="1">
        <v>3</v>
      </c>
      <c r="B8" t="s">
        <v>17</v>
      </c>
      <c r="C8">
        <v>3981</v>
      </c>
      <c r="D8">
        <v>4692</v>
      </c>
      <c r="E8">
        <v>552</v>
      </c>
      <c r="G8">
        <v>2585</v>
      </c>
      <c r="H8">
        <v>44</v>
      </c>
      <c r="I8">
        <v>1827</v>
      </c>
      <c r="J8">
        <v>1747</v>
      </c>
      <c r="K8">
        <v>3835</v>
      </c>
      <c r="M8">
        <v>9.7126877906209561</v>
      </c>
      <c r="N8">
        <v>8.4945071134996795</v>
      </c>
      <c r="O8">
        <v>31.226204216803861</v>
      </c>
      <c r="Q8">
        <v>10.538076627056389</v>
      </c>
      <c r="R8">
        <v>42.767070690557837</v>
      </c>
      <c r="S8">
        <v>10.29369412206276</v>
      </c>
      <c r="T8">
        <v>13.630288212246599</v>
      </c>
      <c r="U8">
        <v>7.0350680603470934</v>
      </c>
      <c r="W8">
        <v>1046.317311708666</v>
      </c>
      <c r="X8">
        <v>1078.5194768660299</v>
      </c>
      <c r="Y8">
        <v>466.43386874708722</v>
      </c>
      <c r="AA8">
        <v>737.14632410227762</v>
      </c>
      <c r="AB8">
        <v>50.920655484783381</v>
      </c>
      <c r="AC8">
        <v>508.91073374168479</v>
      </c>
      <c r="AD8">
        <v>644.36174452224429</v>
      </c>
      <c r="AE8">
        <v>730.07163634082849</v>
      </c>
    </row>
    <row r="9" spans="1:32" x14ac:dyDescent="0.2">
      <c r="A9" s="1">
        <v>4</v>
      </c>
      <c r="B9" t="s">
        <v>18</v>
      </c>
      <c r="C9">
        <v>3556</v>
      </c>
      <c r="D9">
        <v>2919</v>
      </c>
      <c r="E9">
        <v>283</v>
      </c>
      <c r="F9">
        <v>413</v>
      </c>
      <c r="G9">
        <v>3973</v>
      </c>
      <c r="H9">
        <v>1184</v>
      </c>
      <c r="I9">
        <v>3769</v>
      </c>
      <c r="J9">
        <v>3073</v>
      </c>
      <c r="K9">
        <v>8168</v>
      </c>
      <c r="L9">
        <v>342</v>
      </c>
      <c r="M9">
        <v>7.3180535192529153</v>
      </c>
      <c r="N9">
        <v>8.9078412879752484</v>
      </c>
      <c r="O9">
        <v>21.97816586480527</v>
      </c>
      <c r="P9">
        <v>21.973950786426151</v>
      </c>
      <c r="Q9">
        <v>7.2811996872091642</v>
      </c>
      <c r="R9">
        <v>18.167105175860069</v>
      </c>
      <c r="S9">
        <v>9.1385612557735509</v>
      </c>
      <c r="T9">
        <v>8.2627350657519454</v>
      </c>
      <c r="U9">
        <v>5.1865008529565086</v>
      </c>
      <c r="V9">
        <v>23.11423234062481</v>
      </c>
      <c r="W9">
        <v>704.18884013895729</v>
      </c>
      <c r="X9">
        <v>703.62031524954921</v>
      </c>
      <c r="Y9">
        <v>168.3099095845964</v>
      </c>
      <c r="Z9">
        <v>245.57830853034429</v>
      </c>
      <c r="AA9">
        <v>782.80449607964056</v>
      </c>
      <c r="AB9">
        <v>582.06198687672008</v>
      </c>
      <c r="AC9">
        <v>932.04261412300787</v>
      </c>
      <c r="AD9">
        <v>687.09722207814229</v>
      </c>
      <c r="AE9">
        <v>1146.3625432803749</v>
      </c>
      <c r="AF9">
        <v>213.91310174782419</v>
      </c>
    </row>
    <row r="10" spans="1:32" x14ac:dyDescent="0.2">
      <c r="A10" s="1">
        <v>5</v>
      </c>
      <c r="B10" t="s">
        <v>19</v>
      </c>
      <c r="C10">
        <v>1607</v>
      </c>
      <c r="D10">
        <v>2600</v>
      </c>
      <c r="E10">
        <v>1387</v>
      </c>
      <c r="F10">
        <v>894</v>
      </c>
      <c r="G10">
        <v>2007</v>
      </c>
      <c r="H10">
        <v>393</v>
      </c>
      <c r="I10">
        <v>3419</v>
      </c>
      <c r="J10">
        <v>1493</v>
      </c>
      <c r="K10">
        <v>9470</v>
      </c>
      <c r="L10">
        <v>141</v>
      </c>
      <c r="M10">
        <v>13.363268085106039</v>
      </c>
      <c r="N10">
        <v>12.95114787210334</v>
      </c>
      <c r="O10">
        <v>18.613771216930271</v>
      </c>
      <c r="P10">
        <v>16.629299283757621</v>
      </c>
      <c r="Q10">
        <v>11.863017151540699</v>
      </c>
      <c r="R10">
        <v>42.534580240458638</v>
      </c>
      <c r="S10">
        <v>9.0519234233693666</v>
      </c>
      <c r="T10">
        <v>12.97590050751915</v>
      </c>
      <c r="U10">
        <v>5.4167036942016091</v>
      </c>
      <c r="V10">
        <v>31.261423935456179</v>
      </c>
      <c r="W10">
        <v>581.11269394638509</v>
      </c>
      <c r="X10">
        <v>911.19937793581983</v>
      </c>
      <c r="Y10">
        <v>698.62261066866427</v>
      </c>
      <c r="Z10">
        <v>402.29373837331218</v>
      </c>
      <c r="AA10">
        <v>644.27953321908342</v>
      </c>
      <c r="AB10">
        <v>452.34157535608529</v>
      </c>
      <c r="AC10">
        <v>837.47485568411253</v>
      </c>
      <c r="AD10">
        <v>524.23874978093238</v>
      </c>
      <c r="AE10">
        <v>1388.0875626554509</v>
      </c>
      <c r="AF10">
        <v>119.2778145339694</v>
      </c>
    </row>
    <row r="11" spans="1:32" x14ac:dyDescent="0.2">
      <c r="A11" s="1">
        <v>6</v>
      </c>
      <c r="B11" t="s">
        <v>20</v>
      </c>
      <c r="C11">
        <v>3041</v>
      </c>
      <c r="D11">
        <v>3499</v>
      </c>
      <c r="E11">
        <v>1823</v>
      </c>
      <c r="F11">
        <v>355</v>
      </c>
      <c r="G11">
        <v>5687</v>
      </c>
      <c r="H11">
        <v>1791</v>
      </c>
      <c r="I11">
        <v>2087</v>
      </c>
      <c r="J11">
        <v>3357</v>
      </c>
      <c r="K11">
        <v>10123</v>
      </c>
      <c r="L11">
        <v>751</v>
      </c>
      <c r="M11">
        <v>9.7210204262000701</v>
      </c>
      <c r="N11">
        <v>9.5779349992371436</v>
      </c>
      <c r="O11">
        <v>11.895061255336749</v>
      </c>
      <c r="P11">
        <v>26.83390598125477</v>
      </c>
      <c r="Q11">
        <v>7.8683778744838646</v>
      </c>
      <c r="R11">
        <v>13.7344832548181</v>
      </c>
      <c r="S11">
        <v>10.26409147425812</v>
      </c>
      <c r="T11">
        <v>8.0696910230924122</v>
      </c>
      <c r="U11">
        <v>4.5503389493560631</v>
      </c>
      <c r="V11">
        <v>12.382540157672169</v>
      </c>
      <c r="W11">
        <v>799.94491192675264</v>
      </c>
      <c r="X11">
        <v>906.8754231553113</v>
      </c>
      <c r="Y11">
        <v>586.79331302320588</v>
      </c>
      <c r="Z11">
        <v>257.77693253688352</v>
      </c>
      <c r="AA11">
        <v>1210.8775890136981</v>
      </c>
      <c r="AB11">
        <v>665.64046393867909</v>
      </c>
      <c r="AC11">
        <v>579.66191530710387</v>
      </c>
      <c r="AD11">
        <v>733.06089429613553</v>
      </c>
      <c r="AE11">
        <v>1246.478492618304</v>
      </c>
      <c r="AF11">
        <v>251.6410488585378</v>
      </c>
    </row>
    <row r="12" spans="1:32" x14ac:dyDescent="0.2">
      <c r="A12" s="1">
        <v>7</v>
      </c>
      <c r="B12" t="s">
        <v>21</v>
      </c>
      <c r="C12">
        <v>1532</v>
      </c>
      <c r="D12">
        <v>970</v>
      </c>
      <c r="E12">
        <v>220</v>
      </c>
      <c r="G12">
        <v>2203</v>
      </c>
      <c r="H12">
        <v>297</v>
      </c>
      <c r="I12">
        <v>1815</v>
      </c>
      <c r="J12">
        <v>826</v>
      </c>
      <c r="K12">
        <v>2600</v>
      </c>
      <c r="L12">
        <v>574</v>
      </c>
      <c r="M12">
        <v>13.00104853521333</v>
      </c>
      <c r="N12">
        <v>20.135946947755588</v>
      </c>
      <c r="O12">
        <v>42.198667253495827</v>
      </c>
      <c r="Q12">
        <v>10.25368002378422</v>
      </c>
      <c r="R12">
        <v>35.462225993732829</v>
      </c>
      <c r="S12">
        <v>11.128040455967129</v>
      </c>
      <c r="T12">
        <v>19.214871199894041</v>
      </c>
      <c r="U12">
        <v>10.69049224701191</v>
      </c>
      <c r="V12">
        <v>21.45533366444791</v>
      </c>
      <c r="W12">
        <v>538.97540739350995</v>
      </c>
      <c r="X12">
        <v>528.53724564121308</v>
      </c>
      <c r="Y12">
        <v>251.21942682021029</v>
      </c>
      <c r="AA12">
        <v>611.26012013452589</v>
      </c>
      <c r="AB12">
        <v>285.00616018123191</v>
      </c>
      <c r="AC12">
        <v>546.54651549868095</v>
      </c>
      <c r="AD12">
        <v>429.48631438760663</v>
      </c>
      <c r="AE12">
        <v>752.14722135073066</v>
      </c>
      <c r="AF12">
        <v>333.25676166339821</v>
      </c>
    </row>
    <row r="13" spans="1:32" x14ac:dyDescent="0.2">
      <c r="A13" s="1">
        <v>8</v>
      </c>
      <c r="B13" t="s">
        <v>22</v>
      </c>
      <c r="C13">
        <v>950</v>
      </c>
      <c r="D13">
        <v>2450</v>
      </c>
      <c r="E13">
        <v>207</v>
      </c>
      <c r="F13">
        <v>583</v>
      </c>
      <c r="G13">
        <v>1417</v>
      </c>
      <c r="I13">
        <v>569</v>
      </c>
      <c r="J13">
        <v>709</v>
      </c>
      <c r="K13">
        <v>5368</v>
      </c>
      <c r="M13">
        <v>17.754619259465571</v>
      </c>
      <c r="N13">
        <v>13.055699343029991</v>
      </c>
      <c r="O13">
        <v>21.736897523977351</v>
      </c>
      <c r="P13">
        <v>28.734243454559309</v>
      </c>
      <c r="Q13">
        <v>15.050495620545689</v>
      </c>
      <c r="S13">
        <v>25.419610300214821</v>
      </c>
      <c r="T13">
        <v>23.660249672280159</v>
      </c>
      <c r="U13">
        <v>6.4750141963007577</v>
      </c>
      <c r="W13">
        <v>456.42221402515571</v>
      </c>
      <c r="X13">
        <v>865.56169596070686</v>
      </c>
      <c r="Y13">
        <v>121.75861741320411</v>
      </c>
      <c r="Z13">
        <v>453.31503807024211</v>
      </c>
      <c r="AA13">
        <v>577.10183672218977</v>
      </c>
      <c r="AC13">
        <v>391.39291447741488</v>
      </c>
      <c r="AD13">
        <v>453.93886027677229</v>
      </c>
      <c r="AE13">
        <v>940.55681959644255</v>
      </c>
    </row>
    <row r="14" spans="1:32" x14ac:dyDescent="0.2">
      <c r="A14" s="1">
        <v>9</v>
      </c>
      <c r="B14" t="s">
        <v>23</v>
      </c>
      <c r="C14">
        <v>1987</v>
      </c>
      <c r="D14">
        <v>228</v>
      </c>
      <c r="E14">
        <v>380</v>
      </c>
      <c r="F14">
        <v>44</v>
      </c>
      <c r="G14">
        <v>2140</v>
      </c>
      <c r="H14">
        <v>58</v>
      </c>
      <c r="I14">
        <v>2439</v>
      </c>
      <c r="J14">
        <v>1009</v>
      </c>
      <c r="K14">
        <v>2113</v>
      </c>
      <c r="L14">
        <v>203</v>
      </c>
      <c r="M14">
        <v>13.760995186869421</v>
      </c>
      <c r="N14">
        <v>31.10249322923962</v>
      </c>
      <c r="O14">
        <v>26.511697485702079</v>
      </c>
      <c r="P14">
        <v>43.305963024751257</v>
      </c>
      <c r="Q14">
        <v>13.03275600897484</v>
      </c>
      <c r="R14">
        <v>45.335676054135519</v>
      </c>
      <c r="S14">
        <v>12.3999966446132</v>
      </c>
      <c r="T14">
        <v>16.296872410739009</v>
      </c>
      <c r="U14">
        <v>10.75076587494031</v>
      </c>
      <c r="V14">
        <v>32.738673386798062</v>
      </c>
      <c r="W14">
        <v>739.91105240089507</v>
      </c>
      <c r="X14">
        <v>191.89420326868921</v>
      </c>
      <c r="Y14">
        <v>272.61700151723852</v>
      </c>
      <c r="Z14">
        <v>51.56228818138311</v>
      </c>
      <c r="AA14">
        <v>754.71302059458344</v>
      </c>
      <c r="AB14">
        <v>71.15409422074741</v>
      </c>
      <c r="AC14">
        <v>818.39915544463997</v>
      </c>
      <c r="AD14">
        <v>444.96641862757463</v>
      </c>
      <c r="AE14">
        <v>614.71060512091788</v>
      </c>
      <c r="AF14">
        <v>179.8410873625657</v>
      </c>
    </row>
    <row r="15" spans="1:32" x14ac:dyDescent="0.2">
      <c r="A15" s="1">
        <v>10</v>
      </c>
      <c r="B15" t="s">
        <v>24</v>
      </c>
      <c r="C15">
        <v>2035</v>
      </c>
      <c r="D15">
        <v>1651</v>
      </c>
      <c r="G15">
        <v>2284</v>
      </c>
      <c r="I15">
        <v>2352</v>
      </c>
      <c r="J15">
        <v>1418</v>
      </c>
      <c r="K15">
        <v>3882</v>
      </c>
      <c r="L15">
        <v>304</v>
      </c>
      <c r="M15">
        <v>11.34394953226318</v>
      </c>
      <c r="N15">
        <v>11.634296463284469</v>
      </c>
      <c r="Q15">
        <v>11.97805560502762</v>
      </c>
      <c r="S15">
        <v>10.99450431394108</v>
      </c>
      <c r="T15">
        <v>14.65939072243556</v>
      </c>
      <c r="U15">
        <v>9.8171330463311257</v>
      </c>
      <c r="V15">
        <v>21.14152218007241</v>
      </c>
      <c r="W15">
        <v>624.6841745224142</v>
      </c>
      <c r="X15">
        <v>519.77932890734985</v>
      </c>
      <c r="AA15">
        <v>740.31104526070669</v>
      </c>
      <c r="AC15">
        <v>699.75301116983405</v>
      </c>
      <c r="AD15">
        <v>562.50185091584376</v>
      </c>
      <c r="AE15">
        <v>1031.269117274923</v>
      </c>
      <c r="AF15">
        <v>173.91684217428451</v>
      </c>
    </row>
    <row r="16" spans="1:32" x14ac:dyDescent="0.2">
      <c r="A16" s="1">
        <v>11</v>
      </c>
      <c r="B16" t="s">
        <v>25</v>
      </c>
      <c r="C16">
        <v>1883</v>
      </c>
      <c r="D16">
        <v>1746</v>
      </c>
      <c r="E16">
        <v>214</v>
      </c>
      <c r="G16">
        <v>2717</v>
      </c>
      <c r="H16">
        <v>243</v>
      </c>
      <c r="I16">
        <v>1997</v>
      </c>
      <c r="J16">
        <v>2439</v>
      </c>
      <c r="K16">
        <v>2888</v>
      </c>
      <c r="L16">
        <v>208</v>
      </c>
      <c r="M16">
        <v>13.01088504296218</v>
      </c>
      <c r="N16">
        <v>15.84762234860122</v>
      </c>
      <c r="O16">
        <v>44.169928266320653</v>
      </c>
      <c r="Q16">
        <v>10.91504829010702</v>
      </c>
      <c r="R16">
        <v>43.240552054005363</v>
      </c>
      <c r="S16">
        <v>13.55153333068964</v>
      </c>
      <c r="T16">
        <v>10.67838159711045</v>
      </c>
      <c r="U16">
        <v>9.7579145608370421</v>
      </c>
      <c r="V16">
        <v>41.710816109774548</v>
      </c>
      <c r="W16">
        <v>662.9625011355281</v>
      </c>
      <c r="X16">
        <v>748.75572716215333</v>
      </c>
      <c r="Y16">
        <v>255.78335049290251</v>
      </c>
      <c r="AA16">
        <v>802.50381273276514</v>
      </c>
      <c r="AB16">
        <v>284.33433613881391</v>
      </c>
      <c r="AC16">
        <v>732.31563598415335</v>
      </c>
      <c r="AD16">
        <v>704.77264882061434</v>
      </c>
      <c r="AE16">
        <v>762.58104244524395</v>
      </c>
      <c r="AF16">
        <v>234.7706632199816</v>
      </c>
    </row>
    <row r="17" spans="1:32" x14ac:dyDescent="0.2">
      <c r="A17" s="1">
        <v>12</v>
      </c>
      <c r="B17" t="s">
        <v>26</v>
      </c>
      <c r="C17">
        <v>2935</v>
      </c>
      <c r="D17">
        <v>1688</v>
      </c>
      <c r="E17">
        <v>400</v>
      </c>
      <c r="G17">
        <v>3208</v>
      </c>
      <c r="I17">
        <v>1519</v>
      </c>
      <c r="J17">
        <v>1595</v>
      </c>
      <c r="K17">
        <v>3119</v>
      </c>
      <c r="L17">
        <v>145</v>
      </c>
      <c r="M17">
        <v>11.81673925514403</v>
      </c>
      <c r="N17">
        <v>14.072822485193109</v>
      </c>
      <c r="O17">
        <v>40.062769194841842</v>
      </c>
      <c r="Q17">
        <v>11.104028416392421</v>
      </c>
      <c r="S17">
        <v>14.22762824583104</v>
      </c>
      <c r="T17">
        <v>12.90134594257559</v>
      </c>
      <c r="U17">
        <v>9.3767458993499826</v>
      </c>
      <c r="V17">
        <v>39.344980964727021</v>
      </c>
      <c r="W17">
        <v>938.50710058914842</v>
      </c>
      <c r="X17">
        <v>642.81419177755015</v>
      </c>
      <c r="Y17">
        <v>433.64342004188762</v>
      </c>
      <c r="AA17">
        <v>963.93273413462316</v>
      </c>
      <c r="AC17">
        <v>584.81982622641988</v>
      </c>
      <c r="AD17">
        <v>556.83626623541682</v>
      </c>
      <c r="AE17">
        <v>791.40597816717946</v>
      </c>
      <c r="AF17">
        <v>154.37932806685939</v>
      </c>
    </row>
    <row r="18" spans="1:32" x14ac:dyDescent="0.2">
      <c r="A18" s="1">
        <v>13</v>
      </c>
      <c r="B18" t="s">
        <v>27</v>
      </c>
      <c r="C18">
        <v>1825</v>
      </c>
      <c r="D18">
        <v>1010</v>
      </c>
      <c r="E18">
        <v>354</v>
      </c>
      <c r="F18">
        <v>48</v>
      </c>
      <c r="G18">
        <v>1935</v>
      </c>
      <c r="H18">
        <v>143</v>
      </c>
      <c r="I18">
        <v>522</v>
      </c>
      <c r="J18">
        <v>980</v>
      </c>
      <c r="K18">
        <v>5362</v>
      </c>
      <c r="M18">
        <v>16.519054850291191</v>
      </c>
      <c r="N18">
        <v>16.722028308018619</v>
      </c>
      <c r="O18">
        <v>24.085667185569338</v>
      </c>
      <c r="P18">
        <v>43.571700681441797</v>
      </c>
      <c r="Q18">
        <v>14.79310646505259</v>
      </c>
      <c r="R18">
        <v>29.830490180667251</v>
      </c>
      <c r="S18">
        <v>25.727575878471679</v>
      </c>
      <c r="T18">
        <v>18.620052495762799</v>
      </c>
      <c r="U18">
        <v>8.9415668023235391</v>
      </c>
      <c r="W18">
        <v>815.79280107298075</v>
      </c>
      <c r="X18">
        <v>457.0272891872815</v>
      </c>
      <c r="Y18">
        <v>230.7245181122392</v>
      </c>
      <c r="Z18">
        <v>56.594933441519302</v>
      </c>
      <c r="AA18">
        <v>774.59048309251773</v>
      </c>
      <c r="AB18">
        <v>115.43253463333031</v>
      </c>
      <c r="AC18">
        <v>363.41359955634567</v>
      </c>
      <c r="AD18">
        <v>493.78601003749588</v>
      </c>
      <c r="AE18">
        <v>1297.3950592815299</v>
      </c>
    </row>
    <row r="19" spans="1:32" x14ac:dyDescent="0.2">
      <c r="A19" s="1">
        <v>14</v>
      </c>
      <c r="B19" t="s">
        <v>28</v>
      </c>
      <c r="C19">
        <v>1023</v>
      </c>
      <c r="D19">
        <v>1415</v>
      </c>
      <c r="E19">
        <v>480</v>
      </c>
      <c r="F19">
        <v>106</v>
      </c>
      <c r="G19">
        <v>1176</v>
      </c>
      <c r="H19">
        <v>52</v>
      </c>
      <c r="I19">
        <v>221</v>
      </c>
      <c r="J19">
        <v>531</v>
      </c>
      <c r="K19">
        <v>3473</v>
      </c>
      <c r="L19">
        <v>49</v>
      </c>
      <c r="M19">
        <v>19.226600733868409</v>
      </c>
      <c r="N19">
        <v>16.482558634913001</v>
      </c>
      <c r="O19">
        <v>22.292681086563672</v>
      </c>
      <c r="P19">
        <v>30.678399316808989</v>
      </c>
      <c r="Q19">
        <v>18.1123630527591</v>
      </c>
      <c r="R19">
        <v>42.670896568950788</v>
      </c>
      <c r="S19">
        <v>42.345011300609443</v>
      </c>
      <c r="T19">
        <v>26.29201332041616</v>
      </c>
      <c r="U19">
        <v>8.2979452592152807</v>
      </c>
      <c r="V19">
        <v>44.836793352269147</v>
      </c>
      <c r="W19">
        <v>532.24298482636198</v>
      </c>
      <c r="X19">
        <v>631.12135258007231</v>
      </c>
      <c r="Y19">
        <v>289.55785121888857</v>
      </c>
      <c r="Z19">
        <v>87.99750644194414</v>
      </c>
      <c r="AA19">
        <v>576.38708502294708</v>
      </c>
      <c r="AB19">
        <v>60.043626701757447</v>
      </c>
      <c r="AC19">
        <v>253.23651684245701</v>
      </c>
      <c r="AD19">
        <v>377.78974878396309</v>
      </c>
      <c r="AE19">
        <v>779.84295542596271</v>
      </c>
      <c r="AF19">
        <v>59.451447028226319</v>
      </c>
    </row>
  </sheetData>
  <mergeCells count="9">
    <mergeCell ref="C1:L1"/>
    <mergeCell ref="M1:V1"/>
    <mergeCell ref="W1:AF1"/>
    <mergeCell ref="C2:G2"/>
    <mergeCell ref="H2:L2"/>
    <mergeCell ref="M2:Q2"/>
    <mergeCell ref="R2:V2"/>
    <mergeCell ref="W2:AA2"/>
    <mergeCell ref="AB2:A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Y19"/>
  <sheetViews>
    <sheetView workbookViewId="0"/>
  </sheetViews>
  <sheetFormatPr baseColWidth="10" defaultColWidth="8.83203125" defaultRowHeight="15" x14ac:dyDescent="0.2"/>
  <sheetData>
    <row r="1" spans="1:77" x14ac:dyDescent="0.2">
      <c r="A1" s="1"/>
      <c r="B1" s="1" t="s">
        <v>3</v>
      </c>
      <c r="C1" s="2" t="s">
        <v>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 t="s">
        <v>5</v>
      </c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 t="s">
        <v>6</v>
      </c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</row>
    <row r="2" spans="1:77" x14ac:dyDescent="0.2">
      <c r="A2" s="1" t="s">
        <v>0</v>
      </c>
      <c r="B2" s="1"/>
      <c r="C2" s="2" t="s">
        <v>7</v>
      </c>
      <c r="D2" s="2"/>
      <c r="E2" s="2"/>
      <c r="F2" s="2"/>
      <c r="G2" s="2"/>
      <c r="H2" s="2" t="s">
        <v>8</v>
      </c>
      <c r="I2" s="2"/>
      <c r="J2" s="2"/>
      <c r="K2" s="2"/>
      <c r="L2" s="2"/>
      <c r="M2" s="2" t="s">
        <v>9</v>
      </c>
      <c r="N2" s="2"/>
      <c r="O2" s="2"/>
      <c r="P2" s="2"/>
      <c r="Q2" s="2"/>
      <c r="R2" s="2" t="s">
        <v>10</v>
      </c>
      <c r="S2" s="2"/>
      <c r="T2" s="2"/>
      <c r="U2" s="2"/>
      <c r="V2" s="2"/>
      <c r="W2" s="2" t="s">
        <v>11</v>
      </c>
      <c r="X2" s="2"/>
      <c r="Y2" s="2"/>
      <c r="Z2" s="2"/>
      <c r="AA2" s="2"/>
      <c r="AB2" s="2" t="s">
        <v>7</v>
      </c>
      <c r="AC2" s="2"/>
      <c r="AD2" s="2"/>
      <c r="AE2" s="2"/>
      <c r="AF2" s="2"/>
      <c r="AG2" s="2" t="s">
        <v>8</v>
      </c>
      <c r="AH2" s="2"/>
      <c r="AI2" s="2"/>
      <c r="AJ2" s="2"/>
      <c r="AK2" s="2"/>
      <c r="AL2" s="2" t="s">
        <v>9</v>
      </c>
      <c r="AM2" s="2"/>
      <c r="AN2" s="2"/>
      <c r="AO2" s="2"/>
      <c r="AP2" s="2"/>
      <c r="AQ2" s="2" t="s">
        <v>10</v>
      </c>
      <c r="AR2" s="2"/>
      <c r="AS2" s="2"/>
      <c r="AT2" s="2"/>
      <c r="AU2" s="2"/>
      <c r="AV2" s="2" t="s">
        <v>11</v>
      </c>
      <c r="AW2" s="2"/>
      <c r="AX2" s="2"/>
      <c r="AY2" s="2"/>
      <c r="AZ2" s="2"/>
      <c r="BA2" s="2" t="s">
        <v>7</v>
      </c>
      <c r="BB2" s="2"/>
      <c r="BC2" s="2"/>
      <c r="BD2" s="2"/>
      <c r="BE2" s="2"/>
      <c r="BF2" s="2" t="s">
        <v>8</v>
      </c>
      <c r="BG2" s="2"/>
      <c r="BH2" s="2"/>
      <c r="BI2" s="2"/>
      <c r="BJ2" s="2"/>
      <c r="BK2" s="2" t="s">
        <v>9</v>
      </c>
      <c r="BL2" s="2"/>
      <c r="BM2" s="2"/>
      <c r="BN2" s="2"/>
      <c r="BO2" s="2"/>
      <c r="BP2" s="2" t="s">
        <v>10</v>
      </c>
      <c r="BQ2" s="2"/>
      <c r="BR2" s="2"/>
      <c r="BS2" s="2"/>
      <c r="BT2" s="2"/>
      <c r="BU2" s="2" t="s">
        <v>11</v>
      </c>
      <c r="BV2" s="2"/>
      <c r="BW2" s="2"/>
      <c r="BX2" s="2"/>
      <c r="BY2" s="2"/>
    </row>
    <row r="3" spans="1:77" x14ac:dyDescent="0.2">
      <c r="A3" s="1" t="s">
        <v>1</v>
      </c>
      <c r="B3" s="1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7</v>
      </c>
      <c r="N3" s="1" t="s">
        <v>8</v>
      </c>
      <c r="O3" s="1" t="s">
        <v>9</v>
      </c>
      <c r="P3" s="1" t="s">
        <v>10</v>
      </c>
      <c r="Q3" s="1" t="s">
        <v>11</v>
      </c>
      <c r="R3" s="1" t="s">
        <v>7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7</v>
      </c>
      <c r="X3" s="1" t="s">
        <v>8</v>
      </c>
      <c r="Y3" s="1" t="s">
        <v>9</v>
      </c>
      <c r="Z3" s="1" t="s">
        <v>10</v>
      </c>
      <c r="AA3" s="1" t="s">
        <v>11</v>
      </c>
      <c r="AB3" s="1" t="s">
        <v>7</v>
      </c>
      <c r="AC3" s="1" t="s">
        <v>8</v>
      </c>
      <c r="AD3" s="1" t="s">
        <v>9</v>
      </c>
      <c r="AE3" s="1" t="s">
        <v>10</v>
      </c>
      <c r="AF3" s="1" t="s">
        <v>11</v>
      </c>
      <c r="AG3" s="1" t="s">
        <v>7</v>
      </c>
      <c r="AH3" s="1" t="s">
        <v>8</v>
      </c>
      <c r="AI3" s="1" t="s">
        <v>9</v>
      </c>
      <c r="AJ3" s="1" t="s">
        <v>10</v>
      </c>
      <c r="AK3" s="1" t="s">
        <v>11</v>
      </c>
      <c r="AL3" s="1" t="s">
        <v>7</v>
      </c>
      <c r="AM3" s="1" t="s">
        <v>8</v>
      </c>
      <c r="AN3" s="1" t="s">
        <v>9</v>
      </c>
      <c r="AO3" s="1" t="s">
        <v>10</v>
      </c>
      <c r="AP3" s="1" t="s">
        <v>11</v>
      </c>
      <c r="AQ3" s="1" t="s">
        <v>7</v>
      </c>
      <c r="AR3" s="1" t="s">
        <v>8</v>
      </c>
      <c r="AS3" s="1" t="s">
        <v>9</v>
      </c>
      <c r="AT3" s="1" t="s">
        <v>10</v>
      </c>
      <c r="AU3" s="1" t="s">
        <v>11</v>
      </c>
      <c r="AV3" s="1" t="s">
        <v>7</v>
      </c>
      <c r="AW3" s="1" t="s">
        <v>8</v>
      </c>
      <c r="AX3" s="1" t="s">
        <v>9</v>
      </c>
      <c r="AY3" s="1" t="s">
        <v>10</v>
      </c>
      <c r="AZ3" s="1" t="s">
        <v>11</v>
      </c>
      <c r="BA3" s="1" t="s">
        <v>7</v>
      </c>
      <c r="BB3" s="1" t="s">
        <v>8</v>
      </c>
      <c r="BC3" s="1" t="s">
        <v>9</v>
      </c>
      <c r="BD3" s="1" t="s">
        <v>10</v>
      </c>
      <c r="BE3" s="1" t="s">
        <v>11</v>
      </c>
      <c r="BF3" s="1" t="s">
        <v>7</v>
      </c>
      <c r="BG3" s="1" t="s">
        <v>8</v>
      </c>
      <c r="BH3" s="1" t="s">
        <v>9</v>
      </c>
      <c r="BI3" s="1" t="s">
        <v>10</v>
      </c>
      <c r="BJ3" s="1" t="s">
        <v>11</v>
      </c>
      <c r="BK3" s="1" t="s">
        <v>7</v>
      </c>
      <c r="BL3" s="1" t="s">
        <v>8</v>
      </c>
      <c r="BM3" s="1" t="s">
        <v>9</v>
      </c>
      <c r="BN3" s="1" t="s">
        <v>10</v>
      </c>
      <c r="BO3" s="1" t="s">
        <v>11</v>
      </c>
      <c r="BP3" s="1" t="s">
        <v>7</v>
      </c>
      <c r="BQ3" s="1" t="s">
        <v>8</v>
      </c>
      <c r="BR3" s="1" t="s">
        <v>9</v>
      </c>
      <c r="BS3" s="1" t="s">
        <v>10</v>
      </c>
      <c r="BT3" s="1" t="s">
        <v>11</v>
      </c>
      <c r="BU3" s="1" t="s">
        <v>7</v>
      </c>
      <c r="BV3" s="1" t="s">
        <v>8</v>
      </c>
      <c r="BW3" s="1" t="s">
        <v>9</v>
      </c>
      <c r="BX3" s="1" t="s">
        <v>10</v>
      </c>
      <c r="BY3" s="1" t="s">
        <v>11</v>
      </c>
    </row>
    <row r="5" spans="1:77" x14ac:dyDescent="0.2">
      <c r="A5" s="1">
        <v>0</v>
      </c>
      <c r="B5" t="s">
        <v>14</v>
      </c>
      <c r="D5">
        <v>42</v>
      </c>
      <c r="F5">
        <v>2120</v>
      </c>
      <c r="I5">
        <v>468</v>
      </c>
      <c r="J5">
        <v>236</v>
      </c>
      <c r="K5">
        <v>414</v>
      </c>
      <c r="N5">
        <v>30</v>
      </c>
      <c r="P5">
        <v>576</v>
      </c>
      <c r="Q5">
        <v>118</v>
      </c>
      <c r="S5">
        <v>385</v>
      </c>
      <c r="T5">
        <v>876</v>
      </c>
      <c r="U5">
        <v>5832</v>
      </c>
      <c r="Z5">
        <v>207</v>
      </c>
      <c r="AC5">
        <v>43.772404697786399</v>
      </c>
      <c r="AE5">
        <v>12.43472225656024</v>
      </c>
      <c r="AH5">
        <v>42.913260222301282</v>
      </c>
      <c r="AI5">
        <v>30.20429518940551</v>
      </c>
      <c r="AJ5">
        <v>30.950158064532658</v>
      </c>
      <c r="AM5">
        <v>43.564006439426237</v>
      </c>
      <c r="AO5">
        <v>20.859605199743569</v>
      </c>
      <c r="AP5">
        <v>42.787027027241628</v>
      </c>
      <c r="AR5">
        <v>32.264080400580447</v>
      </c>
      <c r="AS5">
        <v>28.338524682973901</v>
      </c>
      <c r="AT5">
        <v>8.2216298890145527</v>
      </c>
      <c r="AY5">
        <v>24.929043050839649</v>
      </c>
      <c r="BB5">
        <v>49.748672997377533</v>
      </c>
      <c r="BD5">
        <v>713.35178903933854</v>
      </c>
      <c r="BG5">
        <v>543.46198136748717</v>
      </c>
      <c r="BH5">
        <v>192.89124382019011</v>
      </c>
      <c r="BI5">
        <v>346.7328721130288</v>
      </c>
      <c r="BL5">
        <v>35.365587157574517</v>
      </c>
      <c r="BN5">
        <v>325.1324918052639</v>
      </c>
      <c r="BO5">
        <v>136.623662477442</v>
      </c>
      <c r="BQ5">
        <v>336.1335214390258</v>
      </c>
      <c r="BR5">
        <v>671.75846479594134</v>
      </c>
      <c r="BS5">
        <v>1297.49962871093</v>
      </c>
      <c r="BX5">
        <v>139.6393304038121</v>
      </c>
    </row>
    <row r="6" spans="1:77" x14ac:dyDescent="0.2">
      <c r="A6" s="1">
        <v>1</v>
      </c>
      <c r="B6" t="s">
        <v>15</v>
      </c>
      <c r="C6">
        <v>48</v>
      </c>
      <c r="D6">
        <v>903</v>
      </c>
      <c r="E6">
        <v>65</v>
      </c>
      <c r="F6">
        <v>555</v>
      </c>
      <c r="H6">
        <v>270</v>
      </c>
      <c r="I6">
        <v>751</v>
      </c>
      <c r="J6">
        <v>933</v>
      </c>
      <c r="K6">
        <v>404</v>
      </c>
      <c r="M6">
        <v>174</v>
      </c>
      <c r="O6">
        <v>381</v>
      </c>
      <c r="P6">
        <v>462</v>
      </c>
      <c r="R6">
        <v>78</v>
      </c>
      <c r="S6">
        <v>898</v>
      </c>
      <c r="T6">
        <v>1919</v>
      </c>
      <c r="U6">
        <v>3619</v>
      </c>
      <c r="X6">
        <v>209</v>
      </c>
      <c r="Y6">
        <v>138</v>
      </c>
      <c r="Z6">
        <v>115</v>
      </c>
      <c r="AA6">
        <v>282</v>
      </c>
      <c r="AB6">
        <v>43.501242093093559</v>
      </c>
      <c r="AC6">
        <v>17.3463157934458</v>
      </c>
      <c r="AD6">
        <v>41.725003076437829</v>
      </c>
      <c r="AE6">
        <v>28.1533793325458</v>
      </c>
      <c r="AG6">
        <v>42.229244628035268</v>
      </c>
      <c r="AH6">
        <v>19.685438870057119</v>
      </c>
      <c r="AI6">
        <v>16.172116739042959</v>
      </c>
      <c r="AJ6">
        <v>19.375102710025679</v>
      </c>
      <c r="AL6">
        <v>30.089609698129252</v>
      </c>
      <c r="AN6">
        <v>31.450216298892649</v>
      </c>
      <c r="AO6">
        <v>27.429830091330569</v>
      </c>
      <c r="AQ6">
        <v>43.444128295144857</v>
      </c>
      <c r="AR6">
        <v>19.99660278958866</v>
      </c>
      <c r="AS6">
        <v>12.98175043282613</v>
      </c>
      <c r="AT6">
        <v>7.8575838009422414</v>
      </c>
      <c r="AW6">
        <v>31.012891500580899</v>
      </c>
      <c r="AX6">
        <v>31.36939181059169</v>
      </c>
      <c r="AY6">
        <v>43.911404095528148</v>
      </c>
      <c r="AZ6">
        <v>40.708813643022083</v>
      </c>
      <c r="BA6">
        <v>56.503415344782482</v>
      </c>
      <c r="BB6">
        <v>423.8642646804812</v>
      </c>
      <c r="BC6">
        <v>73.390785942446485</v>
      </c>
      <c r="BD6">
        <v>422.81980311135487</v>
      </c>
      <c r="BF6">
        <v>308.53815757536381</v>
      </c>
      <c r="BG6">
        <v>400.05236578478082</v>
      </c>
      <c r="BH6">
        <v>408.30088001451207</v>
      </c>
      <c r="BI6">
        <v>211.81522973602489</v>
      </c>
      <c r="BK6">
        <v>141.67643078508149</v>
      </c>
      <c r="BM6">
        <v>324.25032264440392</v>
      </c>
      <c r="BN6">
        <v>342.92322359476469</v>
      </c>
      <c r="BP6">
        <v>91.697499870498106</v>
      </c>
      <c r="BQ6">
        <v>485.91953743199599</v>
      </c>
      <c r="BR6">
        <v>674.12438191562615</v>
      </c>
      <c r="BS6">
        <v>769.50139083694967</v>
      </c>
      <c r="BV6">
        <v>175.39626882077621</v>
      </c>
      <c r="BW6">
        <v>117.1431746944738</v>
      </c>
      <c r="BX6">
        <v>136.6491608577418</v>
      </c>
      <c r="BY6">
        <v>310.64857017617192</v>
      </c>
    </row>
    <row r="7" spans="1:77" x14ac:dyDescent="0.2">
      <c r="A7" s="1">
        <v>2</v>
      </c>
      <c r="B7" t="s">
        <v>16</v>
      </c>
      <c r="C7">
        <v>340</v>
      </c>
      <c r="D7">
        <v>1211</v>
      </c>
      <c r="E7">
        <v>530</v>
      </c>
      <c r="F7">
        <v>507</v>
      </c>
      <c r="H7">
        <v>396</v>
      </c>
      <c r="I7">
        <v>1981</v>
      </c>
      <c r="J7">
        <v>989</v>
      </c>
      <c r="K7">
        <v>558</v>
      </c>
      <c r="L7">
        <v>183</v>
      </c>
      <c r="N7">
        <v>1146</v>
      </c>
      <c r="O7">
        <v>525</v>
      </c>
      <c r="P7">
        <v>484</v>
      </c>
      <c r="Q7">
        <v>50</v>
      </c>
      <c r="R7">
        <v>460</v>
      </c>
      <c r="S7">
        <v>1934</v>
      </c>
      <c r="T7">
        <v>1701</v>
      </c>
      <c r="U7">
        <v>2668</v>
      </c>
      <c r="W7">
        <v>386</v>
      </c>
      <c r="X7">
        <v>1317</v>
      </c>
      <c r="Y7">
        <v>380</v>
      </c>
      <c r="Z7">
        <v>388</v>
      </c>
      <c r="AA7">
        <v>254</v>
      </c>
      <c r="AB7">
        <v>25.799509428377409</v>
      </c>
      <c r="AC7">
        <v>17.948593717856401</v>
      </c>
      <c r="AD7">
        <v>25.573023363233531</v>
      </c>
      <c r="AE7">
        <v>32.658749802048362</v>
      </c>
      <c r="AG7">
        <v>22.60973471155593</v>
      </c>
      <c r="AH7">
        <v>11.431115533146039</v>
      </c>
      <c r="AI7">
        <v>14.989843209783171</v>
      </c>
      <c r="AJ7">
        <v>18.725294901241849</v>
      </c>
      <c r="AK7">
        <v>32.134076745314381</v>
      </c>
      <c r="AM7">
        <v>17.390640676774531</v>
      </c>
      <c r="AN7">
        <v>27.18997851150446</v>
      </c>
      <c r="AO7">
        <v>25.317999244978068</v>
      </c>
      <c r="AP7">
        <v>42.126387608705073</v>
      </c>
      <c r="AQ7">
        <v>27.542908654697221</v>
      </c>
      <c r="AR7">
        <v>9.6333953650314115</v>
      </c>
      <c r="AS7">
        <v>12.358584409881271</v>
      </c>
      <c r="AT7">
        <v>10.36384811817172</v>
      </c>
      <c r="AV7">
        <v>30.38296576022163</v>
      </c>
      <c r="AW7">
        <v>16.985755829854519</v>
      </c>
      <c r="AX7">
        <v>26.171673167619002</v>
      </c>
      <c r="AY7">
        <v>32.687108268472301</v>
      </c>
      <c r="AZ7">
        <v>23.420697210210431</v>
      </c>
      <c r="BA7">
        <v>237.36799950314489</v>
      </c>
      <c r="BB7">
        <v>588.17474754903833</v>
      </c>
      <c r="BC7">
        <v>366.76657489641832</v>
      </c>
      <c r="BD7">
        <v>448.06324470575578</v>
      </c>
      <c r="BF7">
        <v>242.28272919643899</v>
      </c>
      <c r="BG7">
        <v>612.78044017361958</v>
      </c>
      <c r="BH7">
        <v>401.16698676564232</v>
      </c>
      <c r="BI7">
        <v>282.74482803404197</v>
      </c>
      <c r="BJ7">
        <v>159.128775495273</v>
      </c>
      <c r="BL7">
        <v>539.30196669224654</v>
      </c>
      <c r="BM7">
        <v>386.27799840836781</v>
      </c>
      <c r="BN7">
        <v>331.5939123093562</v>
      </c>
      <c r="BO7">
        <v>56.997529014423073</v>
      </c>
      <c r="BP7">
        <v>342.84627720470439</v>
      </c>
      <c r="BQ7">
        <v>504.15915611602748</v>
      </c>
      <c r="BR7">
        <v>568.85927880551003</v>
      </c>
      <c r="BS7">
        <v>748.23612053406976</v>
      </c>
      <c r="BU7">
        <v>317.35787059623237</v>
      </c>
      <c r="BV7">
        <v>605.34429853957909</v>
      </c>
      <c r="BW7">
        <v>269.12056715694359</v>
      </c>
      <c r="BX7">
        <v>343.19427275050788</v>
      </c>
      <c r="BY7">
        <v>160.97756010737959</v>
      </c>
    </row>
    <row r="8" spans="1:77" x14ac:dyDescent="0.2">
      <c r="A8" s="1">
        <v>3</v>
      </c>
      <c r="B8" t="s">
        <v>17</v>
      </c>
      <c r="C8">
        <v>171</v>
      </c>
      <c r="D8">
        <v>1411</v>
      </c>
      <c r="E8">
        <v>1363</v>
      </c>
      <c r="F8">
        <v>1080</v>
      </c>
      <c r="H8">
        <v>421</v>
      </c>
      <c r="I8">
        <v>2192</v>
      </c>
      <c r="J8">
        <v>3019</v>
      </c>
      <c r="K8">
        <v>772</v>
      </c>
      <c r="L8">
        <v>115</v>
      </c>
      <c r="M8">
        <v>45</v>
      </c>
      <c r="N8">
        <v>1195</v>
      </c>
      <c r="O8">
        <v>507</v>
      </c>
      <c r="P8">
        <v>552</v>
      </c>
      <c r="R8">
        <v>357</v>
      </c>
      <c r="S8">
        <v>1477</v>
      </c>
      <c r="T8">
        <v>866</v>
      </c>
      <c r="U8">
        <v>1135</v>
      </c>
      <c r="W8">
        <v>393</v>
      </c>
      <c r="X8">
        <v>1350</v>
      </c>
      <c r="Y8">
        <v>275</v>
      </c>
      <c r="Z8">
        <v>512</v>
      </c>
      <c r="AA8">
        <v>55</v>
      </c>
      <c r="AB8">
        <v>33.55213564882078</v>
      </c>
      <c r="AC8">
        <v>17.729368759592099</v>
      </c>
      <c r="AD8">
        <v>18.401942018622758</v>
      </c>
      <c r="AE8">
        <v>17.399725261832099</v>
      </c>
      <c r="AG8">
        <v>21.72579042707007</v>
      </c>
      <c r="AH8">
        <v>10.69116102713549</v>
      </c>
      <c r="AI8">
        <v>12.377263856342481</v>
      </c>
      <c r="AJ8">
        <v>16.409806575844708</v>
      </c>
      <c r="AK8">
        <v>43.748834231025683</v>
      </c>
      <c r="AL8">
        <v>42.372150976784958</v>
      </c>
      <c r="AM8">
        <v>16.57510395448524</v>
      </c>
      <c r="AN8">
        <v>25.55871220435926</v>
      </c>
      <c r="AO8">
        <v>31.226204216803861</v>
      </c>
      <c r="AQ8">
        <v>31.040702562576922</v>
      </c>
      <c r="AR8">
        <v>12.42736982140711</v>
      </c>
      <c r="AS8">
        <v>12.207311425128591</v>
      </c>
      <c r="AT8">
        <v>14.513061339688781</v>
      </c>
      <c r="AV8">
        <v>20.835598092608372</v>
      </c>
      <c r="AW8">
        <v>14.668010815590749</v>
      </c>
      <c r="AX8">
        <v>31.00486188769969</v>
      </c>
      <c r="AY8">
        <v>26.23566979410618</v>
      </c>
      <c r="AZ8">
        <v>44.530484999376199</v>
      </c>
      <c r="BA8">
        <v>155.25588955616141</v>
      </c>
      <c r="BB8">
        <v>676.9429840281972</v>
      </c>
      <c r="BC8">
        <v>678.72104950736207</v>
      </c>
      <c r="BD8">
        <v>508.50818875781152</v>
      </c>
      <c r="BF8">
        <v>247.50813989013571</v>
      </c>
      <c r="BG8">
        <v>634.15763448451833</v>
      </c>
      <c r="BH8">
        <v>1011.159268036878</v>
      </c>
      <c r="BI8">
        <v>342.80927760016942</v>
      </c>
      <c r="BJ8">
        <v>136.14325502251299</v>
      </c>
      <c r="BK8">
        <v>51.597044931129531</v>
      </c>
      <c r="BL8">
        <v>535.98911585730912</v>
      </c>
      <c r="BM8">
        <v>350.65394695750251</v>
      </c>
      <c r="BN8">
        <v>466.43386874708722</v>
      </c>
      <c r="BP8">
        <v>299.868994232273</v>
      </c>
      <c r="BQ8">
        <v>496.69698342777372</v>
      </c>
      <c r="BR8">
        <v>286.0682905269299</v>
      </c>
      <c r="BS8">
        <v>445.74522231315058</v>
      </c>
      <c r="BU8">
        <v>221.57988186120369</v>
      </c>
      <c r="BV8">
        <v>535.84205355799577</v>
      </c>
      <c r="BW8">
        <v>230.72481132157199</v>
      </c>
      <c r="BX8">
        <v>363.49121717553243</v>
      </c>
      <c r="BY8">
        <v>66.275333118740335</v>
      </c>
    </row>
    <row r="9" spans="1:77" x14ac:dyDescent="0.2">
      <c r="A9" s="1">
        <v>4</v>
      </c>
      <c r="B9" t="s">
        <v>18</v>
      </c>
      <c r="C9">
        <v>1374</v>
      </c>
      <c r="D9">
        <v>2257</v>
      </c>
      <c r="E9">
        <v>300</v>
      </c>
      <c r="F9">
        <v>748</v>
      </c>
      <c r="G9">
        <v>61</v>
      </c>
      <c r="H9">
        <v>513</v>
      </c>
      <c r="I9">
        <v>4093</v>
      </c>
      <c r="J9">
        <v>918</v>
      </c>
      <c r="K9">
        <v>663</v>
      </c>
      <c r="L9">
        <v>501</v>
      </c>
      <c r="M9">
        <v>227</v>
      </c>
      <c r="N9">
        <v>1580</v>
      </c>
      <c r="O9">
        <v>1172</v>
      </c>
      <c r="P9">
        <v>249</v>
      </c>
      <c r="Q9">
        <v>128</v>
      </c>
      <c r="R9">
        <v>66</v>
      </c>
      <c r="S9">
        <v>2344</v>
      </c>
      <c r="T9">
        <v>2968</v>
      </c>
      <c r="U9">
        <v>2955</v>
      </c>
      <c r="V9">
        <v>248</v>
      </c>
      <c r="W9">
        <v>777</v>
      </c>
      <c r="X9">
        <v>2786</v>
      </c>
      <c r="Y9">
        <v>211</v>
      </c>
      <c r="Z9">
        <v>199</v>
      </c>
      <c r="AA9">
        <v>342</v>
      </c>
      <c r="AB9">
        <v>16.159893905475201</v>
      </c>
      <c r="AC9">
        <v>8.6839735769372712</v>
      </c>
      <c r="AD9">
        <v>19.965001111685488</v>
      </c>
      <c r="AE9">
        <v>17.23986301009684</v>
      </c>
      <c r="AF9">
        <v>43.379354539799429</v>
      </c>
      <c r="AG9">
        <v>22.304807434246289</v>
      </c>
      <c r="AH9">
        <v>7.9644286723170419</v>
      </c>
      <c r="AI9">
        <v>17.83379083066599</v>
      </c>
      <c r="AJ9">
        <v>17.97753125208898</v>
      </c>
      <c r="AK9">
        <v>28.340641180515249</v>
      </c>
      <c r="AL9">
        <v>33.404637003692407</v>
      </c>
      <c r="AM9">
        <v>9.8656708790614687</v>
      </c>
      <c r="AN9">
        <v>17.071039204014301</v>
      </c>
      <c r="AO9">
        <v>25.020118707956879</v>
      </c>
      <c r="AP9">
        <v>43.681457129717913</v>
      </c>
      <c r="AQ9">
        <v>42.989408377386233</v>
      </c>
      <c r="AR9">
        <v>9.7008223432264575</v>
      </c>
      <c r="AS9">
        <v>10.37622741710593</v>
      </c>
      <c r="AT9">
        <v>7.0469033123205671</v>
      </c>
      <c r="AU9">
        <v>30.96996353067448</v>
      </c>
      <c r="AV9">
        <v>16.256290675965651</v>
      </c>
      <c r="AW9">
        <v>9.5036805698117082</v>
      </c>
      <c r="AX9">
        <v>31.233187647755781</v>
      </c>
      <c r="AY9">
        <v>32.008868704816891</v>
      </c>
      <c r="AZ9">
        <v>23.11423234062481</v>
      </c>
      <c r="BA9">
        <v>600.83751668244304</v>
      </c>
      <c r="BB9">
        <v>530.3735494388601</v>
      </c>
      <c r="BC9">
        <v>162.07737639974621</v>
      </c>
      <c r="BD9">
        <v>348.95322225819177</v>
      </c>
      <c r="BE9">
        <v>71.605226899822057</v>
      </c>
      <c r="BF9">
        <v>309.6332903361249</v>
      </c>
      <c r="BG9">
        <v>882.1210310014153</v>
      </c>
      <c r="BH9">
        <v>443.01471758283611</v>
      </c>
      <c r="BI9">
        <v>322.53391291265791</v>
      </c>
      <c r="BJ9">
        <v>384.21932258802389</v>
      </c>
      <c r="BK9">
        <v>205.19388706477099</v>
      </c>
      <c r="BL9">
        <v>421.80868224009453</v>
      </c>
      <c r="BM9">
        <v>541.4014018631417</v>
      </c>
      <c r="BN9">
        <v>168.58561614948059</v>
      </c>
      <c r="BO9">
        <v>151.29998723768949</v>
      </c>
      <c r="BP9">
        <v>76.778073110914946</v>
      </c>
      <c r="BQ9">
        <v>615.31565279436052</v>
      </c>
      <c r="BR9">
        <v>833.36485803638254</v>
      </c>
      <c r="BS9">
        <v>563.49180263059282</v>
      </c>
      <c r="BT9">
        <v>207.83762899647169</v>
      </c>
      <c r="BU9">
        <v>341.80174814686069</v>
      </c>
      <c r="BV9">
        <v>716.48111437994294</v>
      </c>
      <c r="BW9">
        <v>178.33252973553371</v>
      </c>
      <c r="BX9">
        <v>172.36742988453469</v>
      </c>
      <c r="BY9">
        <v>213.91310174782419</v>
      </c>
    </row>
    <row r="10" spans="1:77" x14ac:dyDescent="0.2">
      <c r="A10" s="1">
        <v>5</v>
      </c>
      <c r="B10" t="s">
        <v>19</v>
      </c>
      <c r="C10">
        <v>95</v>
      </c>
      <c r="D10">
        <v>1229</v>
      </c>
      <c r="E10">
        <v>419</v>
      </c>
      <c r="F10">
        <v>257</v>
      </c>
      <c r="H10">
        <v>749</v>
      </c>
      <c r="I10">
        <v>3089</v>
      </c>
      <c r="J10">
        <v>1207</v>
      </c>
      <c r="K10">
        <v>909</v>
      </c>
      <c r="L10">
        <v>65</v>
      </c>
      <c r="M10">
        <v>165</v>
      </c>
      <c r="N10">
        <v>561</v>
      </c>
      <c r="O10">
        <v>813</v>
      </c>
      <c r="P10">
        <v>1341</v>
      </c>
      <c r="R10">
        <v>335</v>
      </c>
      <c r="S10">
        <v>2168</v>
      </c>
      <c r="T10">
        <v>3081</v>
      </c>
      <c r="U10">
        <v>4523</v>
      </c>
      <c r="V10">
        <v>257</v>
      </c>
      <c r="W10">
        <v>108</v>
      </c>
      <c r="X10">
        <v>806</v>
      </c>
      <c r="Y10">
        <v>524</v>
      </c>
      <c r="Z10">
        <v>430</v>
      </c>
      <c r="AA10">
        <v>280</v>
      </c>
      <c r="AB10">
        <v>41.438991001807189</v>
      </c>
      <c r="AC10">
        <v>19.257206226499569</v>
      </c>
      <c r="AD10">
        <v>21.224246873121128</v>
      </c>
      <c r="AE10">
        <v>42.719039878962683</v>
      </c>
      <c r="AG10">
        <v>21.628488951824199</v>
      </c>
      <c r="AH10">
        <v>10.13462868625834</v>
      </c>
      <c r="AI10">
        <v>21.770341594221961</v>
      </c>
      <c r="AJ10">
        <v>22.053608248714081</v>
      </c>
      <c r="AK10">
        <v>46.544738444446523</v>
      </c>
      <c r="AL10">
        <v>43.04560416403055</v>
      </c>
      <c r="AM10">
        <v>22.469980046624901</v>
      </c>
      <c r="AN10">
        <v>16.220425625515769</v>
      </c>
      <c r="AO10">
        <v>19.15076007401964</v>
      </c>
      <c r="AQ10">
        <v>37.930766582373359</v>
      </c>
      <c r="AR10">
        <v>12.61541154558563</v>
      </c>
      <c r="AS10">
        <v>9.9625243642869865</v>
      </c>
      <c r="AT10">
        <v>8.4000427392009271</v>
      </c>
      <c r="AU10">
        <v>32.198117492297271</v>
      </c>
      <c r="AV10">
        <v>30.973101230827019</v>
      </c>
      <c r="AW10">
        <v>15.2774407558452</v>
      </c>
      <c r="AX10">
        <v>21.344224643192241</v>
      </c>
      <c r="AY10">
        <v>30.754385457473241</v>
      </c>
      <c r="AZ10">
        <v>19.11775379689217</v>
      </c>
      <c r="BA10">
        <v>106.52819834438201</v>
      </c>
      <c r="BB10">
        <v>640.43781737769052</v>
      </c>
      <c r="BC10">
        <v>240.6457056818696</v>
      </c>
      <c r="BD10">
        <v>297.08889001336792</v>
      </c>
      <c r="BF10">
        <v>438.36896630079212</v>
      </c>
      <c r="BG10">
        <v>847.14461486771836</v>
      </c>
      <c r="BH10">
        <v>711.05683955292909</v>
      </c>
      <c r="BI10">
        <v>542.46952272454905</v>
      </c>
      <c r="BJ10">
        <v>81.868296801936708</v>
      </c>
      <c r="BK10">
        <v>192.19609366315169</v>
      </c>
      <c r="BL10">
        <v>341.11227870929832</v>
      </c>
      <c r="BM10">
        <v>356.8490920692177</v>
      </c>
      <c r="BN10">
        <v>694.9388604478994</v>
      </c>
      <c r="BP10">
        <v>343.84936884757411</v>
      </c>
      <c r="BQ10">
        <v>740.10358051930814</v>
      </c>
      <c r="BR10">
        <v>830.60186018031527</v>
      </c>
      <c r="BS10">
        <v>1028.1107213008479</v>
      </c>
      <c r="BT10">
        <v>223.9213009798309</v>
      </c>
      <c r="BU10">
        <v>90.519105158800585</v>
      </c>
      <c r="BV10">
        <v>333.20956116796827</v>
      </c>
      <c r="BW10">
        <v>302.65194876809397</v>
      </c>
      <c r="BX10">
        <v>357.85518440250382</v>
      </c>
      <c r="BY10">
        <v>144.85273521105839</v>
      </c>
    </row>
    <row r="11" spans="1:77" x14ac:dyDescent="0.2">
      <c r="A11" s="1">
        <v>6</v>
      </c>
      <c r="B11" t="s">
        <v>20</v>
      </c>
      <c r="C11">
        <v>1549</v>
      </c>
      <c r="D11">
        <v>2064</v>
      </c>
      <c r="E11">
        <v>563</v>
      </c>
      <c r="F11">
        <v>199</v>
      </c>
      <c r="G11">
        <v>457</v>
      </c>
      <c r="H11">
        <v>389</v>
      </c>
      <c r="I11">
        <v>2229</v>
      </c>
      <c r="J11">
        <v>1659</v>
      </c>
      <c r="K11">
        <v>1265</v>
      </c>
      <c r="L11">
        <v>44</v>
      </c>
      <c r="M11">
        <v>411</v>
      </c>
      <c r="N11">
        <v>1952</v>
      </c>
      <c r="O11">
        <v>888</v>
      </c>
      <c r="P11">
        <v>1639</v>
      </c>
      <c r="Q11">
        <v>290</v>
      </c>
      <c r="R11">
        <v>640</v>
      </c>
      <c r="S11">
        <v>2007</v>
      </c>
      <c r="T11">
        <v>2805</v>
      </c>
      <c r="U11">
        <v>4345</v>
      </c>
      <c r="V11">
        <v>681</v>
      </c>
      <c r="W11">
        <v>807</v>
      </c>
      <c r="X11">
        <v>2551</v>
      </c>
      <c r="Y11">
        <v>1439</v>
      </c>
      <c r="Z11">
        <v>570</v>
      </c>
      <c r="AA11">
        <v>1071</v>
      </c>
      <c r="AB11">
        <v>13.15215945421863</v>
      </c>
      <c r="AC11">
        <v>12.07763622643124</v>
      </c>
      <c r="AD11">
        <v>18.506049371545121</v>
      </c>
      <c r="AE11">
        <v>29.307220684947691</v>
      </c>
      <c r="AF11">
        <v>22.518699181709142</v>
      </c>
      <c r="AG11">
        <v>23.140533215096699</v>
      </c>
      <c r="AH11">
        <v>10.34981903388551</v>
      </c>
      <c r="AI11">
        <v>13.55755657591145</v>
      </c>
      <c r="AJ11">
        <v>20.439653945273701</v>
      </c>
      <c r="AK11">
        <v>43.711230933175763</v>
      </c>
      <c r="AL11">
        <v>26.776073794328891</v>
      </c>
      <c r="AM11">
        <v>10.9565963976566</v>
      </c>
      <c r="AN11">
        <v>18.047301944532158</v>
      </c>
      <c r="AO11">
        <v>11.558768059302439</v>
      </c>
      <c r="AP11">
        <v>40.737471424662559</v>
      </c>
      <c r="AQ11">
        <v>17.68335411257716</v>
      </c>
      <c r="AR11">
        <v>9.3223608432325307</v>
      </c>
      <c r="AS11">
        <v>10.74984205837703</v>
      </c>
      <c r="AT11">
        <v>7.2969559000203841</v>
      </c>
      <c r="AU11">
        <v>23.344511790239562</v>
      </c>
      <c r="AV11">
        <v>14.129366056362301</v>
      </c>
      <c r="AW11">
        <v>12.886515808727641</v>
      </c>
      <c r="AX11">
        <v>16.328616979978669</v>
      </c>
      <c r="AY11">
        <v>21.311942511545968</v>
      </c>
      <c r="AZ11">
        <v>10.2883530374522</v>
      </c>
      <c r="BA11">
        <v>551.29021972720966</v>
      </c>
      <c r="BB11">
        <v>674.56443815713408</v>
      </c>
      <c r="BC11">
        <v>281.93819557107719</v>
      </c>
      <c r="BD11">
        <v>157.81908298943131</v>
      </c>
      <c r="BE11">
        <v>278.47826469605309</v>
      </c>
      <c r="BF11">
        <v>243.58737082025621</v>
      </c>
      <c r="BG11">
        <v>624.27311115058046</v>
      </c>
      <c r="BH11">
        <v>608.63877388295771</v>
      </c>
      <c r="BI11">
        <v>699.67421427582997</v>
      </c>
      <c r="BJ11">
        <v>52.04482082181665</v>
      </c>
      <c r="BK11">
        <v>297.79714011701827</v>
      </c>
      <c r="BL11">
        <v>578.74503993122914</v>
      </c>
      <c r="BM11">
        <v>433.66767817073941</v>
      </c>
      <c r="BN11">
        <v>512.65158838447485</v>
      </c>
      <c r="BO11">
        <v>319.68618672457518</v>
      </c>
      <c r="BP11">
        <v>306.25022919991432</v>
      </c>
      <c r="BQ11">
        <v>506.29668792122271</v>
      </c>
      <c r="BR11">
        <v>815.95602503635268</v>
      </c>
      <c r="BS11">
        <v>857.95262413237299</v>
      </c>
      <c r="BT11">
        <v>430.19336944201621</v>
      </c>
      <c r="BU11">
        <v>308.55175150612911</v>
      </c>
      <c r="BV11">
        <v>889.5651778428745</v>
      </c>
      <c r="BW11">
        <v>635.83144253312128</v>
      </c>
      <c r="BX11">
        <v>328.72270063839522</v>
      </c>
      <c r="BY11">
        <v>298.17218905671768</v>
      </c>
    </row>
    <row r="12" spans="1:77" x14ac:dyDescent="0.2">
      <c r="A12" s="1">
        <v>7</v>
      </c>
      <c r="B12" t="s">
        <v>21</v>
      </c>
      <c r="C12">
        <v>313</v>
      </c>
      <c r="D12">
        <v>984</v>
      </c>
      <c r="E12">
        <v>265</v>
      </c>
      <c r="G12">
        <v>267</v>
      </c>
      <c r="H12">
        <v>390</v>
      </c>
      <c r="I12">
        <v>1379</v>
      </c>
      <c r="J12">
        <v>941</v>
      </c>
      <c r="K12">
        <v>75</v>
      </c>
      <c r="M12">
        <v>82</v>
      </c>
      <c r="N12">
        <v>96</v>
      </c>
      <c r="O12">
        <v>648</v>
      </c>
      <c r="P12">
        <v>220</v>
      </c>
      <c r="R12">
        <v>282</v>
      </c>
      <c r="S12">
        <v>893</v>
      </c>
      <c r="T12">
        <v>619</v>
      </c>
      <c r="U12">
        <v>622</v>
      </c>
      <c r="V12">
        <v>184</v>
      </c>
      <c r="W12">
        <v>630</v>
      </c>
      <c r="X12">
        <v>645</v>
      </c>
      <c r="Y12">
        <v>120</v>
      </c>
      <c r="Z12">
        <v>350</v>
      </c>
      <c r="AA12">
        <v>1032</v>
      </c>
      <c r="AB12">
        <v>23.16143785440665</v>
      </c>
      <c r="AC12">
        <v>17.593296317423331</v>
      </c>
      <c r="AD12">
        <v>29.22439147132371</v>
      </c>
      <c r="AF12">
        <v>39.086262179174938</v>
      </c>
      <c r="AG12">
        <v>22.838140070237301</v>
      </c>
      <c r="AH12">
        <v>13.305447838741809</v>
      </c>
      <c r="AI12">
        <v>20.526791970763089</v>
      </c>
      <c r="AJ12">
        <v>46.490849639000281</v>
      </c>
      <c r="AL12">
        <v>44.603612240824113</v>
      </c>
      <c r="AM12">
        <v>31.63451855922785</v>
      </c>
      <c r="AN12">
        <v>23.704039787271181</v>
      </c>
      <c r="AO12">
        <v>42.198667253495827</v>
      </c>
      <c r="AQ12">
        <v>26.416205482026509</v>
      </c>
      <c r="AR12">
        <v>17.807325182753459</v>
      </c>
      <c r="AS12">
        <v>19.175335174567561</v>
      </c>
      <c r="AT12">
        <v>19.947859883750031</v>
      </c>
      <c r="AU12">
        <v>44.129892516024427</v>
      </c>
      <c r="AV12">
        <v>20.379954501719439</v>
      </c>
      <c r="AW12">
        <v>18.129211396526301</v>
      </c>
      <c r="AX12">
        <v>42.407978819553932</v>
      </c>
      <c r="AY12">
        <v>25.064863047427369</v>
      </c>
      <c r="AZ12">
        <v>16.268923515469801</v>
      </c>
      <c r="BA12">
        <v>196.17409549300851</v>
      </c>
      <c r="BB12">
        <v>468.46173272677783</v>
      </c>
      <c r="BC12">
        <v>209.5671249176502</v>
      </c>
      <c r="BE12">
        <v>282.40163497778298</v>
      </c>
      <c r="BF12">
        <v>241.02225413589929</v>
      </c>
      <c r="BG12">
        <v>496.50721918719358</v>
      </c>
      <c r="BH12">
        <v>522.6879752036582</v>
      </c>
      <c r="BI12">
        <v>94.354051045781802</v>
      </c>
      <c r="BK12">
        <v>98.972761647460359</v>
      </c>
      <c r="BL12">
        <v>82.179646160865161</v>
      </c>
      <c r="BM12">
        <v>415.65133323947128</v>
      </c>
      <c r="BN12">
        <v>251.21942682021029</v>
      </c>
      <c r="BP12">
        <v>201.58181307939219</v>
      </c>
      <c r="BQ12">
        <v>430.31050945000749</v>
      </c>
      <c r="BR12">
        <v>321.19251610404928</v>
      </c>
      <c r="BS12">
        <v>335.75191491077157</v>
      </c>
      <c r="BT12">
        <v>219.726530008042</v>
      </c>
      <c r="BU12">
        <v>347.43659819724672</v>
      </c>
      <c r="BV12">
        <v>316.42474028688878</v>
      </c>
      <c r="BW12">
        <v>137.7084610622201</v>
      </c>
      <c r="BX12">
        <v>237.3915110977012</v>
      </c>
      <c r="BY12">
        <v>454.32885396139551</v>
      </c>
    </row>
    <row r="13" spans="1:77" x14ac:dyDescent="0.2">
      <c r="A13" s="1">
        <v>8</v>
      </c>
      <c r="B13" t="s">
        <v>22</v>
      </c>
      <c r="D13">
        <v>296</v>
      </c>
      <c r="E13">
        <v>288</v>
      </c>
      <c r="F13">
        <v>366</v>
      </c>
      <c r="I13">
        <v>345</v>
      </c>
      <c r="J13">
        <v>1672</v>
      </c>
      <c r="K13">
        <v>660</v>
      </c>
      <c r="L13">
        <v>342</v>
      </c>
      <c r="O13">
        <v>389</v>
      </c>
      <c r="P13">
        <v>527</v>
      </c>
      <c r="S13">
        <v>295</v>
      </c>
      <c r="T13">
        <v>1797</v>
      </c>
      <c r="U13">
        <v>3859</v>
      </c>
      <c r="W13">
        <v>141</v>
      </c>
      <c r="X13">
        <v>317</v>
      </c>
      <c r="Y13">
        <v>42</v>
      </c>
      <c r="Z13">
        <v>917</v>
      </c>
      <c r="AC13">
        <v>33.823991652094122</v>
      </c>
      <c r="AD13">
        <v>36.042096850794287</v>
      </c>
      <c r="AE13">
        <v>23.262614056398391</v>
      </c>
      <c r="AH13">
        <v>31.493335376583062</v>
      </c>
      <c r="AI13">
        <v>17.992226179679019</v>
      </c>
      <c r="AJ13">
        <v>15.834292530172529</v>
      </c>
      <c r="AK13">
        <v>31.874983959269318</v>
      </c>
      <c r="AN13">
        <v>29.52408715275666</v>
      </c>
      <c r="AO13">
        <v>23.12042883086669</v>
      </c>
      <c r="AR13">
        <v>23.94009552920409</v>
      </c>
      <c r="AS13">
        <v>11.872678737722801</v>
      </c>
      <c r="AT13">
        <v>8.555457480401456</v>
      </c>
      <c r="AV13">
        <v>43.029785390377882</v>
      </c>
      <c r="AW13">
        <v>31.929564111633809</v>
      </c>
      <c r="AX13">
        <v>42.757991371171563</v>
      </c>
      <c r="AY13">
        <v>18.853659943149079</v>
      </c>
      <c r="BB13">
        <v>270.92455835065971</v>
      </c>
      <c r="BC13">
        <v>280.88874757633141</v>
      </c>
      <c r="BD13">
        <v>230.3941276391935</v>
      </c>
      <c r="BG13">
        <v>294.0150473753427</v>
      </c>
      <c r="BH13">
        <v>814.05355953631818</v>
      </c>
      <c r="BI13">
        <v>282.79674353013678</v>
      </c>
      <c r="BJ13">
        <v>294.99040186186568</v>
      </c>
      <c r="BM13">
        <v>310.78345077702409</v>
      </c>
      <c r="BN13">
        <v>329.71469591053261</v>
      </c>
      <c r="BQ13">
        <v>191.10836616302279</v>
      </c>
      <c r="BR13">
        <v>577.33594569799652</v>
      </c>
      <c r="BS13">
        <v>893.4079657580852</v>
      </c>
      <c r="BU13">
        <v>164.17994176550619</v>
      </c>
      <c r="BV13">
        <v>273.89496995883292</v>
      </c>
      <c r="BW13">
        <v>48.5957613120733</v>
      </c>
      <c r="BX13">
        <v>467.83941710404218</v>
      </c>
    </row>
    <row r="14" spans="1:77" x14ac:dyDescent="0.2">
      <c r="A14" s="1">
        <v>9</v>
      </c>
      <c r="B14" t="s">
        <v>23</v>
      </c>
      <c r="C14">
        <v>96</v>
      </c>
      <c r="D14">
        <v>1159</v>
      </c>
      <c r="E14">
        <v>627</v>
      </c>
      <c r="F14">
        <v>163</v>
      </c>
      <c r="H14">
        <v>676</v>
      </c>
      <c r="I14">
        <v>1618</v>
      </c>
      <c r="L14">
        <v>373</v>
      </c>
      <c r="M14">
        <v>217</v>
      </c>
      <c r="N14">
        <v>445</v>
      </c>
      <c r="O14">
        <v>347</v>
      </c>
      <c r="P14">
        <v>380</v>
      </c>
      <c r="R14">
        <v>312</v>
      </c>
      <c r="S14">
        <v>720</v>
      </c>
      <c r="T14">
        <v>376</v>
      </c>
      <c r="U14">
        <v>749</v>
      </c>
      <c r="W14">
        <v>538</v>
      </c>
      <c r="X14">
        <v>937</v>
      </c>
      <c r="Y14">
        <v>295</v>
      </c>
      <c r="Z14">
        <v>306</v>
      </c>
      <c r="AA14">
        <v>267</v>
      </c>
      <c r="AB14">
        <v>32.750096275886712</v>
      </c>
      <c r="AC14">
        <v>18.350690647094421</v>
      </c>
      <c r="AD14">
        <v>23.18140383296301</v>
      </c>
      <c r="AE14">
        <v>43.214140516384411</v>
      </c>
      <c r="AG14">
        <v>18.300257046809872</v>
      </c>
      <c r="AH14">
        <v>14.441573400081779</v>
      </c>
      <c r="AK14">
        <v>32.743425595955003</v>
      </c>
      <c r="AL14">
        <v>30.927167126889671</v>
      </c>
      <c r="AM14">
        <v>22.939401602896709</v>
      </c>
      <c r="AN14">
        <v>31.730539565222848</v>
      </c>
      <c r="AO14">
        <v>26.511697485702079</v>
      </c>
      <c r="AQ14">
        <v>24.399402421432871</v>
      </c>
      <c r="AR14">
        <v>16.39808208812595</v>
      </c>
      <c r="AS14">
        <v>27.267613057810259</v>
      </c>
      <c r="AT14">
        <v>20.958962319183929</v>
      </c>
      <c r="AV14">
        <v>32.401116011069362</v>
      </c>
      <c r="AW14">
        <v>16.185924024118481</v>
      </c>
      <c r="AX14">
        <v>37.716121908128912</v>
      </c>
      <c r="AY14">
        <v>35.268039428104217</v>
      </c>
      <c r="AZ14">
        <v>26.459876744202091</v>
      </c>
      <c r="BA14">
        <v>85.077676103958083</v>
      </c>
      <c r="BB14">
        <v>575.52958655973976</v>
      </c>
      <c r="BC14">
        <v>393.3137035854777</v>
      </c>
      <c r="BD14">
        <v>190.60982768308409</v>
      </c>
      <c r="BF14">
        <v>334.76164278763332</v>
      </c>
      <c r="BG14">
        <v>632.30240511809302</v>
      </c>
      <c r="BJ14">
        <v>330.4948903661371</v>
      </c>
      <c r="BK14">
        <v>181.60662171125529</v>
      </c>
      <c r="BL14">
        <v>276.23194429002962</v>
      </c>
      <c r="BM14">
        <v>297.94680764462811</v>
      </c>
      <c r="BN14">
        <v>272.61700151723852</v>
      </c>
      <c r="BP14">
        <v>205.9992259648686</v>
      </c>
      <c r="BQ14">
        <v>319.49006459415142</v>
      </c>
      <c r="BR14">
        <v>277.43852826910143</v>
      </c>
      <c r="BS14">
        <v>424.79891531317497</v>
      </c>
      <c r="BU14">
        <v>471.70887715173438</v>
      </c>
      <c r="BV14">
        <v>410.40145608751197</v>
      </c>
      <c r="BW14">
        <v>301.07926792001138</v>
      </c>
      <c r="BX14">
        <v>292.03476096391341</v>
      </c>
      <c r="BY14">
        <v>191.17490487116771</v>
      </c>
    </row>
    <row r="15" spans="1:77" x14ac:dyDescent="0.2">
      <c r="A15" s="1">
        <v>10</v>
      </c>
      <c r="B15" t="s">
        <v>24</v>
      </c>
      <c r="D15">
        <v>1772</v>
      </c>
      <c r="E15">
        <v>63</v>
      </c>
      <c r="F15">
        <v>200</v>
      </c>
      <c r="H15">
        <v>565</v>
      </c>
      <c r="I15">
        <v>2734</v>
      </c>
      <c r="J15">
        <v>652</v>
      </c>
      <c r="K15">
        <v>52</v>
      </c>
      <c r="M15">
        <v>212</v>
      </c>
      <c r="N15">
        <v>1206</v>
      </c>
      <c r="R15">
        <v>141</v>
      </c>
      <c r="S15">
        <v>2383</v>
      </c>
      <c r="T15">
        <v>790</v>
      </c>
      <c r="U15">
        <v>156</v>
      </c>
      <c r="V15">
        <v>412</v>
      </c>
      <c r="W15">
        <v>86</v>
      </c>
      <c r="X15">
        <v>1693</v>
      </c>
      <c r="Y15">
        <v>176</v>
      </c>
      <c r="Z15">
        <v>63</v>
      </c>
      <c r="AA15">
        <v>570</v>
      </c>
      <c r="AC15">
        <v>11.94644649795606</v>
      </c>
      <c r="AD15">
        <v>46.224086211876561</v>
      </c>
      <c r="AE15">
        <v>43.218608667792978</v>
      </c>
      <c r="AG15">
        <v>23.636069540786121</v>
      </c>
      <c r="AH15">
        <v>10.237893582265791</v>
      </c>
      <c r="AI15">
        <v>21.338279673129961</v>
      </c>
      <c r="AJ15">
        <v>45.010840145189398</v>
      </c>
      <c r="AL15">
        <v>31.912265642652251</v>
      </c>
      <c r="AM15">
        <v>16.3999521428536</v>
      </c>
      <c r="AQ15">
        <v>31.332100839763509</v>
      </c>
      <c r="AR15">
        <v>10.252390135621541</v>
      </c>
      <c r="AS15">
        <v>32.251751428655027</v>
      </c>
      <c r="AT15">
        <v>30.516047188744761</v>
      </c>
      <c r="AU15">
        <v>30.581811361745331</v>
      </c>
      <c r="AV15">
        <v>44.765457607851729</v>
      </c>
      <c r="AW15">
        <v>14.84170642470324</v>
      </c>
      <c r="AX15">
        <v>31.12534344677773</v>
      </c>
      <c r="AY15">
        <v>42.65934305851443</v>
      </c>
      <c r="AZ15">
        <v>17.831920417134029</v>
      </c>
      <c r="BB15">
        <v>572.84122471567116</v>
      </c>
      <c r="BC15">
        <v>78.802625721640766</v>
      </c>
      <c r="BD15">
        <v>233.901271040529</v>
      </c>
      <c r="BF15">
        <v>361.3728421969476</v>
      </c>
      <c r="BG15">
        <v>757.4272501191947</v>
      </c>
      <c r="BH15">
        <v>376.47730700617927</v>
      </c>
      <c r="BI15">
        <v>63.336238526020793</v>
      </c>
      <c r="BK15">
        <v>183.0734239075951</v>
      </c>
      <c r="BL15">
        <v>535.20688679822683</v>
      </c>
      <c r="BP15">
        <v>119.5474819266387</v>
      </c>
      <c r="BQ15">
        <v>661.12102831904008</v>
      </c>
      <c r="BR15">
        <v>689.46496071183708</v>
      </c>
      <c r="BS15">
        <v>128.82041108652001</v>
      </c>
      <c r="BT15">
        <v>340.9512018914877</v>
      </c>
      <c r="BU15">
        <v>104.1773447840268</v>
      </c>
      <c r="BV15">
        <v>679.94314467047548</v>
      </c>
      <c r="BW15">
        <v>148.23768520099739</v>
      </c>
      <c r="BX15">
        <v>72.725466743947408</v>
      </c>
      <c r="BY15">
        <v>275.04564794661809</v>
      </c>
    </row>
    <row r="16" spans="1:77" x14ac:dyDescent="0.2">
      <c r="A16" s="1">
        <v>11</v>
      </c>
      <c r="B16" t="s">
        <v>25</v>
      </c>
      <c r="C16">
        <v>273</v>
      </c>
      <c r="D16">
        <v>1103</v>
      </c>
      <c r="E16">
        <v>507</v>
      </c>
      <c r="G16">
        <v>243</v>
      </c>
      <c r="H16">
        <v>176</v>
      </c>
      <c r="I16">
        <v>3107</v>
      </c>
      <c r="J16">
        <v>375</v>
      </c>
      <c r="K16">
        <v>85</v>
      </c>
      <c r="M16">
        <v>248</v>
      </c>
      <c r="N16">
        <v>1325</v>
      </c>
      <c r="O16">
        <v>866</v>
      </c>
      <c r="P16">
        <v>214</v>
      </c>
      <c r="S16">
        <v>1542</v>
      </c>
      <c r="T16">
        <v>728</v>
      </c>
      <c r="U16">
        <v>618</v>
      </c>
      <c r="W16">
        <v>555</v>
      </c>
      <c r="X16">
        <v>1326</v>
      </c>
      <c r="Y16">
        <v>684</v>
      </c>
      <c r="Z16">
        <v>68</v>
      </c>
      <c r="AA16">
        <v>292</v>
      </c>
      <c r="AB16">
        <v>32.343954985446189</v>
      </c>
      <c r="AC16">
        <v>18.366484234654589</v>
      </c>
      <c r="AD16">
        <v>23.726875335780559</v>
      </c>
      <c r="AF16">
        <v>43.240552054005363</v>
      </c>
      <c r="AG16">
        <v>41.490131740999082</v>
      </c>
      <c r="AH16">
        <v>11.22652288848067</v>
      </c>
      <c r="AI16">
        <v>22.151280206738221</v>
      </c>
      <c r="AJ16">
        <v>42.745225658278017</v>
      </c>
      <c r="AL16">
        <v>31.0342112078438</v>
      </c>
      <c r="AM16">
        <v>13.590657967480681</v>
      </c>
      <c r="AN16">
        <v>23.61381090567745</v>
      </c>
      <c r="AO16">
        <v>44.169928266320653</v>
      </c>
      <c r="AR16">
        <v>16.085043753794771</v>
      </c>
      <c r="AS16">
        <v>19.254138987395319</v>
      </c>
      <c r="AT16">
        <v>24.194945930071221</v>
      </c>
      <c r="AV16">
        <v>27.008707219023371</v>
      </c>
      <c r="AW16">
        <v>17.374652999423311</v>
      </c>
      <c r="AX16">
        <v>17.366125093355318</v>
      </c>
      <c r="AY16">
        <v>44.529448805053008</v>
      </c>
      <c r="AZ16">
        <v>32.736739599130622</v>
      </c>
      <c r="BA16">
        <v>238.93929365531321</v>
      </c>
      <c r="BB16">
        <v>548.19282547692558</v>
      </c>
      <c r="BC16">
        <v>325.52197540066328</v>
      </c>
      <c r="BE16">
        <v>284.33433613881391</v>
      </c>
      <c r="BF16">
        <v>197.60106739020921</v>
      </c>
      <c r="BG16">
        <v>943.8833471902791</v>
      </c>
      <c r="BH16">
        <v>224.7821925803955</v>
      </c>
      <c r="BI16">
        <v>98.319201872650495</v>
      </c>
      <c r="BK16">
        <v>208.2687914315897</v>
      </c>
      <c r="BL16">
        <v>487.29074800048801</v>
      </c>
      <c r="BM16">
        <v>553.37021260127017</v>
      </c>
      <c r="BN16">
        <v>255.78335049290251</v>
      </c>
      <c r="BQ16">
        <v>671.17910067795992</v>
      </c>
      <c r="BR16">
        <v>379.30388098050747</v>
      </c>
      <c r="BS16">
        <v>404.61775450340173</v>
      </c>
      <c r="BU16">
        <v>405.62861508558541</v>
      </c>
      <c r="BV16">
        <v>623.43541377545682</v>
      </c>
      <c r="BW16">
        <v>321.43327360530827</v>
      </c>
      <c r="BX16">
        <v>81.938505157831628</v>
      </c>
      <c r="BY16">
        <v>258.6723924593133</v>
      </c>
    </row>
    <row r="17" spans="1:77" x14ac:dyDescent="0.2">
      <c r="A17" s="1">
        <v>12</v>
      </c>
      <c r="B17" t="s">
        <v>26</v>
      </c>
      <c r="C17">
        <v>156</v>
      </c>
      <c r="D17">
        <v>2239</v>
      </c>
      <c r="E17">
        <v>170</v>
      </c>
      <c r="F17">
        <v>370</v>
      </c>
      <c r="H17">
        <v>498</v>
      </c>
      <c r="I17">
        <v>1716</v>
      </c>
      <c r="J17">
        <v>631</v>
      </c>
      <c r="K17">
        <v>362</v>
      </c>
      <c r="N17">
        <v>1053</v>
      </c>
      <c r="O17">
        <v>942</v>
      </c>
      <c r="R17">
        <v>170</v>
      </c>
      <c r="S17">
        <v>1755</v>
      </c>
      <c r="T17">
        <v>435</v>
      </c>
      <c r="U17">
        <v>759</v>
      </c>
      <c r="W17">
        <v>448</v>
      </c>
      <c r="X17">
        <v>1031</v>
      </c>
      <c r="Y17">
        <v>713</v>
      </c>
      <c r="Z17">
        <v>221</v>
      </c>
      <c r="AA17">
        <v>940</v>
      </c>
      <c r="AB17">
        <v>36.939952377426337</v>
      </c>
      <c r="AC17">
        <v>14.565001531517581</v>
      </c>
      <c r="AD17">
        <v>31.305300912395161</v>
      </c>
      <c r="AE17">
        <v>23.293686953483899</v>
      </c>
      <c r="AG17">
        <v>20.57965948249436</v>
      </c>
      <c r="AH17">
        <v>12.814002367966481</v>
      </c>
      <c r="AI17">
        <v>26.834498341329311</v>
      </c>
      <c r="AJ17">
        <v>25.068645674919239</v>
      </c>
      <c r="AM17">
        <v>14.48285470478004</v>
      </c>
      <c r="AN17">
        <v>21.255481326397241</v>
      </c>
      <c r="AQ17">
        <v>41.018064757348419</v>
      </c>
      <c r="AR17">
        <v>13.160770507466591</v>
      </c>
      <c r="AS17">
        <v>21.55196297854754</v>
      </c>
      <c r="AT17">
        <v>22.181157209518421</v>
      </c>
      <c r="AV17">
        <v>33.313722372442378</v>
      </c>
      <c r="AW17">
        <v>15.944957558949</v>
      </c>
      <c r="AX17">
        <v>22.594033370204631</v>
      </c>
      <c r="AY17">
        <v>43.840636257847287</v>
      </c>
      <c r="AZ17">
        <v>21.422947518546319</v>
      </c>
      <c r="BA17">
        <v>155.9382780261152</v>
      </c>
      <c r="BB17">
        <v>882.46285265018366</v>
      </c>
      <c r="BC17">
        <v>144.01197573248899</v>
      </c>
      <c r="BD17">
        <v>233.22320718171471</v>
      </c>
      <c r="BF17">
        <v>277.33158379456171</v>
      </c>
      <c r="BG17">
        <v>595.02318460344475</v>
      </c>
      <c r="BH17">
        <v>458.19953549054372</v>
      </c>
      <c r="BI17">
        <v>245.56770252315351</v>
      </c>
      <c r="BL17">
        <v>412.68088148335028</v>
      </c>
      <c r="BM17">
        <v>541.81827752600782</v>
      </c>
      <c r="BP17">
        <v>188.6930447645064</v>
      </c>
      <c r="BQ17">
        <v>625.01471391880057</v>
      </c>
      <c r="BR17">
        <v>253.6926551927549</v>
      </c>
      <c r="BS17">
        <v>455.57279346856302</v>
      </c>
      <c r="BU17">
        <v>403.8619898113401</v>
      </c>
      <c r="BV17">
        <v>444.85024845587083</v>
      </c>
      <c r="BW17">
        <v>435.92833654383492</v>
      </c>
      <c r="BX17">
        <v>262.18082558250711</v>
      </c>
      <c r="BY17">
        <v>544.92769665341837</v>
      </c>
    </row>
    <row r="18" spans="1:77" x14ac:dyDescent="0.2">
      <c r="A18" s="1">
        <v>13</v>
      </c>
      <c r="B18" t="s">
        <v>27</v>
      </c>
      <c r="C18">
        <v>395</v>
      </c>
      <c r="D18">
        <v>518</v>
      </c>
      <c r="E18">
        <v>805</v>
      </c>
      <c r="F18">
        <v>160</v>
      </c>
      <c r="G18">
        <v>90</v>
      </c>
      <c r="I18">
        <v>595</v>
      </c>
      <c r="J18">
        <v>888</v>
      </c>
      <c r="K18">
        <v>49</v>
      </c>
      <c r="N18">
        <v>174</v>
      </c>
      <c r="O18">
        <v>806</v>
      </c>
      <c r="P18">
        <v>354</v>
      </c>
      <c r="S18">
        <v>2405</v>
      </c>
      <c r="T18">
        <v>1424</v>
      </c>
      <c r="U18">
        <v>1490</v>
      </c>
      <c r="V18">
        <v>91</v>
      </c>
      <c r="W18">
        <v>152</v>
      </c>
      <c r="X18">
        <v>898</v>
      </c>
      <c r="Y18">
        <v>258</v>
      </c>
      <c r="Z18">
        <v>627</v>
      </c>
      <c r="AB18">
        <v>31.655058272539559</v>
      </c>
      <c r="AC18">
        <v>19.097866510452249</v>
      </c>
      <c r="AD18">
        <v>33.140661465619537</v>
      </c>
      <c r="AE18">
        <v>42.561968197691037</v>
      </c>
      <c r="AF18">
        <v>40.165136912631269</v>
      </c>
      <c r="AH18">
        <v>23.562585387014352</v>
      </c>
      <c r="AI18">
        <v>19.14592832602926</v>
      </c>
      <c r="AJ18">
        <v>44.320192860907937</v>
      </c>
      <c r="AM18">
        <v>32.166705387626841</v>
      </c>
      <c r="AN18">
        <v>22.023814467865741</v>
      </c>
      <c r="AO18">
        <v>24.085667185569338</v>
      </c>
      <c r="AR18">
        <v>19.31859296015849</v>
      </c>
      <c r="AS18">
        <v>15.18535161810353</v>
      </c>
      <c r="AT18">
        <v>14.342276898407491</v>
      </c>
      <c r="AU18">
        <v>44.327623218794443</v>
      </c>
      <c r="AV18">
        <v>46.542741130964338</v>
      </c>
      <c r="AW18">
        <v>19.832516455490229</v>
      </c>
      <c r="AX18">
        <v>31.443847610319342</v>
      </c>
      <c r="AY18">
        <v>26.53938612495989</v>
      </c>
      <c r="BA18">
        <v>338.35454729469802</v>
      </c>
      <c r="BB18">
        <v>267.69879588004312</v>
      </c>
      <c r="BC18">
        <v>721.91964046215003</v>
      </c>
      <c r="BD18">
        <v>184.27799998745101</v>
      </c>
      <c r="BE18">
        <v>97.819078152602728</v>
      </c>
      <c r="BG18">
        <v>379.37762347527831</v>
      </c>
      <c r="BH18">
        <v>460.06712300217669</v>
      </c>
      <c r="BI18">
        <v>58.766459444354822</v>
      </c>
      <c r="BL18">
        <v>151.4564015670021</v>
      </c>
      <c r="BM18">
        <v>480.35175991597549</v>
      </c>
      <c r="BN18">
        <v>230.7245181122392</v>
      </c>
      <c r="BQ18">
        <v>1257.2521221360601</v>
      </c>
      <c r="BR18">
        <v>585.14924144027134</v>
      </c>
      <c r="BS18">
        <v>578.2773416757957</v>
      </c>
      <c r="BT18">
        <v>109.1560075247808</v>
      </c>
      <c r="BU18">
        <v>191.43764802475499</v>
      </c>
      <c r="BV18">
        <v>481.93222236638212</v>
      </c>
      <c r="BW18">
        <v>219.52662134266311</v>
      </c>
      <c r="BX18">
        <v>450.28783946424198</v>
      </c>
    </row>
    <row r="19" spans="1:77" x14ac:dyDescent="0.2">
      <c r="A19" s="1">
        <v>14</v>
      </c>
      <c r="B19" t="s">
        <v>28</v>
      </c>
      <c r="D19">
        <v>278</v>
      </c>
      <c r="E19">
        <v>601</v>
      </c>
      <c r="F19">
        <v>196</v>
      </c>
      <c r="I19">
        <v>656</v>
      </c>
      <c r="J19">
        <v>564</v>
      </c>
      <c r="K19">
        <v>416</v>
      </c>
      <c r="N19">
        <v>531</v>
      </c>
      <c r="P19">
        <v>480</v>
      </c>
      <c r="S19">
        <v>653</v>
      </c>
      <c r="T19">
        <v>1309</v>
      </c>
      <c r="U19">
        <v>1617</v>
      </c>
      <c r="X19">
        <v>262</v>
      </c>
      <c r="Y19">
        <v>224</v>
      </c>
      <c r="Z19">
        <v>690</v>
      </c>
      <c r="AA19">
        <v>49</v>
      </c>
      <c r="AC19">
        <v>28.48539363901558</v>
      </c>
      <c r="AD19">
        <v>27.536517814622851</v>
      </c>
      <c r="AE19">
        <v>32.611085618629602</v>
      </c>
      <c r="AH19">
        <v>20.402129698309398</v>
      </c>
      <c r="AI19">
        <v>27.53224808407624</v>
      </c>
      <c r="AJ19">
        <v>35.311596191593168</v>
      </c>
      <c r="AM19">
        <v>26.29201332041616</v>
      </c>
      <c r="AO19">
        <v>22.292681086563672</v>
      </c>
      <c r="AR19">
        <v>21.641723620185871</v>
      </c>
      <c r="AS19">
        <v>12.86686949187335</v>
      </c>
      <c r="AT19">
        <v>10.724287409211369</v>
      </c>
      <c r="AW19">
        <v>31.68509765238279</v>
      </c>
      <c r="AX19">
        <v>31.75661428085473</v>
      </c>
      <c r="AY19">
        <v>27.302241734994109</v>
      </c>
      <c r="AZ19">
        <v>44.836793352269147</v>
      </c>
      <c r="BB19">
        <v>214.28848075520759</v>
      </c>
      <c r="BC19">
        <v>447.83217877208199</v>
      </c>
      <c r="BD19">
        <v>172.96296940385821</v>
      </c>
      <c r="BG19">
        <v>362.16889499065212</v>
      </c>
      <c r="BH19">
        <v>420.19664714645808</v>
      </c>
      <c r="BI19">
        <v>397.50489827092071</v>
      </c>
      <c r="BL19">
        <v>377.78974878396309</v>
      </c>
      <c r="BN19">
        <v>289.55785121888857</v>
      </c>
      <c r="BQ19">
        <v>382.41668489031701</v>
      </c>
      <c r="BR19">
        <v>455.76854306421262</v>
      </c>
      <c r="BS19">
        <v>469.25646965638629</v>
      </c>
      <c r="BV19">
        <v>224.64054590194749</v>
      </c>
      <c r="BW19">
        <v>192.4925904369438</v>
      </c>
      <c r="BX19">
        <v>509.77578596746832</v>
      </c>
      <c r="BY19">
        <v>59.451447028226319</v>
      </c>
    </row>
  </sheetData>
  <mergeCells count="18">
    <mergeCell ref="BP2:BT2"/>
    <mergeCell ref="BU2:BY2"/>
    <mergeCell ref="C1:AA1"/>
    <mergeCell ref="AB1:AZ1"/>
    <mergeCell ref="BA1:BY1"/>
    <mergeCell ref="C2:G2"/>
    <mergeCell ref="H2:L2"/>
    <mergeCell ref="M2:Q2"/>
    <mergeCell ref="R2:V2"/>
    <mergeCell ref="W2:AA2"/>
    <mergeCell ref="AB2:AF2"/>
    <mergeCell ref="AG2:AK2"/>
    <mergeCell ref="AL2:AP2"/>
    <mergeCell ref="AQ2:AU2"/>
    <mergeCell ref="AV2:AZ2"/>
    <mergeCell ref="BA2:BE2"/>
    <mergeCell ref="BF2:BJ2"/>
    <mergeCell ref="BK2:B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Sheet3</vt:lpstr>
      <vt:lpstr>GAP_BAND_CUMULATIV</vt:lpstr>
      <vt:lpstr>DEMAD_hh_ami_lvl_renter</vt:lpstr>
      <vt:lpstr>SUPPLY_RENT_ALL</vt:lpstr>
      <vt:lpstr>SUPPLY_hh_afford</vt:lpstr>
      <vt:lpstr>full_renter</vt:lpstr>
      <vt:lpstr>cost_burdened_renter</vt:lpstr>
      <vt:lpstr>cost_burdened_byAMI_renter</vt:lpstr>
      <vt:lpstr>demand_supply_amilvl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Dara</cp:lastModifiedBy>
  <dcterms:created xsi:type="dcterms:W3CDTF">2023-06-21T07:32:41Z</dcterms:created>
  <dcterms:modified xsi:type="dcterms:W3CDTF">2023-06-21T14:39:59Z</dcterms:modified>
</cp:coreProperties>
</file>