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532C34C7-4CBA-BB45-9802-902F27E354BC}" xr6:coauthVersionLast="47" xr6:coauthVersionMax="47" xr10:uidLastSave="{00000000-0000-0000-0000-000000000000}"/>
  <bookViews>
    <workbookView xWindow="4460" yWindow="1380" windowWidth="25640" windowHeight="14240" xr2:uid="{00000000-000D-0000-FFFF-FFFF00000000}"/>
  </bookViews>
  <sheets>
    <sheet name="urb_vil_tot" sheetId="7" r:id="rId1"/>
    <sheet name="urban_vil_rent" sheetId="1" r:id="rId2"/>
    <sheet name="phoenix_rent" sheetId="2" r:id="rId3"/>
    <sheet name="us_rent" sheetId="3" r:id="rId4"/>
    <sheet name="urban_vil_own" sheetId="4" r:id="rId5"/>
    <sheet name="phoenix_own" sheetId="5" r:id="rId6"/>
    <sheet name="us_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6" i="7" l="1"/>
  <c r="AW16" i="7" s="1"/>
  <c r="AU16" i="7"/>
  <c r="AV15" i="7"/>
  <c r="AW15" i="7" s="1"/>
  <c r="AU15" i="7"/>
  <c r="AV14" i="7"/>
  <c r="AW14" i="7" s="1"/>
  <c r="AU14" i="7"/>
  <c r="AV13" i="7"/>
  <c r="AW13" i="7" s="1"/>
  <c r="AU13" i="7"/>
  <c r="AV12" i="7"/>
  <c r="AW12" i="7" s="1"/>
  <c r="AU12" i="7"/>
  <c r="AW11" i="7"/>
  <c r="AV11" i="7"/>
  <c r="AU11" i="7"/>
  <c r="AW10" i="7"/>
  <c r="AV10" i="7"/>
  <c r="AU10" i="7"/>
  <c r="AV9" i="7"/>
  <c r="AU9" i="7"/>
  <c r="AW9" i="7" s="1"/>
  <c r="AV8" i="7"/>
  <c r="AW8" i="7" s="1"/>
  <c r="AU8" i="7"/>
  <c r="AV7" i="7"/>
  <c r="AW7" i="7" s="1"/>
  <c r="AU7" i="7"/>
  <c r="AV6" i="7"/>
  <c r="AW6" i="7" s="1"/>
  <c r="AU6" i="7"/>
  <c r="AV5" i="7"/>
  <c r="AW5" i="7" s="1"/>
  <c r="AU5" i="7"/>
  <c r="AV4" i="7"/>
  <c r="AW4" i="7" s="1"/>
  <c r="AU4" i="7"/>
  <c r="AW3" i="7"/>
  <c r="AV3" i="7"/>
  <c r="AU3" i="7"/>
  <c r="AW2" i="7"/>
  <c r="AV2" i="7"/>
  <c r="AU2" i="7"/>
  <c r="AQ16" i="7"/>
  <c r="AR16" i="7" s="1"/>
  <c r="AP16" i="7"/>
  <c r="AQ15" i="7"/>
  <c r="AR15" i="7" s="1"/>
  <c r="AP15" i="7"/>
  <c r="AQ14" i="7"/>
  <c r="AR14" i="7" s="1"/>
  <c r="AP14" i="7"/>
  <c r="AQ13" i="7"/>
  <c r="AR13" i="7" s="1"/>
  <c r="AP13" i="7"/>
  <c r="AQ12" i="7"/>
  <c r="AR12" i="7" s="1"/>
  <c r="AP12" i="7"/>
  <c r="AR11" i="7"/>
  <c r="AQ11" i="7"/>
  <c r="AP11" i="7"/>
  <c r="AR10" i="7"/>
  <c r="AQ10" i="7"/>
  <c r="AP10" i="7"/>
  <c r="AQ9" i="7"/>
  <c r="AP9" i="7"/>
  <c r="AR9" i="7" s="1"/>
  <c r="AQ8" i="7"/>
  <c r="AR8" i="7" s="1"/>
  <c r="AP8" i="7"/>
  <c r="AQ7" i="7"/>
  <c r="AR7" i="7" s="1"/>
  <c r="AP7" i="7"/>
  <c r="AQ6" i="7"/>
  <c r="AR6" i="7" s="1"/>
  <c r="AP6" i="7"/>
  <c r="AQ5" i="7"/>
  <c r="AR5" i="7" s="1"/>
  <c r="AP5" i="7"/>
  <c r="AQ4" i="7"/>
  <c r="AR4" i="7" s="1"/>
  <c r="AP4" i="7"/>
  <c r="AR3" i="7"/>
  <c r="AQ3" i="7"/>
  <c r="AP3" i="7"/>
  <c r="AR2" i="7"/>
  <c r="AQ2" i="7"/>
  <c r="AP2" i="7"/>
  <c r="AL16" i="7"/>
  <c r="AM16" i="7" s="1"/>
  <c r="AK16" i="7"/>
  <c r="AL15" i="7"/>
  <c r="AM15" i="7" s="1"/>
  <c r="AK15" i="7"/>
  <c r="AL14" i="7"/>
  <c r="AM14" i="7" s="1"/>
  <c r="AK14" i="7"/>
  <c r="AL13" i="7"/>
  <c r="AM13" i="7" s="1"/>
  <c r="AK13" i="7"/>
  <c r="AL12" i="7"/>
  <c r="AM12" i="7" s="1"/>
  <c r="AK12" i="7"/>
  <c r="AM11" i="7"/>
  <c r="AL11" i="7"/>
  <c r="AK11" i="7"/>
  <c r="AL10" i="7"/>
  <c r="AM10" i="7" s="1"/>
  <c r="AK10" i="7"/>
  <c r="AL9" i="7"/>
  <c r="AM9" i="7" s="1"/>
  <c r="AK9" i="7"/>
  <c r="AL8" i="7"/>
  <c r="AK8" i="7"/>
  <c r="AM8" i="7" s="1"/>
  <c r="AL7" i="7"/>
  <c r="AM7" i="7" s="1"/>
  <c r="AK7" i="7"/>
  <c r="AL6" i="7"/>
  <c r="AM6" i="7" s="1"/>
  <c r="AK6" i="7"/>
  <c r="AL5" i="7"/>
  <c r="AM5" i="7" s="1"/>
  <c r="AK5" i="7"/>
  <c r="AL4" i="7"/>
  <c r="AM4" i="7" s="1"/>
  <c r="AK4" i="7"/>
  <c r="AM3" i="7"/>
  <c r="AL3" i="7"/>
  <c r="AK3" i="7"/>
  <c r="AL2" i="7"/>
  <c r="AM2" i="7" s="1"/>
  <c r="AK2" i="7"/>
  <c r="E2" i="7"/>
  <c r="F2" i="7"/>
  <c r="G2" i="7" s="1"/>
  <c r="H2" i="7"/>
  <c r="I2" i="7"/>
  <c r="J2" i="7" s="1"/>
  <c r="K2" i="7"/>
  <c r="L2" i="7"/>
  <c r="M2" i="7" s="1"/>
  <c r="N2" i="7"/>
  <c r="O2" i="7"/>
  <c r="P2" i="7"/>
  <c r="Q2" i="7"/>
  <c r="R2" i="7"/>
  <c r="S2" i="7"/>
  <c r="T2" i="7"/>
  <c r="U2" i="7"/>
  <c r="W2" i="7"/>
  <c r="X2" i="7"/>
  <c r="Y2" i="7" s="1"/>
  <c r="Z2" i="7"/>
  <c r="AA2" i="7"/>
  <c r="AB2" i="7"/>
  <c r="AC2" i="7"/>
  <c r="AD2" i="7"/>
  <c r="AF2" i="7"/>
  <c r="AG2" i="7"/>
  <c r="AH2" i="7" s="1"/>
  <c r="E3" i="7"/>
  <c r="F3" i="7"/>
  <c r="G3" i="7" s="1"/>
  <c r="H3" i="7"/>
  <c r="I3" i="7"/>
  <c r="J3" i="7" s="1"/>
  <c r="K3" i="7"/>
  <c r="L3" i="7"/>
  <c r="N3" i="7"/>
  <c r="O3" i="7"/>
  <c r="Q3" i="7"/>
  <c r="R3" i="7"/>
  <c r="S3" i="7" s="1"/>
  <c r="T3" i="7"/>
  <c r="U3" i="7"/>
  <c r="W3" i="7"/>
  <c r="X3" i="7"/>
  <c r="Z3" i="7"/>
  <c r="AA3" i="7"/>
  <c r="AB3" i="7" s="1"/>
  <c r="AC3" i="7"/>
  <c r="AD3" i="7"/>
  <c r="AF3" i="7"/>
  <c r="AG3" i="7"/>
  <c r="AH3" i="7" s="1"/>
  <c r="E4" i="7"/>
  <c r="F4" i="7"/>
  <c r="H4" i="7"/>
  <c r="I4" i="7"/>
  <c r="K4" i="7"/>
  <c r="L4" i="7"/>
  <c r="N4" i="7"/>
  <c r="O4" i="7"/>
  <c r="Q4" i="7"/>
  <c r="S4" i="7" s="1"/>
  <c r="R4" i="7"/>
  <c r="T4" i="7"/>
  <c r="U4" i="7"/>
  <c r="W4" i="7"/>
  <c r="X4" i="7"/>
  <c r="Y4" i="7" s="1"/>
  <c r="Z4" i="7"/>
  <c r="AA4" i="7"/>
  <c r="AB4" i="7" s="1"/>
  <c r="AC4" i="7"/>
  <c r="AD4" i="7"/>
  <c r="AE4" i="7" s="1"/>
  <c r="AF4" i="7"/>
  <c r="AG4" i="7"/>
  <c r="AH4" i="7" s="1"/>
  <c r="E5" i="7"/>
  <c r="F5" i="7"/>
  <c r="G5" i="7" s="1"/>
  <c r="H5" i="7"/>
  <c r="I5" i="7"/>
  <c r="K5" i="7"/>
  <c r="L5" i="7"/>
  <c r="M5" i="7" s="1"/>
  <c r="N5" i="7"/>
  <c r="O5" i="7"/>
  <c r="Q5" i="7"/>
  <c r="R5" i="7"/>
  <c r="S5" i="7"/>
  <c r="T5" i="7"/>
  <c r="U5" i="7"/>
  <c r="W5" i="7"/>
  <c r="X5" i="7"/>
  <c r="Z5" i="7"/>
  <c r="AA5" i="7"/>
  <c r="AB5" i="7" s="1"/>
  <c r="AC5" i="7"/>
  <c r="AD5" i="7"/>
  <c r="AE5" i="7" s="1"/>
  <c r="AF5" i="7"/>
  <c r="AG5" i="7"/>
  <c r="AH5" i="7" s="1"/>
  <c r="E6" i="7"/>
  <c r="F6" i="7"/>
  <c r="H6" i="7"/>
  <c r="I6" i="7"/>
  <c r="K6" i="7"/>
  <c r="L6" i="7"/>
  <c r="M6" i="7" s="1"/>
  <c r="N6" i="7"/>
  <c r="O6" i="7"/>
  <c r="Q6" i="7"/>
  <c r="R6" i="7"/>
  <c r="T6" i="7"/>
  <c r="U6" i="7"/>
  <c r="W6" i="7"/>
  <c r="X6" i="7"/>
  <c r="Y6" i="7" s="1"/>
  <c r="Z6" i="7"/>
  <c r="AA6" i="7"/>
  <c r="AB6" i="7" s="1"/>
  <c r="AC6" i="7"/>
  <c r="AD6" i="7"/>
  <c r="AF6" i="7"/>
  <c r="AG6" i="7"/>
  <c r="AH6" i="7" s="1"/>
  <c r="E7" i="7"/>
  <c r="F7" i="7"/>
  <c r="H7" i="7"/>
  <c r="I7" i="7"/>
  <c r="K7" i="7"/>
  <c r="L7" i="7"/>
  <c r="N7" i="7"/>
  <c r="O7" i="7"/>
  <c r="P7" i="7" s="1"/>
  <c r="Q7" i="7"/>
  <c r="R7" i="7"/>
  <c r="S7" i="7" s="1"/>
  <c r="T7" i="7"/>
  <c r="U7" i="7"/>
  <c r="W7" i="7"/>
  <c r="Y7" i="7" s="1"/>
  <c r="X7" i="7"/>
  <c r="Z7" i="7"/>
  <c r="AA7" i="7"/>
  <c r="AB7" i="7" s="1"/>
  <c r="AC7" i="7"/>
  <c r="AD7" i="7"/>
  <c r="AF7" i="7"/>
  <c r="AG7" i="7"/>
  <c r="AH7" i="7" s="1"/>
  <c r="E8" i="7"/>
  <c r="F8" i="7"/>
  <c r="H8" i="7"/>
  <c r="I8" i="7"/>
  <c r="K8" i="7"/>
  <c r="L8" i="7"/>
  <c r="N8" i="7"/>
  <c r="O8" i="7"/>
  <c r="Q8" i="7"/>
  <c r="R8" i="7"/>
  <c r="S8" i="7" s="1"/>
  <c r="T8" i="7"/>
  <c r="U8" i="7"/>
  <c r="W8" i="7"/>
  <c r="X8" i="7"/>
  <c r="Z8" i="7"/>
  <c r="AA8" i="7"/>
  <c r="AB8" i="7" s="1"/>
  <c r="AC8" i="7"/>
  <c r="AD8" i="7"/>
  <c r="AE8" i="7" s="1"/>
  <c r="AF8" i="7"/>
  <c r="AG8" i="7"/>
  <c r="AH8" i="7" s="1"/>
  <c r="E9" i="7"/>
  <c r="F9" i="7"/>
  <c r="H9" i="7"/>
  <c r="I9" i="7"/>
  <c r="K9" i="7"/>
  <c r="L9" i="7"/>
  <c r="M9" i="7" s="1"/>
  <c r="N9" i="7"/>
  <c r="O9" i="7"/>
  <c r="P9" i="7" s="1"/>
  <c r="Q9" i="7"/>
  <c r="R9" i="7"/>
  <c r="T9" i="7"/>
  <c r="U9" i="7"/>
  <c r="W9" i="7"/>
  <c r="X9" i="7"/>
  <c r="Y9" i="7" s="1"/>
  <c r="Z9" i="7"/>
  <c r="AA9" i="7"/>
  <c r="AB9" i="7" s="1"/>
  <c r="AC9" i="7"/>
  <c r="AD9" i="7"/>
  <c r="AE9" i="7" s="1"/>
  <c r="AF9" i="7"/>
  <c r="AG9" i="7"/>
  <c r="AH9" i="7" s="1"/>
  <c r="E10" i="7"/>
  <c r="F10" i="7"/>
  <c r="H10" i="7"/>
  <c r="I10" i="7"/>
  <c r="K10" i="7"/>
  <c r="L10" i="7"/>
  <c r="M10" i="7" s="1"/>
  <c r="N10" i="7"/>
  <c r="O10" i="7"/>
  <c r="Q10" i="7"/>
  <c r="R10" i="7"/>
  <c r="S10" i="7"/>
  <c r="T10" i="7"/>
  <c r="V10" i="7" s="1"/>
  <c r="U10" i="7"/>
  <c r="W10" i="7"/>
  <c r="X10" i="7"/>
  <c r="Y10" i="7" s="1"/>
  <c r="Z10" i="7"/>
  <c r="AA10" i="7"/>
  <c r="AB10" i="7" s="1"/>
  <c r="AC10" i="7"/>
  <c r="AD10" i="7"/>
  <c r="AF10" i="7"/>
  <c r="AG10" i="7"/>
  <c r="AH10" i="7" s="1"/>
  <c r="E11" i="7"/>
  <c r="F11" i="7"/>
  <c r="H11" i="7"/>
  <c r="I11" i="7"/>
  <c r="K11" i="7"/>
  <c r="L11" i="7"/>
  <c r="N11" i="7"/>
  <c r="O11" i="7"/>
  <c r="Q11" i="7"/>
  <c r="R11" i="7"/>
  <c r="T11" i="7"/>
  <c r="U11" i="7"/>
  <c r="W11" i="7"/>
  <c r="X11" i="7"/>
  <c r="Y11" i="7" s="1"/>
  <c r="Z11" i="7"/>
  <c r="AA11" i="7"/>
  <c r="AB11" i="7" s="1"/>
  <c r="AC11" i="7"/>
  <c r="AD11" i="7"/>
  <c r="AF11" i="7"/>
  <c r="AG11" i="7"/>
  <c r="AH11" i="7" s="1"/>
  <c r="E12" i="7"/>
  <c r="F12" i="7"/>
  <c r="G12" i="7" s="1"/>
  <c r="H12" i="7"/>
  <c r="I12" i="7"/>
  <c r="K12" i="7"/>
  <c r="L12" i="7"/>
  <c r="N12" i="7"/>
  <c r="O12" i="7"/>
  <c r="P12" i="7" s="1"/>
  <c r="Q12" i="7"/>
  <c r="R12" i="7"/>
  <c r="S12" i="7" s="1"/>
  <c r="T12" i="7"/>
  <c r="U12" i="7"/>
  <c r="W12" i="7"/>
  <c r="X12" i="7"/>
  <c r="Y12" i="7" s="1"/>
  <c r="Z12" i="7"/>
  <c r="AA12" i="7"/>
  <c r="AB12" i="7"/>
  <c r="AC12" i="7"/>
  <c r="AD12" i="7"/>
  <c r="AE12" i="7" s="1"/>
  <c r="AF12" i="7"/>
  <c r="AG12" i="7"/>
  <c r="AH12" i="7" s="1"/>
  <c r="E13" i="7"/>
  <c r="F13" i="7"/>
  <c r="G13" i="7" s="1"/>
  <c r="H13" i="7"/>
  <c r="I13" i="7"/>
  <c r="J13" i="7" s="1"/>
  <c r="K13" i="7"/>
  <c r="L13" i="7"/>
  <c r="M13" i="7" s="1"/>
  <c r="N13" i="7"/>
  <c r="O13" i="7"/>
  <c r="Q13" i="7"/>
  <c r="R13" i="7"/>
  <c r="S13" i="7" s="1"/>
  <c r="T13" i="7"/>
  <c r="U13" i="7"/>
  <c r="W13" i="7"/>
  <c r="X13" i="7"/>
  <c r="Y13" i="7" s="1"/>
  <c r="Z13" i="7"/>
  <c r="AA13" i="7"/>
  <c r="AC13" i="7"/>
  <c r="AD13" i="7"/>
  <c r="AE13" i="7" s="1"/>
  <c r="AF13" i="7"/>
  <c r="AG13" i="7"/>
  <c r="AH13" i="7" s="1"/>
  <c r="E14" i="7"/>
  <c r="F14" i="7"/>
  <c r="G14" i="7" s="1"/>
  <c r="H14" i="7"/>
  <c r="I14" i="7"/>
  <c r="K14" i="7"/>
  <c r="L14" i="7"/>
  <c r="M14" i="7" s="1"/>
  <c r="N14" i="7"/>
  <c r="O14" i="7"/>
  <c r="Q14" i="7"/>
  <c r="R14" i="7"/>
  <c r="S14" i="7" s="1"/>
  <c r="T14" i="7"/>
  <c r="U14" i="7"/>
  <c r="W14" i="7"/>
  <c r="X14" i="7"/>
  <c r="Y14" i="7" s="1"/>
  <c r="Z14" i="7"/>
  <c r="AA14" i="7"/>
  <c r="AB14" i="7" s="1"/>
  <c r="AC14" i="7"/>
  <c r="AD14" i="7"/>
  <c r="AE14" i="7" s="1"/>
  <c r="AF14" i="7"/>
  <c r="AG14" i="7"/>
  <c r="AH14" i="7" s="1"/>
  <c r="E15" i="7"/>
  <c r="F15" i="7"/>
  <c r="H15" i="7"/>
  <c r="I15" i="7"/>
  <c r="K15" i="7"/>
  <c r="L15" i="7"/>
  <c r="M15" i="7" s="1"/>
  <c r="N15" i="7"/>
  <c r="O15" i="7"/>
  <c r="Q15" i="7"/>
  <c r="R15" i="7"/>
  <c r="T15" i="7"/>
  <c r="U15" i="7"/>
  <c r="W15" i="7"/>
  <c r="X15" i="7"/>
  <c r="Y15" i="7"/>
  <c r="Z15" i="7"/>
  <c r="AA15" i="7"/>
  <c r="AB15" i="7" s="1"/>
  <c r="AC15" i="7"/>
  <c r="AD15" i="7"/>
  <c r="AE15" i="7" s="1"/>
  <c r="AF15" i="7"/>
  <c r="AG15" i="7"/>
  <c r="AH15" i="7"/>
  <c r="E16" i="7"/>
  <c r="F16" i="7"/>
  <c r="H16" i="7"/>
  <c r="I16" i="7"/>
  <c r="J16" i="7"/>
  <c r="K16" i="7"/>
  <c r="L16" i="7"/>
  <c r="N16" i="7"/>
  <c r="O16" i="7"/>
  <c r="Q16" i="7"/>
  <c r="R16" i="7"/>
  <c r="S16" i="7" s="1"/>
  <c r="T16" i="7"/>
  <c r="U16" i="7"/>
  <c r="W16" i="7"/>
  <c r="X16" i="7"/>
  <c r="Z16" i="7"/>
  <c r="AA16" i="7"/>
  <c r="AB16" i="7" s="1"/>
  <c r="AC16" i="7"/>
  <c r="AD16" i="7"/>
  <c r="AE16" i="7" s="1"/>
  <c r="AF16" i="7"/>
  <c r="AG16" i="7"/>
  <c r="AH16" i="7" s="1"/>
  <c r="C16" i="7"/>
  <c r="D16" i="7" s="1"/>
  <c r="B16" i="7"/>
  <c r="C15" i="7"/>
  <c r="D15" i="7" s="1"/>
  <c r="B15" i="7"/>
  <c r="C14" i="7"/>
  <c r="D14" i="7" s="1"/>
  <c r="B14" i="7"/>
  <c r="C13" i="7"/>
  <c r="D13" i="7" s="1"/>
  <c r="B13" i="7"/>
  <c r="C12" i="7"/>
  <c r="D12" i="7" s="1"/>
  <c r="B12" i="7"/>
  <c r="D11" i="7"/>
  <c r="C11" i="7"/>
  <c r="B11" i="7"/>
  <c r="C10" i="7"/>
  <c r="D10" i="7" s="1"/>
  <c r="B10" i="7"/>
  <c r="C9" i="7"/>
  <c r="D9" i="7" s="1"/>
  <c r="B9" i="7"/>
  <c r="D8" i="7"/>
  <c r="C8" i="7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D3" i="7" s="1"/>
  <c r="B3" i="7"/>
  <c r="D2" i="7"/>
  <c r="C2" i="7"/>
  <c r="B2" i="7"/>
  <c r="J11" i="7" l="1"/>
  <c r="G10" i="7"/>
  <c r="P4" i="7"/>
  <c r="V3" i="7"/>
  <c r="S15" i="7"/>
  <c r="V11" i="7"/>
  <c r="P15" i="7"/>
  <c r="AB13" i="7"/>
  <c r="S11" i="7"/>
  <c r="G11" i="7"/>
  <c r="P10" i="7"/>
  <c r="M7" i="7"/>
  <c r="AE6" i="7"/>
  <c r="S6" i="7"/>
  <c r="G6" i="7"/>
  <c r="Y5" i="7"/>
  <c r="Y16" i="7"/>
  <c r="M16" i="7"/>
  <c r="S9" i="7"/>
  <c r="G9" i="7"/>
  <c r="Y8" i="7"/>
  <c r="M8" i="7"/>
  <c r="AE7" i="7"/>
  <c r="J5" i="7"/>
  <c r="G4" i="7"/>
  <c r="Y3" i="7"/>
  <c r="V12" i="7"/>
  <c r="J12" i="7"/>
  <c r="P8" i="7"/>
  <c r="V4" i="7"/>
  <c r="J4" i="7"/>
  <c r="V13" i="7"/>
  <c r="V5" i="7"/>
  <c r="V16" i="7"/>
  <c r="V14" i="7"/>
  <c r="J14" i="7"/>
  <c r="V6" i="7"/>
  <c r="J6" i="7"/>
  <c r="V15" i="7"/>
  <c r="J15" i="7"/>
  <c r="P11" i="7"/>
  <c r="V7" i="7"/>
  <c r="J7" i="7"/>
  <c r="V8" i="7"/>
  <c r="J8" i="7"/>
  <c r="P3" i="7"/>
  <c r="G16" i="7"/>
  <c r="G15" i="7"/>
  <c r="P13" i="7"/>
  <c r="M11" i="7"/>
  <c r="AE10" i="7"/>
  <c r="V9" i="7"/>
  <c r="J9" i="7"/>
  <c r="G7" i="7"/>
  <c r="P5" i="7"/>
  <c r="M3" i="7"/>
  <c r="AE2" i="7"/>
  <c r="P16" i="7"/>
  <c r="P14" i="7"/>
  <c r="M12" i="7"/>
  <c r="AE11" i="7"/>
  <c r="J10" i="7"/>
  <c r="G8" i="7"/>
  <c r="P6" i="7"/>
  <c r="M4" i="7"/>
  <c r="AE3" i="7"/>
  <c r="V2" i="7"/>
</calcChain>
</file>

<file path=xl/sharedStrings.xml><?xml version="1.0" encoding="utf-8"?>
<sst xmlns="http://schemas.openxmlformats.org/spreadsheetml/2006/main" count="406" uniqueCount="169">
  <si>
    <t>name</t>
  </si>
  <si>
    <t>r_u30_13E</t>
  </si>
  <si>
    <t>r_u30_13M</t>
  </si>
  <si>
    <t>r_u30_13C</t>
  </si>
  <si>
    <t>r_3050_13E</t>
  </si>
  <si>
    <t>r_3050_13M</t>
  </si>
  <si>
    <t>r_3050_13C</t>
  </si>
  <si>
    <t>r_o50_13E</t>
  </si>
  <si>
    <t>r_o50_13M</t>
  </si>
  <si>
    <t>r_o50_13C</t>
  </si>
  <si>
    <t>r_tot_13E</t>
  </si>
  <si>
    <t>r_tot_13M</t>
  </si>
  <si>
    <t>r_tot_13C</t>
  </si>
  <si>
    <t>r_na_13E</t>
  </si>
  <si>
    <t>r_na_13M</t>
  </si>
  <si>
    <t>r_na_13C</t>
  </si>
  <si>
    <t>r_o50_21E</t>
  </si>
  <si>
    <t>r_o50_21M</t>
  </si>
  <si>
    <t>r_o50_21C</t>
  </si>
  <si>
    <t>r_tot_21E</t>
  </si>
  <si>
    <t>r_tot_21M</t>
  </si>
  <si>
    <t>r_tot_21C</t>
  </si>
  <si>
    <t>r_na_21E</t>
  </si>
  <si>
    <t>r_na_21M</t>
  </si>
  <si>
    <t>r_na_21C</t>
  </si>
  <si>
    <t>r_3050_21E</t>
  </si>
  <si>
    <t>r_3050_21M</t>
  </si>
  <si>
    <t>r_3050_21C</t>
  </si>
  <si>
    <t>r_u30_21E</t>
  </si>
  <si>
    <t>r_u30_21M</t>
  </si>
  <si>
    <t>r_u30_21C</t>
  </si>
  <si>
    <t>r_u30_1321E</t>
  </si>
  <si>
    <t>r_u30_1321M</t>
  </si>
  <si>
    <t>r_u30_1321C</t>
  </si>
  <si>
    <t>r_u30_13P</t>
  </si>
  <si>
    <t>r_u30_21P</t>
  </si>
  <si>
    <t>r_3050_1321E</t>
  </si>
  <si>
    <t>r_3050_1321M</t>
  </si>
  <si>
    <t>r_3050_1321C</t>
  </si>
  <si>
    <t>r_3050_13P</t>
  </si>
  <si>
    <t>r_3050_21P</t>
  </si>
  <si>
    <t>r_o50_1321E</t>
  </si>
  <si>
    <t>r_o50_1321M</t>
  </si>
  <si>
    <t>r_o50_1321C</t>
  </si>
  <si>
    <t>r_o50_13P</t>
  </si>
  <si>
    <t>r_o50_21P</t>
  </si>
  <si>
    <t>r_na_1321E</t>
  </si>
  <si>
    <t>r_na_1321M</t>
  </si>
  <si>
    <t>r_na_1321C</t>
  </si>
  <si>
    <t>r_na_13P</t>
  </si>
  <si>
    <t>r_na_21P</t>
  </si>
  <si>
    <t>Laveen</t>
  </si>
  <si>
    <t>Deer Valley</t>
  </si>
  <si>
    <t>Maryvale</t>
  </si>
  <si>
    <t>North Mountain</t>
  </si>
  <si>
    <t>Paradise Valley</t>
  </si>
  <si>
    <t>Encanto</t>
  </si>
  <si>
    <t>Camelback East</t>
  </si>
  <si>
    <t>South Mountain</t>
  </si>
  <si>
    <t>Alhambra</t>
  </si>
  <si>
    <t>Ahwatukee Foothills</t>
  </si>
  <si>
    <t>Central City</t>
  </si>
  <si>
    <t>Estrella</t>
  </si>
  <si>
    <t>Desert View</t>
  </si>
  <si>
    <t>Rio Vista</t>
  </si>
  <si>
    <t>North Gateway</t>
  </si>
  <si>
    <t>GEO_ID</t>
  </si>
  <si>
    <t>0455000</t>
  </si>
  <si>
    <t>0100000US</t>
  </si>
  <si>
    <t>o_o50_13E</t>
  </si>
  <si>
    <t>o_o50_13M</t>
  </si>
  <si>
    <t>o_o50_13C</t>
  </si>
  <si>
    <t>o_tot_13E</t>
  </si>
  <si>
    <t>o_tot_13M</t>
  </si>
  <si>
    <t>o_tot_13C</t>
  </si>
  <si>
    <t>o_3050_13E</t>
  </si>
  <si>
    <t>o_3050_13M</t>
  </si>
  <si>
    <t>o_3050_13C</t>
  </si>
  <si>
    <t>o_na_13E</t>
  </si>
  <si>
    <t>o_na_13M</t>
  </si>
  <si>
    <t>o_na_13C</t>
  </si>
  <si>
    <t>o_u30_13E</t>
  </si>
  <si>
    <t>o_u30_13M</t>
  </si>
  <si>
    <t>o_u30_13C</t>
  </si>
  <si>
    <t>o_na_21E</t>
  </si>
  <si>
    <t>o_na_21M</t>
  </si>
  <si>
    <t>o_na_21C</t>
  </si>
  <si>
    <t>o_tot_21E</t>
  </si>
  <si>
    <t>o_tot_21M</t>
  </si>
  <si>
    <t>o_tot_21C</t>
  </si>
  <si>
    <t>o_u30_21E</t>
  </si>
  <si>
    <t>o_u30_21M</t>
  </si>
  <si>
    <t>o_u30_21C</t>
  </si>
  <si>
    <t>o_3050_21E</t>
  </si>
  <si>
    <t>o_3050_21M</t>
  </si>
  <si>
    <t>o_3050_21C</t>
  </si>
  <si>
    <t>o_o50_21E</t>
  </si>
  <si>
    <t>o_o50_21M</t>
  </si>
  <si>
    <t>o_o50_21C</t>
  </si>
  <si>
    <t>o_u30_1321E</t>
  </si>
  <si>
    <t>o_u30_1321M</t>
  </si>
  <si>
    <t>o_u30_1321C</t>
  </si>
  <si>
    <t>o_u30_13P</t>
  </si>
  <si>
    <t>o_u30_21P</t>
  </si>
  <si>
    <t>o_3050_1321E</t>
  </si>
  <si>
    <t>o_3050_1321M</t>
  </si>
  <si>
    <t>o_3050_1321C</t>
  </si>
  <si>
    <t>o_3050_13P</t>
  </si>
  <si>
    <t>o_3050_21P</t>
  </si>
  <si>
    <t>o_o50_1321E</t>
  </si>
  <si>
    <t>o_o50_1321M</t>
  </si>
  <si>
    <t>o_o50_1321C</t>
  </si>
  <si>
    <t>o_o50_13P</t>
  </si>
  <si>
    <t>o_o50_21P</t>
  </si>
  <si>
    <t>o_na_1321E</t>
  </si>
  <si>
    <t>o_na_1321M</t>
  </si>
  <si>
    <t>o_na_1321C</t>
  </si>
  <si>
    <t>o_na_13P</t>
  </si>
  <si>
    <t>o_na_21P</t>
  </si>
  <si>
    <t>u30_13E</t>
  </si>
  <si>
    <t>u30_13M</t>
  </si>
  <si>
    <t>u30_13C</t>
  </si>
  <si>
    <t>3050_13E</t>
  </si>
  <si>
    <t>3050_13M</t>
  </si>
  <si>
    <t>3050_13C</t>
  </si>
  <si>
    <t>o50_13E</t>
  </si>
  <si>
    <t>o50_13M</t>
  </si>
  <si>
    <t>o50_13C</t>
  </si>
  <si>
    <t>tot_13E</t>
  </si>
  <si>
    <t>tot_13M</t>
  </si>
  <si>
    <t>tot_13C</t>
  </si>
  <si>
    <t>na_13E</t>
  </si>
  <si>
    <t>na_13M</t>
  </si>
  <si>
    <t>na_13C</t>
  </si>
  <si>
    <t>o50_21E</t>
  </si>
  <si>
    <t>o50_21M</t>
  </si>
  <si>
    <t>o50_21C</t>
  </si>
  <si>
    <t>tot_21E</t>
  </si>
  <si>
    <t>tot_21M</t>
  </si>
  <si>
    <t>tot_21C</t>
  </si>
  <si>
    <t>na_21E</t>
  </si>
  <si>
    <t>na_21M</t>
  </si>
  <si>
    <t>na_21C</t>
  </si>
  <si>
    <t>3050_21E</t>
  </si>
  <si>
    <t>3050_21M</t>
  </si>
  <si>
    <t>3050_21C</t>
  </si>
  <si>
    <t>u30_21E</t>
  </si>
  <si>
    <t>u30_21M</t>
  </si>
  <si>
    <t>u30_21C</t>
  </si>
  <si>
    <t>u30_1321E</t>
  </si>
  <si>
    <t>u30_1321M</t>
  </si>
  <si>
    <t>u30_1321C</t>
  </si>
  <si>
    <t>u30_13P</t>
  </si>
  <si>
    <t>u30_21P</t>
  </si>
  <si>
    <t>3050_1321E</t>
  </si>
  <si>
    <t>3050_1321M</t>
  </si>
  <si>
    <t>3050_1321C</t>
  </si>
  <si>
    <t>3050_13P</t>
  </si>
  <si>
    <t>3050_21P</t>
  </si>
  <si>
    <t>o50_1321E</t>
  </si>
  <si>
    <t>o50_1321M</t>
  </si>
  <si>
    <t>o50_1321C</t>
  </si>
  <si>
    <t>o50_13P</t>
  </si>
  <si>
    <t>o50_21P</t>
  </si>
  <si>
    <t>na_1321E</t>
  </si>
  <si>
    <t>na_1321M</t>
  </si>
  <si>
    <t>na_1321C</t>
  </si>
  <si>
    <t>na_13P</t>
  </si>
  <si>
    <t>na_21P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</si>
</sst>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7" formatCode="0.0"/>
    <numFmt numFmtId="171" formatCode="\+#,##0;[Red]\-#,##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1" fontId="3" fillId="0" borderId="0" xfId="0" applyNumberFormat="1" applyFont="1"/>
    <xf numFmtId="0" fontId="0" fillId="0" borderId="0" xfId="0" applyBorder="1"/>
    <xf numFmtId="165" fontId="0" fillId="0" borderId="1" xfId="1" applyNumberFormat="1" applyFont="1" applyBorder="1"/>
    <xf numFmtId="1" fontId="3" fillId="0" borderId="0" xfId="0" applyNumberFormat="1" applyFont="1" applyBorder="1"/>
    <xf numFmtId="167" fontId="0" fillId="0" borderId="2" xfId="0" applyNumberFormat="1" applyBorder="1"/>
    <xf numFmtId="165" fontId="0" fillId="0" borderId="3" xfId="1" applyNumberFormat="1" applyFont="1" applyBorder="1"/>
    <xf numFmtId="1" fontId="3" fillId="0" borderId="4" xfId="0" applyNumberFormat="1" applyFont="1" applyBorder="1"/>
    <xf numFmtId="167" fontId="0" fillId="0" borderId="5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165" fontId="0" fillId="0" borderId="7" xfId="1" applyNumberFormat="1" applyFont="1" applyBorder="1"/>
    <xf numFmtId="9" fontId="0" fillId="0" borderId="0" xfId="2" applyFont="1" applyBorder="1"/>
    <xf numFmtId="9" fontId="0" fillId="0" borderId="8" xfId="2" applyFont="1" applyBorder="1"/>
    <xf numFmtId="165" fontId="0" fillId="0" borderId="9" xfId="1" applyNumberFormat="1" applyFont="1" applyBorder="1"/>
    <xf numFmtId="1" fontId="3" fillId="0" borderId="10" xfId="0" applyNumberFormat="1" applyFont="1" applyBorder="1"/>
    <xf numFmtId="167" fontId="0" fillId="0" borderId="11" xfId="0" applyNumberFormat="1" applyBorder="1"/>
    <xf numFmtId="9" fontId="0" fillId="0" borderId="10" xfId="2" applyFont="1" applyBorder="1"/>
    <xf numFmtId="9" fontId="0" fillId="0" borderId="12" xfId="2" applyFont="1" applyBorder="1"/>
    <xf numFmtId="165" fontId="0" fillId="0" borderId="0" xfId="1" applyNumberFormat="1" applyFont="1" applyBorder="1"/>
    <xf numFmtId="165" fontId="0" fillId="0" borderId="4" xfId="1" applyNumberFormat="1" applyFont="1" applyBorder="1"/>
    <xf numFmtId="0" fontId="0" fillId="0" borderId="13" xfId="0" applyBorder="1"/>
    <xf numFmtId="0" fontId="0" fillId="0" borderId="14" xfId="0" applyBorder="1"/>
    <xf numFmtId="0" fontId="1" fillId="0" borderId="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" fontId="3" fillId="0" borderId="2" xfId="0" applyNumberFormat="1" applyFont="1" applyBorder="1"/>
    <xf numFmtId="1" fontId="3" fillId="0" borderId="5" xfId="0" applyNumberFormat="1" applyFont="1" applyBorder="1"/>
    <xf numFmtId="17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162C-A9B5-6842-8082-54DE60682DB5}">
  <dimension ref="A1:AY16"/>
  <sheetViews>
    <sheetView tabSelected="1" topLeftCell="AG1" workbookViewId="0">
      <selection activeCell="AS16" sqref="AS16"/>
    </sheetView>
  </sheetViews>
  <sheetFormatPr baseColWidth="10" defaultRowHeight="15" x14ac:dyDescent="0.2"/>
  <cols>
    <col min="1" max="1" width="13.1640625" customWidth="1"/>
  </cols>
  <sheetData>
    <row r="1" spans="1:51" ht="16" thickBot="1" x14ac:dyDescent="0.25">
      <c r="A1" s="27" t="s">
        <v>0</v>
      </c>
      <c r="B1" s="31" t="s">
        <v>119</v>
      </c>
      <c r="C1" s="32" t="s">
        <v>120</v>
      </c>
      <c r="D1" s="33" t="s">
        <v>121</v>
      </c>
      <c r="E1" s="31" t="s">
        <v>122</v>
      </c>
      <c r="F1" s="32" t="s">
        <v>123</v>
      </c>
      <c r="G1" s="33" t="s">
        <v>124</v>
      </c>
      <c r="H1" s="31" t="s">
        <v>125</v>
      </c>
      <c r="I1" s="32" t="s">
        <v>126</v>
      </c>
      <c r="J1" s="33" t="s">
        <v>127</v>
      </c>
      <c r="K1" s="31" t="s">
        <v>128</v>
      </c>
      <c r="L1" s="32" t="s">
        <v>129</v>
      </c>
      <c r="M1" s="33" t="s">
        <v>130</v>
      </c>
      <c r="N1" s="31" t="s">
        <v>131</v>
      </c>
      <c r="O1" s="32" t="s">
        <v>132</v>
      </c>
      <c r="P1" s="33" t="s">
        <v>133</v>
      </c>
      <c r="Q1" s="31" t="s">
        <v>134</v>
      </c>
      <c r="R1" s="32" t="s">
        <v>135</v>
      </c>
      <c r="S1" s="33" t="s">
        <v>136</v>
      </c>
      <c r="T1" s="31" t="s">
        <v>137</v>
      </c>
      <c r="U1" s="32" t="s">
        <v>138</v>
      </c>
      <c r="V1" s="33" t="s">
        <v>139</v>
      </c>
      <c r="W1" s="31" t="s">
        <v>140</v>
      </c>
      <c r="X1" s="32" t="s">
        <v>141</v>
      </c>
      <c r="Y1" s="33" t="s">
        <v>142</v>
      </c>
      <c r="Z1" s="31" t="s">
        <v>143</v>
      </c>
      <c r="AA1" s="32" t="s">
        <v>144</v>
      </c>
      <c r="AB1" s="33" t="s">
        <v>145</v>
      </c>
      <c r="AC1" s="31" t="s">
        <v>146</v>
      </c>
      <c r="AD1" s="32" t="s">
        <v>147</v>
      </c>
      <c r="AE1" s="33" t="s">
        <v>148</v>
      </c>
      <c r="AF1" s="27" t="s">
        <v>149</v>
      </c>
      <c r="AG1" s="24" t="s">
        <v>150</v>
      </c>
      <c r="AH1" s="24" t="s">
        <v>151</v>
      </c>
      <c r="AI1" s="24" t="s">
        <v>152</v>
      </c>
      <c r="AJ1" s="28" t="s">
        <v>153</v>
      </c>
      <c r="AK1" s="27" t="s">
        <v>154</v>
      </c>
      <c r="AL1" s="24" t="s">
        <v>155</v>
      </c>
      <c r="AM1" s="24" t="s">
        <v>156</v>
      </c>
      <c r="AN1" s="24" t="s">
        <v>157</v>
      </c>
      <c r="AO1" s="28" t="s">
        <v>158</v>
      </c>
      <c r="AP1" s="27" t="s">
        <v>159</v>
      </c>
      <c r="AQ1" s="24" t="s">
        <v>160</v>
      </c>
      <c r="AR1" s="24" t="s">
        <v>161</v>
      </c>
      <c r="AS1" s="24" t="s">
        <v>162</v>
      </c>
      <c r="AT1" s="28" t="s">
        <v>163</v>
      </c>
      <c r="AU1" s="27" t="s">
        <v>164</v>
      </c>
      <c r="AV1" s="24" t="s">
        <v>165</v>
      </c>
      <c r="AW1" s="24" t="s">
        <v>166</v>
      </c>
      <c r="AX1" s="24" t="s">
        <v>167</v>
      </c>
      <c r="AY1" s="28" t="s">
        <v>168</v>
      </c>
    </row>
    <row r="2" spans="1:51" x14ac:dyDescent="0.2">
      <c r="A2" s="29" t="s">
        <v>51</v>
      </c>
      <c r="B2" s="3">
        <f>SUM(INDEX(urban_vil_rent!$A$1:$AY$16,MATCH($A2,urban_vil_rent!$A$1:$A$16,0),MATCH(CONCATENATE("r_",urb_vil_tot!B$1),urban_vil_rent!$A$1:$AY$1,0)),INDEX(urban_vil_rent!$A$1:$AY$16,MATCH($A2,urban_vil_own!$A$1:$A$16,0),MATCH(CONCATENATE("o_",urb_vil_tot!B$1),urban_vil_own!$A$1:$AY$1,0)))</f>
        <v>1681</v>
      </c>
      <c r="C2" s="4">
        <f>SQRT(SUMSQ(INDEX(urban_vil_rent!$A$1:$AY$16,MATCH($A2,urban_vil_rent!$A$1:$A$16,0),MATCH(CONCATENATE("r_",urb_vil_tot!C$1),urban_vil_rent!$A$1:$AY$1,0)),INDEX(urban_vil_rent!$A$1:$AY$16,MATCH($A2,urban_vil_own!$A$1:$A$16,0),MATCH(CONCATENATE("o_",urb_vil_tot!C$1),urban_vil_own!$A$1:$AY$1,0))))</f>
        <v>334.19455411481493</v>
      </c>
      <c r="D2" s="34">
        <f>(C2/1.645/B2)*100</f>
        <v>12.085531448924595</v>
      </c>
      <c r="E2" s="3">
        <f>SUM(INDEX(urban_vil_rent!$A$1:$AY$16,MATCH($A2,urban_vil_rent!$A$1:$A$16,0),MATCH(CONCATENATE("r_",urb_vil_tot!E$1),urban_vil_rent!$A$1:$AY$1,0)),INDEX(urban_vil_rent!$A$1:$AY$16,MATCH($A2,urban_vil_own!$A$1:$A$16,0),MATCH(CONCATENATE("o_",urb_vil_tot!E$1),urban_vil_own!$A$1:$AY$1,0)))</f>
        <v>2165</v>
      </c>
      <c r="F2" s="4">
        <f>SQRT(SUMSQ(INDEX(urban_vil_rent!$A$1:$AY$16,MATCH($A2,urban_vil_rent!$A$1:$A$16,0),MATCH(CONCATENATE("r_",urb_vil_tot!F$1),urban_vil_rent!$A$1:$AY$1,0)),INDEX(urban_vil_rent!$A$1:$AY$16,MATCH($A2,urban_vil_own!$A$1:$A$16,0),MATCH(CONCATENATE("o_",urb_vil_tot!F$1),urban_vil_own!$A$1:$AY$1,0))))</f>
        <v>406.72349329735061</v>
      </c>
      <c r="G2" s="34">
        <f t="shared" ref="G2:G16" si="0">(F2/1.645/E2)*100</f>
        <v>11.420245921150961</v>
      </c>
      <c r="H2" s="3">
        <f>SUM(INDEX(urban_vil_rent!$A$1:$AY$16,MATCH($A2,urban_vil_rent!$A$1:$A$16,0),MATCH(CONCATENATE("r_",urb_vil_tot!H$1),urban_vil_rent!$A$1:$AY$1,0)),INDEX(urban_vil_rent!$A$1:$AY$16,MATCH($A2,urban_vil_own!$A$1:$A$16,0),MATCH(CONCATENATE("o_",urb_vil_tot!H$1),urban_vil_own!$A$1:$AY$1,0)))</f>
        <v>2581</v>
      </c>
      <c r="I2" s="4">
        <f>SQRT(SUMSQ(INDEX(urban_vil_rent!$A$1:$AY$16,MATCH($A2,urban_vil_rent!$A$1:$A$16,0),MATCH(CONCATENATE("r_",urb_vil_tot!I$1),urban_vil_rent!$A$1:$AY$1,0)),INDEX(urban_vil_rent!$A$1:$AY$16,MATCH($A2,urban_vil_own!$A$1:$A$16,0),MATCH(CONCATENATE("o_",urb_vil_tot!I$1),urban_vil_own!$A$1:$AY$1,0))))</f>
        <v>414.44420613636282</v>
      </c>
      <c r="J2" s="34">
        <f t="shared" ref="J2:J16" si="1">(I2/1.645/H2)*100</f>
        <v>9.7614012649455582</v>
      </c>
      <c r="K2" s="3">
        <f>SUM(INDEX(urban_vil_rent!$A$1:$AY$16,MATCH($A2,urban_vil_rent!$A$1:$A$16,0),MATCH(CONCATENATE("r_",urb_vil_tot!K$1),urban_vil_rent!$A$1:$AY$1,0)),INDEX(urban_vil_rent!$A$1:$AY$16,MATCH($A2,urban_vil_own!$A$1:$A$16,0),MATCH(CONCATENATE("o_",urb_vil_tot!K$1),urban_vil_own!$A$1:$AY$1,0)))</f>
        <v>4879</v>
      </c>
      <c r="L2" s="4">
        <f>SQRT(SUMSQ(INDEX(urban_vil_rent!$A$1:$AY$16,MATCH($A2,urban_vil_rent!$A$1:$A$16,0),MATCH(CONCATENATE("r_",urb_vil_tot!L$1),urban_vil_rent!$A$1:$AY$1,0)),INDEX(urban_vil_rent!$A$1:$AY$16,MATCH($A2,urban_vil_own!$A$1:$A$16,0),MATCH(CONCATENATE("o_",urb_vil_tot!L$1),urban_vil_own!$A$1:$AY$1,0))))</f>
        <v>557.2952538825358</v>
      </c>
      <c r="M2" s="34">
        <f t="shared" ref="M2:M16" si="2">(L2/1.645/K2)*100</f>
        <v>6.9436628274459027</v>
      </c>
      <c r="N2" s="3">
        <f>SUM(INDEX(urban_vil_rent!$A$1:$AY$16,MATCH($A2,urban_vil_rent!$A$1:$A$16,0),MATCH(CONCATENATE("r_",urb_vil_tot!N$1),urban_vil_rent!$A$1:$AY$1,0)),INDEX(urban_vil_rent!$A$1:$AY$16,MATCH($A2,urban_vil_own!$A$1:$A$16,0),MATCH(CONCATENATE("o_",urb_vil_tot!N$1),urban_vil_own!$A$1:$AY$1,0)))</f>
        <v>4078</v>
      </c>
      <c r="O2" s="4">
        <f>SQRT(SUMSQ(INDEX(urban_vil_rent!$A$1:$AY$16,MATCH($A2,urban_vil_rent!$A$1:$A$16,0),MATCH(CONCATENATE("r_",urb_vil_tot!O$1),urban_vil_rent!$A$1:$AY$1,0)),INDEX(urban_vil_rent!$A$1:$AY$16,MATCH($A2,urban_vil_own!$A$1:$A$16,0),MATCH(CONCATENATE("o_",urb_vil_tot!O$1),urban_vil_own!$A$1:$AY$1,0))))</f>
        <v>493.47948285617719</v>
      </c>
      <c r="P2" s="34">
        <f t="shared" ref="P2:P16" si="3">(O2/1.645/N2)*100</f>
        <v>7.3562414804351199</v>
      </c>
      <c r="Q2" s="3">
        <f>SUM(INDEX(urban_vil_rent!$A$1:$AY$16,MATCH($A2,urban_vil_rent!$A$1:$A$16,0),MATCH(CONCATENATE("r_",urb_vil_tot!Q$1),urban_vil_rent!$A$1:$AY$1,0)),INDEX(urban_vil_rent!$A$1:$AY$16,MATCH($A2,urban_vil_own!$A$1:$A$16,0),MATCH(CONCATENATE("o_",urb_vil_tot!Q$1),urban_vil_own!$A$1:$AY$1,0)))</f>
        <v>3088</v>
      </c>
      <c r="R2" s="4">
        <f>SQRT(SUMSQ(INDEX(urban_vil_rent!$A$1:$AY$16,MATCH($A2,urban_vil_rent!$A$1:$A$16,0),MATCH(CONCATENATE("r_",urb_vil_tot!R$1),urban_vil_rent!$A$1:$AY$1,0)),INDEX(urban_vil_rent!$A$1:$AY$16,MATCH($A2,urban_vil_own!$A$1:$A$16,0),MATCH(CONCATENATE("o_",urb_vil_tot!R$1),urban_vil_own!$A$1:$AY$1,0))))</f>
        <v>482.52357455361704</v>
      </c>
      <c r="S2" s="34">
        <f t="shared" ref="S2:S16" si="4">(R2/1.645/Q2)*100</f>
        <v>9.4989443311025941</v>
      </c>
      <c r="T2" s="3">
        <f>SUM(INDEX(urban_vil_rent!$A$1:$AY$16,MATCH($A2,urban_vil_rent!$A$1:$A$16,0),MATCH(CONCATENATE("r_",urb_vil_tot!T$1),urban_vil_rent!$A$1:$AY$1,0)),INDEX(urban_vil_rent!$A$1:$AY$16,MATCH($A2,urban_vil_own!$A$1:$A$16,0),MATCH(CONCATENATE("o_",urb_vil_tot!T$1),urban_vil_own!$A$1:$AY$1,0)))</f>
        <v>8566</v>
      </c>
      <c r="U2" s="4">
        <f>SQRT(SUMSQ(INDEX(urban_vil_rent!$A$1:$AY$16,MATCH($A2,urban_vil_rent!$A$1:$A$16,0),MATCH(CONCATENATE("r_",urb_vil_tot!U$1),urban_vil_rent!$A$1:$AY$1,0)),INDEX(urban_vil_rent!$A$1:$AY$16,MATCH($A2,urban_vil_own!$A$1:$A$16,0),MATCH(CONCATENATE("o_",urb_vil_tot!U$1),urban_vil_own!$A$1:$AY$1,0))))</f>
        <v>765.46064562458071</v>
      </c>
      <c r="V2" s="34">
        <f t="shared" ref="V2:V16" si="5">(U2/1.645/T2)*100</f>
        <v>5.4322393233770088</v>
      </c>
      <c r="W2" s="3">
        <f>SUM(INDEX(urban_vil_rent!$A$1:$AY$16,MATCH($A2,urban_vil_rent!$A$1:$A$16,0),MATCH(CONCATENATE("r_",urb_vil_tot!W$1),urban_vil_rent!$A$1:$AY$1,0)),INDEX(urban_vil_rent!$A$1:$AY$16,MATCH($A2,urban_vil_own!$A$1:$A$16,0),MATCH(CONCATENATE("o_",urb_vil_tot!W$1),urban_vil_own!$A$1:$AY$1,0)))</f>
        <v>1167</v>
      </c>
      <c r="X2" s="4">
        <f>SQRT(SUMSQ(INDEX(urban_vil_rent!$A$1:$AY$16,MATCH($A2,urban_vil_rent!$A$1:$A$16,0),MATCH(CONCATENATE("r_",urb_vil_tot!X$1),urban_vil_rent!$A$1:$AY$1,0)),INDEX(urban_vil_rent!$A$1:$AY$16,MATCH($A2,urban_vil_own!$A$1:$A$16,0),MATCH(CONCATENATE("o_",urb_vil_tot!X$1),urban_vil_own!$A$1:$AY$1,0))))</f>
        <v>273.45749212629005</v>
      </c>
      <c r="Y2" s="34">
        <f t="shared" ref="Y2:Y16" si="6">(X2/1.645/W2)*100</f>
        <v>14.244692161403648</v>
      </c>
      <c r="Z2" s="3">
        <f>SUM(INDEX(urban_vil_rent!$A$1:$AY$16,MATCH($A2,urban_vil_rent!$A$1:$A$16,0),MATCH(CONCATENATE("r_",urb_vil_tot!Z$1),urban_vil_rent!$A$1:$AY$1,0)),INDEX(urban_vil_rent!$A$1:$AY$16,MATCH($A2,urban_vil_own!$A$1:$A$16,0),MATCH(CONCATENATE("o_",urb_vil_tot!Z$1),urban_vil_own!$A$1:$AY$1,0)))</f>
        <v>2172</v>
      </c>
      <c r="AA2" s="4">
        <f>SQRT(SUMSQ(INDEX(urban_vil_rent!$A$1:$AY$16,MATCH($A2,urban_vil_rent!$A$1:$A$16,0),MATCH(CONCATENATE("r_",urb_vil_tot!AA$1),urban_vil_rent!$A$1:$AY$1,0)),INDEX(urban_vil_rent!$A$1:$AY$16,MATCH($A2,urban_vil_own!$A$1:$A$16,0),MATCH(CONCATENATE("o_",urb_vil_tot!AA$1),urban_vil_own!$A$1:$AY$1,0))))</f>
        <v>438.39251818433218</v>
      </c>
      <c r="AB2" s="34">
        <f t="shared" ref="AB2:AB16" si="7">(AA2/1.645/Z2)*100</f>
        <v>12.269797930677038</v>
      </c>
      <c r="AC2" s="3">
        <f>SUM(INDEX(urban_vil_rent!$A$1:$AY$16,MATCH($A2,urban_vil_rent!$A$1:$A$16,0),MATCH(CONCATENATE("r_",urb_vil_tot!AC$1),urban_vil_rent!$A$1:$AY$1,0)),INDEX(urban_vil_rent!$A$1:$AY$16,MATCH($A2,urban_vil_own!$A$1:$A$16,0),MATCH(CONCATENATE("o_",urb_vil_tot!AC$1),urban_vil_own!$A$1:$AY$1,0)))</f>
        <v>2139</v>
      </c>
      <c r="AD2" s="4">
        <f>SQRT(SUMSQ(INDEX(urban_vil_rent!$A$1:$AY$16,MATCH($A2,urban_vil_rent!$A$1:$A$16,0),MATCH(CONCATENATE("r_",urb_vil_tot!AD$1),urban_vil_rent!$A$1:$AY$1,0)),INDEX(urban_vil_rent!$A$1:$AY$16,MATCH($A2,urban_vil_own!$A$1:$A$16,0),MATCH(CONCATENATE("o_",urb_vil_tot!AD$1),urban_vil_own!$A$1:$AY$1,0))))</f>
        <v>420.53299513831257</v>
      </c>
      <c r="AE2" s="34">
        <f t="shared" ref="AE2:AE16" si="8">(AD2/1.645/AC2)*100</f>
        <v>11.951526794707426</v>
      </c>
      <c r="AF2" s="36">
        <f>SUM(INDEX(urban_vil_rent!$A$1:$AY$16,MATCH($A2,urban_vil_rent!$A$1:$A$16,0),MATCH(CONCATENATE("r_",urb_vil_tot!AF$1),urban_vil_rent!$A$1:$AY$1,0)),INDEX(urban_vil_rent!$A$1:$AY$16,MATCH($A2,urban_vil_own!$A$1:$A$16,0),MATCH(CONCATENATE("o_",urb_vil_tot!AF$1),urban_vil_own!$A$1:$AY$1,0)))</f>
        <v>1162</v>
      </c>
      <c r="AG2" s="1">
        <f>SQRT(SUMSQ(INDEX(urban_vil_rent!$A$1:$AY$16,MATCH($A2,urban_vil_rent!$A$1:$A$16,0),MATCH(CONCATENATE("r_",urb_vil_tot!AG$1),urban_vil_rent!$A$1:$AY$1,0)),INDEX(urban_vil_rent!$A$1:$AY$16,MATCH($A2,urban_vil_own!$A$1:$A$16,0),MATCH(CONCATENATE("o_",urb_vil_tot!AG$1),urban_vil_own!$A$1:$AY$1,0))))</f>
        <v>721.09638745454811</v>
      </c>
      <c r="AH2" s="1">
        <f t="shared" ref="AH2:AH16" si="9">(AG2/1.645/AF2)*100</f>
        <v>37.724308652127299</v>
      </c>
      <c r="AJ2" s="1"/>
      <c r="AK2" s="36">
        <f>SUM(INDEX(urban_vil_rent!$A$1:$AY$16,MATCH($A2,urban_vil_rent!$A$1:$A$16,0),MATCH(CONCATENATE("r_",urb_vil_tot!AK$1),urban_vil_rent!$A$1:$AY$1,0)),INDEX(urban_vil_rent!$A$1:$AY$16,MATCH($A2,urban_vil_own!$A$1:$A$16,0),MATCH(CONCATENATE("o_",urb_vil_tot!AK$1),urban_vil_own!$A$1:$AY$1,0)))</f>
        <v>106</v>
      </c>
      <c r="AL2" s="1">
        <f>SQRT(SUMSQ(INDEX(urban_vil_rent!$A$1:$AY$16,MATCH($A2,urban_vil_rent!$A$1:$A$16,0),MATCH(CONCATENATE("r_",urb_vil_tot!AL$1),urban_vil_rent!$A$1:$AY$1,0)),INDEX(urban_vil_rent!$A$1:$AY$16,MATCH($A2,urban_vil_own!$A$1:$A$16,0),MATCH(CONCATENATE("o_",urb_vil_tot!AL$1),urban_vil_own!$A$1:$AY$1,0))))</f>
        <v>603.81288492379826</v>
      </c>
      <c r="AM2" s="1">
        <f t="shared" ref="AM2:AM16" si="10">(AL2/1.645/AK2)*100</f>
        <v>346.28255142730876</v>
      </c>
      <c r="AO2" s="1"/>
      <c r="AP2" s="36">
        <f>SUM(INDEX(urban_vil_rent!$A$1:$AY$16,MATCH($A2,urban_vil_rent!$A$1:$A$16,0),MATCH(CONCATENATE("r_",urb_vil_tot!AP$1),urban_vil_rent!$A$1:$AY$1,0)),INDEX(urban_vil_rent!$A$1:$AY$16,MATCH($A2,urban_vil_own!$A$1:$A$16,0),MATCH(CONCATENATE("o_",urb_vil_tot!AP$1),urban_vil_own!$A$1:$AY$1,0)))</f>
        <v>-148</v>
      </c>
      <c r="AQ2" s="1">
        <f>SQRT(SUMSQ(INDEX(urban_vil_rent!$A$1:$AY$16,MATCH($A2,urban_vil_rent!$A$1:$A$16,0),MATCH(CONCATENATE("r_",urb_vil_tot!AQ$1),urban_vil_rent!$A$1:$AY$1,0)),INDEX(urban_vil_rent!$A$1:$AY$16,MATCH($A2,urban_vil_own!$A$1:$A$16,0),MATCH(CONCATENATE("o_",urb_vil_tot!AQ$1),urban_vil_own!$A$1:$AY$1,0))))</f>
        <v>537.77876492104065</v>
      </c>
      <c r="AR2" s="1">
        <f t="shared" ref="AR2:AR16" si="11">(AQ2/1.645/AP2)*100</f>
        <v>-220.88998805596017</v>
      </c>
      <c r="AT2" s="1"/>
      <c r="AU2" s="36">
        <f>SUM(INDEX(urban_vil_rent!$A$1:$AY$16,MATCH($A2,urban_vil_rent!$A$1:$A$16,0),MATCH(CONCATENATE("r_",urb_vil_tot!AU$1),urban_vil_rent!$A$1:$AY$1,0)),INDEX(urban_vil_rent!$A$1:$AY$16,MATCH($A2,urban_vil_own!$A$1:$A$16,0),MATCH(CONCATENATE("o_",urb_vil_tot!AU$1),urban_vil_own!$A$1:$AY$1,0)))</f>
        <v>-246</v>
      </c>
      <c r="AV2" s="1">
        <f>SQRT(SUMSQ(INDEX(urban_vil_rent!$A$1:$AY$16,MATCH($A2,urban_vil_rent!$A$1:$A$16,0),MATCH(CONCATENATE("r_",urb_vil_tot!AV$1),urban_vil_rent!$A$1:$AY$1,0)),INDEX(urban_vil_rent!$A$1:$AY$16,MATCH($A2,urban_vil_own!$A$1:$A$16,0),MATCH(CONCATENATE("o_",urb_vil_tot!AV$1),urban_vil_own!$A$1:$AY$1,0))))</f>
        <v>238.93095236908925</v>
      </c>
      <c r="AW2" s="1">
        <f t="shared" ref="AW2:AW16" si="12">(AV2/1.645/AU2)*100</f>
        <v>-59.043406323446078</v>
      </c>
      <c r="AY2" s="1"/>
    </row>
    <row r="3" spans="1:51" x14ac:dyDescent="0.2">
      <c r="A3" s="29" t="s">
        <v>52</v>
      </c>
      <c r="B3" s="3">
        <f>SUM(INDEX(urban_vil_rent!$A$1:$AY$16,MATCH($A3,urban_vil_rent!$A$1:$A$16,0),MATCH(CONCATENATE("r_",urb_vil_tot!B$1),urban_vil_rent!$A$1:$AY$1,0)),INDEX(urban_vil_rent!$A$1:$AY$16,MATCH($A3,urban_vil_own!$A$1:$A$16,0),MATCH(CONCATENATE("o_",urb_vil_tot!B$1),urban_vil_own!$A$1:$AY$1,0)))</f>
        <v>12741</v>
      </c>
      <c r="C3" s="4">
        <f>SQRT(SUMSQ(INDEX(urban_vil_rent!$A$1:$AY$16,MATCH($A3,urban_vil_rent!$A$1:$A$16,0),MATCH(CONCATENATE("r_",urb_vil_tot!C$1),urban_vil_rent!$A$1:$AY$1,0)),INDEX(urban_vil_rent!$A$1:$AY$16,MATCH($A3,urban_vil_own!$A$1:$A$16,0),MATCH(CONCATENATE("o_",urb_vil_tot!C$1),urban_vil_own!$A$1:$AY$1,0))))</f>
        <v>957.43824866149987</v>
      </c>
      <c r="D3" s="34">
        <f t="shared" ref="D3:D16" si="13">(C3/1.645/B3)*100</f>
        <v>4.5681605093266855</v>
      </c>
      <c r="E3" s="3">
        <f>SUM(INDEX(urban_vil_rent!$A$1:$AY$16,MATCH($A3,urban_vil_rent!$A$1:$A$16,0),MATCH(CONCATENATE("r_",urb_vil_tot!E$1),urban_vil_rent!$A$1:$AY$1,0)),INDEX(urban_vil_rent!$A$1:$AY$16,MATCH($A3,urban_vil_own!$A$1:$A$16,0),MATCH(CONCATENATE("o_",urb_vil_tot!E$1),urban_vil_own!$A$1:$AY$1,0)))</f>
        <v>10475</v>
      </c>
      <c r="F3" s="4">
        <f>SQRT(SUMSQ(INDEX(urban_vil_rent!$A$1:$AY$16,MATCH($A3,urban_vil_rent!$A$1:$A$16,0),MATCH(CONCATENATE("r_",urb_vil_tot!F$1),urban_vil_rent!$A$1:$AY$1,0)),INDEX(urban_vil_rent!$A$1:$AY$16,MATCH($A3,urban_vil_own!$A$1:$A$16,0),MATCH(CONCATENATE("o_",urb_vil_tot!F$1),urban_vil_own!$A$1:$AY$1,0))))</f>
        <v>797.66408970192458</v>
      </c>
      <c r="G3" s="34">
        <f t="shared" si="0"/>
        <v>4.6291377774665374</v>
      </c>
      <c r="H3" s="3">
        <f>SUM(INDEX(urban_vil_rent!$A$1:$AY$16,MATCH($A3,urban_vil_rent!$A$1:$A$16,0),MATCH(CONCATENATE("r_",urb_vil_tot!H$1),urban_vil_rent!$A$1:$AY$1,0)),INDEX(urban_vil_rent!$A$1:$AY$16,MATCH($A3,urban_vil_own!$A$1:$A$16,0),MATCH(CONCATENATE("o_",urb_vil_tot!H$1),urban_vil_own!$A$1:$AY$1,0)))</f>
        <v>16232</v>
      </c>
      <c r="I3" s="4">
        <f>SQRT(SUMSQ(INDEX(urban_vil_rent!$A$1:$AY$16,MATCH($A3,urban_vil_rent!$A$1:$A$16,0),MATCH(CONCATENATE("r_",urb_vil_tot!I$1),urban_vil_rent!$A$1:$AY$1,0)),INDEX(urban_vil_rent!$A$1:$AY$16,MATCH($A3,urban_vil_own!$A$1:$A$16,0),MATCH(CONCATENATE("o_",urb_vil_tot!I$1),urban_vil_own!$A$1:$AY$1,0))))</f>
        <v>1047.1518514523098</v>
      </c>
      <c r="J3" s="34">
        <f t="shared" si="1"/>
        <v>3.9216761646562155</v>
      </c>
      <c r="K3" s="3">
        <f>SUM(INDEX(urban_vil_rent!$A$1:$AY$16,MATCH($A3,urban_vil_rent!$A$1:$A$16,0),MATCH(CONCATENATE("r_",urb_vil_tot!K$1),urban_vil_rent!$A$1:$AY$1,0)),INDEX(urban_vil_rent!$A$1:$AY$16,MATCH($A3,urban_vil_own!$A$1:$A$16,0),MATCH(CONCATENATE("o_",urb_vil_tot!K$1),urban_vil_own!$A$1:$AY$1,0)))</f>
        <v>29195</v>
      </c>
      <c r="L3" s="4">
        <f>SQRT(SUMSQ(INDEX(urban_vil_rent!$A$1:$AY$16,MATCH($A3,urban_vil_rent!$A$1:$A$16,0),MATCH(CONCATENATE("r_",urb_vil_tot!L$1),urban_vil_rent!$A$1:$AY$1,0)),INDEX(urban_vil_rent!$A$1:$AY$16,MATCH($A3,urban_vil_own!$A$1:$A$16,0),MATCH(CONCATENATE("o_",urb_vil_tot!L$1),urban_vil_own!$A$1:$AY$1,0))))</f>
        <v>1193.6904958991672</v>
      </c>
      <c r="M3" s="34">
        <f t="shared" si="2"/>
        <v>2.4855205270485845</v>
      </c>
      <c r="N3" s="3">
        <f>SUM(INDEX(urban_vil_rent!$A$1:$AY$16,MATCH($A3,urban_vil_rent!$A$1:$A$16,0),MATCH(CONCATENATE("r_",urb_vil_tot!N$1),urban_vil_rent!$A$1:$AY$1,0)),INDEX(urban_vil_rent!$A$1:$AY$16,MATCH($A3,urban_vil_own!$A$1:$A$16,0),MATCH(CONCATENATE("o_",urb_vil_tot!N$1),urban_vil_own!$A$1:$AY$1,0)))</f>
        <v>24221</v>
      </c>
      <c r="O3" s="4">
        <f>SQRT(SUMSQ(INDEX(urban_vil_rent!$A$1:$AY$16,MATCH($A3,urban_vil_rent!$A$1:$A$16,0),MATCH(CONCATENATE("r_",urb_vil_tot!O$1),urban_vil_rent!$A$1:$AY$1,0)),INDEX(urban_vil_rent!$A$1:$AY$16,MATCH($A3,urban_vil_own!$A$1:$A$16,0),MATCH(CONCATENATE("o_",urb_vil_tot!O$1),urban_vil_own!$A$1:$AY$1,0))))</f>
        <v>1050.4256280194234</v>
      </c>
      <c r="P3" s="34">
        <f t="shared" si="3"/>
        <v>2.6363759249319387</v>
      </c>
      <c r="Q3" s="3">
        <f>SUM(INDEX(urban_vil_rent!$A$1:$AY$16,MATCH($A3,urban_vil_rent!$A$1:$A$16,0),MATCH(CONCATENATE("r_",urb_vil_tot!Q$1),urban_vil_rent!$A$1:$AY$1,0)),INDEX(urban_vil_rent!$A$1:$AY$16,MATCH($A3,urban_vil_own!$A$1:$A$16,0),MATCH(CONCATENATE("o_",urb_vil_tot!Q$1),urban_vil_own!$A$1:$AY$1,0)))</f>
        <v>18480</v>
      </c>
      <c r="R3" s="4">
        <f>SQRT(SUMSQ(INDEX(urban_vil_rent!$A$1:$AY$16,MATCH($A3,urban_vil_rent!$A$1:$A$16,0),MATCH(CONCATENATE("r_",urb_vil_tot!R$1),urban_vil_rent!$A$1:$AY$1,0)),INDEX(urban_vil_rent!$A$1:$AY$16,MATCH($A3,urban_vil_own!$A$1:$A$16,0),MATCH(CONCATENATE("o_",urb_vil_tot!R$1),urban_vil_own!$A$1:$AY$1,0))))</f>
        <v>1274.4920556833611</v>
      </c>
      <c r="S3" s="34">
        <f t="shared" si="4"/>
        <v>4.1924632418958181</v>
      </c>
      <c r="T3" s="3">
        <f>SUM(INDEX(urban_vil_rent!$A$1:$AY$16,MATCH($A3,urban_vil_rent!$A$1:$A$16,0),MATCH(CONCATENATE("r_",urb_vil_tot!T$1),urban_vil_rent!$A$1:$AY$1,0)),INDEX(urban_vil_rent!$A$1:$AY$16,MATCH($A3,urban_vil_own!$A$1:$A$16,0),MATCH(CONCATENATE("o_",urb_vil_tot!T$1),urban_vil_own!$A$1:$AY$1,0)))</f>
        <v>53084</v>
      </c>
      <c r="U3" s="4">
        <f>SQRT(SUMSQ(INDEX(urban_vil_rent!$A$1:$AY$16,MATCH($A3,urban_vil_rent!$A$1:$A$16,0),MATCH(CONCATENATE("r_",urb_vil_tot!U$1),urban_vil_rent!$A$1:$AY$1,0)),INDEX(urban_vil_rent!$A$1:$AY$16,MATCH($A3,urban_vil_own!$A$1:$A$16,0),MATCH(CONCATENATE("o_",urb_vil_tot!U$1),urban_vil_own!$A$1:$AY$1,0))))</f>
        <v>1998.7340993739008</v>
      </c>
      <c r="V3" s="34">
        <f t="shared" si="5"/>
        <v>2.2888929369886677</v>
      </c>
      <c r="W3" s="3">
        <f>SUM(INDEX(urban_vil_rent!$A$1:$AY$16,MATCH($A3,urban_vil_rent!$A$1:$A$16,0),MATCH(CONCATENATE("r_",urb_vil_tot!W$1),urban_vil_rent!$A$1:$AY$1,0)),INDEX(urban_vil_rent!$A$1:$AY$16,MATCH($A3,urban_vil_own!$A$1:$A$16,0),MATCH(CONCATENATE("o_",urb_vil_tot!W$1),urban_vil_own!$A$1:$AY$1,0)))</f>
        <v>6392</v>
      </c>
      <c r="X3" s="4">
        <f>SQRT(SUMSQ(INDEX(urban_vil_rent!$A$1:$AY$16,MATCH($A3,urban_vil_rent!$A$1:$A$16,0),MATCH(CONCATENATE("r_",urb_vil_tot!X$1),urban_vil_rent!$A$1:$AY$1,0)),INDEX(urban_vil_rent!$A$1:$AY$16,MATCH($A3,urban_vil_own!$A$1:$A$16,0),MATCH(CONCATENATE("o_",urb_vil_tot!X$1),urban_vil_own!$A$1:$AY$1,0))))</f>
        <v>807.50789469824997</v>
      </c>
      <c r="Y3" s="34">
        <f t="shared" si="6"/>
        <v>7.6796974057451184</v>
      </c>
      <c r="Z3" s="3">
        <f>SUM(INDEX(urban_vil_rent!$A$1:$AY$16,MATCH($A3,urban_vil_rent!$A$1:$A$16,0),MATCH(CONCATENATE("r_",urb_vil_tot!Z$1),urban_vil_rent!$A$1:$AY$1,0)),INDEX(urban_vil_rent!$A$1:$AY$16,MATCH($A3,urban_vil_own!$A$1:$A$16,0),MATCH(CONCATENATE("o_",urb_vil_tot!Z$1),urban_vil_own!$A$1:$AY$1,0)))</f>
        <v>13864</v>
      </c>
      <c r="AA3" s="4">
        <f>SQRT(SUMSQ(INDEX(urban_vil_rent!$A$1:$AY$16,MATCH($A3,urban_vil_rent!$A$1:$A$16,0),MATCH(CONCATENATE("r_",urb_vil_tot!AA$1),urban_vil_rent!$A$1:$AY$1,0)),INDEX(urban_vil_rent!$A$1:$AY$16,MATCH($A3,urban_vil_own!$A$1:$A$16,0),MATCH(CONCATENATE("o_",urb_vil_tot!AA$1),urban_vil_own!$A$1:$AY$1,0))))</f>
        <v>1363.1977112656843</v>
      </c>
      <c r="AB3" s="34">
        <f t="shared" si="7"/>
        <v>5.9772909534816039</v>
      </c>
      <c r="AC3" s="3">
        <f>SUM(INDEX(urban_vil_rent!$A$1:$AY$16,MATCH($A3,urban_vil_rent!$A$1:$A$16,0),MATCH(CONCATENATE("r_",urb_vil_tot!AC$1),urban_vil_rent!$A$1:$AY$1,0)),INDEX(urban_vil_rent!$A$1:$AY$16,MATCH($A3,urban_vil_own!$A$1:$A$16,0),MATCH(CONCATENATE("o_",urb_vil_tot!AC$1),urban_vil_own!$A$1:$AY$1,0)))</f>
        <v>14348</v>
      </c>
      <c r="AD3" s="4">
        <f>SQRT(SUMSQ(INDEX(urban_vil_rent!$A$1:$AY$16,MATCH($A3,urban_vil_rent!$A$1:$A$16,0),MATCH(CONCATENATE("r_",urb_vil_tot!AD$1),urban_vil_rent!$A$1:$AY$1,0)),INDEX(urban_vil_rent!$A$1:$AY$16,MATCH($A3,urban_vil_own!$A$1:$A$16,0),MATCH(CONCATENATE("o_",urb_vil_tot!AD$1),urban_vil_own!$A$1:$AY$1,0))))</f>
        <v>1127.3965584478246</v>
      </c>
      <c r="AE3" s="34">
        <f t="shared" si="8"/>
        <v>4.7766061607469084</v>
      </c>
      <c r="AF3" s="36">
        <f>SUM(INDEX(urban_vil_rent!$A$1:$AY$16,MATCH($A3,urban_vil_rent!$A$1:$A$16,0),MATCH(CONCATENATE("r_",urb_vil_tot!AF$1),urban_vil_rent!$A$1:$AY$1,0)),INDEX(urban_vil_rent!$A$1:$AY$16,MATCH($A3,urban_vil_own!$A$1:$A$16,0),MATCH(CONCATENATE("o_",urb_vil_tot!AF$1),urban_vil_own!$A$1:$AY$1,0)))</f>
        <v>2964</v>
      </c>
      <c r="AG3" s="1">
        <f>SQRT(SUMSQ(INDEX(urban_vil_rent!$A$1:$AY$16,MATCH($A3,urban_vil_rent!$A$1:$A$16,0),MATCH(CONCATENATE("r_",urb_vil_tot!AG$1),urban_vil_rent!$A$1:$AY$1,0)),INDEX(urban_vil_rent!$A$1:$AY$16,MATCH($A3,urban_vil_own!$A$1:$A$16,0),MATCH(CONCATENATE("o_",urb_vil_tot!AG$1),urban_vil_own!$A$1:$AY$1,0))))</f>
        <v>1985.380064370547</v>
      </c>
      <c r="AH3" s="1">
        <f t="shared" si="9"/>
        <v>40.719229833391722</v>
      </c>
      <c r="AJ3" s="1"/>
      <c r="AK3" s="36">
        <f>SUM(INDEX(urban_vil_rent!$A$1:$AY$16,MATCH($A3,urban_vil_rent!$A$1:$A$16,0),MATCH(CONCATENATE("r_",urb_vil_tot!AK$1),urban_vil_rent!$A$1:$AY$1,0)),INDEX(urban_vil_rent!$A$1:$AY$16,MATCH($A3,urban_vil_own!$A$1:$A$16,0),MATCH(CONCATENATE("o_",urb_vil_tot!AK$1),urban_vil_own!$A$1:$AY$1,0)))</f>
        <v>1906</v>
      </c>
      <c r="AL3" s="1">
        <f>SQRT(SUMSQ(INDEX(urban_vil_rent!$A$1:$AY$16,MATCH($A3,urban_vil_rent!$A$1:$A$16,0),MATCH(CONCATENATE("r_",urb_vil_tot!AL$1),urban_vil_rent!$A$1:$AY$1,0)),INDEX(urban_vil_rent!$A$1:$AY$16,MATCH($A3,urban_vil_own!$A$1:$A$16,0),MATCH(CONCATENATE("o_",urb_vil_tot!AL$1),urban_vil_own!$A$1:$AY$1,0))))</f>
        <v>1623.6502086348526</v>
      </c>
      <c r="AM3" s="1">
        <f t="shared" si="10"/>
        <v>51.784963453590883</v>
      </c>
      <c r="AO3" s="1"/>
      <c r="AP3" s="36">
        <f>SUM(INDEX(urban_vil_rent!$A$1:$AY$16,MATCH($A3,urban_vil_rent!$A$1:$A$16,0),MATCH(CONCATENATE("r_",urb_vil_tot!AP$1),urban_vil_rent!$A$1:$AY$1,0)),INDEX(urban_vil_rent!$A$1:$AY$16,MATCH($A3,urban_vil_own!$A$1:$A$16,0),MATCH(CONCATENATE("o_",urb_vil_tot!AP$1),urban_vil_own!$A$1:$AY$1,0)))</f>
        <v>1532</v>
      </c>
      <c r="AQ3" s="1">
        <f>SQRT(SUMSQ(INDEX(urban_vil_rent!$A$1:$AY$16,MATCH($A3,urban_vil_rent!$A$1:$A$16,0),MATCH(CONCATENATE("r_",urb_vil_tot!AQ$1),urban_vil_rent!$A$1:$AY$1,0)),INDEX(urban_vil_rent!$A$1:$AY$16,MATCH($A3,urban_vil_own!$A$1:$A$16,0),MATCH(CONCATENATE("o_",urb_vil_tot!AQ$1),urban_vil_own!$A$1:$AY$1,0))))</f>
        <v>1224.736706398563</v>
      </c>
      <c r="AR3" s="1">
        <f t="shared" si="11"/>
        <v>48.597963065486951</v>
      </c>
      <c r="AT3" s="1"/>
      <c r="AU3" s="36">
        <f>SUM(INDEX(urban_vil_rent!$A$1:$AY$16,MATCH($A3,urban_vil_rent!$A$1:$A$16,0),MATCH(CONCATENATE("r_",urb_vil_tot!AU$1),urban_vil_rent!$A$1:$AY$1,0)),INDEX(urban_vil_rent!$A$1:$AY$16,MATCH($A3,urban_vil_own!$A$1:$A$16,0),MATCH(CONCATENATE("o_",urb_vil_tot!AU$1),urban_vil_own!$A$1:$AY$1,0)))</f>
        <v>250</v>
      </c>
      <c r="AV3" s="1">
        <f>SQRT(SUMSQ(INDEX(urban_vil_rent!$A$1:$AY$16,MATCH($A3,urban_vil_rent!$A$1:$A$16,0),MATCH(CONCATENATE("r_",urb_vil_tot!AV$1),urban_vil_rent!$A$1:$AY$1,0)),INDEX(urban_vil_rent!$A$1:$AY$16,MATCH($A3,urban_vil_own!$A$1:$A$16,0),MATCH(CONCATENATE("o_",urb_vil_tot!AV$1),urban_vil_own!$A$1:$AY$1,0))))</f>
        <v>658.54992217750669</v>
      </c>
      <c r="AW3" s="1">
        <f t="shared" si="12"/>
        <v>160.1337196784211</v>
      </c>
      <c r="AY3" s="1"/>
    </row>
    <row r="4" spans="1:51" x14ac:dyDescent="0.2">
      <c r="A4" s="29" t="s">
        <v>53</v>
      </c>
      <c r="B4" s="3">
        <f>SUM(INDEX(urban_vil_rent!$A$1:$AY$16,MATCH($A4,urban_vil_rent!$A$1:$A$16,0),MATCH(CONCATENATE("r_",urb_vil_tot!B$1),urban_vil_rent!$A$1:$AY$1,0)),INDEX(urban_vil_rent!$A$1:$AY$16,MATCH($A4,urban_vil_own!$A$1:$A$16,0),MATCH(CONCATENATE("o_",urb_vil_tot!B$1),urban_vil_own!$A$1:$AY$1,0)))</f>
        <v>12899</v>
      </c>
      <c r="C4" s="4">
        <f>SQRT(SUMSQ(INDEX(urban_vil_rent!$A$1:$AY$16,MATCH($A4,urban_vil_rent!$A$1:$A$16,0),MATCH(CONCATENATE("r_",urb_vil_tot!C$1),urban_vil_rent!$A$1:$AY$1,0)),INDEX(urban_vil_rent!$A$1:$AY$16,MATCH($A4,urban_vil_own!$A$1:$A$16,0),MATCH(CONCATENATE("o_",urb_vil_tot!C$1),urban_vil_own!$A$1:$AY$1,0))))</f>
        <v>902.59570129709789</v>
      </c>
      <c r="D4" s="34">
        <f t="shared" si="13"/>
        <v>4.2537436694727297</v>
      </c>
      <c r="E4" s="3">
        <f>SUM(INDEX(urban_vil_rent!$A$1:$AY$16,MATCH($A4,urban_vil_rent!$A$1:$A$16,0),MATCH(CONCATENATE("r_",urb_vil_tot!E$1),urban_vil_rent!$A$1:$AY$1,0)),INDEX(urban_vil_rent!$A$1:$AY$16,MATCH($A4,urban_vil_own!$A$1:$A$16,0),MATCH(CONCATENATE("o_",urb_vil_tot!E$1),urban_vil_own!$A$1:$AY$1,0)))</f>
        <v>17356</v>
      </c>
      <c r="F4" s="4">
        <f>SQRT(SUMSQ(INDEX(urban_vil_rent!$A$1:$AY$16,MATCH($A4,urban_vil_rent!$A$1:$A$16,0),MATCH(CONCATENATE("r_",urb_vil_tot!F$1),urban_vil_rent!$A$1:$AY$1,0)),INDEX(urban_vil_rent!$A$1:$AY$16,MATCH($A4,urban_vil_own!$A$1:$A$16,0),MATCH(CONCATENATE("o_",urb_vil_tot!F$1),urban_vil_own!$A$1:$AY$1,0))))</f>
        <v>988.3263631007726</v>
      </c>
      <c r="G4" s="34">
        <f t="shared" si="0"/>
        <v>3.461663400307148</v>
      </c>
      <c r="H4" s="3">
        <f>SUM(INDEX(urban_vil_rent!$A$1:$AY$16,MATCH($A4,urban_vil_rent!$A$1:$A$16,0),MATCH(CONCATENATE("r_",urb_vil_tot!H$1),urban_vil_rent!$A$1:$AY$1,0)),INDEX(urban_vil_rent!$A$1:$AY$16,MATCH($A4,urban_vil_own!$A$1:$A$16,0),MATCH(CONCATENATE("o_",urb_vil_tot!H$1),urban_vil_own!$A$1:$AY$1,0)))</f>
        <v>20169</v>
      </c>
      <c r="I4" s="4">
        <f>SQRT(SUMSQ(INDEX(urban_vil_rent!$A$1:$AY$16,MATCH($A4,urban_vil_rent!$A$1:$A$16,0),MATCH(CONCATENATE("r_",urb_vil_tot!I$1),urban_vil_rent!$A$1:$AY$1,0)),INDEX(urban_vil_rent!$A$1:$AY$16,MATCH($A4,urban_vil_own!$A$1:$A$16,0),MATCH(CONCATENATE("o_",urb_vil_tot!I$1),urban_vil_own!$A$1:$AY$1,0))))</f>
        <v>1069.7410901708881</v>
      </c>
      <c r="J4" s="34">
        <f t="shared" si="1"/>
        <v>3.2242477815374619</v>
      </c>
      <c r="K4" s="3">
        <f>SUM(INDEX(urban_vil_rent!$A$1:$AY$16,MATCH($A4,urban_vil_rent!$A$1:$A$16,0),MATCH(CONCATENATE("r_",urb_vil_tot!K$1),urban_vil_rent!$A$1:$AY$1,0)),INDEX(urban_vil_rent!$A$1:$AY$16,MATCH($A4,urban_vil_own!$A$1:$A$16,0),MATCH(CONCATENATE("o_",urb_vil_tot!K$1),urban_vil_own!$A$1:$AY$1,0)))</f>
        <v>38198</v>
      </c>
      <c r="L4" s="4">
        <f>SQRT(SUMSQ(INDEX(urban_vil_rent!$A$1:$AY$16,MATCH($A4,urban_vil_rent!$A$1:$A$16,0),MATCH(CONCATENATE("r_",urb_vil_tot!L$1),urban_vil_rent!$A$1:$AY$1,0)),INDEX(urban_vil_rent!$A$1:$AY$16,MATCH($A4,urban_vil_own!$A$1:$A$16,0),MATCH(CONCATENATE("o_",urb_vil_tot!L$1),urban_vil_own!$A$1:$AY$1,0))))</f>
        <v>1305.3237146393994</v>
      </c>
      <c r="M4" s="34">
        <f t="shared" si="2"/>
        <v>2.0773596966428793</v>
      </c>
      <c r="N4" s="3">
        <f>SUM(INDEX(urban_vil_rent!$A$1:$AY$16,MATCH($A4,urban_vil_rent!$A$1:$A$16,0),MATCH(CONCATENATE("r_",urb_vil_tot!N$1),urban_vil_rent!$A$1:$AY$1,0)),INDEX(urban_vil_rent!$A$1:$AY$16,MATCH($A4,urban_vil_own!$A$1:$A$16,0),MATCH(CONCATENATE("o_",urb_vil_tot!N$1),urban_vil_own!$A$1:$AY$1,0)))</f>
        <v>32398</v>
      </c>
      <c r="O4" s="4">
        <f>SQRT(SUMSQ(INDEX(urban_vil_rent!$A$1:$AY$16,MATCH($A4,urban_vil_rent!$A$1:$A$16,0),MATCH(CONCATENATE("r_",urb_vil_tot!O$1),urban_vil_rent!$A$1:$AY$1,0)),INDEX(urban_vil_rent!$A$1:$AY$16,MATCH($A4,urban_vil_own!$A$1:$A$16,0),MATCH(CONCATENATE("o_",urb_vil_tot!O$1),urban_vil_own!$A$1:$AY$1,0))))</f>
        <v>1185.6685877596658</v>
      </c>
      <c r="P4" s="34">
        <f t="shared" si="3"/>
        <v>2.224739730753138</v>
      </c>
      <c r="Q4" s="3">
        <f>SUM(INDEX(urban_vil_rent!$A$1:$AY$16,MATCH($A4,urban_vil_rent!$A$1:$A$16,0),MATCH(CONCATENATE("r_",urb_vil_tot!Q$1),urban_vil_rent!$A$1:$AY$1,0)),INDEX(urban_vil_rent!$A$1:$AY$16,MATCH($A4,urban_vil_own!$A$1:$A$16,0),MATCH(CONCATENATE("o_",urb_vil_tot!Q$1),urban_vil_own!$A$1:$AY$1,0)))</f>
        <v>21846</v>
      </c>
      <c r="R4" s="4">
        <f>SQRT(SUMSQ(INDEX(urban_vil_rent!$A$1:$AY$16,MATCH($A4,urban_vil_rent!$A$1:$A$16,0),MATCH(CONCATENATE("r_",urb_vil_tot!R$1),urban_vil_rent!$A$1:$AY$1,0)),INDEX(urban_vil_rent!$A$1:$AY$16,MATCH($A4,urban_vil_own!$A$1:$A$16,0),MATCH(CONCATENATE("o_",urb_vil_tot!R$1),urban_vil_own!$A$1:$AY$1,0))))</f>
        <v>1466.7126507942853</v>
      </c>
      <c r="S4" s="34">
        <f t="shared" si="4"/>
        <v>4.0813816382939354</v>
      </c>
      <c r="T4" s="3">
        <f>SUM(INDEX(urban_vil_rent!$A$1:$AY$16,MATCH($A4,urban_vil_rent!$A$1:$A$16,0),MATCH(CONCATENATE("r_",urb_vil_tot!T$1),urban_vil_rent!$A$1:$AY$1,0)),INDEX(urban_vil_rent!$A$1:$AY$16,MATCH($A4,urban_vil_own!$A$1:$A$16,0),MATCH(CONCATENATE("o_",urb_vil_tot!T$1),urban_vil_own!$A$1:$AY$1,0)))</f>
        <v>63362</v>
      </c>
      <c r="U4" s="4">
        <f>SQRT(SUMSQ(INDEX(urban_vil_rent!$A$1:$AY$16,MATCH($A4,urban_vil_rent!$A$1:$A$16,0),MATCH(CONCATENATE("r_",urb_vil_tot!U$1),urban_vil_rent!$A$1:$AY$1,0)),INDEX(urban_vil_rent!$A$1:$AY$16,MATCH($A4,urban_vil_own!$A$1:$A$16,0),MATCH(CONCATENATE("o_",urb_vil_tot!U$1),urban_vil_own!$A$1:$AY$1,0))))</f>
        <v>2213.6521858684123</v>
      </c>
      <c r="V4" s="34">
        <f t="shared" si="5"/>
        <v>2.1238048347162262</v>
      </c>
      <c r="W4" s="3">
        <f>SUM(INDEX(urban_vil_rent!$A$1:$AY$16,MATCH($A4,urban_vil_rent!$A$1:$A$16,0),MATCH(CONCATENATE("r_",urb_vil_tot!W$1),urban_vil_rent!$A$1:$AY$1,0)),INDEX(urban_vil_rent!$A$1:$AY$16,MATCH($A4,urban_vil_own!$A$1:$A$16,0),MATCH(CONCATENATE("o_",urb_vil_tot!W$1),urban_vil_own!$A$1:$AY$1,0)))</f>
        <v>8622</v>
      </c>
      <c r="X4" s="4">
        <f>SQRT(SUMSQ(INDEX(urban_vil_rent!$A$1:$AY$16,MATCH($A4,urban_vil_rent!$A$1:$A$16,0),MATCH(CONCATENATE("r_",urb_vil_tot!X$1),urban_vil_rent!$A$1:$AY$1,0)),INDEX(urban_vil_rent!$A$1:$AY$16,MATCH($A4,urban_vil_own!$A$1:$A$16,0),MATCH(CONCATENATE("o_",urb_vil_tot!X$1),urban_vil_own!$A$1:$AY$1,0))))</f>
        <v>786.80874423204011</v>
      </c>
      <c r="Y4" s="34">
        <f t="shared" si="6"/>
        <v>5.5474737645906185</v>
      </c>
      <c r="Z4" s="3">
        <f>SUM(INDEX(urban_vil_rent!$A$1:$AY$16,MATCH($A4,urban_vil_rent!$A$1:$A$16,0),MATCH(CONCATENATE("r_",urb_vil_tot!Z$1),urban_vil_rent!$A$1:$AY$1,0)),INDEX(urban_vil_rent!$A$1:$AY$16,MATCH($A4,urban_vil_own!$A$1:$A$16,0),MATCH(CONCATENATE("o_",urb_vil_tot!Z$1),urban_vil_own!$A$1:$AY$1,0)))</f>
        <v>16590</v>
      </c>
      <c r="AA4" s="4">
        <f>SQRT(SUMSQ(INDEX(urban_vil_rent!$A$1:$AY$16,MATCH($A4,urban_vil_rent!$A$1:$A$16,0),MATCH(CONCATENATE("r_",urb_vil_tot!AA$1),urban_vil_rent!$A$1:$AY$1,0)),INDEX(urban_vil_rent!$A$1:$AY$16,MATCH($A4,urban_vil_own!$A$1:$A$16,0),MATCH(CONCATENATE("o_",urb_vil_tot!AA$1),urban_vil_own!$A$1:$AY$1,0))))</f>
        <v>1392.6313223534792</v>
      </c>
      <c r="AB4" s="34">
        <f t="shared" si="7"/>
        <v>5.1029800511659866</v>
      </c>
      <c r="AC4" s="3">
        <f>SUM(INDEX(urban_vil_rent!$A$1:$AY$16,MATCH($A4,urban_vil_rent!$A$1:$A$16,0),MATCH(CONCATENATE("r_",urb_vil_tot!AC$1),urban_vil_rent!$A$1:$AY$1,0)),INDEX(urban_vil_rent!$A$1:$AY$16,MATCH($A4,urban_vil_own!$A$1:$A$16,0),MATCH(CONCATENATE("o_",urb_vil_tot!AC$1),urban_vil_own!$A$1:$AY$1,0)))</f>
        <v>16304</v>
      </c>
      <c r="AD4" s="4">
        <f>SQRT(SUMSQ(INDEX(urban_vil_rent!$A$1:$AY$16,MATCH($A4,urban_vil_rent!$A$1:$A$16,0),MATCH(CONCATENATE("r_",urb_vil_tot!AD$1),urban_vil_rent!$A$1:$AY$1,0)),INDEX(urban_vil_rent!$A$1:$AY$16,MATCH($A4,urban_vil_own!$A$1:$A$16,0),MATCH(CONCATENATE("o_",urb_vil_tot!AD$1),urban_vil_own!$A$1:$AY$1,0))))</f>
        <v>1325.0675454481554</v>
      </c>
      <c r="AE4" s="34">
        <f t="shared" si="8"/>
        <v>4.9405801378972605</v>
      </c>
      <c r="AF4" s="36">
        <f>SUM(INDEX(urban_vil_rent!$A$1:$AY$16,MATCH($A4,urban_vil_rent!$A$1:$A$16,0),MATCH(CONCATENATE("r_",urb_vil_tot!AF$1),urban_vil_rent!$A$1:$AY$1,0)),INDEX(urban_vil_rent!$A$1:$AY$16,MATCH($A4,urban_vil_own!$A$1:$A$16,0),MATCH(CONCATENATE("o_",urb_vil_tot!AF$1),urban_vil_own!$A$1:$AY$1,0)))</f>
        <v>8016</v>
      </c>
      <c r="AG4" s="1">
        <f>SQRT(SUMSQ(INDEX(urban_vil_rent!$A$1:$AY$16,MATCH($A4,urban_vil_rent!$A$1:$A$16,0),MATCH(CONCATENATE("r_",urb_vil_tot!AG$1),urban_vil_rent!$A$1:$AY$1,0)),INDEX(urban_vil_rent!$A$1:$AY$16,MATCH($A4,urban_vil_own!$A$1:$A$16,0),MATCH(CONCATENATE("o_",urb_vil_tot!AG$1),urban_vil_own!$A$1:$AY$1,0))))</f>
        <v>2137.3530358834037</v>
      </c>
      <c r="AH4" s="1">
        <f t="shared" si="9"/>
        <v>16.208866733731654</v>
      </c>
      <c r="AJ4" s="1"/>
      <c r="AK4" s="36">
        <f>SUM(INDEX(urban_vil_rent!$A$1:$AY$16,MATCH($A4,urban_vil_rent!$A$1:$A$16,0),MATCH(CONCATENATE("r_",urb_vil_tot!AK$1),urban_vil_rent!$A$1:$AY$1,0)),INDEX(urban_vil_rent!$A$1:$AY$16,MATCH($A4,urban_vil_own!$A$1:$A$16,0),MATCH(CONCATENATE("o_",urb_vil_tot!AK$1),urban_vil_own!$A$1:$AY$1,0)))</f>
        <v>704</v>
      </c>
      <c r="AL4" s="1">
        <f>SQRT(SUMSQ(INDEX(urban_vil_rent!$A$1:$AY$16,MATCH($A4,urban_vil_rent!$A$1:$A$16,0),MATCH(CONCATENATE("r_",urb_vil_tot!AL$1),urban_vil_rent!$A$1:$AY$1,0)),INDEX(urban_vil_rent!$A$1:$AY$16,MATCH($A4,urban_vil_own!$A$1:$A$16,0),MATCH(CONCATENATE("o_",urb_vil_tot!AL$1),urban_vil_own!$A$1:$AY$1,0))))</f>
        <v>1698.4121996735657</v>
      </c>
      <c r="AM4" s="1">
        <f t="shared" si="10"/>
        <v>146.65758839402855</v>
      </c>
      <c r="AO4" s="1"/>
      <c r="AP4" s="36">
        <f>SUM(INDEX(urban_vil_rent!$A$1:$AY$16,MATCH($A4,urban_vil_rent!$A$1:$A$16,0),MATCH(CONCATENATE("r_",urb_vil_tot!AP$1),urban_vil_rent!$A$1:$AY$1,0)),INDEX(urban_vil_rent!$A$1:$AY$16,MATCH($A4,urban_vil_own!$A$1:$A$16,0),MATCH(CONCATENATE("o_",urb_vil_tot!AP$1),urban_vil_own!$A$1:$AY$1,0)))</f>
        <v>-4662</v>
      </c>
      <c r="AQ4" s="1">
        <f>SQRT(SUMSQ(INDEX(urban_vil_rent!$A$1:$AY$16,MATCH($A4,urban_vil_rent!$A$1:$A$16,0),MATCH(CONCATENATE("r_",urb_vil_tot!AQ$1),urban_vil_rent!$A$1:$AY$1,0)),INDEX(urban_vil_rent!$A$1:$AY$16,MATCH($A4,urban_vil_own!$A$1:$A$16,0),MATCH(CONCATENATE("o_",urb_vil_tot!AQ$1),urban_vil_own!$A$1:$AY$1,0))))</f>
        <v>1422.2890001683911</v>
      </c>
      <c r="AR4" s="1">
        <f t="shared" si="11"/>
        <v>-18.545975417472068</v>
      </c>
      <c r="AT4" s="1"/>
      <c r="AU4" s="36">
        <f>SUM(INDEX(urban_vil_rent!$A$1:$AY$16,MATCH($A4,urban_vil_rent!$A$1:$A$16,0),MATCH(CONCATENATE("r_",urb_vil_tot!AU$1),urban_vil_rent!$A$1:$AY$1,0)),INDEX(urban_vil_rent!$A$1:$AY$16,MATCH($A4,urban_vil_own!$A$1:$A$16,0),MATCH(CONCATENATE("o_",urb_vil_tot!AU$1),urban_vil_own!$A$1:$AY$1,0)))</f>
        <v>-1206</v>
      </c>
      <c r="AV4" s="1">
        <f>SQRT(SUMSQ(INDEX(urban_vil_rent!$A$1:$AY$16,MATCH($A4,urban_vil_rent!$A$1:$A$16,0),MATCH(CONCATENATE("r_",urb_vil_tot!AV$1),urban_vil_rent!$A$1:$AY$1,0)),INDEX(urban_vil_rent!$A$1:$AY$16,MATCH($A4,urban_vil_own!$A$1:$A$16,0),MATCH(CONCATENATE("o_",urb_vil_tot!AV$1),urban_vil_own!$A$1:$AY$1,0))))</f>
        <v>756.76152122052304</v>
      </c>
      <c r="AW4" s="1">
        <f t="shared" si="12"/>
        <v>-38.145721303337574</v>
      </c>
      <c r="AY4" s="1"/>
    </row>
    <row r="5" spans="1:51" x14ac:dyDescent="0.2">
      <c r="A5" s="29" t="s">
        <v>54</v>
      </c>
      <c r="B5" s="3">
        <f>SUM(INDEX(urban_vil_rent!$A$1:$AY$16,MATCH($A5,urban_vil_rent!$A$1:$A$16,0),MATCH(CONCATENATE("r_",urb_vil_tot!B$1),urban_vil_rent!$A$1:$AY$1,0)),INDEX(urban_vil_rent!$A$1:$AY$16,MATCH($A5,urban_vil_own!$A$1:$A$16,0),MATCH(CONCATENATE("o_",urb_vil_tot!B$1),urban_vil_own!$A$1:$AY$1,0)))</f>
        <v>14587</v>
      </c>
      <c r="C5" s="4">
        <f>SQRT(SUMSQ(INDEX(urban_vil_rent!$A$1:$AY$16,MATCH($A5,urban_vil_rent!$A$1:$A$16,0),MATCH(CONCATENATE("r_",urb_vil_tot!C$1),urban_vil_rent!$A$1:$AY$1,0)),INDEX(urban_vil_rent!$A$1:$AY$16,MATCH($A5,urban_vil_own!$A$1:$A$16,0),MATCH(CONCATENATE("o_",urb_vil_tot!C$1),urban_vil_own!$A$1:$AY$1,0))))</f>
        <v>981.52483412290701</v>
      </c>
      <c r="D5" s="34">
        <f t="shared" si="13"/>
        <v>4.090434165254389</v>
      </c>
      <c r="E5" s="3">
        <f>SUM(INDEX(urban_vil_rent!$A$1:$AY$16,MATCH($A5,urban_vil_rent!$A$1:$A$16,0),MATCH(CONCATENATE("r_",urb_vil_tot!E$1),urban_vil_rent!$A$1:$AY$1,0)),INDEX(urban_vil_rent!$A$1:$AY$16,MATCH($A5,urban_vil_own!$A$1:$A$16,0),MATCH(CONCATENATE("o_",urb_vil_tot!E$1),urban_vil_own!$A$1:$AY$1,0)))</f>
        <v>13836</v>
      </c>
      <c r="F5" s="4">
        <f>SQRT(SUMSQ(INDEX(urban_vil_rent!$A$1:$AY$16,MATCH($A5,urban_vil_rent!$A$1:$A$16,0),MATCH(CONCATENATE("r_",urb_vil_tot!F$1),urban_vil_rent!$A$1:$AY$1,0)),INDEX(urban_vil_rent!$A$1:$AY$16,MATCH($A5,urban_vil_own!$A$1:$A$16,0),MATCH(CONCATENATE("o_",urb_vil_tot!F$1),urban_vil_own!$A$1:$AY$1,0))))</f>
        <v>943.42779267943979</v>
      </c>
      <c r="G5" s="34">
        <f t="shared" si="0"/>
        <v>4.1450732579888943</v>
      </c>
      <c r="H5" s="3">
        <f>SUM(INDEX(urban_vil_rent!$A$1:$AY$16,MATCH($A5,urban_vil_rent!$A$1:$A$16,0),MATCH(CONCATENATE("r_",urb_vil_tot!H$1),urban_vil_rent!$A$1:$AY$1,0)),INDEX(urban_vil_rent!$A$1:$AY$16,MATCH($A5,urban_vil_own!$A$1:$A$16,0),MATCH(CONCATENATE("o_",urb_vil_tot!H$1),urban_vil_own!$A$1:$AY$1,0)))</f>
        <v>19616</v>
      </c>
      <c r="I5" s="4">
        <f>SQRT(SUMSQ(INDEX(urban_vil_rent!$A$1:$AY$16,MATCH($A5,urban_vil_rent!$A$1:$A$16,0),MATCH(CONCATENATE("r_",urb_vil_tot!I$1),urban_vil_rent!$A$1:$AY$1,0)),INDEX(urban_vil_rent!$A$1:$AY$16,MATCH($A5,urban_vil_own!$A$1:$A$16,0),MATCH(CONCATENATE("o_",urb_vil_tot!I$1),urban_vil_own!$A$1:$AY$1,0))))</f>
        <v>1116.0506260918453</v>
      </c>
      <c r="J5" s="34">
        <f t="shared" si="1"/>
        <v>3.4586573645353877</v>
      </c>
      <c r="K5" s="3">
        <f>SUM(INDEX(urban_vil_rent!$A$1:$AY$16,MATCH($A5,urban_vil_rent!$A$1:$A$16,0),MATCH(CONCATENATE("r_",urb_vil_tot!K$1),urban_vil_rent!$A$1:$AY$1,0)),INDEX(urban_vil_rent!$A$1:$AY$16,MATCH($A5,urban_vil_own!$A$1:$A$16,0),MATCH(CONCATENATE("o_",urb_vil_tot!K$1),urban_vil_own!$A$1:$AY$1,0)))</f>
        <v>35477</v>
      </c>
      <c r="L5" s="4">
        <f>SQRT(SUMSQ(INDEX(urban_vil_rent!$A$1:$AY$16,MATCH($A5,urban_vil_rent!$A$1:$A$16,0),MATCH(CONCATENATE("r_",urb_vil_tot!L$1),urban_vil_rent!$A$1:$AY$1,0)),INDEX(urban_vil_rent!$A$1:$AY$16,MATCH($A5,urban_vil_own!$A$1:$A$16,0),MATCH(CONCATENATE("o_",urb_vil_tot!L$1),urban_vil_own!$A$1:$AY$1,0))))</f>
        <v>1300.6098569517305</v>
      </c>
      <c r="M5" s="34">
        <f t="shared" si="2"/>
        <v>2.2286109026700727</v>
      </c>
      <c r="N5" s="3">
        <f>SUM(INDEX(urban_vil_rent!$A$1:$AY$16,MATCH($A5,urban_vil_rent!$A$1:$A$16,0),MATCH(CONCATENATE("r_",urb_vil_tot!N$1),urban_vil_rent!$A$1:$AY$1,0)),INDEX(urban_vil_rent!$A$1:$AY$16,MATCH($A5,urban_vil_own!$A$1:$A$16,0),MATCH(CONCATENATE("o_",urb_vil_tot!N$1),urban_vil_own!$A$1:$AY$1,0)))</f>
        <v>30176</v>
      </c>
      <c r="O5" s="4">
        <f>SQRT(SUMSQ(INDEX(urban_vil_rent!$A$1:$AY$16,MATCH($A5,urban_vil_rent!$A$1:$A$16,0),MATCH(CONCATENATE("r_",urb_vil_tot!O$1),urban_vil_rent!$A$1:$AY$1,0)),INDEX(urban_vil_rent!$A$1:$AY$16,MATCH($A5,urban_vil_own!$A$1:$A$16,0),MATCH(CONCATENATE("o_",urb_vil_tot!O$1),urban_vil_own!$A$1:$AY$1,0))))</f>
        <v>1152.4495650569706</v>
      </c>
      <c r="P5" s="34">
        <f t="shared" si="3"/>
        <v>2.3216372057122445</v>
      </c>
      <c r="Q5" s="3">
        <f>SUM(INDEX(urban_vil_rent!$A$1:$AY$16,MATCH($A5,urban_vil_rent!$A$1:$A$16,0),MATCH(CONCATENATE("r_",urb_vil_tot!Q$1),urban_vil_rent!$A$1:$AY$1,0)),INDEX(urban_vil_rent!$A$1:$AY$16,MATCH($A5,urban_vil_own!$A$1:$A$16,0),MATCH(CONCATENATE("o_",urb_vil_tot!Q$1),urban_vil_own!$A$1:$AY$1,0)))</f>
        <v>21947</v>
      </c>
      <c r="R5" s="4">
        <f>SQRT(SUMSQ(INDEX(urban_vil_rent!$A$1:$AY$16,MATCH($A5,urban_vil_rent!$A$1:$A$16,0),MATCH(CONCATENATE("r_",urb_vil_tot!R$1),urban_vil_rent!$A$1:$AY$1,0)),INDEX(urban_vil_rent!$A$1:$AY$16,MATCH($A5,urban_vil_own!$A$1:$A$16,0),MATCH(CONCATENATE("o_",urb_vil_tot!R$1),urban_vil_own!$A$1:$AY$1,0))))</f>
        <v>1408.4512771125596</v>
      </c>
      <c r="S5" s="34">
        <f t="shared" si="4"/>
        <v>3.9012228744837758</v>
      </c>
      <c r="T5" s="3">
        <f>SUM(INDEX(urban_vil_rent!$A$1:$AY$16,MATCH($A5,urban_vil_rent!$A$1:$A$16,0),MATCH(CONCATENATE("r_",urb_vil_tot!T$1),urban_vil_rent!$A$1:$AY$1,0)),INDEX(urban_vil_rent!$A$1:$AY$16,MATCH($A5,urban_vil_own!$A$1:$A$16,0),MATCH(CONCATENATE("o_",urb_vil_tot!T$1),urban_vil_own!$A$1:$AY$1,0)))</f>
        <v>63390</v>
      </c>
      <c r="U5" s="4">
        <f>SQRT(SUMSQ(INDEX(urban_vil_rent!$A$1:$AY$16,MATCH($A5,urban_vil_rent!$A$1:$A$16,0),MATCH(CONCATENATE("r_",urb_vil_tot!U$1),urban_vil_rent!$A$1:$AY$1,0)),INDEX(urban_vil_rent!$A$1:$AY$16,MATCH($A5,urban_vil_own!$A$1:$A$16,0),MATCH(CONCATENATE("o_",urb_vil_tot!U$1),urban_vil_own!$A$1:$AY$1,0))))</f>
        <v>2180.7104346978308</v>
      </c>
      <c r="V5" s="34">
        <f t="shared" si="5"/>
        <v>2.0912759721124554</v>
      </c>
      <c r="W5" s="3">
        <f>SUM(INDEX(urban_vil_rent!$A$1:$AY$16,MATCH($A5,urban_vil_rent!$A$1:$A$16,0),MATCH(CONCATENATE("r_",urb_vil_tot!W$1),urban_vil_rent!$A$1:$AY$1,0)),INDEX(urban_vil_rent!$A$1:$AY$16,MATCH($A5,urban_vil_own!$A$1:$A$16,0),MATCH(CONCATENATE("o_",urb_vil_tot!W$1),urban_vil_own!$A$1:$AY$1,0)))</f>
        <v>9418</v>
      </c>
      <c r="X5" s="4">
        <f>SQRT(SUMSQ(INDEX(urban_vil_rent!$A$1:$AY$16,MATCH($A5,urban_vil_rent!$A$1:$A$16,0),MATCH(CONCATENATE("r_",urb_vil_tot!X$1),urban_vil_rent!$A$1:$AY$1,0)),INDEX(urban_vil_rent!$A$1:$AY$16,MATCH($A5,urban_vil_own!$A$1:$A$16,0),MATCH(CONCATENATE("o_",urb_vil_tot!X$1),urban_vil_own!$A$1:$AY$1,0))))</f>
        <v>898.68904522087064</v>
      </c>
      <c r="Y5" s="34">
        <f t="shared" si="6"/>
        <v>5.8007594925636843</v>
      </c>
      <c r="Z5" s="3">
        <f>SUM(INDEX(urban_vil_rent!$A$1:$AY$16,MATCH($A5,urban_vil_rent!$A$1:$A$16,0),MATCH(CONCATENATE("r_",urb_vil_tot!Z$1),urban_vil_rent!$A$1:$AY$1,0)),INDEX(urban_vil_rent!$A$1:$AY$16,MATCH($A5,urban_vil_own!$A$1:$A$16,0),MATCH(CONCATENATE("o_",urb_vil_tot!Z$1),urban_vil_own!$A$1:$AY$1,0)))</f>
        <v>15894</v>
      </c>
      <c r="AA5" s="4">
        <f>SQRT(SUMSQ(INDEX(urban_vil_rent!$A$1:$AY$16,MATCH($A5,urban_vil_rent!$A$1:$A$16,0),MATCH(CONCATENATE("r_",urb_vil_tot!AA$1),urban_vil_rent!$A$1:$AY$1,0)),INDEX(urban_vil_rent!$A$1:$AY$16,MATCH($A5,urban_vil_own!$A$1:$A$16,0),MATCH(CONCATENATE("o_",urb_vil_tot!AA$1),urban_vil_own!$A$1:$AY$1,0))))</f>
        <v>1397.0433064153738</v>
      </c>
      <c r="AB5" s="34">
        <f t="shared" si="7"/>
        <v>5.343314758203852</v>
      </c>
      <c r="AC5" s="3">
        <f>SUM(INDEX(urban_vil_rent!$A$1:$AY$16,MATCH($A5,urban_vil_rent!$A$1:$A$16,0),MATCH(CONCATENATE("r_",urb_vil_tot!AC$1),urban_vil_rent!$A$1:$AY$1,0)),INDEX(urban_vil_rent!$A$1:$AY$16,MATCH($A5,urban_vil_own!$A$1:$A$16,0),MATCH(CONCATENATE("o_",urb_vil_tot!AC$1),urban_vil_own!$A$1:$AY$1,0)))</f>
        <v>16131</v>
      </c>
      <c r="AD5" s="4">
        <f>SQRT(SUMSQ(INDEX(urban_vil_rent!$A$1:$AY$16,MATCH($A5,urban_vil_rent!$A$1:$A$16,0),MATCH(CONCATENATE("r_",urb_vil_tot!AD$1),urban_vil_rent!$A$1:$AY$1,0)),INDEX(urban_vil_rent!$A$1:$AY$16,MATCH($A5,urban_vil_own!$A$1:$A$16,0),MATCH(CONCATENATE("o_",urb_vil_tot!AD$1),urban_vil_own!$A$1:$AY$1,0))))</f>
        <v>1250.7897505176481</v>
      </c>
      <c r="AE5" s="34">
        <f t="shared" si="8"/>
        <v>4.713647702888708</v>
      </c>
      <c r="AF5" s="36">
        <f>SUM(INDEX(urban_vil_rent!$A$1:$AY$16,MATCH($A5,urban_vil_rent!$A$1:$A$16,0),MATCH(CONCATENATE("r_",urb_vil_tot!AF$1),urban_vil_rent!$A$1:$AY$1,0)),INDEX(urban_vil_rent!$A$1:$AY$16,MATCH($A5,urban_vil_own!$A$1:$A$16,0),MATCH(CONCATENATE("o_",urb_vil_tot!AF$1),urban_vil_own!$A$1:$AY$1,0)))</f>
        <v>2992</v>
      </c>
      <c r="AG5" s="1">
        <f>SQRT(SUMSQ(INDEX(urban_vil_rent!$A$1:$AY$16,MATCH($A5,urban_vil_rent!$A$1:$A$16,0),MATCH(CONCATENATE("r_",urb_vil_tot!AG$1),urban_vil_rent!$A$1:$AY$1,0)),INDEX(urban_vil_rent!$A$1:$AY$16,MATCH($A5,urban_vil_own!$A$1:$A$16,0),MATCH(CONCATENATE("o_",urb_vil_tot!AG$1),urban_vil_own!$A$1:$AY$1,0))))</f>
        <v>2103.0734651932635</v>
      </c>
      <c r="AH5" s="1">
        <f t="shared" si="9"/>
        <v>42.729415527389421</v>
      </c>
      <c r="AJ5" s="1"/>
      <c r="AK5" s="36">
        <f>SUM(INDEX(urban_vil_rent!$A$1:$AY$16,MATCH($A5,urban_vil_rent!$A$1:$A$16,0),MATCH(CONCATENATE("r_",urb_vil_tot!AK$1),urban_vil_rent!$A$1:$AY$1,0)),INDEX(urban_vil_rent!$A$1:$AY$16,MATCH($A5,urban_vil_own!$A$1:$A$16,0),MATCH(CONCATENATE("o_",urb_vil_tot!AK$1),urban_vil_own!$A$1:$AY$1,0)))</f>
        <v>1786</v>
      </c>
      <c r="AL5" s="1">
        <f>SQRT(SUMSQ(INDEX(urban_vil_rent!$A$1:$AY$16,MATCH($A5,urban_vil_rent!$A$1:$A$16,0),MATCH(CONCATENATE("r_",urb_vil_tot!AL$1),urban_vil_rent!$A$1:$AY$1,0)),INDEX(urban_vil_rent!$A$1:$AY$16,MATCH($A5,urban_vil_own!$A$1:$A$16,0),MATCH(CONCATENATE("o_",urb_vil_tot!AL$1),urban_vil_own!$A$1:$AY$1,0))))</f>
        <v>1709.6941246901447</v>
      </c>
      <c r="AM5" s="1">
        <f t="shared" si="10"/>
        <v>58.193042294174028</v>
      </c>
      <c r="AO5" s="1"/>
      <c r="AP5" s="36">
        <f>SUM(INDEX(urban_vil_rent!$A$1:$AY$16,MATCH($A5,urban_vil_rent!$A$1:$A$16,0),MATCH(CONCATENATE("r_",urb_vil_tot!AP$1),urban_vil_rent!$A$1:$AY$1,0)),INDEX(urban_vil_rent!$A$1:$AY$16,MATCH($A5,urban_vil_own!$A$1:$A$16,0),MATCH(CONCATENATE("o_",urb_vil_tot!AP$1),urban_vil_own!$A$1:$AY$1,0)))</f>
        <v>1670</v>
      </c>
      <c r="AQ5" s="1">
        <f>SQRT(SUMSQ(INDEX(urban_vil_rent!$A$1:$AY$16,MATCH($A5,urban_vil_rent!$A$1:$A$16,0),MATCH(CONCATENATE("r_",urb_vil_tot!AQ$1),urban_vil_rent!$A$1:$AY$1,0)),INDEX(urban_vil_rent!$A$1:$AY$16,MATCH($A5,urban_vil_own!$A$1:$A$16,0),MATCH(CONCATENATE("o_",urb_vil_tot!AQ$1),urban_vil_own!$A$1:$AY$1,0))))</f>
        <v>1426.776086146667</v>
      </c>
      <c r="AR5" s="1">
        <f t="shared" si="11"/>
        <v>51.936591964278144</v>
      </c>
      <c r="AT5" s="1"/>
      <c r="AU5" s="36">
        <f>SUM(INDEX(urban_vil_rent!$A$1:$AY$16,MATCH($A5,urban_vil_rent!$A$1:$A$16,0),MATCH(CONCATENATE("r_",urb_vil_tot!AU$1),urban_vil_rent!$A$1:$AY$1,0)),INDEX(urban_vil_rent!$A$1:$AY$16,MATCH($A5,urban_vil_own!$A$1:$A$16,0),MATCH(CONCATENATE("o_",urb_vil_tot!AU$1),urban_vil_own!$A$1:$AY$1,0)))</f>
        <v>96</v>
      </c>
      <c r="AV5" s="1">
        <f>SQRT(SUMSQ(INDEX(urban_vil_rent!$A$1:$AY$16,MATCH($A5,urban_vil_rent!$A$1:$A$16,0),MATCH(CONCATENATE("r_",urb_vil_tot!AV$1),urban_vil_rent!$A$1:$AY$1,0)),INDEX(urban_vil_rent!$A$1:$AY$16,MATCH($A5,urban_vil_own!$A$1:$A$16,0),MATCH(CONCATENATE("o_",urb_vil_tot!AV$1),urban_vil_own!$A$1:$AY$1,0))))</f>
        <v>795.49607164334884</v>
      </c>
      <c r="AW5" s="1">
        <f t="shared" si="12"/>
        <v>503.73358133444077</v>
      </c>
      <c r="AY5" s="1"/>
    </row>
    <row r="6" spans="1:51" x14ac:dyDescent="0.2">
      <c r="A6" s="29" t="s">
        <v>55</v>
      </c>
      <c r="B6" s="3">
        <f>SUM(INDEX(urban_vil_rent!$A$1:$AY$16,MATCH($A6,urban_vil_rent!$A$1:$A$16,0),MATCH(CONCATENATE("r_",urb_vil_tot!B$1),urban_vil_rent!$A$1:$AY$1,0)),INDEX(urban_vil_rent!$A$1:$AY$16,MATCH($A6,urban_vil_own!$A$1:$A$16,0),MATCH(CONCATENATE("o_",urb_vil_tot!B$1),urban_vil_own!$A$1:$AY$1,0)))</f>
        <v>13104</v>
      </c>
      <c r="C6" s="4">
        <f>SQRT(SUMSQ(INDEX(urban_vil_rent!$A$1:$AY$16,MATCH($A6,urban_vil_rent!$A$1:$A$16,0),MATCH(CONCATENATE("r_",urb_vil_tot!C$1),urban_vil_rent!$A$1:$AY$1,0)),INDEX(urban_vil_rent!$A$1:$AY$16,MATCH($A6,urban_vil_own!$A$1:$A$16,0),MATCH(CONCATENATE("o_",urb_vil_tot!C$1),urban_vil_own!$A$1:$AY$1,0))))</f>
        <v>939.16824903741281</v>
      </c>
      <c r="D6" s="34">
        <f t="shared" si="13"/>
        <v>4.3568601018246955</v>
      </c>
      <c r="E6" s="3">
        <f>SUM(INDEX(urban_vil_rent!$A$1:$AY$16,MATCH($A6,urban_vil_rent!$A$1:$A$16,0),MATCH(CONCATENATE("r_",urb_vil_tot!E$1),urban_vil_rent!$A$1:$AY$1,0)),INDEX(urban_vil_rent!$A$1:$AY$16,MATCH($A6,urban_vil_own!$A$1:$A$16,0),MATCH(CONCATENATE("o_",urb_vil_tot!E$1),urban_vil_own!$A$1:$AY$1,0)))</f>
        <v>10512</v>
      </c>
      <c r="F6" s="4">
        <f>SQRT(SUMSQ(INDEX(urban_vil_rent!$A$1:$AY$16,MATCH($A6,urban_vil_rent!$A$1:$A$16,0),MATCH(CONCATENATE("r_",urb_vil_tot!F$1),urban_vil_rent!$A$1:$AY$1,0)),INDEX(urban_vil_rent!$A$1:$AY$16,MATCH($A6,urban_vil_own!$A$1:$A$16,0),MATCH(CONCATENATE("o_",urb_vil_tot!F$1),urban_vil_own!$A$1:$AY$1,0))))</f>
        <v>823.65587474381562</v>
      </c>
      <c r="G6" s="34">
        <f t="shared" si="0"/>
        <v>4.7631531527657236</v>
      </c>
      <c r="H6" s="3">
        <f>SUM(INDEX(urban_vil_rent!$A$1:$AY$16,MATCH($A6,urban_vil_rent!$A$1:$A$16,0),MATCH(CONCATENATE("r_",urb_vil_tot!H$1),urban_vil_rent!$A$1:$AY$1,0)),INDEX(urban_vil_rent!$A$1:$AY$16,MATCH($A6,urban_vil_own!$A$1:$A$16,0),MATCH(CONCATENATE("o_",urb_vil_tot!H$1),urban_vil_own!$A$1:$AY$1,0)))</f>
        <v>17122</v>
      </c>
      <c r="I6" s="4">
        <f>SQRT(SUMSQ(INDEX(urban_vil_rent!$A$1:$AY$16,MATCH($A6,urban_vil_rent!$A$1:$A$16,0),MATCH(CONCATENATE("r_",urb_vil_tot!I$1),urban_vil_rent!$A$1:$AY$1,0)),INDEX(urban_vil_rent!$A$1:$AY$16,MATCH($A6,urban_vil_own!$A$1:$A$16,0),MATCH(CONCATENATE("o_",urb_vil_tot!I$1),urban_vil_own!$A$1:$AY$1,0))))</f>
        <v>1061.3449015282449</v>
      </c>
      <c r="J6" s="34">
        <f t="shared" si="1"/>
        <v>3.7682190691165207</v>
      </c>
      <c r="K6" s="3">
        <f>SUM(INDEX(urban_vil_rent!$A$1:$AY$16,MATCH($A6,urban_vil_rent!$A$1:$A$16,0),MATCH(CONCATENATE("r_",urb_vil_tot!K$1),urban_vil_rent!$A$1:$AY$1,0)),INDEX(urban_vil_rent!$A$1:$AY$16,MATCH($A6,urban_vil_own!$A$1:$A$16,0),MATCH(CONCATENATE("o_",urb_vil_tot!K$1),urban_vil_own!$A$1:$AY$1,0)))</f>
        <v>28923</v>
      </c>
      <c r="L6" s="4">
        <f>SQRT(SUMSQ(INDEX(urban_vil_rent!$A$1:$AY$16,MATCH($A6,urban_vil_rent!$A$1:$A$16,0),MATCH(CONCATENATE("r_",urb_vil_tot!L$1),urban_vil_rent!$A$1:$AY$1,0)),INDEX(urban_vil_rent!$A$1:$AY$16,MATCH($A6,urban_vil_own!$A$1:$A$16,0),MATCH(CONCATENATE("o_",urb_vil_tot!L$1),urban_vil_own!$A$1:$AY$1,0))))</f>
        <v>1174.6616534134412</v>
      </c>
      <c r="M6" s="34">
        <f t="shared" si="2"/>
        <v>2.4689002955093766</v>
      </c>
      <c r="N6" s="3">
        <f>SUM(INDEX(urban_vil_rent!$A$1:$AY$16,MATCH($A6,urban_vil_rent!$A$1:$A$16,0),MATCH(CONCATENATE("r_",urb_vil_tot!N$1),urban_vil_rent!$A$1:$AY$1,0)),INDEX(urban_vil_rent!$A$1:$AY$16,MATCH($A6,urban_vil_own!$A$1:$A$16,0),MATCH(CONCATENATE("o_",urb_vil_tot!N$1),urban_vil_own!$A$1:$AY$1,0)))</f>
        <v>24803</v>
      </c>
      <c r="O6" s="4">
        <f>SQRT(SUMSQ(INDEX(urban_vil_rent!$A$1:$AY$16,MATCH($A6,urban_vil_rent!$A$1:$A$16,0),MATCH(CONCATENATE("r_",urb_vil_tot!O$1),urban_vil_rent!$A$1:$AY$1,0)),INDEX(urban_vil_rent!$A$1:$AY$16,MATCH($A6,urban_vil_own!$A$1:$A$16,0),MATCH(CONCATENATE("o_",urb_vil_tot!O$1),urban_vil_own!$A$1:$AY$1,0))))</f>
        <v>1059.0491017889585</v>
      </c>
      <c r="P6" s="34">
        <f t="shared" si="3"/>
        <v>2.5956490991908847</v>
      </c>
      <c r="Q6" s="3">
        <f>SUM(INDEX(urban_vil_rent!$A$1:$AY$16,MATCH($A6,urban_vil_rent!$A$1:$A$16,0),MATCH(CONCATENATE("r_",urb_vil_tot!Q$1),urban_vil_rent!$A$1:$AY$1,0)),INDEX(urban_vil_rent!$A$1:$AY$16,MATCH($A6,urban_vil_own!$A$1:$A$16,0),MATCH(CONCATENATE("o_",urb_vil_tot!Q$1),urban_vil_own!$A$1:$AY$1,0)))</f>
        <v>17802</v>
      </c>
      <c r="R6" s="4">
        <f>SQRT(SUMSQ(INDEX(urban_vil_rent!$A$1:$AY$16,MATCH($A6,urban_vil_rent!$A$1:$A$16,0),MATCH(CONCATENATE("r_",urb_vil_tot!R$1),urban_vil_rent!$A$1:$AY$1,0)),INDEX(urban_vil_rent!$A$1:$AY$16,MATCH($A6,urban_vil_own!$A$1:$A$16,0),MATCH(CONCATENATE("o_",urb_vil_tot!R$1),urban_vil_own!$A$1:$AY$1,0))))</f>
        <v>1297.2520957778409</v>
      </c>
      <c r="S6" s="34">
        <f t="shared" si="4"/>
        <v>4.4298567449572479</v>
      </c>
      <c r="T6" s="3">
        <f>SUM(INDEX(urban_vil_rent!$A$1:$AY$16,MATCH($A6,urban_vil_rent!$A$1:$A$16,0),MATCH(CONCATENATE("r_",urb_vil_tot!T$1),urban_vil_rent!$A$1:$AY$1,0)),INDEX(urban_vil_rent!$A$1:$AY$16,MATCH($A6,urban_vil_own!$A$1:$A$16,0),MATCH(CONCATENATE("o_",urb_vil_tot!T$1),urban_vil_own!$A$1:$AY$1,0)))</f>
        <v>48164</v>
      </c>
      <c r="U6" s="4">
        <f>SQRT(SUMSQ(INDEX(urban_vil_rent!$A$1:$AY$16,MATCH($A6,urban_vil_rent!$A$1:$A$16,0),MATCH(CONCATENATE("r_",urb_vil_tot!U$1),urban_vil_rent!$A$1:$AY$1,0)),INDEX(urban_vil_rent!$A$1:$AY$16,MATCH($A6,urban_vil_own!$A$1:$A$16,0),MATCH(CONCATENATE("o_",urb_vil_tot!U$1),urban_vil_own!$A$1:$AY$1,0))))</f>
        <v>1793.9336665551496</v>
      </c>
      <c r="V6" s="34">
        <f t="shared" si="5"/>
        <v>2.2642163925674783</v>
      </c>
      <c r="W6" s="3">
        <f>SUM(INDEX(urban_vil_rent!$A$1:$AY$16,MATCH($A6,urban_vil_rent!$A$1:$A$16,0),MATCH(CONCATENATE("r_",urb_vil_tot!W$1),urban_vil_rent!$A$1:$AY$1,0)),INDEX(urban_vil_rent!$A$1:$AY$16,MATCH($A6,urban_vil_own!$A$1:$A$16,0),MATCH(CONCATENATE("o_",urb_vil_tot!W$1),urban_vil_own!$A$1:$AY$1,0)))</f>
        <v>6336</v>
      </c>
      <c r="X6" s="4">
        <f>SQRT(SUMSQ(INDEX(urban_vil_rent!$A$1:$AY$16,MATCH($A6,urban_vil_rent!$A$1:$A$16,0),MATCH(CONCATENATE("r_",urb_vil_tot!X$1),urban_vil_rent!$A$1:$AY$1,0)),INDEX(urban_vil_rent!$A$1:$AY$16,MATCH($A6,urban_vil_own!$A$1:$A$16,0),MATCH(CONCATENATE("o_",urb_vil_tot!X$1),urban_vil_own!$A$1:$AY$1,0))))</f>
        <v>822.72109490397781</v>
      </c>
      <c r="Y6" s="34">
        <f t="shared" si="6"/>
        <v>7.8935354197750467</v>
      </c>
      <c r="Z6" s="3">
        <f>SUM(INDEX(urban_vil_rent!$A$1:$AY$16,MATCH($A6,urban_vil_rent!$A$1:$A$16,0),MATCH(CONCATENATE("r_",urb_vil_tot!Z$1),urban_vil_rent!$A$1:$AY$1,0)),INDEX(urban_vil_rent!$A$1:$AY$16,MATCH($A6,urban_vil_own!$A$1:$A$16,0),MATCH(CONCATENATE("o_",urb_vil_tot!Z$1),urban_vil_own!$A$1:$AY$1,0)))</f>
        <v>10488</v>
      </c>
      <c r="AA6" s="4">
        <f>SQRT(SUMSQ(INDEX(urban_vil_rent!$A$1:$AY$16,MATCH($A6,urban_vil_rent!$A$1:$A$16,0),MATCH(CONCATENATE("r_",urb_vil_tot!AA$1),urban_vil_rent!$A$1:$AY$1,0)),INDEX(urban_vil_rent!$A$1:$AY$16,MATCH($A6,urban_vil_own!$A$1:$A$16,0),MATCH(CONCATENATE("o_",urb_vil_tot!AA$1),urban_vil_own!$A$1:$AY$1,0))))</f>
        <v>884.33477823729186</v>
      </c>
      <c r="AB6" s="34">
        <f t="shared" si="7"/>
        <v>5.125758303235493</v>
      </c>
      <c r="AC6" s="3">
        <f>SUM(INDEX(urban_vil_rent!$A$1:$AY$16,MATCH($A6,urban_vil_rent!$A$1:$A$16,0),MATCH(CONCATENATE("r_",urb_vil_tot!AC$1),urban_vil_rent!$A$1:$AY$1,0)),INDEX(urban_vil_rent!$A$1:$AY$16,MATCH($A6,urban_vil_own!$A$1:$A$16,0),MATCH(CONCATENATE("o_",urb_vil_tot!AC$1),urban_vil_own!$A$1:$AY$1,0)))</f>
        <v>13538</v>
      </c>
      <c r="AD6" s="4">
        <f>SQRT(SUMSQ(INDEX(urban_vil_rent!$A$1:$AY$16,MATCH($A6,urban_vil_rent!$A$1:$A$16,0),MATCH(CONCATENATE("r_",urb_vil_tot!AD$1),urban_vil_rent!$A$1:$AY$1,0)),INDEX(urban_vil_rent!$A$1:$AY$16,MATCH($A6,urban_vil_own!$A$1:$A$16,0),MATCH(CONCATENATE("o_",urb_vil_tot!AD$1),urban_vil_own!$A$1:$AY$1,0))))</f>
        <v>1109.7283451367728</v>
      </c>
      <c r="AE6" s="34">
        <f t="shared" si="8"/>
        <v>4.9830617280224514</v>
      </c>
      <c r="AF6" s="36">
        <f>SUM(INDEX(urban_vil_rent!$A$1:$AY$16,MATCH($A6,urban_vil_rent!$A$1:$A$16,0),MATCH(CONCATENATE("r_",urb_vil_tot!AF$1),urban_vil_rent!$A$1:$AY$1,0)),INDEX(urban_vil_rent!$A$1:$AY$16,MATCH($A6,urban_vil_own!$A$1:$A$16,0),MATCH(CONCATENATE("o_",urb_vil_tot!AF$1),urban_vil_own!$A$1:$AY$1,0)))</f>
        <v>1170</v>
      </c>
      <c r="AG6" s="1">
        <f>SQRT(SUMSQ(INDEX(urban_vil_rent!$A$1:$AY$16,MATCH($A6,urban_vil_rent!$A$1:$A$16,0),MATCH(CONCATENATE("r_",urb_vil_tot!AG$1),urban_vil_rent!$A$1:$AY$1,0)),INDEX(urban_vil_rent!$A$1:$AY$16,MATCH($A6,urban_vil_own!$A$1:$A$16,0),MATCH(CONCATENATE("o_",urb_vil_tot!AG$1),urban_vil_own!$A$1:$AY$1,0))))</f>
        <v>1955.969324912842</v>
      </c>
      <c r="AH6" s="1">
        <f t="shared" si="9"/>
        <v>101.62727378551124</v>
      </c>
      <c r="AJ6" s="1"/>
      <c r="AK6" s="36">
        <f>SUM(INDEX(urban_vil_rent!$A$1:$AY$16,MATCH($A6,urban_vil_rent!$A$1:$A$16,0),MATCH(CONCATENATE("r_",urb_vil_tot!AK$1),urban_vil_rent!$A$1:$AY$1,0)),INDEX(urban_vil_rent!$A$1:$AY$16,MATCH($A6,urban_vil_own!$A$1:$A$16,0),MATCH(CONCATENATE("o_",urb_vil_tot!AK$1),urban_vil_own!$A$1:$AY$1,0)))</f>
        <v>-126</v>
      </c>
      <c r="AL6" s="1">
        <f>SQRT(SUMSQ(INDEX(urban_vil_rent!$A$1:$AY$16,MATCH($A6,urban_vil_rent!$A$1:$A$16,0),MATCH(CONCATENATE("r_",urb_vil_tot!AL$1),urban_vil_rent!$A$1:$AY$1,0)),INDEX(urban_vil_rent!$A$1:$AY$16,MATCH($A6,urban_vil_own!$A$1:$A$16,0),MATCH(CONCATENATE("o_",urb_vil_tot!AL$1),urban_vil_own!$A$1:$AY$1,0))))</f>
        <v>1214.2017954195258</v>
      </c>
      <c r="AM6" s="1">
        <f t="shared" si="10"/>
        <v>-585.80681980968097</v>
      </c>
      <c r="AO6" s="1"/>
      <c r="AP6" s="36">
        <f>SUM(INDEX(urban_vil_rent!$A$1:$AY$16,MATCH($A6,urban_vil_rent!$A$1:$A$16,0),MATCH(CONCATENATE("r_",urb_vil_tot!AP$1),urban_vil_rent!$A$1:$AY$1,0)),INDEX(urban_vil_rent!$A$1:$AY$16,MATCH($A6,urban_vil_own!$A$1:$A$16,0),MATCH(CONCATENATE("o_",urb_vil_tot!AP$1),urban_vil_own!$A$1:$AY$1,0)))</f>
        <v>190</v>
      </c>
      <c r="AQ6" s="1">
        <f>SQRT(SUMSQ(INDEX(urban_vil_rent!$A$1:$AY$16,MATCH($A6,urban_vil_rent!$A$1:$A$16,0),MATCH(CONCATENATE("r_",urb_vil_tot!AQ$1),urban_vil_rent!$A$1:$AY$1,0)),INDEX(urban_vil_rent!$A$1:$AY$16,MATCH($A6,urban_vil_own!$A$1:$A$16,0),MATCH(CONCATENATE("o_",urb_vil_tot!AQ$1),urban_vil_own!$A$1:$AY$1,0))))</f>
        <v>1338.9607910614859</v>
      </c>
      <c r="AR6" s="1">
        <f t="shared" si="11"/>
        <v>428.39890931418518</v>
      </c>
      <c r="AT6" s="1"/>
      <c r="AU6" s="36">
        <f>SUM(INDEX(urban_vil_rent!$A$1:$AY$16,MATCH($A6,urban_vil_rent!$A$1:$A$16,0),MATCH(CONCATENATE("r_",urb_vil_tot!AU$1),urban_vil_rent!$A$1:$AY$1,0)),INDEX(urban_vil_rent!$A$1:$AY$16,MATCH($A6,urban_vil_own!$A$1:$A$16,0),MATCH(CONCATENATE("o_",urb_vil_tot!AU$1),urban_vil_own!$A$1:$AY$1,0)))</f>
        <v>-302</v>
      </c>
      <c r="AV6" s="1">
        <f>SQRT(SUMSQ(INDEX(urban_vil_rent!$A$1:$AY$16,MATCH($A6,urban_vil_rent!$A$1:$A$16,0),MATCH(CONCATENATE("r_",urb_vil_tot!AV$1),urban_vil_rent!$A$1:$AY$1,0)),INDEX(urban_vil_rent!$A$1:$AY$16,MATCH($A6,urban_vil_own!$A$1:$A$16,0),MATCH(CONCATENATE("o_",urb_vil_tot!AV$1),urban_vil_own!$A$1:$AY$1,0))))</f>
        <v>633.44455163810505</v>
      </c>
      <c r="AW6" s="1">
        <f t="shared" si="12"/>
        <v>-127.507508532399</v>
      </c>
      <c r="AY6" s="1"/>
    </row>
    <row r="7" spans="1:51" x14ac:dyDescent="0.2">
      <c r="A7" s="29" t="s">
        <v>56</v>
      </c>
      <c r="B7" s="3">
        <f>SUM(INDEX(urban_vil_rent!$A$1:$AY$16,MATCH($A7,urban_vil_rent!$A$1:$A$16,0),MATCH(CONCATENATE("r_",urb_vil_tot!B$1),urban_vil_rent!$A$1:$AY$1,0)),INDEX(urban_vil_rent!$A$1:$AY$16,MATCH($A7,urban_vil_own!$A$1:$A$16,0),MATCH(CONCATENATE("o_",urb_vil_tot!B$1),urban_vil_own!$A$1:$AY$1,0)))</f>
        <v>6977</v>
      </c>
      <c r="C7" s="4">
        <f>SQRT(SUMSQ(INDEX(urban_vil_rent!$A$1:$AY$16,MATCH($A7,urban_vil_rent!$A$1:$A$16,0),MATCH(CONCATENATE("r_",urb_vil_tot!C$1),urban_vil_rent!$A$1:$AY$1,0)),INDEX(urban_vil_rent!$A$1:$AY$16,MATCH($A7,urban_vil_own!$A$1:$A$16,0),MATCH(CONCATENATE("o_",urb_vil_tot!C$1),urban_vil_own!$A$1:$AY$1,0))))</f>
        <v>627.6463972652117</v>
      </c>
      <c r="D7" s="34">
        <f t="shared" si="13"/>
        <v>5.4686536027425907</v>
      </c>
      <c r="E7" s="3">
        <f>SUM(INDEX(urban_vil_rent!$A$1:$AY$16,MATCH($A7,urban_vil_rent!$A$1:$A$16,0),MATCH(CONCATENATE("r_",urb_vil_tot!E$1),urban_vil_rent!$A$1:$AY$1,0)),INDEX(urban_vil_rent!$A$1:$AY$16,MATCH($A7,urban_vil_own!$A$1:$A$16,0),MATCH(CONCATENATE("o_",urb_vil_tot!E$1),urban_vil_own!$A$1:$AY$1,0)))</f>
        <v>6665</v>
      </c>
      <c r="F7" s="4">
        <f>SQRT(SUMSQ(INDEX(urban_vil_rent!$A$1:$AY$16,MATCH($A7,urban_vil_rent!$A$1:$A$16,0),MATCH(CONCATENATE("r_",urb_vil_tot!F$1),urban_vil_rent!$A$1:$AY$1,0)),INDEX(urban_vil_rent!$A$1:$AY$16,MATCH($A7,urban_vil_own!$A$1:$A$16,0),MATCH(CONCATENATE("o_",urb_vil_tot!F$1),urban_vil_own!$A$1:$AY$1,0))))</f>
        <v>623.02407658131483</v>
      </c>
      <c r="G7" s="34">
        <f t="shared" si="0"/>
        <v>5.6824912299319346</v>
      </c>
      <c r="H7" s="3">
        <f>SUM(INDEX(urban_vil_rent!$A$1:$AY$16,MATCH($A7,urban_vil_rent!$A$1:$A$16,0),MATCH(CONCATENATE("r_",urb_vil_tot!H$1),urban_vil_rent!$A$1:$AY$1,0)),INDEX(urban_vil_rent!$A$1:$AY$16,MATCH($A7,urban_vil_own!$A$1:$A$16,0),MATCH(CONCATENATE("o_",urb_vil_tot!H$1),urban_vil_own!$A$1:$AY$1,0)))</f>
        <v>9454</v>
      </c>
      <c r="I7" s="4">
        <f>SQRT(SUMSQ(INDEX(urban_vil_rent!$A$1:$AY$16,MATCH($A7,urban_vil_rent!$A$1:$A$16,0),MATCH(CONCATENATE("r_",urb_vil_tot!I$1),urban_vil_rent!$A$1:$AY$1,0)),INDEX(urban_vil_rent!$A$1:$AY$16,MATCH($A7,urban_vil_own!$A$1:$A$16,0),MATCH(CONCATENATE("o_",urb_vil_tot!I$1),urban_vil_own!$A$1:$AY$1,0))))</f>
        <v>731.04719409898564</v>
      </c>
      <c r="J7" s="34">
        <f t="shared" si="1"/>
        <v>4.7007149261468628</v>
      </c>
      <c r="K7" s="3">
        <f>SUM(INDEX(urban_vil_rent!$A$1:$AY$16,MATCH($A7,urban_vil_rent!$A$1:$A$16,0),MATCH(CONCATENATE("r_",urb_vil_tot!K$1),urban_vil_rent!$A$1:$AY$1,0)),INDEX(urban_vil_rent!$A$1:$AY$16,MATCH($A7,urban_vil_own!$A$1:$A$16,0),MATCH(CONCATENATE("o_",urb_vil_tot!K$1),urban_vil_own!$A$1:$AY$1,0)))</f>
        <v>16927</v>
      </c>
      <c r="L7" s="4">
        <f>SQRT(SUMSQ(INDEX(urban_vil_rent!$A$1:$AY$16,MATCH($A7,urban_vil_rent!$A$1:$A$16,0),MATCH(CONCATENATE("r_",urb_vil_tot!L$1),urban_vil_rent!$A$1:$AY$1,0)),INDEX(urban_vil_rent!$A$1:$AY$16,MATCH($A7,urban_vil_own!$A$1:$A$16,0),MATCH(CONCATENATE("o_",urb_vil_tot!L$1),urban_vil_own!$A$1:$AY$1,0))))</f>
        <v>828.71104735003985</v>
      </c>
      <c r="M7" s="34">
        <f t="shared" si="2"/>
        <v>2.9761665544679872</v>
      </c>
      <c r="N7" s="3">
        <f>SUM(INDEX(urban_vil_rent!$A$1:$AY$16,MATCH($A7,urban_vil_rent!$A$1:$A$16,0),MATCH(CONCATENATE("r_",urb_vil_tot!N$1),urban_vil_rent!$A$1:$AY$1,0)),INDEX(urban_vil_rent!$A$1:$AY$16,MATCH($A7,urban_vil_own!$A$1:$A$16,0),MATCH(CONCATENATE("o_",urb_vil_tot!N$1),urban_vil_own!$A$1:$AY$1,0)))</f>
        <v>14545</v>
      </c>
      <c r="O7" s="4">
        <f>SQRT(SUMSQ(INDEX(urban_vil_rent!$A$1:$AY$16,MATCH($A7,urban_vil_rent!$A$1:$A$16,0),MATCH(CONCATENATE("r_",urb_vil_tot!O$1),urban_vil_rent!$A$1:$AY$1,0)),INDEX(urban_vil_rent!$A$1:$AY$16,MATCH($A7,urban_vil_own!$A$1:$A$16,0),MATCH(CONCATENATE("o_",urb_vil_tot!O$1),urban_vil_own!$A$1:$AY$1,0))))</f>
        <v>737.91666196122719</v>
      </c>
      <c r="P7" s="34">
        <f t="shared" si="3"/>
        <v>3.0840945852405528</v>
      </c>
      <c r="Q7" s="3">
        <f>SUM(INDEX(urban_vil_rent!$A$1:$AY$16,MATCH($A7,urban_vil_rent!$A$1:$A$16,0),MATCH(CONCATENATE("r_",urb_vil_tot!Q$1),urban_vil_rent!$A$1:$AY$1,0)),INDEX(urban_vil_rent!$A$1:$AY$16,MATCH($A7,urban_vil_own!$A$1:$A$16,0),MATCH(CONCATENATE("o_",urb_vil_tot!Q$1),urban_vil_own!$A$1:$AY$1,0)))</f>
        <v>11410</v>
      </c>
      <c r="R7" s="4">
        <f>SQRT(SUMSQ(INDEX(urban_vil_rent!$A$1:$AY$16,MATCH($A7,urban_vil_rent!$A$1:$A$16,0),MATCH(CONCATENATE("r_",urb_vil_tot!R$1),urban_vil_rent!$A$1:$AY$1,0)),INDEX(urban_vil_rent!$A$1:$AY$16,MATCH($A7,urban_vil_own!$A$1:$A$16,0),MATCH(CONCATENATE("o_",urb_vil_tot!R$1),urban_vil_own!$A$1:$AY$1,0))))</f>
        <v>1011.4573644004971</v>
      </c>
      <c r="S7" s="34">
        <f t="shared" si="4"/>
        <v>5.3888492438536941</v>
      </c>
      <c r="T7" s="3">
        <f>SUM(INDEX(urban_vil_rent!$A$1:$AY$16,MATCH($A7,urban_vil_rent!$A$1:$A$16,0),MATCH(CONCATENATE("r_",urb_vil_tot!T$1),urban_vil_rent!$A$1:$AY$1,0)),INDEX(urban_vil_rent!$A$1:$AY$16,MATCH($A7,urban_vil_own!$A$1:$A$16,0),MATCH(CONCATENATE("o_",urb_vil_tot!T$1),urban_vil_own!$A$1:$AY$1,0)))</f>
        <v>31972</v>
      </c>
      <c r="U7" s="4">
        <f>SQRT(SUMSQ(INDEX(urban_vil_rent!$A$1:$AY$16,MATCH($A7,urban_vil_rent!$A$1:$A$16,0),MATCH(CONCATENATE("r_",urb_vil_tot!U$1),urban_vil_rent!$A$1:$AY$1,0)),INDEX(urban_vil_rent!$A$1:$AY$16,MATCH($A7,urban_vil_own!$A$1:$A$16,0),MATCH(CONCATENATE("o_",urb_vil_tot!U$1),urban_vil_own!$A$1:$AY$1,0))))</f>
        <v>1450.7156854463251</v>
      </c>
      <c r="V7" s="34">
        <f t="shared" si="5"/>
        <v>2.7583323961778201</v>
      </c>
      <c r="W7" s="3">
        <f>SUM(INDEX(urban_vil_rent!$A$1:$AY$16,MATCH($A7,urban_vil_rent!$A$1:$A$16,0),MATCH(CONCATENATE("r_",urb_vil_tot!W$1),urban_vil_rent!$A$1:$AY$1,0)),INDEX(urban_vil_rent!$A$1:$AY$16,MATCH($A7,urban_vil_own!$A$1:$A$16,0),MATCH(CONCATENATE("o_",urb_vil_tot!W$1),urban_vil_own!$A$1:$AY$1,0)))</f>
        <v>4506</v>
      </c>
      <c r="X7" s="4">
        <f>SQRT(SUMSQ(INDEX(urban_vil_rent!$A$1:$AY$16,MATCH($A7,urban_vil_rent!$A$1:$A$16,0),MATCH(CONCATENATE("r_",urb_vil_tot!X$1),urban_vil_rent!$A$1:$AY$1,0)),INDEX(urban_vil_rent!$A$1:$AY$16,MATCH($A7,urban_vil_own!$A$1:$A$16,0),MATCH(CONCATENATE("o_",urb_vil_tot!X$1),urban_vil_own!$A$1:$AY$1,0))))</f>
        <v>626.55326988213858</v>
      </c>
      <c r="Y7" s="34">
        <f t="shared" si="6"/>
        <v>8.452806185904624</v>
      </c>
      <c r="Z7" s="3">
        <f>SUM(INDEX(urban_vil_rent!$A$1:$AY$16,MATCH($A7,urban_vil_rent!$A$1:$A$16,0),MATCH(CONCATENATE("r_",urb_vil_tot!Z$1),urban_vil_rent!$A$1:$AY$1,0)),INDEX(urban_vil_rent!$A$1:$AY$16,MATCH($A7,urban_vil_own!$A$1:$A$16,0),MATCH(CONCATENATE("o_",urb_vil_tot!Z$1),urban_vil_own!$A$1:$AY$1,0)))</f>
        <v>7146</v>
      </c>
      <c r="AA7" s="4">
        <f>SQRT(SUMSQ(INDEX(urban_vil_rent!$A$1:$AY$16,MATCH($A7,urban_vil_rent!$A$1:$A$16,0),MATCH(CONCATENATE("r_",urb_vil_tot!AA$1),urban_vil_rent!$A$1:$AY$1,0)),INDEX(urban_vil_rent!$A$1:$AY$16,MATCH($A7,urban_vil_own!$A$1:$A$16,0),MATCH(CONCATENATE("o_",urb_vil_tot!AA$1),urban_vil_own!$A$1:$AY$1,0))))</f>
        <v>679.03460883816524</v>
      </c>
      <c r="AB7" s="34">
        <f t="shared" si="7"/>
        <v>5.7764762979877382</v>
      </c>
      <c r="AC7" s="3">
        <f>SUM(INDEX(urban_vil_rent!$A$1:$AY$16,MATCH($A7,urban_vil_rent!$A$1:$A$16,0),MATCH(CONCATENATE("r_",urb_vil_tot!AC$1),urban_vil_rent!$A$1:$AY$1,0)),INDEX(urban_vil_rent!$A$1:$AY$16,MATCH($A7,urban_vil_own!$A$1:$A$16,0),MATCH(CONCATENATE("o_",urb_vil_tot!AC$1),urban_vil_own!$A$1:$AY$1,0)))</f>
        <v>8910</v>
      </c>
      <c r="AD7" s="4">
        <f>SQRT(SUMSQ(INDEX(urban_vil_rent!$A$1:$AY$16,MATCH($A7,urban_vil_rent!$A$1:$A$16,0),MATCH(CONCATENATE("r_",urb_vil_tot!AD$1),urban_vil_rent!$A$1:$AY$1,0)),INDEX(urban_vil_rent!$A$1:$AY$16,MATCH($A7,urban_vil_own!$A$1:$A$16,0),MATCH(CONCATENATE("o_",urb_vil_tot!AD$1),urban_vil_own!$A$1:$AY$1,0))))</f>
        <v>895.22343579689641</v>
      </c>
      <c r="AE7" s="34">
        <f t="shared" si="8"/>
        <v>6.1078425988824163</v>
      </c>
      <c r="AF7" s="36">
        <f>SUM(INDEX(urban_vil_rent!$A$1:$AY$16,MATCH($A7,urban_vil_rent!$A$1:$A$16,0),MATCH(CONCATENATE("r_",urb_vil_tot!AF$1),urban_vil_rent!$A$1:$AY$1,0)),INDEX(urban_vil_rent!$A$1:$AY$16,MATCH($A7,urban_vil_own!$A$1:$A$16,0),MATCH(CONCATENATE("o_",urb_vil_tot!AF$1),urban_vil_own!$A$1:$AY$1,0)))</f>
        <v>3666</v>
      </c>
      <c r="AG7" s="1">
        <f>SQRT(SUMSQ(INDEX(urban_vil_rent!$A$1:$AY$16,MATCH($A7,urban_vil_rent!$A$1:$A$16,0),MATCH(CONCATENATE("r_",urb_vil_tot!AG$1),urban_vil_rent!$A$1:$AY$1,0)),INDEX(urban_vil_rent!$A$1:$AY$16,MATCH($A7,urban_vil_own!$A$1:$A$16,0),MATCH(CONCATENATE("o_",urb_vil_tot!AG$1),urban_vil_own!$A$1:$AY$1,0))))</f>
        <v>1454.081840887919</v>
      </c>
      <c r="AH7" s="1">
        <f t="shared" si="9"/>
        <v>24.111847485194914</v>
      </c>
      <c r="AJ7" s="1"/>
      <c r="AK7" s="36">
        <f>SUM(INDEX(urban_vil_rent!$A$1:$AY$16,MATCH($A7,urban_vil_rent!$A$1:$A$16,0),MATCH(CONCATENATE("r_",urb_vil_tot!AK$1),urban_vil_rent!$A$1:$AY$1,0)),INDEX(urban_vil_rent!$A$1:$AY$16,MATCH($A7,urban_vil_own!$A$1:$A$16,0),MATCH(CONCATENATE("o_",urb_vil_tot!AK$1),urban_vil_own!$A$1:$AY$1,0)))</f>
        <v>576</v>
      </c>
      <c r="AL7" s="1">
        <f>SQRT(SUMSQ(INDEX(urban_vil_rent!$A$1:$AY$16,MATCH($A7,urban_vil_rent!$A$1:$A$16,0),MATCH(CONCATENATE("r_",urb_vil_tot!AL$1),urban_vil_rent!$A$1:$AY$1,0)),INDEX(urban_vil_rent!$A$1:$AY$16,MATCH($A7,urban_vil_own!$A$1:$A$16,0),MATCH(CONCATENATE("o_",urb_vil_tot!AL$1),urban_vil_own!$A$1:$AY$1,0))))</f>
        <v>922.49552844444725</v>
      </c>
      <c r="AM7" s="1">
        <f t="shared" si="10"/>
        <v>97.358950570378184</v>
      </c>
      <c r="AO7" s="1"/>
      <c r="AP7" s="36">
        <f>SUM(INDEX(urban_vil_rent!$A$1:$AY$16,MATCH($A7,urban_vil_rent!$A$1:$A$16,0),MATCH(CONCATENATE("r_",urb_vil_tot!AP$1),urban_vil_rent!$A$1:$AY$1,0)),INDEX(urban_vil_rent!$A$1:$AY$16,MATCH($A7,urban_vil_own!$A$1:$A$16,0),MATCH(CONCATENATE("o_",urb_vil_tot!AP$1),urban_vil_own!$A$1:$AY$1,0)))</f>
        <v>246</v>
      </c>
      <c r="AQ7" s="1">
        <f>SQRT(SUMSQ(INDEX(urban_vil_rent!$A$1:$AY$16,MATCH($A7,urban_vil_rent!$A$1:$A$16,0),MATCH(CONCATENATE("r_",urb_vil_tot!AQ$1),urban_vil_rent!$A$1:$AY$1,0)),INDEX(urban_vil_rent!$A$1:$AY$16,MATCH($A7,urban_vil_own!$A$1:$A$16,0),MATCH(CONCATENATE("o_",urb_vil_tot!AQ$1),urban_vil_own!$A$1:$AY$1,0))))</f>
        <v>1000.2989553128604</v>
      </c>
      <c r="AR7" s="1">
        <f t="shared" si="11"/>
        <v>247.18880947756455</v>
      </c>
      <c r="AT7" s="1"/>
      <c r="AU7" s="36">
        <f>SUM(INDEX(urban_vil_rent!$A$1:$AY$16,MATCH($A7,urban_vil_rent!$A$1:$A$16,0),MATCH(CONCATENATE("r_",urb_vil_tot!AU$1),urban_vil_rent!$A$1:$AY$1,0)),INDEX(urban_vil_rent!$A$1:$AY$16,MATCH($A7,urban_vil_own!$A$1:$A$16,0),MATCH(CONCATENATE("o_",urb_vil_tot!AU$1),urban_vil_own!$A$1:$AY$1,0)))</f>
        <v>200</v>
      </c>
      <c r="AV7" s="1">
        <f>SQRT(SUMSQ(INDEX(urban_vil_rent!$A$1:$AY$16,MATCH($A7,urban_vil_rent!$A$1:$A$16,0),MATCH(CONCATENATE("r_",urb_vil_tot!AV$1),urban_vil_rent!$A$1:$AY$1,0)),INDEX(urban_vil_rent!$A$1:$AY$16,MATCH($A7,urban_vil_own!$A$1:$A$16,0),MATCH(CONCATENATE("o_",urb_vil_tot!AV$1),urban_vil_own!$A$1:$AY$1,0))))</f>
        <v>525.71475155258872</v>
      </c>
      <c r="AW7" s="1">
        <f t="shared" si="12"/>
        <v>159.79171779713943</v>
      </c>
      <c r="AY7" s="1"/>
    </row>
    <row r="8" spans="1:51" x14ac:dyDescent="0.2">
      <c r="A8" s="29" t="s">
        <v>57</v>
      </c>
      <c r="B8" s="3">
        <f>SUM(INDEX(urban_vil_rent!$A$1:$AY$16,MATCH($A8,urban_vil_rent!$A$1:$A$16,0),MATCH(CONCATENATE("r_",urb_vil_tot!B$1),urban_vil_rent!$A$1:$AY$1,0)),INDEX(urban_vil_rent!$A$1:$AY$16,MATCH($A8,urban_vil_own!$A$1:$A$16,0),MATCH(CONCATENATE("o_",urb_vil_tot!B$1),urban_vil_own!$A$1:$AY$1,0)))</f>
        <v>16401</v>
      </c>
      <c r="C8" s="4">
        <f>SQRT(SUMSQ(INDEX(urban_vil_rent!$A$1:$AY$16,MATCH($A8,urban_vil_rent!$A$1:$A$16,0),MATCH(CONCATENATE("r_",urb_vil_tot!C$1),urban_vil_rent!$A$1:$AY$1,0)),INDEX(urban_vil_rent!$A$1:$AY$16,MATCH($A8,urban_vil_own!$A$1:$A$16,0),MATCH(CONCATENATE("o_",urb_vil_tot!C$1),urban_vil_own!$A$1:$AY$1,0))))</f>
        <v>984.67558109257493</v>
      </c>
      <c r="D8" s="34">
        <f t="shared" si="13"/>
        <v>3.6496980634570053</v>
      </c>
      <c r="E8" s="3">
        <f>SUM(INDEX(urban_vil_rent!$A$1:$AY$16,MATCH($A8,urban_vil_rent!$A$1:$A$16,0),MATCH(CONCATENATE("r_",urb_vil_tot!E$1),urban_vil_rent!$A$1:$AY$1,0)),INDEX(urban_vil_rent!$A$1:$AY$16,MATCH($A8,urban_vil_own!$A$1:$A$16,0),MATCH(CONCATENATE("o_",urb_vil_tot!E$1),urban_vil_own!$A$1:$AY$1,0)))</f>
        <v>14519</v>
      </c>
      <c r="F8" s="4">
        <f>SQRT(SUMSQ(INDEX(urban_vil_rent!$A$1:$AY$16,MATCH($A8,urban_vil_rent!$A$1:$A$16,0),MATCH(CONCATENATE("r_",urb_vil_tot!F$1),urban_vil_rent!$A$1:$AY$1,0)),INDEX(urban_vil_rent!$A$1:$AY$16,MATCH($A8,urban_vil_own!$A$1:$A$16,0),MATCH(CONCATENATE("o_",urb_vil_tot!F$1),urban_vil_own!$A$1:$AY$1,0))))</f>
        <v>922.1805680017336</v>
      </c>
      <c r="G8" s="34">
        <f t="shared" si="0"/>
        <v>3.8611205315149713</v>
      </c>
      <c r="H8" s="3">
        <f>SUM(INDEX(urban_vil_rent!$A$1:$AY$16,MATCH($A8,urban_vil_rent!$A$1:$A$16,0),MATCH(CONCATENATE("r_",urb_vil_tot!H$1),urban_vil_rent!$A$1:$AY$1,0)),INDEX(urban_vil_rent!$A$1:$AY$16,MATCH($A8,urban_vil_own!$A$1:$A$16,0),MATCH(CONCATENATE("o_",urb_vil_tot!H$1),urban_vil_own!$A$1:$AY$1,0)))</f>
        <v>21983</v>
      </c>
      <c r="I8" s="4">
        <f>SQRT(SUMSQ(INDEX(urban_vil_rent!$A$1:$AY$16,MATCH($A8,urban_vil_rent!$A$1:$A$16,0),MATCH(CONCATENATE("r_",urb_vil_tot!I$1),urban_vil_rent!$A$1:$AY$1,0)),INDEX(urban_vil_rent!$A$1:$AY$16,MATCH($A8,urban_vil_own!$A$1:$A$16,0),MATCH(CONCATENATE("o_",urb_vil_tot!I$1),urban_vil_own!$A$1:$AY$1,0))))</f>
        <v>1130.5945338626045</v>
      </c>
      <c r="J8" s="34">
        <f t="shared" si="1"/>
        <v>3.1264682252052589</v>
      </c>
      <c r="K8" s="3">
        <f>SUM(INDEX(urban_vil_rent!$A$1:$AY$16,MATCH($A8,urban_vil_rent!$A$1:$A$16,0),MATCH(CONCATENATE("r_",urb_vil_tot!K$1),urban_vil_rent!$A$1:$AY$1,0)),INDEX(urban_vil_rent!$A$1:$AY$16,MATCH($A8,urban_vil_own!$A$1:$A$16,0),MATCH(CONCATENATE("o_",urb_vil_tot!K$1),urban_vil_own!$A$1:$AY$1,0)))</f>
        <v>38219</v>
      </c>
      <c r="L8" s="4">
        <f>SQRT(SUMSQ(INDEX(urban_vil_rent!$A$1:$AY$16,MATCH($A8,urban_vil_rent!$A$1:$A$16,0),MATCH(CONCATENATE("r_",urb_vil_tot!L$1),urban_vil_rent!$A$1:$AY$1,0)),INDEX(urban_vil_rent!$A$1:$AY$16,MATCH($A8,urban_vil_own!$A$1:$A$16,0),MATCH(CONCATENATE("o_",urb_vil_tot!L$1),urban_vil_own!$A$1:$AY$1,0))))</f>
        <v>1284.359762683338</v>
      </c>
      <c r="M8" s="34">
        <f t="shared" si="2"/>
        <v>2.0428734744011106</v>
      </c>
      <c r="N8" s="3">
        <f>SUM(INDEX(urban_vil_rent!$A$1:$AY$16,MATCH($A8,urban_vil_rent!$A$1:$A$16,0),MATCH(CONCATENATE("r_",urb_vil_tot!N$1),urban_vil_rent!$A$1:$AY$1,0)),INDEX(urban_vil_rent!$A$1:$AY$16,MATCH($A8,urban_vil_own!$A$1:$A$16,0),MATCH(CONCATENATE("o_",urb_vil_tot!N$1),urban_vil_own!$A$1:$AY$1,0)))</f>
        <v>32558</v>
      </c>
      <c r="O8" s="4">
        <f>SQRT(SUMSQ(INDEX(urban_vil_rent!$A$1:$AY$16,MATCH($A8,urban_vil_rent!$A$1:$A$16,0),MATCH(CONCATENATE("r_",urb_vil_tot!O$1),urban_vil_rent!$A$1:$AY$1,0)),INDEX(urban_vil_rent!$A$1:$AY$16,MATCH($A8,urban_vil_own!$A$1:$A$16,0),MATCH(CONCATENATE("o_",urb_vil_tot!O$1),urban_vil_own!$A$1:$AY$1,0))))</f>
        <v>1139.3774615990963</v>
      </c>
      <c r="P8" s="34">
        <f t="shared" si="3"/>
        <v>2.1273747642488217</v>
      </c>
      <c r="Q8" s="3">
        <f>SUM(INDEX(urban_vil_rent!$A$1:$AY$16,MATCH($A8,urban_vil_rent!$A$1:$A$16,0),MATCH(CONCATENATE("r_",urb_vil_tot!Q$1),urban_vil_rent!$A$1:$AY$1,0)),INDEX(urban_vil_rent!$A$1:$AY$16,MATCH($A8,urban_vil_own!$A$1:$A$16,0),MATCH(CONCATENATE("o_",urb_vil_tot!Q$1),urban_vil_own!$A$1:$AY$1,0)))</f>
        <v>26103</v>
      </c>
      <c r="R8" s="4">
        <f>SQRT(SUMSQ(INDEX(urban_vil_rent!$A$1:$AY$16,MATCH($A8,urban_vil_rent!$A$1:$A$16,0),MATCH(CONCATENATE("r_",urb_vil_tot!R$1),urban_vil_rent!$A$1:$AY$1,0)),INDEX(urban_vil_rent!$A$1:$AY$16,MATCH($A8,urban_vil_own!$A$1:$A$16,0),MATCH(CONCATENATE("o_",urb_vil_tot!R$1),urban_vil_own!$A$1:$AY$1,0))))</f>
        <v>1443.8691076409941</v>
      </c>
      <c r="S8" s="34">
        <f t="shared" si="4"/>
        <v>3.3625712765922375</v>
      </c>
      <c r="T8" s="3">
        <f>SUM(INDEX(urban_vil_rent!$A$1:$AY$16,MATCH($A8,urban_vil_rent!$A$1:$A$16,0),MATCH(CONCATENATE("r_",urb_vil_tot!T$1),urban_vil_rent!$A$1:$AY$1,0)),INDEX(urban_vil_rent!$A$1:$AY$16,MATCH($A8,urban_vil_own!$A$1:$A$16,0),MATCH(CONCATENATE("o_",urb_vil_tot!T$1),urban_vil_own!$A$1:$AY$1,0)))</f>
        <v>72726</v>
      </c>
      <c r="U8" s="4">
        <f>SQRT(SUMSQ(INDEX(urban_vil_rent!$A$1:$AY$16,MATCH($A8,urban_vil_rent!$A$1:$A$16,0),MATCH(CONCATENATE("r_",urb_vil_tot!U$1),urban_vil_rent!$A$1:$AY$1,0)),INDEX(urban_vil_rent!$A$1:$AY$16,MATCH($A8,urban_vil_own!$A$1:$A$16,0),MATCH(CONCATENATE("o_",urb_vil_tot!U$1),urban_vil_own!$A$1:$AY$1,0))))</f>
        <v>2046.944552253432</v>
      </c>
      <c r="V8" s="34">
        <f t="shared" si="5"/>
        <v>1.7110018327135126</v>
      </c>
      <c r="W8" s="3">
        <f>SUM(INDEX(urban_vil_rent!$A$1:$AY$16,MATCH($A8,urban_vil_rent!$A$1:$A$16,0),MATCH(CONCATENATE("r_",urb_vil_tot!W$1),urban_vil_rent!$A$1:$AY$1,0)),INDEX(urban_vil_rent!$A$1:$AY$16,MATCH($A8,urban_vil_own!$A$1:$A$16,0),MATCH(CONCATENATE("o_",urb_vil_tot!W$1),urban_vil_own!$A$1:$AY$1,0)))</f>
        <v>7805</v>
      </c>
      <c r="X8" s="4">
        <f>SQRT(SUMSQ(INDEX(urban_vil_rent!$A$1:$AY$16,MATCH($A8,urban_vil_rent!$A$1:$A$16,0),MATCH(CONCATENATE("r_",urb_vil_tot!X$1),urban_vil_rent!$A$1:$AY$1,0)),INDEX(urban_vil_rent!$A$1:$AY$16,MATCH($A8,urban_vil_own!$A$1:$A$16,0),MATCH(CONCATENATE("o_",urb_vil_tot!X$1),urban_vil_own!$A$1:$AY$1,0))))</f>
        <v>795.64753503043039</v>
      </c>
      <c r="Y8" s="34">
        <f t="shared" si="6"/>
        <v>6.1970059332275147</v>
      </c>
      <c r="Z8" s="3">
        <f>SUM(INDEX(urban_vil_rent!$A$1:$AY$16,MATCH($A8,urban_vil_rent!$A$1:$A$16,0),MATCH(CONCATENATE("r_",urb_vil_tot!Z$1),urban_vil_rent!$A$1:$AY$1,0)),INDEX(urban_vil_rent!$A$1:$AY$16,MATCH($A8,urban_vil_own!$A$1:$A$16,0),MATCH(CONCATENATE("o_",urb_vil_tot!Z$1),urban_vil_own!$A$1:$AY$1,0)))</f>
        <v>17830</v>
      </c>
      <c r="AA8" s="4">
        <f>SQRT(SUMSQ(INDEX(urban_vil_rent!$A$1:$AY$16,MATCH($A8,urban_vil_rent!$A$1:$A$16,0),MATCH(CONCATENATE("r_",urb_vil_tot!AA$1),urban_vil_rent!$A$1:$AY$1,0)),INDEX(urban_vil_rent!$A$1:$AY$16,MATCH($A8,urban_vil_own!$A$1:$A$16,0),MATCH(CONCATENATE("o_",urb_vil_tot!AA$1),urban_vil_own!$A$1:$AY$1,0))))</f>
        <v>1255.0163345550527</v>
      </c>
      <c r="AB8" s="34">
        <f t="shared" si="7"/>
        <v>4.2788999604677498</v>
      </c>
      <c r="AC8" s="3">
        <f>SUM(INDEX(urban_vil_rent!$A$1:$AY$16,MATCH($A8,urban_vil_rent!$A$1:$A$16,0),MATCH(CONCATENATE("r_",urb_vil_tot!AC$1),urban_vil_rent!$A$1:$AY$1,0)),INDEX(urban_vil_rent!$A$1:$AY$16,MATCH($A8,urban_vil_own!$A$1:$A$16,0),MATCH(CONCATENATE("o_",urb_vil_tot!AC$1),urban_vil_own!$A$1:$AY$1,0)))</f>
        <v>20988</v>
      </c>
      <c r="AD8" s="4">
        <f>SQRT(SUMSQ(INDEX(urban_vil_rent!$A$1:$AY$16,MATCH($A8,urban_vil_rent!$A$1:$A$16,0),MATCH(CONCATENATE("r_",urb_vil_tot!AD$1),urban_vil_rent!$A$1:$AY$1,0)),INDEX(urban_vil_rent!$A$1:$AY$16,MATCH($A8,urban_vil_own!$A$1:$A$16,0),MATCH(CONCATENATE("o_",urb_vil_tot!AD$1),urban_vil_own!$A$1:$AY$1,0))))</f>
        <v>1306.345666353282</v>
      </c>
      <c r="AE8" s="34">
        <f t="shared" si="8"/>
        <v>3.7837388229756477</v>
      </c>
      <c r="AF8" s="36">
        <f>SUM(INDEX(urban_vil_rent!$A$1:$AY$16,MATCH($A8,urban_vil_rent!$A$1:$A$16,0),MATCH(CONCATENATE("r_",urb_vil_tot!AF$1),urban_vil_rent!$A$1:$AY$1,0)),INDEX(urban_vil_rent!$A$1:$AY$16,MATCH($A8,urban_vil_own!$A$1:$A$16,0),MATCH(CONCATENATE("o_",urb_vil_tot!AF$1),urban_vil_own!$A$1:$AY$1,0)))</f>
        <v>9760</v>
      </c>
      <c r="AG8" s="1">
        <f>SQRT(SUMSQ(INDEX(urban_vil_rent!$A$1:$AY$16,MATCH($A8,urban_vil_rent!$A$1:$A$16,0),MATCH(CONCATENATE("r_",urb_vil_tot!AG$1),urban_vil_rent!$A$1:$AY$1,0)),INDEX(urban_vil_rent!$A$1:$AY$16,MATCH($A8,urban_vil_own!$A$1:$A$16,0),MATCH(CONCATENATE("o_",urb_vil_tot!AG$1),urban_vil_own!$A$1:$AY$1,0))))</f>
        <v>2215.1871252785854</v>
      </c>
      <c r="AH8" s="1">
        <f t="shared" si="9"/>
        <v>13.797318783189155</v>
      </c>
      <c r="AJ8" s="1"/>
      <c r="AK8" s="36">
        <f>SUM(INDEX(urban_vil_rent!$A$1:$AY$16,MATCH($A8,urban_vil_rent!$A$1:$A$16,0),MATCH(CONCATENATE("r_",urb_vil_tot!AK$1),urban_vil_rent!$A$1:$AY$1,0)),INDEX(urban_vil_rent!$A$1:$AY$16,MATCH($A8,urban_vil_own!$A$1:$A$16,0),MATCH(CONCATENATE("o_",urb_vil_tot!AK$1),urban_vil_own!$A$1:$AY$1,0)))</f>
        <v>3232</v>
      </c>
      <c r="AL8" s="1">
        <f>SQRT(SUMSQ(INDEX(urban_vil_rent!$A$1:$AY$16,MATCH($A8,urban_vil_rent!$A$1:$A$16,0),MATCH(CONCATENATE("r_",urb_vil_tot!AL$1),urban_vil_rent!$A$1:$AY$1,0)),INDEX(urban_vil_rent!$A$1:$AY$16,MATCH($A8,urban_vil_own!$A$1:$A$16,0),MATCH(CONCATENATE("o_",urb_vil_tot!AL$1),urban_vil_own!$A$1:$AY$1,0))))</f>
        <v>1571.0582420776136</v>
      </c>
      <c r="AM8" s="1">
        <f t="shared" si="10"/>
        <v>29.549833016296262</v>
      </c>
      <c r="AO8" s="1"/>
      <c r="AP8" s="36">
        <f>SUM(INDEX(urban_vil_rent!$A$1:$AY$16,MATCH($A8,urban_vil_rent!$A$1:$A$16,0),MATCH(CONCATENATE("r_",urb_vil_tot!AP$1),urban_vil_rent!$A$1:$AY$1,0)),INDEX(urban_vil_rent!$A$1:$AY$16,MATCH($A8,urban_vil_own!$A$1:$A$16,0),MATCH(CONCATENATE("o_",urb_vil_tot!AP$1),urban_vil_own!$A$1:$AY$1,0)))</f>
        <v>-1520</v>
      </c>
      <c r="AQ8" s="1">
        <f>SQRT(SUMSQ(INDEX(urban_vil_rent!$A$1:$AY$16,MATCH($A8,urban_vil_rent!$A$1:$A$16,0),MATCH(CONCATENATE("r_",urb_vil_tot!AQ$1),urban_vil_rent!$A$1:$AY$1,0)),INDEX(urban_vil_rent!$A$1:$AY$16,MATCH($A8,urban_vil_own!$A$1:$A$16,0),MATCH(CONCATENATE("o_",urb_vil_tot!AQ$1),urban_vil_own!$A$1:$AY$1,0))))</f>
        <v>1348.6845442875069</v>
      </c>
      <c r="AR8" s="1">
        <f t="shared" si="11"/>
        <v>-53.938751571248879</v>
      </c>
      <c r="AT8" s="1"/>
      <c r="AU8" s="36">
        <f>SUM(INDEX(urban_vil_rent!$A$1:$AY$16,MATCH($A8,urban_vil_rent!$A$1:$A$16,0),MATCH(CONCATENATE("r_",urb_vil_tot!AU$1),urban_vil_rent!$A$1:$AY$1,0)),INDEX(urban_vil_rent!$A$1:$AY$16,MATCH($A8,urban_vil_own!$A$1:$A$16,0),MATCH(CONCATENATE("o_",urb_vil_tot!AU$1),urban_vil_own!$A$1:$AY$1,0)))</f>
        <v>-586</v>
      </c>
      <c r="AV8" s="1">
        <f>SQRT(SUMSQ(INDEX(urban_vil_rent!$A$1:$AY$16,MATCH($A8,urban_vil_rent!$A$1:$A$16,0),MATCH(CONCATENATE("r_",urb_vil_tot!AV$1),urban_vil_rent!$A$1:$AY$1,0)),INDEX(urban_vil_rent!$A$1:$AY$16,MATCH($A8,urban_vil_own!$A$1:$A$16,0),MATCH(CONCATENATE("o_",urb_vil_tot!AV$1),urban_vil_own!$A$1:$AY$1,0))))</f>
        <v>667.23009524451163</v>
      </c>
      <c r="AW8" s="1">
        <f t="shared" si="12"/>
        <v>-69.216894223317283</v>
      </c>
      <c r="AY8" s="1"/>
    </row>
    <row r="9" spans="1:51" x14ac:dyDescent="0.2">
      <c r="A9" s="29" t="s">
        <v>58</v>
      </c>
      <c r="B9" s="3">
        <f>SUM(INDEX(urban_vil_rent!$A$1:$AY$16,MATCH($A9,urban_vil_rent!$A$1:$A$16,0),MATCH(CONCATENATE("r_",urb_vil_tot!B$1),urban_vil_rent!$A$1:$AY$1,0)),INDEX(urban_vil_rent!$A$1:$AY$16,MATCH($A9,urban_vil_own!$A$1:$A$16,0),MATCH(CONCATENATE("o_",urb_vil_tot!B$1),urban_vil_own!$A$1:$AY$1,0)))</f>
        <v>7012</v>
      </c>
      <c r="C9" s="4">
        <f>SQRT(SUMSQ(INDEX(urban_vil_rent!$A$1:$AY$16,MATCH($A9,urban_vil_rent!$A$1:$A$16,0),MATCH(CONCATENATE("r_",urb_vil_tot!C$1),urban_vil_rent!$A$1:$AY$1,0)),INDEX(urban_vil_rent!$A$1:$AY$16,MATCH($A9,urban_vil_own!$A$1:$A$16,0),MATCH(CONCATENATE("o_",urb_vil_tot!C$1),urban_vil_own!$A$1:$AY$1,0))))</f>
        <v>634.18057365390814</v>
      </c>
      <c r="D9" s="34">
        <f t="shared" si="13"/>
        <v>5.4980049281900429</v>
      </c>
      <c r="E9" s="3">
        <f>SUM(INDEX(urban_vil_rent!$A$1:$AY$16,MATCH($A9,urban_vil_rent!$A$1:$A$16,0),MATCH(CONCATENATE("r_",urb_vil_tot!E$1),urban_vil_rent!$A$1:$AY$1,0)),INDEX(urban_vil_rent!$A$1:$AY$16,MATCH($A9,urban_vil_own!$A$1:$A$16,0),MATCH(CONCATENATE("o_",urb_vil_tot!E$1),urban_vil_own!$A$1:$AY$1,0)))</f>
        <v>7103</v>
      </c>
      <c r="F9" s="4">
        <f>SQRT(SUMSQ(INDEX(urban_vil_rent!$A$1:$AY$16,MATCH($A9,urban_vil_rent!$A$1:$A$16,0),MATCH(CONCATENATE("r_",urb_vil_tot!F$1),urban_vil_rent!$A$1:$AY$1,0)),INDEX(urban_vil_rent!$A$1:$AY$16,MATCH($A9,urban_vil_own!$A$1:$A$16,0),MATCH(CONCATENATE("o_",urb_vil_tot!F$1),urban_vil_own!$A$1:$AY$1,0))))</f>
        <v>620.40551254804302</v>
      </c>
      <c r="G9" s="34">
        <f t="shared" si="0"/>
        <v>5.3096749012514763</v>
      </c>
      <c r="H9" s="3">
        <f>SUM(INDEX(urban_vil_rent!$A$1:$AY$16,MATCH($A9,urban_vil_rent!$A$1:$A$16,0),MATCH(CONCATENATE("r_",urb_vil_tot!H$1),urban_vil_rent!$A$1:$AY$1,0)),INDEX(urban_vil_rent!$A$1:$AY$16,MATCH($A9,urban_vil_own!$A$1:$A$16,0),MATCH(CONCATENATE("o_",urb_vil_tot!H$1),urban_vil_own!$A$1:$AY$1,0)))</f>
        <v>9047</v>
      </c>
      <c r="I9" s="4">
        <f>SQRT(SUMSQ(INDEX(urban_vil_rent!$A$1:$AY$16,MATCH($A9,urban_vil_rent!$A$1:$A$16,0),MATCH(CONCATENATE("r_",urb_vil_tot!I$1),urban_vil_rent!$A$1:$AY$1,0)),INDEX(urban_vil_rent!$A$1:$AY$16,MATCH($A9,urban_vil_own!$A$1:$A$16,0),MATCH(CONCATENATE("o_",urb_vil_tot!I$1),urban_vil_own!$A$1:$AY$1,0))))</f>
        <v>697.98137510968013</v>
      </c>
      <c r="J9" s="34">
        <f t="shared" si="1"/>
        <v>4.6900053863238353</v>
      </c>
      <c r="K9" s="3">
        <f>SUM(INDEX(urban_vil_rent!$A$1:$AY$16,MATCH($A9,urban_vil_rent!$A$1:$A$16,0),MATCH(CONCATENATE("r_",urb_vil_tot!K$1),urban_vil_rent!$A$1:$AY$1,0)),INDEX(urban_vil_rent!$A$1:$AY$16,MATCH($A9,urban_vil_own!$A$1:$A$16,0),MATCH(CONCATENATE("o_",urb_vil_tot!K$1),urban_vil_own!$A$1:$AY$1,0)))</f>
        <v>17624</v>
      </c>
      <c r="L9" s="4">
        <f>SQRT(SUMSQ(INDEX(urban_vil_rent!$A$1:$AY$16,MATCH($A9,urban_vil_rent!$A$1:$A$16,0),MATCH(CONCATENATE("r_",urb_vil_tot!L$1),urban_vil_rent!$A$1:$AY$1,0)),INDEX(urban_vil_rent!$A$1:$AY$16,MATCH($A9,urban_vil_own!$A$1:$A$16,0),MATCH(CONCATENATE("o_",urb_vil_tot!L$1),urban_vil_own!$A$1:$AY$1,0))))</f>
        <v>868.41464750428986</v>
      </c>
      <c r="M9" s="34">
        <f t="shared" si="2"/>
        <v>2.9954132990254028</v>
      </c>
      <c r="N9" s="3">
        <f>SUM(INDEX(urban_vil_rent!$A$1:$AY$16,MATCH($A9,urban_vil_rent!$A$1:$A$16,0),MATCH(CONCATENATE("r_",urb_vil_tot!N$1),urban_vil_rent!$A$1:$AY$1,0)),INDEX(urban_vil_rent!$A$1:$AY$16,MATCH($A9,urban_vil_own!$A$1:$A$16,0),MATCH(CONCATENATE("o_",urb_vil_tot!N$1),urban_vil_own!$A$1:$AY$1,0)))</f>
        <v>15674</v>
      </c>
      <c r="O9" s="4">
        <f>SQRT(SUMSQ(INDEX(urban_vil_rent!$A$1:$AY$16,MATCH($A9,urban_vil_rent!$A$1:$A$16,0),MATCH(CONCATENATE("r_",urb_vil_tot!O$1),urban_vil_rent!$A$1:$AY$1,0)),INDEX(urban_vil_rent!$A$1:$AY$16,MATCH($A9,urban_vil_own!$A$1:$A$16,0),MATCH(CONCATENATE("o_",urb_vil_tot!O$1),urban_vil_own!$A$1:$AY$1,0))))</f>
        <v>805.39058847245042</v>
      </c>
      <c r="P9" s="34">
        <f t="shared" si="3"/>
        <v>3.1236387771375607</v>
      </c>
      <c r="Q9" s="3">
        <f>SUM(INDEX(urban_vil_rent!$A$1:$AY$16,MATCH($A9,urban_vil_rent!$A$1:$A$16,0),MATCH(CONCATENATE("r_",urb_vil_tot!Q$1),urban_vil_rent!$A$1:$AY$1,0)),INDEX(urban_vil_rent!$A$1:$AY$16,MATCH($A9,urban_vil_own!$A$1:$A$16,0),MATCH(CONCATENATE("o_",urb_vil_tot!Q$1),urban_vil_own!$A$1:$AY$1,0)))</f>
        <v>10728</v>
      </c>
      <c r="R9" s="4">
        <f>SQRT(SUMSQ(INDEX(urban_vil_rent!$A$1:$AY$16,MATCH($A9,urban_vil_rent!$A$1:$A$16,0),MATCH(CONCATENATE("r_",urb_vil_tot!R$1),urban_vil_rent!$A$1:$AY$1,0)),INDEX(urban_vil_rent!$A$1:$AY$16,MATCH($A9,urban_vil_own!$A$1:$A$16,0),MATCH(CONCATENATE("o_",urb_vil_tot!R$1),urban_vil_own!$A$1:$AY$1,0))))</f>
        <v>949.2897344857364</v>
      </c>
      <c r="S9" s="34">
        <f t="shared" si="4"/>
        <v>5.3791557273965145</v>
      </c>
      <c r="T9" s="3">
        <f>SUM(INDEX(urban_vil_rent!$A$1:$AY$16,MATCH($A9,urban_vil_rent!$A$1:$A$16,0),MATCH(CONCATENATE("r_",urb_vil_tot!T$1),urban_vil_rent!$A$1:$AY$1,0)),INDEX(urban_vil_rent!$A$1:$AY$16,MATCH($A9,urban_vil_own!$A$1:$A$16,0),MATCH(CONCATENATE("o_",urb_vil_tot!T$1),urban_vil_own!$A$1:$AY$1,0)))</f>
        <v>31386</v>
      </c>
      <c r="U9" s="4">
        <f>SQRT(SUMSQ(INDEX(urban_vil_rent!$A$1:$AY$16,MATCH($A9,urban_vil_rent!$A$1:$A$16,0),MATCH(CONCATENATE("r_",urb_vil_tot!U$1),urban_vil_rent!$A$1:$AY$1,0)),INDEX(urban_vil_rent!$A$1:$AY$16,MATCH($A9,urban_vil_own!$A$1:$A$16,0),MATCH(CONCATENATE("o_",urb_vil_tot!U$1),urban_vil_own!$A$1:$AY$1,0))))</f>
        <v>1415.884176053959</v>
      </c>
      <c r="V9" s="34">
        <f t="shared" si="5"/>
        <v>2.7423687754495285</v>
      </c>
      <c r="W9" s="3">
        <f>SUM(INDEX(urban_vil_rent!$A$1:$AY$16,MATCH($A9,urban_vil_rent!$A$1:$A$16,0),MATCH(CONCATENATE("r_",urb_vil_tot!W$1),urban_vil_rent!$A$1:$AY$1,0)),INDEX(urban_vil_rent!$A$1:$AY$16,MATCH($A9,urban_vil_own!$A$1:$A$16,0),MATCH(CONCATENATE("o_",urb_vil_tot!W$1),urban_vil_own!$A$1:$AY$1,0)))</f>
        <v>4315</v>
      </c>
      <c r="X9" s="4">
        <f>SQRT(SUMSQ(INDEX(urban_vil_rent!$A$1:$AY$16,MATCH($A9,urban_vil_rent!$A$1:$A$16,0),MATCH(CONCATENATE("r_",urb_vil_tot!X$1),urban_vil_rent!$A$1:$AY$1,0)),INDEX(urban_vil_rent!$A$1:$AY$16,MATCH($A9,urban_vil_own!$A$1:$A$16,0),MATCH(CONCATENATE("o_",urb_vil_tot!X$1),urban_vil_own!$A$1:$AY$1,0))))</f>
        <v>587.7822726146137</v>
      </c>
      <c r="Y9" s="34">
        <f t="shared" si="6"/>
        <v>8.2807520611229464</v>
      </c>
      <c r="Z9" s="3">
        <f>SUM(INDEX(urban_vil_rent!$A$1:$AY$16,MATCH($A9,urban_vil_rent!$A$1:$A$16,0),MATCH(CONCATENATE("r_",urb_vil_tot!Z$1),urban_vil_rent!$A$1:$AY$1,0)),INDEX(urban_vil_rent!$A$1:$AY$16,MATCH($A9,urban_vil_own!$A$1:$A$16,0),MATCH(CONCATENATE("o_",urb_vil_tot!Z$1),urban_vil_own!$A$1:$AY$1,0)))</f>
        <v>7990</v>
      </c>
      <c r="AA9" s="4">
        <f>SQRT(SUMSQ(INDEX(urban_vil_rent!$A$1:$AY$16,MATCH($A9,urban_vil_rent!$A$1:$A$16,0),MATCH(CONCATENATE("r_",urb_vil_tot!AA$1),urban_vil_rent!$A$1:$AY$1,0)),INDEX(urban_vil_rent!$A$1:$AY$16,MATCH($A9,urban_vil_own!$A$1:$A$16,0),MATCH(CONCATENATE("o_",urb_vil_tot!AA$1),urban_vil_own!$A$1:$AY$1,0))))</f>
        <v>798.78157214597786</v>
      </c>
      <c r="AB9" s="34">
        <f t="shared" si="7"/>
        <v>6.0773654921689948</v>
      </c>
      <c r="AC9" s="3">
        <f>SUM(INDEX(urban_vil_rent!$A$1:$AY$16,MATCH($A9,urban_vil_rent!$A$1:$A$16,0),MATCH(CONCATENATE("r_",urb_vil_tot!AC$1),urban_vil_rent!$A$1:$AY$1,0)),INDEX(urban_vil_rent!$A$1:$AY$16,MATCH($A9,urban_vil_own!$A$1:$A$16,0),MATCH(CONCATENATE("o_",urb_vil_tot!AC$1),urban_vil_own!$A$1:$AY$1,0)))</f>
        <v>8353</v>
      </c>
      <c r="AD9" s="4">
        <f>SQRT(SUMSQ(INDEX(urban_vil_rent!$A$1:$AY$16,MATCH($A9,urban_vil_rent!$A$1:$A$16,0),MATCH(CONCATENATE("r_",urb_vil_tot!AD$1),urban_vil_rent!$A$1:$AY$1,0)),INDEX(urban_vil_rent!$A$1:$AY$16,MATCH($A9,urban_vil_own!$A$1:$A$16,0),MATCH(CONCATENATE("o_",urb_vil_tot!AD$1),urban_vil_own!$A$1:$AY$1,0))))</f>
        <v>825.03999903035003</v>
      </c>
      <c r="AE9" s="34">
        <f t="shared" si="8"/>
        <v>6.00435858205286</v>
      </c>
      <c r="AF9" s="36">
        <f>SUM(INDEX(urban_vil_rent!$A$1:$AY$16,MATCH($A9,urban_vil_rent!$A$1:$A$16,0),MATCH(CONCATENATE("r_",urb_vil_tot!AF$1),urban_vil_rent!$A$1:$AY$1,0)),INDEX(urban_vil_rent!$A$1:$AY$16,MATCH($A9,urban_vil_own!$A$1:$A$16,0),MATCH(CONCATENATE("o_",urb_vil_tot!AF$1),urban_vil_own!$A$1:$AY$1,0)))</f>
        <v>3860</v>
      </c>
      <c r="AG9" s="1">
        <f>SQRT(SUMSQ(INDEX(urban_vil_rent!$A$1:$AY$16,MATCH($A9,urban_vil_rent!$A$1:$A$16,0),MATCH(CONCATENATE("r_",urb_vil_tot!AG$1),urban_vil_rent!$A$1:$AY$1,0)),INDEX(urban_vil_rent!$A$1:$AY$16,MATCH($A9,urban_vil_own!$A$1:$A$16,0),MATCH(CONCATENATE("o_",urb_vil_tot!AG$1),urban_vil_own!$A$1:$AY$1,0))))</f>
        <v>1358.7876949693061</v>
      </c>
      <c r="AH9" s="1">
        <f t="shared" si="9"/>
        <v>21.399242404669607</v>
      </c>
      <c r="AJ9" s="1"/>
      <c r="AK9" s="36">
        <f>SUM(INDEX(urban_vil_rent!$A$1:$AY$16,MATCH($A9,urban_vil_rent!$A$1:$A$16,0),MATCH(CONCATENATE("r_",urb_vil_tot!AK$1),urban_vil_rent!$A$1:$AY$1,0)),INDEX(urban_vil_rent!$A$1:$AY$16,MATCH($A9,urban_vil_own!$A$1:$A$16,0),MATCH(CONCATENATE("o_",urb_vil_tot!AK$1),urban_vil_own!$A$1:$AY$1,0)))</f>
        <v>972</v>
      </c>
      <c r="AL9" s="1">
        <f>SQRT(SUMSQ(INDEX(urban_vil_rent!$A$1:$AY$16,MATCH($A9,urban_vil_rent!$A$1:$A$16,0),MATCH(CONCATENATE("r_",urb_vil_tot!AL$1),urban_vil_rent!$A$1:$AY$1,0)),INDEX(urban_vil_rent!$A$1:$AY$16,MATCH($A9,urban_vil_own!$A$1:$A$16,0),MATCH(CONCATENATE("o_",urb_vil_tot!AL$1),urban_vil_own!$A$1:$AY$1,0))))</f>
        <v>1021.4949828560099</v>
      </c>
      <c r="AM9" s="1">
        <f t="shared" si="10"/>
        <v>63.885760744994172</v>
      </c>
      <c r="AO9" s="1"/>
      <c r="AP9" s="36">
        <f>SUM(INDEX(urban_vil_rent!$A$1:$AY$16,MATCH($A9,urban_vil_rent!$A$1:$A$16,0),MATCH(CONCATENATE("r_",urb_vil_tot!AP$1),urban_vil_rent!$A$1:$AY$1,0)),INDEX(urban_vil_rent!$A$1:$AY$16,MATCH($A9,urban_vil_own!$A$1:$A$16,0),MATCH(CONCATENATE("o_",urb_vil_tot!AP$1),urban_vil_own!$A$1:$AY$1,0)))</f>
        <v>-498</v>
      </c>
      <c r="AQ9" s="1">
        <f>SQRT(SUMSQ(INDEX(urban_vil_rent!$A$1:$AY$16,MATCH($A9,urban_vil_rent!$A$1:$A$16,0),MATCH(CONCATENATE("r_",urb_vil_tot!AQ$1),urban_vil_rent!$A$1:$AY$1,0)),INDEX(urban_vil_rent!$A$1:$AY$16,MATCH($A9,urban_vil_own!$A$1:$A$16,0),MATCH(CONCATENATE("o_",urb_vil_tot!AQ$1),urban_vil_own!$A$1:$AY$1,0))))</f>
        <v>964.54859908664002</v>
      </c>
      <c r="AR9" s="1">
        <f t="shared" si="11"/>
        <v>-117.74131164007275</v>
      </c>
      <c r="AT9" s="1"/>
      <c r="AU9" s="36">
        <f>SUM(INDEX(urban_vil_rent!$A$1:$AY$16,MATCH($A9,urban_vil_rent!$A$1:$A$16,0),MATCH(CONCATENATE("r_",urb_vil_tot!AU$1),urban_vil_rent!$A$1:$AY$1,0)),INDEX(urban_vil_rent!$A$1:$AY$16,MATCH($A9,urban_vil_own!$A$1:$A$16,0),MATCH(CONCATENATE("o_",urb_vil_tot!AU$1),urban_vil_own!$A$1:$AY$1,0)))</f>
        <v>-1178</v>
      </c>
      <c r="AV9" s="1">
        <f>SQRT(SUMSQ(INDEX(urban_vil_rent!$A$1:$AY$16,MATCH($A9,urban_vil_rent!$A$1:$A$16,0),MATCH(CONCATENATE("r_",urb_vil_tot!AV$1),urban_vil_rent!$A$1:$AY$1,0)),INDEX(urban_vil_rent!$A$1:$AY$16,MATCH($A9,urban_vil_own!$A$1:$A$16,0),MATCH(CONCATENATE("o_",urb_vil_tot!AV$1),urban_vil_own!$A$1:$AY$1,0))))</f>
        <v>565.19731068008457</v>
      </c>
      <c r="AW9" s="1">
        <f t="shared" si="12"/>
        <v>-29.166807410431598</v>
      </c>
      <c r="AY9" s="1"/>
    </row>
    <row r="10" spans="1:51" x14ac:dyDescent="0.2">
      <c r="A10" s="29" t="s">
        <v>59</v>
      </c>
      <c r="B10" s="3">
        <f>SUM(INDEX(urban_vil_rent!$A$1:$AY$16,MATCH($A10,urban_vil_rent!$A$1:$A$16,0),MATCH(CONCATENATE("r_",urb_vil_tot!B$1),urban_vil_rent!$A$1:$AY$1,0)),INDEX(urban_vil_rent!$A$1:$AY$16,MATCH($A10,urban_vil_own!$A$1:$A$16,0),MATCH(CONCATENATE("o_",urb_vil_tot!B$1),urban_vil_own!$A$1:$AY$1,0)))</f>
        <v>10462</v>
      </c>
      <c r="C10" s="4">
        <f>SQRT(SUMSQ(INDEX(urban_vil_rent!$A$1:$AY$16,MATCH($A10,urban_vil_rent!$A$1:$A$16,0),MATCH(CONCATENATE("r_",urb_vil_tot!C$1),urban_vil_rent!$A$1:$AY$1,0)),INDEX(urban_vil_rent!$A$1:$AY$16,MATCH($A10,urban_vil_own!$A$1:$A$16,0),MATCH(CONCATENATE("o_",urb_vil_tot!C$1),urban_vil_own!$A$1:$AY$1,0))))</f>
        <v>814.68153287036034</v>
      </c>
      <c r="D10" s="34">
        <f t="shared" si="13"/>
        <v>4.7337710996366669</v>
      </c>
      <c r="E10" s="3">
        <f>SUM(INDEX(urban_vil_rent!$A$1:$AY$16,MATCH($A10,urban_vil_rent!$A$1:$A$16,0),MATCH(CONCATENATE("r_",urb_vil_tot!E$1),urban_vil_rent!$A$1:$AY$1,0)),INDEX(urban_vil_rent!$A$1:$AY$16,MATCH($A10,urban_vil_own!$A$1:$A$16,0),MATCH(CONCATENATE("o_",urb_vil_tot!E$1),urban_vil_own!$A$1:$AY$1,0)))</f>
        <v>13122</v>
      </c>
      <c r="F10" s="4">
        <f>SQRT(SUMSQ(INDEX(urban_vil_rent!$A$1:$AY$16,MATCH($A10,urban_vil_rent!$A$1:$A$16,0),MATCH(CONCATENATE("r_",urb_vil_tot!F$1),urban_vil_rent!$A$1:$AY$1,0)),INDEX(urban_vil_rent!$A$1:$AY$16,MATCH($A10,urban_vil_own!$A$1:$A$16,0),MATCH(CONCATENATE("o_",urb_vil_tot!F$1),urban_vil_own!$A$1:$AY$1,0))))</f>
        <v>882.65508552321842</v>
      </c>
      <c r="G10" s="34">
        <f t="shared" si="0"/>
        <v>4.0890751489677584</v>
      </c>
      <c r="H10" s="3">
        <f>SUM(INDEX(urban_vil_rent!$A$1:$AY$16,MATCH($A10,urban_vil_rent!$A$1:$A$16,0),MATCH(CONCATENATE("r_",urb_vil_tot!H$1),urban_vil_rent!$A$1:$AY$1,0)),INDEX(urban_vil_rent!$A$1:$AY$16,MATCH($A10,urban_vil_own!$A$1:$A$16,0),MATCH(CONCATENATE("o_",urb_vil_tot!H$1),urban_vil_own!$A$1:$AY$1,0)))</f>
        <v>15412</v>
      </c>
      <c r="I10" s="4">
        <f>SQRT(SUMSQ(INDEX(urban_vil_rent!$A$1:$AY$16,MATCH($A10,urban_vil_rent!$A$1:$A$16,0),MATCH(CONCATENATE("r_",urb_vil_tot!I$1),urban_vil_rent!$A$1:$AY$1,0)),INDEX(urban_vil_rent!$A$1:$AY$16,MATCH($A10,urban_vil_own!$A$1:$A$16,0),MATCH(CONCATENATE("o_",urb_vil_tot!I$1),urban_vil_own!$A$1:$AY$1,0))))</f>
        <v>973.22710607545241</v>
      </c>
      <c r="J10" s="34">
        <f t="shared" si="1"/>
        <v>3.8387452641231374</v>
      </c>
      <c r="K10" s="3">
        <f>SUM(INDEX(urban_vil_rent!$A$1:$AY$16,MATCH($A10,urban_vil_rent!$A$1:$A$16,0),MATCH(CONCATENATE("r_",urb_vil_tot!K$1),urban_vil_rent!$A$1:$AY$1,0)),INDEX(urban_vil_rent!$A$1:$AY$16,MATCH($A10,urban_vil_own!$A$1:$A$16,0),MATCH(CONCATENATE("o_",urb_vil_tot!K$1),urban_vil_own!$A$1:$AY$1,0)))</f>
        <v>29556</v>
      </c>
      <c r="L10" s="4">
        <f>SQRT(SUMSQ(INDEX(urban_vil_rent!$A$1:$AY$16,MATCH($A10,urban_vil_rent!$A$1:$A$16,0),MATCH(CONCATENATE("r_",urb_vil_tot!L$1),urban_vil_rent!$A$1:$AY$1,0)),INDEX(urban_vil_rent!$A$1:$AY$16,MATCH($A10,urban_vil_own!$A$1:$A$16,0),MATCH(CONCATENATE("o_",urb_vil_tot!L$1),urban_vil_own!$A$1:$AY$1,0))))</f>
        <v>1155.9113287791586</v>
      </c>
      <c r="M10" s="34">
        <f t="shared" si="2"/>
        <v>2.3774585831381621</v>
      </c>
      <c r="N10" s="3">
        <f>SUM(INDEX(urban_vil_rent!$A$1:$AY$16,MATCH($A10,urban_vil_rent!$A$1:$A$16,0),MATCH(CONCATENATE("r_",urb_vil_tot!N$1),urban_vil_rent!$A$1:$AY$1,0)),INDEX(urban_vil_rent!$A$1:$AY$16,MATCH($A10,urban_vil_own!$A$1:$A$16,0),MATCH(CONCATENATE("o_",urb_vil_tot!N$1),urban_vil_own!$A$1:$AY$1,0)))</f>
        <v>25784</v>
      </c>
      <c r="O10" s="4">
        <f>SQRT(SUMSQ(INDEX(urban_vil_rent!$A$1:$AY$16,MATCH($A10,urban_vil_rent!$A$1:$A$16,0),MATCH(CONCATENATE("r_",urb_vil_tot!O$1),urban_vil_rent!$A$1:$AY$1,0)),INDEX(urban_vil_rent!$A$1:$AY$16,MATCH($A10,urban_vil_own!$A$1:$A$16,0),MATCH(CONCATENATE("o_",urb_vil_tot!O$1),urban_vil_own!$A$1:$AY$1,0))))</f>
        <v>1060.8336344592399</v>
      </c>
      <c r="P10" s="34">
        <f t="shared" si="3"/>
        <v>2.5011001720612764</v>
      </c>
      <c r="Q10" s="3">
        <f>SUM(INDEX(urban_vil_rent!$A$1:$AY$16,MATCH($A10,urban_vil_rent!$A$1:$A$16,0),MATCH(CONCATENATE("r_",urb_vil_tot!Q$1),urban_vil_rent!$A$1:$AY$1,0)),INDEX(urban_vil_rent!$A$1:$AY$16,MATCH($A10,urban_vil_own!$A$1:$A$16,0),MATCH(CONCATENATE("o_",urb_vil_tot!Q$1),urban_vil_own!$A$1:$AY$1,0)))</f>
        <v>18432</v>
      </c>
      <c r="R10" s="4">
        <f>SQRT(SUMSQ(INDEX(urban_vil_rent!$A$1:$AY$16,MATCH($A10,urban_vil_rent!$A$1:$A$16,0),MATCH(CONCATENATE("r_",urb_vil_tot!R$1),urban_vil_rent!$A$1:$AY$1,0)),INDEX(urban_vil_rent!$A$1:$AY$16,MATCH($A10,urban_vil_own!$A$1:$A$16,0),MATCH(CONCATENATE("o_",urb_vil_tot!R$1),urban_vil_own!$A$1:$AY$1,0))))</f>
        <v>1250.7637666641929</v>
      </c>
      <c r="S10" s="34">
        <f t="shared" si="4"/>
        <v>4.1251232383755516</v>
      </c>
      <c r="T10" s="3">
        <f>SUM(INDEX(urban_vil_rent!$A$1:$AY$16,MATCH($A10,urban_vil_rent!$A$1:$A$16,0),MATCH(CONCATENATE("r_",urb_vil_tot!T$1),urban_vil_rent!$A$1:$AY$1,0)),INDEX(urban_vil_rent!$A$1:$AY$16,MATCH($A10,urban_vil_own!$A$1:$A$16,0),MATCH(CONCATENATE("o_",urb_vil_tot!T$1),urban_vil_own!$A$1:$AY$1,0)))</f>
        <v>51616</v>
      </c>
      <c r="U10" s="4">
        <f>SQRT(SUMSQ(INDEX(urban_vil_rent!$A$1:$AY$16,MATCH($A10,urban_vil_rent!$A$1:$A$16,0),MATCH(CONCATENATE("r_",urb_vil_tot!U$1),urban_vil_rent!$A$1:$AY$1,0)),INDEX(urban_vil_rent!$A$1:$AY$16,MATCH($A10,urban_vil_own!$A$1:$A$16,0),MATCH(CONCATENATE("o_",urb_vil_tot!U$1),urban_vil_own!$A$1:$AY$1,0))))</f>
        <v>1840.737352258599</v>
      </c>
      <c r="V10" s="34">
        <f t="shared" si="5"/>
        <v>2.1679116395879685</v>
      </c>
      <c r="W10" s="3">
        <f>SUM(INDEX(urban_vil_rent!$A$1:$AY$16,MATCH($A10,urban_vil_rent!$A$1:$A$16,0),MATCH(CONCATENATE("r_",urb_vil_tot!W$1),urban_vil_rent!$A$1:$AY$1,0)),INDEX(urban_vil_rent!$A$1:$AY$16,MATCH($A10,urban_vil_own!$A$1:$A$16,0),MATCH(CONCATENATE("o_",urb_vil_tot!W$1),urban_vil_own!$A$1:$AY$1,0)))</f>
        <v>7924</v>
      </c>
      <c r="X10" s="4">
        <f>SQRT(SUMSQ(INDEX(urban_vil_rent!$A$1:$AY$16,MATCH($A10,urban_vil_rent!$A$1:$A$16,0),MATCH(CONCATENATE("r_",urb_vil_tot!X$1),urban_vil_rent!$A$1:$AY$1,0)),INDEX(urban_vil_rent!$A$1:$AY$16,MATCH($A10,urban_vil_own!$A$1:$A$16,0),MATCH(CONCATENATE("o_",urb_vil_tot!X$1),urban_vil_own!$A$1:$AY$1,0))))</f>
        <v>713.48300610456033</v>
      </c>
      <c r="Y10" s="34">
        <f t="shared" si="6"/>
        <v>5.4736026146918544</v>
      </c>
      <c r="Z10" s="3">
        <f>SUM(INDEX(urban_vil_rent!$A$1:$AY$16,MATCH($A10,urban_vil_rent!$A$1:$A$16,0),MATCH(CONCATENATE("r_",urb_vil_tot!Z$1),urban_vil_rent!$A$1:$AY$1,0)),INDEX(urban_vil_rent!$A$1:$AY$16,MATCH($A10,urban_vil_own!$A$1:$A$16,0),MATCH(CONCATENATE("o_",urb_vil_tot!Z$1),urban_vil_own!$A$1:$AY$1,0)))</f>
        <v>12628</v>
      </c>
      <c r="AA10" s="4">
        <f>SQRT(SUMSQ(INDEX(urban_vil_rent!$A$1:$AY$16,MATCH($A10,urban_vil_rent!$A$1:$A$16,0),MATCH(CONCATENATE("r_",urb_vil_tot!AA$1),urban_vil_rent!$A$1:$AY$1,0)),INDEX(urban_vil_rent!$A$1:$AY$16,MATCH($A10,urban_vil_own!$A$1:$A$16,0),MATCH(CONCATENATE("o_",urb_vil_tot!AA$1),urban_vil_own!$A$1:$AY$1,0))))</f>
        <v>1049.6294584280683</v>
      </c>
      <c r="AB10" s="34">
        <f t="shared" si="7"/>
        <v>5.05283987254679</v>
      </c>
      <c r="AC10" s="3">
        <f>SUM(INDEX(urban_vil_rent!$A$1:$AY$16,MATCH($A10,urban_vil_rent!$A$1:$A$16,0),MATCH(CONCATENATE("r_",urb_vil_tot!AC$1),urban_vil_rent!$A$1:$AY$1,0)),INDEX(urban_vil_rent!$A$1:$AY$16,MATCH($A10,urban_vil_own!$A$1:$A$16,0),MATCH(CONCATENATE("o_",urb_vil_tot!AC$1),urban_vil_own!$A$1:$AY$1,0)))</f>
        <v>12632</v>
      </c>
      <c r="AD10" s="4">
        <f>SQRT(SUMSQ(INDEX(urban_vil_rent!$A$1:$AY$16,MATCH($A10,urban_vil_rent!$A$1:$A$16,0),MATCH(CONCATENATE("r_",urb_vil_tot!AD$1),urban_vil_rent!$A$1:$AY$1,0)),INDEX(urban_vil_rent!$A$1:$AY$16,MATCH($A10,urban_vil_own!$A$1:$A$16,0),MATCH(CONCATENATE("o_",urb_vil_tot!AD$1),urban_vil_own!$A$1:$AY$1,0))))</f>
        <v>1089.6715101350494</v>
      </c>
      <c r="AE10" s="34">
        <f t="shared" si="8"/>
        <v>5.2439383460687932</v>
      </c>
      <c r="AF10" s="36">
        <f>SUM(INDEX(urban_vil_rent!$A$1:$AY$16,MATCH($A10,urban_vil_rent!$A$1:$A$16,0),MATCH(CONCATENATE("r_",urb_vil_tot!AF$1),urban_vil_rent!$A$1:$AY$1,0)),INDEX(urban_vil_rent!$A$1:$AY$16,MATCH($A10,urban_vil_own!$A$1:$A$16,0),MATCH(CONCATENATE("o_",urb_vil_tot!AF$1),urban_vil_own!$A$1:$AY$1,0)))</f>
        <v>6616</v>
      </c>
      <c r="AG10" s="1">
        <f>SQRT(SUMSQ(INDEX(urban_vil_rent!$A$1:$AY$16,MATCH($A10,urban_vil_rent!$A$1:$A$16,0),MATCH(CONCATENATE("r_",urb_vil_tot!AG$1),urban_vil_rent!$A$1:$AY$1,0)),INDEX(urban_vil_rent!$A$1:$AY$16,MATCH($A10,urban_vil_own!$A$1:$A$16,0),MATCH(CONCATENATE("o_",urb_vil_tot!AG$1),urban_vil_own!$A$1:$AY$1,0))))</f>
        <v>1812.5385513141507</v>
      </c>
      <c r="AH10" s="1">
        <f t="shared" si="9"/>
        <v>16.654279680411406</v>
      </c>
      <c r="AJ10" s="1"/>
      <c r="AK10" s="36">
        <f>SUM(INDEX(urban_vil_rent!$A$1:$AY$16,MATCH($A10,urban_vil_rent!$A$1:$A$16,0),MATCH(CONCATENATE("r_",urb_vil_tot!AK$1),urban_vil_rent!$A$1:$AY$1,0)),INDEX(urban_vil_rent!$A$1:$AY$16,MATCH($A10,urban_vil_own!$A$1:$A$16,0),MATCH(CONCATENATE("o_",urb_vil_tot!AK$1),urban_vil_own!$A$1:$AY$1,0)))</f>
        <v>684</v>
      </c>
      <c r="AL10" s="1">
        <f>SQRT(SUMSQ(INDEX(urban_vil_rent!$A$1:$AY$16,MATCH($A10,urban_vil_rent!$A$1:$A$16,0),MATCH(CONCATENATE("r_",urb_vil_tot!AL$1),urban_vil_rent!$A$1:$AY$1,0)),INDEX(urban_vil_rent!$A$1:$AY$16,MATCH($A10,urban_vil_own!$A$1:$A$16,0),MATCH(CONCATENATE("o_",urb_vil_tot!AL$1),urban_vil_own!$A$1:$AY$1,0))))</f>
        <v>1344.6560898608982</v>
      </c>
      <c r="AM10" s="1">
        <f t="shared" si="10"/>
        <v>119.50586482704084</v>
      </c>
      <c r="AO10" s="1"/>
      <c r="AP10" s="36">
        <f>SUM(INDEX(urban_vil_rent!$A$1:$AY$16,MATCH($A10,urban_vil_rent!$A$1:$A$16,0),MATCH(CONCATENATE("r_",urb_vil_tot!AP$1),urban_vil_rent!$A$1:$AY$1,0)),INDEX(urban_vil_rent!$A$1:$AY$16,MATCH($A10,urban_vil_own!$A$1:$A$16,0),MATCH(CONCATENATE("o_",urb_vil_tot!AP$1),urban_vil_own!$A$1:$AY$1,0)))</f>
        <v>-576</v>
      </c>
      <c r="AQ10" s="1">
        <f>SQRT(SUMSQ(INDEX(urban_vil_rent!$A$1:$AY$16,MATCH($A10,urban_vil_rent!$A$1:$A$16,0),MATCH(CONCATENATE("r_",urb_vil_tot!AQ$1),urban_vil_rent!$A$1:$AY$1,0)),INDEX(urban_vil_rent!$A$1:$AY$16,MATCH($A10,urban_vil_own!$A$1:$A$16,0),MATCH(CONCATENATE("o_",urb_vil_tot!AQ$1),urban_vil_own!$A$1:$AY$1,0))))</f>
        <v>1318.2814570492906</v>
      </c>
      <c r="AR10" s="1">
        <f t="shared" si="11"/>
        <v>-139.12967083009232</v>
      </c>
      <c r="AT10" s="1"/>
      <c r="AU10" s="36">
        <f>SUM(INDEX(urban_vil_rent!$A$1:$AY$16,MATCH($A10,urban_vil_rent!$A$1:$A$16,0),MATCH(CONCATENATE("r_",urb_vil_tot!AU$1),urban_vil_rent!$A$1:$AY$1,0)),INDEX(urban_vil_rent!$A$1:$AY$16,MATCH($A10,urban_vil_own!$A$1:$A$16,0),MATCH(CONCATENATE("o_",urb_vil_tot!AU$1),urban_vil_own!$A$1:$AY$1,0)))</f>
        <v>-2276</v>
      </c>
      <c r="AV10" s="1">
        <f>SQRT(SUMSQ(INDEX(urban_vil_rent!$A$1:$AY$16,MATCH($A10,urban_vil_rent!$A$1:$A$16,0),MATCH(CONCATENATE("r_",urb_vil_tot!AV$1),urban_vil_rent!$A$1:$AY$1,0)),INDEX(urban_vil_rent!$A$1:$AY$16,MATCH($A10,urban_vil_own!$A$1:$A$16,0),MATCH(CONCATENATE("o_",urb_vil_tot!AV$1),urban_vil_own!$A$1:$AY$1,0))))</f>
        <v>645.66554809746503</v>
      </c>
      <c r="AW10" s="1">
        <f t="shared" si="12"/>
        <v>-17.245248372002955</v>
      </c>
      <c r="AY10" s="1"/>
    </row>
    <row r="11" spans="1:51" x14ac:dyDescent="0.2">
      <c r="A11" s="29" t="s">
        <v>60</v>
      </c>
      <c r="B11" s="3">
        <f>SUM(INDEX(urban_vil_rent!$A$1:$AY$16,MATCH($A11,urban_vil_rent!$A$1:$A$16,0),MATCH(CONCATENATE("r_",urb_vil_tot!B$1),urban_vil_rent!$A$1:$AY$1,0)),INDEX(urban_vil_rent!$A$1:$AY$16,MATCH($A11,urban_vil_own!$A$1:$A$16,0),MATCH(CONCATENATE("o_",urb_vil_tot!B$1),urban_vil_own!$A$1:$AY$1,0)))</f>
        <v>6839</v>
      </c>
      <c r="C11" s="4">
        <f>SQRT(SUMSQ(INDEX(urban_vil_rent!$A$1:$AY$16,MATCH($A11,urban_vil_rent!$A$1:$A$16,0),MATCH(CONCATENATE("r_",urb_vil_tot!C$1),urban_vil_rent!$A$1:$AY$1,0)),INDEX(urban_vil_rent!$A$1:$AY$16,MATCH($A11,urban_vil_own!$A$1:$A$16,0),MATCH(CONCATENATE("o_",urb_vil_tot!C$1),urban_vil_own!$A$1:$AY$1,0))))</f>
        <v>641.44524318136462</v>
      </c>
      <c r="D11" s="34">
        <f t="shared" si="13"/>
        <v>5.7016569387831959</v>
      </c>
      <c r="E11" s="3">
        <f>SUM(INDEX(urban_vil_rent!$A$1:$AY$16,MATCH($A11,urban_vil_rent!$A$1:$A$16,0),MATCH(CONCATENATE("r_",urb_vil_tot!E$1),urban_vil_rent!$A$1:$AY$1,0)),INDEX(urban_vil_rent!$A$1:$AY$16,MATCH($A11,urban_vil_own!$A$1:$A$16,0),MATCH(CONCATENATE("o_",urb_vil_tot!E$1),urban_vil_own!$A$1:$AY$1,0)))</f>
        <v>3704</v>
      </c>
      <c r="F11" s="4">
        <f>SQRT(SUMSQ(INDEX(urban_vil_rent!$A$1:$AY$16,MATCH($A11,urban_vil_rent!$A$1:$A$16,0),MATCH(CONCATENATE("r_",urb_vil_tot!F$1),urban_vil_rent!$A$1:$AY$1,0)),INDEX(urban_vil_rent!$A$1:$AY$16,MATCH($A11,urban_vil_own!$A$1:$A$16,0),MATCH(CONCATENATE("o_",urb_vil_tot!F$1),urban_vil_own!$A$1:$AY$1,0))))</f>
        <v>473.13000327605516</v>
      </c>
      <c r="G11" s="34">
        <f t="shared" si="0"/>
        <v>7.7650384251651907</v>
      </c>
      <c r="H11" s="3">
        <f>SUM(INDEX(urban_vil_rent!$A$1:$AY$16,MATCH($A11,urban_vil_rent!$A$1:$A$16,0),MATCH(CONCATENATE("r_",urb_vil_tot!H$1),urban_vil_rent!$A$1:$AY$1,0)),INDEX(urban_vil_rent!$A$1:$AY$16,MATCH($A11,urban_vil_own!$A$1:$A$16,0),MATCH(CONCATENATE("o_",urb_vil_tot!H$1),urban_vil_own!$A$1:$AY$1,0)))</f>
        <v>8004</v>
      </c>
      <c r="I11" s="4">
        <f>SQRT(SUMSQ(INDEX(urban_vil_rent!$A$1:$AY$16,MATCH($A11,urban_vil_rent!$A$1:$A$16,0),MATCH(CONCATENATE("r_",urb_vil_tot!I$1),urban_vil_rent!$A$1:$AY$1,0)),INDEX(urban_vil_rent!$A$1:$AY$16,MATCH($A11,urban_vil_own!$A$1:$A$16,0),MATCH(CONCATENATE("o_",urb_vil_tot!I$1),urban_vil_own!$A$1:$AY$1,0))))</f>
        <v>685.79953339150063</v>
      </c>
      <c r="J11" s="34">
        <f t="shared" si="1"/>
        <v>5.2086383357827213</v>
      </c>
      <c r="K11" s="3">
        <f>SUM(INDEX(urban_vil_rent!$A$1:$AY$16,MATCH($A11,urban_vil_rent!$A$1:$A$16,0),MATCH(CONCATENATE("r_",urb_vil_tot!K$1),urban_vil_rent!$A$1:$AY$1,0)),INDEX(urban_vil_rent!$A$1:$AY$16,MATCH($A11,urban_vil_own!$A$1:$A$16,0),MATCH(CONCATENATE("o_",urb_vil_tot!K$1),urban_vil_own!$A$1:$AY$1,0)))</f>
        <v>12746</v>
      </c>
      <c r="L11" s="4">
        <f>SQRT(SUMSQ(INDEX(urban_vil_rent!$A$1:$AY$16,MATCH($A11,urban_vil_rent!$A$1:$A$16,0),MATCH(CONCATENATE("r_",urb_vil_tot!L$1),urban_vil_rent!$A$1:$AY$1,0)),INDEX(urban_vil_rent!$A$1:$AY$16,MATCH($A11,urban_vil_own!$A$1:$A$16,0),MATCH(CONCATENATE("o_",urb_vil_tot!L$1),urban_vil_own!$A$1:$AY$1,0))))</f>
        <v>709.62595781157836</v>
      </c>
      <c r="M11" s="34">
        <f t="shared" si="2"/>
        <v>3.3844622703568401</v>
      </c>
      <c r="N11" s="3">
        <f>SUM(INDEX(urban_vil_rent!$A$1:$AY$16,MATCH($A11,urban_vil_rent!$A$1:$A$16,0),MATCH(CONCATENATE("r_",urb_vil_tot!N$1),urban_vil_rent!$A$1:$AY$1,0)),INDEX(urban_vil_rent!$A$1:$AY$16,MATCH($A11,urban_vil_own!$A$1:$A$16,0),MATCH(CONCATENATE("o_",urb_vil_tot!N$1),urban_vil_own!$A$1:$AY$1,0)))</f>
        <v>10879</v>
      </c>
      <c r="O11" s="4">
        <f>SQRT(SUMSQ(INDEX(urban_vil_rent!$A$1:$AY$16,MATCH($A11,urban_vil_rent!$A$1:$A$16,0),MATCH(CONCATENATE("r_",urb_vil_tot!O$1),urban_vil_rent!$A$1:$AY$1,0)),INDEX(urban_vil_rent!$A$1:$AY$16,MATCH($A11,urban_vil_own!$A$1:$A$16,0),MATCH(CONCATENATE("o_",urb_vil_tot!O$1),urban_vil_own!$A$1:$AY$1,0))))</f>
        <v>627.94745003065339</v>
      </c>
      <c r="P11" s="34">
        <f t="shared" si="3"/>
        <v>3.5088792413182386</v>
      </c>
      <c r="Q11" s="3">
        <f>SUM(INDEX(urban_vil_rent!$A$1:$AY$16,MATCH($A11,urban_vil_rent!$A$1:$A$16,0),MATCH(CONCATENATE("r_",urb_vil_tot!Q$1),urban_vil_rent!$A$1:$AY$1,0)),INDEX(urban_vil_rent!$A$1:$AY$16,MATCH($A11,urban_vil_own!$A$1:$A$16,0),MATCH(CONCATENATE("o_",urb_vil_tot!Q$1),urban_vil_own!$A$1:$AY$1,0)))</f>
        <v>7308</v>
      </c>
      <c r="R11" s="4">
        <f>SQRT(SUMSQ(INDEX(urban_vil_rent!$A$1:$AY$16,MATCH($A11,urban_vil_rent!$A$1:$A$16,0),MATCH(CONCATENATE("r_",urb_vil_tot!R$1),urban_vil_rent!$A$1:$AY$1,0)),INDEX(urban_vil_rent!$A$1:$AY$16,MATCH($A11,urban_vil_own!$A$1:$A$16,0),MATCH(CONCATENATE("o_",urb_vil_tot!R$1),urban_vil_own!$A$1:$AY$1,0))))</f>
        <v>790.76102584788532</v>
      </c>
      <c r="S11" s="34">
        <f t="shared" si="4"/>
        <v>6.5778022822795297</v>
      </c>
      <c r="T11" s="3">
        <f>SUM(INDEX(urban_vil_rent!$A$1:$AY$16,MATCH($A11,urban_vil_rent!$A$1:$A$16,0),MATCH(CONCATENATE("r_",urb_vil_tot!T$1),urban_vil_rent!$A$1:$AY$1,0)),INDEX(urban_vil_rent!$A$1:$AY$16,MATCH($A11,urban_vil_own!$A$1:$A$16,0),MATCH(CONCATENATE("o_",urb_vil_tot!T$1),urban_vil_own!$A$1:$AY$1,0)))</f>
        <v>20280</v>
      </c>
      <c r="U11" s="4">
        <f>SQRT(SUMSQ(INDEX(urban_vil_rent!$A$1:$AY$16,MATCH($A11,urban_vil_rent!$A$1:$A$16,0),MATCH(CONCATENATE("r_",urb_vil_tot!U$1),urban_vil_rent!$A$1:$AY$1,0)),INDEX(urban_vil_rent!$A$1:$AY$16,MATCH($A11,urban_vil_own!$A$1:$A$16,0),MATCH(CONCATENATE("o_",urb_vil_tot!U$1),urban_vil_own!$A$1:$AY$1,0))))</f>
        <v>1119.8321302766767</v>
      </c>
      <c r="V11" s="34">
        <f t="shared" si="5"/>
        <v>3.3567505688646984</v>
      </c>
      <c r="W11" s="3">
        <f>SUM(INDEX(urban_vil_rent!$A$1:$AY$16,MATCH($A11,urban_vil_rent!$A$1:$A$16,0),MATCH(CONCATENATE("r_",urb_vil_tot!W$1),urban_vil_rent!$A$1:$AY$1,0)),INDEX(urban_vil_rent!$A$1:$AY$16,MATCH($A11,urban_vil_own!$A$1:$A$16,0),MATCH(CONCATENATE("o_",urb_vil_tot!W$1),urban_vil_own!$A$1:$AY$1,0)))</f>
        <v>2093</v>
      </c>
      <c r="X11" s="4">
        <f>SQRT(SUMSQ(INDEX(urban_vil_rent!$A$1:$AY$16,MATCH($A11,urban_vil_rent!$A$1:$A$16,0),MATCH(CONCATENATE("r_",urb_vil_tot!X$1),urban_vil_rent!$A$1:$AY$1,0)),INDEX(urban_vil_rent!$A$1:$AY$16,MATCH($A11,urban_vil_own!$A$1:$A$16,0),MATCH(CONCATENATE("o_",urb_vil_tot!X$1),urban_vil_own!$A$1:$AY$1,0))))</f>
        <v>363.68392870733231</v>
      </c>
      <c r="Y11" s="34">
        <f t="shared" si="6"/>
        <v>10.563041334984971</v>
      </c>
      <c r="Z11" s="3">
        <f>SUM(INDEX(urban_vil_rent!$A$1:$AY$16,MATCH($A11,urban_vil_rent!$A$1:$A$16,0),MATCH(CONCATENATE("r_",urb_vil_tot!Z$1),urban_vil_rent!$A$1:$AY$1,0)),INDEX(urban_vil_rent!$A$1:$AY$16,MATCH($A11,urban_vil_own!$A$1:$A$16,0),MATCH(CONCATENATE("o_",urb_vil_tot!Z$1),urban_vil_own!$A$1:$AY$1,0)))</f>
        <v>5194</v>
      </c>
      <c r="AA11" s="4">
        <f>SQRT(SUMSQ(INDEX(urban_vil_rent!$A$1:$AY$16,MATCH($A11,urban_vil_rent!$A$1:$A$16,0),MATCH(CONCATENATE("r_",urb_vil_tot!AA$1),urban_vil_rent!$A$1:$AY$1,0)),INDEX(urban_vil_rent!$A$1:$AY$16,MATCH($A11,urban_vil_own!$A$1:$A$16,0),MATCH(CONCATENATE("o_",urb_vil_tot!AA$1),urban_vil_own!$A$1:$AY$1,0))))</f>
        <v>635.36918401823675</v>
      </c>
      <c r="AB11" s="34">
        <f t="shared" si="7"/>
        <v>7.4363239325506134</v>
      </c>
      <c r="AC11" s="3">
        <f>SUM(INDEX(urban_vil_rent!$A$1:$AY$16,MATCH($A11,urban_vil_rent!$A$1:$A$16,0),MATCH(CONCATENATE("r_",urb_vil_tot!AC$1),urban_vil_rent!$A$1:$AY$1,0)),INDEX(urban_vil_rent!$A$1:$AY$16,MATCH($A11,urban_vil_own!$A$1:$A$16,0),MATCH(CONCATENATE("o_",urb_vil_tot!AC$1),urban_vil_own!$A$1:$AY$1,0)))</f>
        <v>5685</v>
      </c>
      <c r="AD11" s="4">
        <f>SQRT(SUMSQ(INDEX(urban_vil_rent!$A$1:$AY$16,MATCH($A11,urban_vil_rent!$A$1:$A$16,0),MATCH(CONCATENATE("r_",urb_vil_tot!AD$1),urban_vil_rent!$A$1:$AY$1,0)),INDEX(urban_vil_rent!$A$1:$AY$16,MATCH($A11,urban_vil_own!$A$1:$A$16,0),MATCH(CONCATENATE("o_",urb_vil_tot!AD$1),urban_vil_own!$A$1:$AY$1,0))))</f>
        <v>724.16503643851797</v>
      </c>
      <c r="AE11" s="34">
        <f t="shared" si="8"/>
        <v>7.7435691583035178</v>
      </c>
      <c r="AF11" s="36">
        <f>SUM(INDEX(urban_vil_rent!$A$1:$AY$16,MATCH($A11,urban_vil_rent!$A$1:$A$16,0),MATCH(CONCATENATE("r_",urb_vil_tot!AF$1),urban_vil_rent!$A$1:$AY$1,0)),INDEX(urban_vil_rent!$A$1:$AY$16,MATCH($A11,urban_vil_own!$A$1:$A$16,0),MATCH(CONCATENATE("o_",urb_vil_tot!AF$1),urban_vil_own!$A$1:$AY$1,0)))</f>
        <v>-2106</v>
      </c>
      <c r="AG11" s="1">
        <f>SQRT(SUMSQ(INDEX(urban_vil_rent!$A$1:$AY$16,MATCH($A11,urban_vil_rent!$A$1:$A$16,0),MATCH(CONCATENATE("r_",urb_vil_tot!AG$1),urban_vil_rent!$A$1:$AY$1,0)),INDEX(urban_vil_rent!$A$1:$AY$16,MATCH($A11,urban_vil_own!$A$1:$A$16,0),MATCH(CONCATENATE("o_",urb_vil_tot!AG$1),urban_vil_own!$A$1:$AY$1,0))))</f>
        <v>1335.8981997143346</v>
      </c>
      <c r="AH11" s="1">
        <f t="shared" si="9"/>
        <v>-38.561071701762074</v>
      </c>
      <c r="AJ11" s="1"/>
      <c r="AK11" s="36">
        <f>SUM(INDEX(urban_vil_rent!$A$1:$AY$16,MATCH($A11,urban_vil_rent!$A$1:$A$16,0),MATCH(CONCATENATE("r_",urb_vil_tot!AK$1),urban_vil_rent!$A$1:$AY$1,0)),INDEX(urban_vil_rent!$A$1:$AY$16,MATCH($A11,urban_vil_own!$A$1:$A$16,0),MATCH(CONCATENATE("o_",urb_vil_tot!AK$1),urban_vil_own!$A$1:$AY$1,0)))</f>
        <v>788</v>
      </c>
      <c r="AL11" s="1">
        <f>SQRT(SUMSQ(INDEX(urban_vil_rent!$A$1:$AY$16,MATCH($A11,urban_vil_rent!$A$1:$A$16,0),MATCH(CONCATENATE("r_",urb_vil_tot!AL$1),urban_vil_rent!$A$1:$AY$1,0)),INDEX(urban_vil_rent!$A$1:$AY$16,MATCH($A11,urban_vil_own!$A$1:$A$16,0),MATCH(CONCATENATE("o_",urb_vil_tot!AL$1),urban_vil_own!$A$1:$AY$1,0))))</f>
        <v>823.36383209368637</v>
      </c>
      <c r="AM11" s="1">
        <f t="shared" si="10"/>
        <v>63.518416991474425</v>
      </c>
      <c r="AO11" s="1"/>
      <c r="AP11" s="36">
        <f>SUM(INDEX(urban_vil_rent!$A$1:$AY$16,MATCH($A11,urban_vil_rent!$A$1:$A$16,0),MATCH(CONCATENATE("r_",urb_vil_tot!AP$1),urban_vil_rent!$A$1:$AY$1,0)),INDEX(urban_vil_rent!$A$1:$AY$16,MATCH($A11,urban_vil_own!$A$1:$A$16,0),MATCH(CONCATENATE("o_",urb_vil_tot!AP$1),urban_vil_own!$A$1:$AY$1,0)))</f>
        <v>714</v>
      </c>
      <c r="AQ11" s="1">
        <f>SQRT(SUMSQ(INDEX(urban_vil_rent!$A$1:$AY$16,MATCH($A11,urban_vil_rent!$A$1:$A$16,0),MATCH(CONCATENATE("r_",urb_vil_tot!AQ$1),urban_vil_rent!$A$1:$AY$1,0)),INDEX(urban_vil_rent!$A$1:$AY$16,MATCH($A11,urban_vil_own!$A$1:$A$16,0),MATCH(CONCATENATE("o_",urb_vil_tot!AQ$1),urban_vil_own!$A$1:$AY$1,0))))</f>
        <v>637.67076144355246</v>
      </c>
      <c r="AR11" s="1">
        <f t="shared" si="11"/>
        <v>54.29156866521523</v>
      </c>
      <c r="AT11" s="1"/>
      <c r="AU11" s="36">
        <f>SUM(INDEX(urban_vil_rent!$A$1:$AY$16,MATCH($A11,urban_vil_rent!$A$1:$A$16,0),MATCH(CONCATENATE("r_",urb_vil_tot!AU$1),urban_vil_rent!$A$1:$AY$1,0)),INDEX(urban_vil_rent!$A$1:$AY$16,MATCH($A11,urban_vil_own!$A$1:$A$16,0),MATCH(CONCATENATE("o_",urb_vil_tot!AU$1),urban_vil_own!$A$1:$AY$1,0)))</f>
        <v>-202</v>
      </c>
      <c r="AV11" s="1">
        <f>SQRT(SUMSQ(INDEX(urban_vil_rent!$A$1:$AY$16,MATCH($A11,urban_vil_rent!$A$1:$A$16,0),MATCH(CONCATENATE("r_",urb_vil_tot!AV$1),urban_vil_rent!$A$1:$AY$1,0)),INDEX(urban_vil_rent!$A$1:$AY$16,MATCH($A11,urban_vil_own!$A$1:$A$16,0),MATCH(CONCATENATE("o_",urb_vil_tot!AV$1),urban_vil_own!$A$1:$AY$1,0))))</f>
        <v>295.14403263491545</v>
      </c>
      <c r="AW11" s="1">
        <f t="shared" si="12"/>
        <v>-88.821220209731095</v>
      </c>
      <c r="AY11" s="1"/>
    </row>
    <row r="12" spans="1:51" x14ac:dyDescent="0.2">
      <c r="A12" s="29" t="s">
        <v>61</v>
      </c>
      <c r="B12" s="3">
        <f>SUM(INDEX(urban_vil_rent!$A$1:$AY$16,MATCH($A12,urban_vil_rent!$A$1:$A$16,0),MATCH(CONCATENATE("r_",urb_vil_tot!B$1),urban_vil_rent!$A$1:$AY$1,0)),INDEX(urban_vil_rent!$A$1:$AY$16,MATCH($A12,urban_vil_own!$A$1:$A$16,0),MATCH(CONCATENATE("o_",urb_vil_tot!B$1),urban_vil_own!$A$1:$AY$1,0)))</f>
        <v>6988</v>
      </c>
      <c r="C12" s="4">
        <f>SQRT(SUMSQ(INDEX(urban_vil_rent!$A$1:$AY$16,MATCH($A12,urban_vil_rent!$A$1:$A$16,0),MATCH(CONCATENATE("r_",urb_vil_tot!C$1),urban_vil_rent!$A$1:$AY$1,0)),INDEX(urban_vil_rent!$A$1:$AY$16,MATCH($A12,urban_vil_own!$A$1:$A$16,0),MATCH(CONCATENATE("o_",urb_vil_tot!C$1),urban_vil_own!$A$1:$AY$1,0))))</f>
        <v>535.40451996597847</v>
      </c>
      <c r="D12" s="34">
        <f t="shared" si="13"/>
        <v>4.6576112238085825</v>
      </c>
      <c r="E12" s="3">
        <f>SUM(INDEX(urban_vil_rent!$A$1:$AY$16,MATCH($A12,urban_vil_rent!$A$1:$A$16,0),MATCH(CONCATENATE("r_",urb_vil_tot!E$1),urban_vil_rent!$A$1:$AY$1,0)),INDEX(urban_vil_rent!$A$1:$AY$16,MATCH($A12,urban_vil_own!$A$1:$A$16,0),MATCH(CONCATENATE("o_",urb_vil_tot!E$1),urban_vil_own!$A$1:$AY$1,0)))</f>
        <v>6682</v>
      </c>
      <c r="F12" s="4">
        <f>SQRT(SUMSQ(INDEX(urban_vil_rent!$A$1:$AY$16,MATCH($A12,urban_vil_rent!$A$1:$A$16,0),MATCH(CONCATENATE("r_",urb_vil_tot!F$1),urban_vil_rent!$A$1:$AY$1,0)),INDEX(urban_vil_rent!$A$1:$AY$16,MATCH($A12,urban_vil_own!$A$1:$A$16,0),MATCH(CONCATENATE("o_",urb_vil_tot!F$1),urban_vil_own!$A$1:$AY$1,0))))</f>
        <v>515.23780917164845</v>
      </c>
      <c r="G12" s="34">
        <f t="shared" si="0"/>
        <v>4.6874360021038095</v>
      </c>
      <c r="H12" s="3">
        <f>SUM(INDEX(urban_vil_rent!$A$1:$AY$16,MATCH($A12,urban_vil_rent!$A$1:$A$16,0),MATCH(CONCATENATE("r_",urb_vil_tot!H$1),urban_vil_rent!$A$1:$AY$1,0)),INDEX(urban_vil_rent!$A$1:$AY$16,MATCH($A12,urban_vil_own!$A$1:$A$16,0),MATCH(CONCATENATE("o_",urb_vil_tot!H$1),urban_vil_own!$A$1:$AY$1,0)))</f>
        <v>9005</v>
      </c>
      <c r="I12" s="4">
        <f>SQRT(SUMSQ(INDEX(urban_vil_rent!$A$1:$AY$16,MATCH($A12,urban_vil_rent!$A$1:$A$16,0),MATCH(CONCATENATE("r_",urb_vil_tot!I$1),urban_vil_rent!$A$1:$AY$1,0)),INDEX(urban_vil_rent!$A$1:$AY$16,MATCH($A12,urban_vil_own!$A$1:$A$16,0),MATCH(CONCATENATE("o_",urb_vil_tot!I$1),urban_vil_own!$A$1:$AY$1,0))))</f>
        <v>592.23137370456823</v>
      </c>
      <c r="J12" s="34">
        <f t="shared" si="1"/>
        <v>3.9979908068943004</v>
      </c>
      <c r="K12" s="3">
        <f>SUM(INDEX(urban_vil_rent!$A$1:$AY$16,MATCH($A12,urban_vil_rent!$A$1:$A$16,0),MATCH(CONCATENATE("r_",urb_vil_tot!K$1),urban_vil_rent!$A$1:$AY$1,0)),INDEX(urban_vil_rent!$A$1:$AY$16,MATCH($A12,urban_vil_own!$A$1:$A$16,0),MATCH(CONCATENATE("o_",urb_vil_tot!K$1),urban_vil_own!$A$1:$AY$1,0)))</f>
        <v>16679</v>
      </c>
      <c r="L12" s="4">
        <f>SQRT(SUMSQ(INDEX(urban_vil_rent!$A$1:$AY$16,MATCH($A12,urban_vil_rent!$A$1:$A$16,0),MATCH(CONCATENATE("r_",urb_vil_tot!L$1),urban_vil_rent!$A$1:$AY$1,0)),INDEX(urban_vil_rent!$A$1:$AY$16,MATCH($A12,urban_vil_own!$A$1:$A$16,0),MATCH(CONCATENATE("o_",urb_vil_tot!L$1),urban_vil_own!$A$1:$AY$1,0))))</f>
        <v>671.77302714532971</v>
      </c>
      <c r="M12" s="34">
        <f t="shared" si="2"/>
        <v>2.4484241314144723</v>
      </c>
      <c r="N12" s="3">
        <f>SUM(INDEX(urban_vil_rent!$A$1:$AY$16,MATCH($A12,urban_vil_rent!$A$1:$A$16,0),MATCH(CONCATENATE("r_",urb_vil_tot!N$1),urban_vil_rent!$A$1:$AY$1,0)),INDEX(urban_vil_rent!$A$1:$AY$16,MATCH($A12,urban_vil_own!$A$1:$A$16,0),MATCH(CONCATENATE("o_",urb_vil_tot!N$1),urban_vil_own!$A$1:$AY$1,0)))</f>
        <v>15326</v>
      </c>
      <c r="O12" s="4">
        <f>SQRT(SUMSQ(INDEX(urban_vil_rent!$A$1:$AY$16,MATCH($A12,urban_vil_rent!$A$1:$A$16,0),MATCH(CONCATENATE("r_",urb_vil_tot!O$1),urban_vil_rent!$A$1:$AY$1,0)),INDEX(urban_vil_rent!$A$1:$AY$16,MATCH($A12,urban_vil_own!$A$1:$A$16,0),MATCH(CONCATENATE("o_",urb_vil_tot!O$1),urban_vil_own!$A$1:$AY$1,0))))</f>
        <v>629.61813823936166</v>
      </c>
      <c r="P12" s="34">
        <f t="shared" si="3"/>
        <v>2.4973677971770627</v>
      </c>
      <c r="Q12" s="3">
        <f>SUM(INDEX(urban_vil_rent!$A$1:$AY$16,MATCH($A12,urban_vil_rent!$A$1:$A$16,0),MATCH(CONCATENATE("r_",urb_vil_tot!Q$1),urban_vil_rent!$A$1:$AY$1,0)),INDEX(urban_vil_rent!$A$1:$AY$16,MATCH($A12,urban_vil_own!$A$1:$A$16,0),MATCH(CONCATENATE("o_",urb_vil_tot!Q$1),urban_vil_own!$A$1:$AY$1,0)))</f>
        <v>11408</v>
      </c>
      <c r="R12" s="4">
        <f>SQRT(SUMSQ(INDEX(urban_vil_rent!$A$1:$AY$16,MATCH($A12,urban_vil_rent!$A$1:$A$16,0),MATCH(CONCATENATE("r_",urb_vil_tot!R$1),urban_vil_rent!$A$1:$AY$1,0)),INDEX(urban_vil_rent!$A$1:$AY$16,MATCH($A12,urban_vil_own!$A$1:$A$16,0),MATCH(CONCATENATE("o_",urb_vil_tot!R$1),urban_vil_own!$A$1:$AY$1,0))))</f>
        <v>821.86616915407831</v>
      </c>
      <c r="S12" s="34">
        <f t="shared" si="4"/>
        <v>4.3795116803548426</v>
      </c>
      <c r="T12" s="3">
        <f>SUM(INDEX(urban_vil_rent!$A$1:$AY$16,MATCH($A12,urban_vil_rent!$A$1:$A$16,0),MATCH(CONCATENATE("r_",urb_vil_tot!T$1),urban_vil_rent!$A$1:$AY$1,0)),INDEX(urban_vil_rent!$A$1:$AY$16,MATCH($A12,urban_vil_own!$A$1:$A$16,0),MATCH(CONCATENATE("o_",urb_vil_tot!T$1),urban_vil_own!$A$1:$AY$1,0)))</f>
        <v>32692</v>
      </c>
      <c r="U12" s="4">
        <f>SQRT(SUMSQ(INDEX(urban_vil_rent!$A$1:$AY$16,MATCH($A12,urban_vil_rent!$A$1:$A$16,0),MATCH(CONCATENATE("r_",urb_vil_tot!U$1),urban_vil_rent!$A$1:$AY$1,0)),INDEX(urban_vil_rent!$A$1:$AY$16,MATCH($A12,urban_vil_own!$A$1:$A$16,0),MATCH(CONCATENATE("o_",urb_vil_tot!U$1),urban_vil_own!$A$1:$AY$1,0))))</f>
        <v>1126.6330369734414</v>
      </c>
      <c r="V12" s="34">
        <f t="shared" si="5"/>
        <v>2.0949568859385423</v>
      </c>
      <c r="W12" s="3">
        <f>SUM(INDEX(urban_vil_rent!$A$1:$AY$16,MATCH($A12,urban_vil_rent!$A$1:$A$16,0),MATCH(CONCATENATE("r_",urb_vil_tot!W$1),urban_vil_rent!$A$1:$AY$1,0)),INDEX(urban_vil_rent!$A$1:$AY$16,MATCH($A12,urban_vil_own!$A$1:$A$16,0),MATCH(CONCATENATE("o_",urb_vil_tot!W$1),urban_vil_own!$A$1:$AY$1,0)))</f>
        <v>4712</v>
      </c>
      <c r="X12" s="4">
        <f>SQRT(SUMSQ(INDEX(urban_vil_rent!$A$1:$AY$16,MATCH($A12,urban_vil_rent!$A$1:$A$16,0),MATCH(CONCATENATE("r_",urb_vil_tot!X$1),urban_vil_rent!$A$1:$AY$1,0)),INDEX(urban_vil_rent!$A$1:$AY$16,MATCH($A12,urban_vil_own!$A$1:$A$16,0),MATCH(CONCATENATE("o_",urb_vil_tot!X$1),urban_vil_own!$A$1:$AY$1,0))))</f>
        <v>504.85443446601528</v>
      </c>
      <c r="Y12" s="34">
        <f t="shared" si="6"/>
        <v>6.5132086539187961</v>
      </c>
      <c r="Z12" s="3">
        <f>SUM(INDEX(urban_vil_rent!$A$1:$AY$16,MATCH($A12,urban_vil_rent!$A$1:$A$16,0),MATCH(CONCATENATE("r_",urb_vil_tot!Z$1),urban_vil_rent!$A$1:$AY$1,0)),INDEX(urban_vil_rent!$A$1:$AY$16,MATCH($A12,urban_vil_own!$A$1:$A$16,0),MATCH(CONCATENATE("o_",urb_vil_tot!Z$1),urban_vil_own!$A$1:$AY$1,0)))</f>
        <v>7770</v>
      </c>
      <c r="AA12" s="4">
        <f>SQRT(SUMSQ(INDEX(urban_vil_rent!$A$1:$AY$16,MATCH($A12,urban_vil_rent!$A$1:$A$16,0),MATCH(CONCATENATE("r_",urb_vil_tot!AA$1),urban_vil_rent!$A$1:$AY$1,0)),INDEX(urban_vil_rent!$A$1:$AY$16,MATCH($A12,urban_vil_own!$A$1:$A$16,0),MATCH(CONCATENATE("o_",urb_vil_tot!AA$1),urban_vil_own!$A$1:$AY$1,0))))</f>
        <v>647.03941147352066</v>
      </c>
      <c r="AB12" s="34">
        <f t="shared" si="7"/>
        <v>5.0622526158478811</v>
      </c>
      <c r="AC12" s="3">
        <f>SUM(INDEX(urban_vil_rent!$A$1:$AY$16,MATCH($A12,urban_vil_rent!$A$1:$A$16,0),MATCH(CONCATENATE("r_",urb_vil_tot!AC$1),urban_vil_rent!$A$1:$AY$1,0)),INDEX(urban_vil_rent!$A$1:$AY$16,MATCH($A12,urban_vil_own!$A$1:$A$16,0),MATCH(CONCATENATE("o_",urb_vil_tot!AC$1),urban_vil_own!$A$1:$AY$1,0)))</f>
        <v>8802</v>
      </c>
      <c r="AD12" s="4">
        <f>SQRT(SUMSQ(INDEX(urban_vil_rent!$A$1:$AY$16,MATCH($A12,urban_vil_rent!$A$1:$A$16,0),MATCH(CONCATENATE("r_",urb_vil_tot!AD$1),urban_vil_rent!$A$1:$AY$1,0)),INDEX(urban_vil_rent!$A$1:$AY$16,MATCH($A12,urban_vil_own!$A$1:$A$16,0),MATCH(CONCATENATE("o_",urb_vil_tot!AD$1),urban_vil_own!$A$1:$AY$1,0))))</f>
        <v>716.41189269860672</v>
      </c>
      <c r="AE12" s="34">
        <f t="shared" si="8"/>
        <v>4.9478385521569548</v>
      </c>
      <c r="AF12" s="36">
        <f>SUM(INDEX(urban_vil_rent!$A$1:$AY$16,MATCH($A12,urban_vil_rent!$A$1:$A$16,0),MATCH(CONCATENATE("r_",urb_vil_tot!AF$1),urban_vil_rent!$A$1:$AY$1,0)),INDEX(urban_vil_rent!$A$1:$AY$16,MATCH($A12,urban_vil_own!$A$1:$A$16,0),MATCH(CONCATENATE("o_",urb_vil_tot!AF$1),urban_vil_own!$A$1:$AY$1,0)))</f>
        <v>4834</v>
      </c>
      <c r="AG12" s="1">
        <f>SQRT(SUMSQ(INDEX(urban_vil_rent!$A$1:$AY$16,MATCH($A12,urban_vil_rent!$A$1:$A$16,0),MATCH(CONCATENATE("r_",urb_vil_tot!AG$1),urban_vil_rent!$A$1:$AY$1,0)),INDEX(urban_vil_rent!$A$1:$AY$16,MATCH($A12,urban_vil_own!$A$1:$A$16,0),MATCH(CONCATENATE("o_",urb_vil_tot!AG$1),urban_vil_own!$A$1:$AY$1,0))))</f>
        <v>1166.4553141891033</v>
      </c>
      <c r="AH12" s="1">
        <f t="shared" si="9"/>
        <v>14.668832776308435</v>
      </c>
      <c r="AJ12" s="1"/>
      <c r="AK12" s="36">
        <f>SUM(INDEX(urban_vil_rent!$A$1:$AY$16,MATCH($A12,urban_vil_rent!$A$1:$A$16,0),MATCH(CONCATENATE("r_",urb_vil_tot!AK$1),urban_vil_rent!$A$1:$AY$1,0)),INDEX(urban_vil_rent!$A$1:$AY$16,MATCH($A12,urban_vil_own!$A$1:$A$16,0),MATCH(CONCATENATE("o_",urb_vil_tot!AK$1),urban_vil_own!$A$1:$AY$1,0)))</f>
        <v>1752</v>
      </c>
      <c r="AL12" s="1">
        <f>SQRT(SUMSQ(INDEX(urban_vil_rent!$A$1:$AY$16,MATCH($A12,urban_vil_rent!$A$1:$A$16,0),MATCH(CONCATENATE("r_",urb_vil_tot!AL$1),urban_vil_rent!$A$1:$AY$1,0)),INDEX(urban_vil_rent!$A$1:$AY$16,MATCH($A12,urban_vil_own!$A$1:$A$16,0),MATCH(CONCATENATE("o_",urb_vil_tot!AL$1),urban_vil_own!$A$1:$AY$1,0))))</f>
        <v>821.52906217613508</v>
      </c>
      <c r="AM12" s="1">
        <f t="shared" si="10"/>
        <v>28.505123529726689</v>
      </c>
      <c r="AO12" s="1"/>
      <c r="AP12" s="36">
        <f>SUM(INDEX(urban_vil_rent!$A$1:$AY$16,MATCH($A12,urban_vil_rent!$A$1:$A$16,0),MATCH(CONCATENATE("r_",urb_vil_tot!AP$1),urban_vil_rent!$A$1:$AY$1,0)),INDEX(urban_vil_rent!$A$1:$AY$16,MATCH($A12,urban_vil_own!$A$1:$A$16,0),MATCH(CONCATENATE("o_",urb_vil_tot!AP$1),urban_vil_own!$A$1:$AY$1,0)))</f>
        <v>-28</v>
      </c>
      <c r="AQ12" s="1">
        <f>SQRT(SUMSQ(INDEX(urban_vil_rent!$A$1:$AY$16,MATCH($A12,urban_vil_rent!$A$1:$A$16,0),MATCH(CONCATENATE("r_",urb_vil_tot!AQ$1),urban_vil_rent!$A$1:$AY$1,0)),INDEX(urban_vil_rent!$A$1:$AY$16,MATCH($A12,urban_vil_own!$A$1:$A$16,0),MATCH(CONCATENATE("o_",urb_vil_tot!AQ$1),urban_vil_own!$A$1:$AY$1,0))))</f>
        <v>831.73673719512954</v>
      </c>
      <c r="AR12" s="1">
        <f t="shared" si="11"/>
        <v>-1805.7679921735335</v>
      </c>
      <c r="AT12" s="1"/>
      <c r="AU12" s="36">
        <f>SUM(INDEX(urban_vil_rent!$A$1:$AY$16,MATCH($A12,urban_vil_rent!$A$1:$A$16,0),MATCH(CONCATENATE("r_",urb_vil_tot!AU$1),urban_vil_rent!$A$1:$AY$1,0)),INDEX(urban_vil_rent!$A$1:$AY$16,MATCH($A12,urban_vil_own!$A$1:$A$16,0),MATCH(CONCATENATE("o_",urb_vil_tot!AU$1),urban_vil_own!$A$1:$AY$1,0)))</f>
        <v>-1206</v>
      </c>
      <c r="AV12" s="1">
        <f>SQRT(SUMSQ(INDEX(urban_vil_rent!$A$1:$AY$16,MATCH($A12,urban_vil_rent!$A$1:$A$16,0),MATCH(CONCATENATE("r_",urb_vil_tot!AV$1),urban_vil_rent!$A$1:$AY$1,0)),INDEX(urban_vil_rent!$A$1:$AY$16,MATCH($A12,urban_vil_own!$A$1:$A$16,0),MATCH(CONCATENATE("o_",urb_vil_tot!AV$1),urban_vil_own!$A$1:$AY$1,0))))</f>
        <v>489.07054705839727</v>
      </c>
      <c r="AW12" s="1">
        <f t="shared" si="12"/>
        <v>-24.652348543926632</v>
      </c>
      <c r="AY12" s="1"/>
    </row>
    <row r="13" spans="1:51" x14ac:dyDescent="0.2">
      <c r="A13" s="29" t="s">
        <v>62</v>
      </c>
      <c r="B13" s="3">
        <f>SUM(INDEX(urban_vil_rent!$A$1:$AY$16,MATCH($A13,urban_vil_rent!$A$1:$A$16,0),MATCH(CONCATENATE("r_",urb_vil_tot!B$1),urban_vil_rent!$A$1:$AY$1,0)),INDEX(urban_vil_rent!$A$1:$AY$16,MATCH($A13,urban_vil_own!$A$1:$A$16,0),MATCH(CONCATENATE("o_",urb_vil_tot!B$1),urban_vil_own!$A$1:$AY$1,0)))</f>
        <v>4078</v>
      </c>
      <c r="C13" s="4">
        <f>SQRT(SUMSQ(INDEX(urban_vil_rent!$A$1:$AY$16,MATCH($A13,urban_vil_rent!$A$1:$A$16,0),MATCH(CONCATENATE("r_",urb_vil_tot!C$1),urban_vil_rent!$A$1:$AY$1,0)),INDEX(urban_vil_rent!$A$1:$AY$16,MATCH($A13,urban_vil_own!$A$1:$A$16,0),MATCH(CONCATENATE("o_",urb_vil_tot!C$1),urban_vil_own!$A$1:$AY$1,0))))</f>
        <v>502.49278601786909</v>
      </c>
      <c r="D13" s="34">
        <f t="shared" si="13"/>
        <v>7.4906017464587809</v>
      </c>
      <c r="E13" s="3">
        <f>SUM(INDEX(urban_vil_rent!$A$1:$AY$16,MATCH($A13,urban_vil_rent!$A$1:$A$16,0),MATCH(CONCATENATE("r_",urb_vil_tot!E$1),urban_vil_rent!$A$1:$AY$1,0)),INDEX(urban_vil_rent!$A$1:$AY$16,MATCH($A13,urban_vil_own!$A$1:$A$16,0),MATCH(CONCATENATE("o_",urb_vil_tot!E$1),urban_vil_own!$A$1:$AY$1,0)))</f>
        <v>4669</v>
      </c>
      <c r="F13" s="4">
        <f>SQRT(SUMSQ(INDEX(urban_vil_rent!$A$1:$AY$16,MATCH($A13,urban_vil_rent!$A$1:$A$16,0),MATCH(CONCATENATE("r_",urb_vil_tot!F$1),urban_vil_rent!$A$1:$AY$1,0)),INDEX(urban_vil_rent!$A$1:$AY$16,MATCH($A13,urban_vil_own!$A$1:$A$16,0),MATCH(CONCATENATE("o_",urb_vil_tot!F$1),urban_vil_own!$A$1:$AY$1,0))))</f>
        <v>551.81246814474935</v>
      </c>
      <c r="G13" s="34">
        <f t="shared" si="0"/>
        <v>7.1845857550349796</v>
      </c>
      <c r="H13" s="3">
        <f>SUM(INDEX(urban_vil_rent!$A$1:$AY$16,MATCH($A13,urban_vil_rent!$A$1:$A$16,0),MATCH(CONCATENATE("r_",urb_vil_tot!H$1),urban_vil_rent!$A$1:$AY$1,0)),INDEX(urban_vil_rent!$A$1:$AY$16,MATCH($A13,urban_vil_own!$A$1:$A$16,0),MATCH(CONCATENATE("o_",urb_vil_tot!H$1),urban_vil_own!$A$1:$AY$1,0)))</f>
        <v>5004</v>
      </c>
      <c r="I13" s="4">
        <f>SQRT(SUMSQ(INDEX(urban_vil_rent!$A$1:$AY$16,MATCH($A13,urban_vil_rent!$A$1:$A$16,0),MATCH(CONCATENATE("r_",urb_vil_tot!I$1),urban_vil_rent!$A$1:$AY$1,0)),INDEX(urban_vil_rent!$A$1:$AY$16,MATCH($A13,urban_vil_own!$A$1:$A$16,0),MATCH(CONCATENATE("o_",urb_vil_tot!I$1),urban_vil_own!$A$1:$AY$1,0))))</f>
        <v>573.45706029309645</v>
      </c>
      <c r="J13" s="34">
        <f t="shared" si="1"/>
        <v>6.9665490743344094</v>
      </c>
      <c r="K13" s="3">
        <f>SUM(INDEX(urban_vil_rent!$A$1:$AY$16,MATCH($A13,urban_vil_rent!$A$1:$A$16,0),MATCH(CONCATENATE("r_",urb_vil_tot!K$1),urban_vil_rent!$A$1:$AY$1,0)),INDEX(urban_vil_rent!$A$1:$AY$16,MATCH($A13,urban_vil_own!$A$1:$A$16,0),MATCH(CONCATENATE("o_",urb_vil_tot!K$1),urban_vil_own!$A$1:$AY$1,0)))</f>
        <v>11059</v>
      </c>
      <c r="L13" s="4">
        <f>SQRT(SUMSQ(INDEX(urban_vil_rent!$A$1:$AY$16,MATCH($A13,urban_vil_rent!$A$1:$A$16,0),MATCH(CONCATENATE("r_",urb_vil_tot!L$1),urban_vil_rent!$A$1:$AY$1,0)),INDEX(urban_vil_rent!$A$1:$AY$16,MATCH($A13,urban_vil_own!$A$1:$A$16,0),MATCH(CONCATENATE("o_",urb_vil_tot!L$1),urban_vil_own!$A$1:$AY$1,0))))</f>
        <v>757.12812654134041</v>
      </c>
      <c r="M13" s="34">
        <f t="shared" si="2"/>
        <v>4.1618614639266447</v>
      </c>
      <c r="N13" s="3">
        <f>SUM(INDEX(urban_vil_rent!$A$1:$AY$16,MATCH($A13,urban_vil_rent!$A$1:$A$16,0),MATCH(CONCATENATE("r_",urb_vil_tot!N$1),urban_vil_rent!$A$1:$AY$1,0)),INDEX(urban_vil_rent!$A$1:$AY$16,MATCH($A13,urban_vil_own!$A$1:$A$16,0),MATCH(CONCATENATE("o_",urb_vil_tot!N$1),urban_vil_own!$A$1:$AY$1,0)))</f>
        <v>10178</v>
      </c>
      <c r="O13" s="4">
        <f>SQRT(SUMSQ(INDEX(urban_vil_rent!$A$1:$AY$16,MATCH($A13,urban_vil_rent!$A$1:$A$16,0),MATCH(CONCATENATE("r_",urb_vil_tot!O$1),urban_vil_rent!$A$1:$AY$1,0)),INDEX(urban_vil_rent!$A$1:$AY$16,MATCH($A13,urban_vil_own!$A$1:$A$16,0),MATCH(CONCATENATE("o_",urb_vil_tot!O$1),urban_vil_own!$A$1:$AY$1,0))))</f>
        <v>704.18747503772033</v>
      </c>
      <c r="P13" s="34">
        <f t="shared" si="3"/>
        <v>4.2059097310291422</v>
      </c>
      <c r="Q13" s="3">
        <f>SUM(INDEX(urban_vil_rent!$A$1:$AY$16,MATCH($A13,urban_vil_rent!$A$1:$A$16,0),MATCH(CONCATENATE("r_",urb_vil_tot!Q$1),urban_vil_rent!$A$1:$AY$1,0)),INDEX(urban_vil_rent!$A$1:$AY$16,MATCH($A13,urban_vil_own!$A$1:$A$16,0),MATCH(CONCATENATE("o_",urb_vil_tot!Q$1),urban_vil_own!$A$1:$AY$1,0)))</f>
        <v>6224</v>
      </c>
      <c r="R13" s="4">
        <f>SQRT(SUMSQ(INDEX(urban_vil_rent!$A$1:$AY$16,MATCH($A13,urban_vil_rent!$A$1:$A$16,0),MATCH(CONCATENATE("r_",urb_vil_tot!R$1),urban_vil_rent!$A$1:$AY$1,0)),INDEX(urban_vil_rent!$A$1:$AY$16,MATCH($A13,urban_vil_own!$A$1:$A$16,0),MATCH(CONCATENATE("o_",urb_vil_tot!R$1),urban_vil_own!$A$1:$AY$1,0))))</f>
        <v>809.58569651396397</v>
      </c>
      <c r="S13" s="34">
        <f t="shared" si="4"/>
        <v>7.9072840549960928</v>
      </c>
      <c r="T13" s="3">
        <f>SUM(INDEX(urban_vil_rent!$A$1:$AY$16,MATCH($A13,urban_vil_rent!$A$1:$A$16,0),MATCH(CONCATENATE("r_",urb_vil_tot!T$1),urban_vil_rent!$A$1:$AY$1,0)),INDEX(urban_vil_rent!$A$1:$AY$16,MATCH($A13,urban_vil_own!$A$1:$A$16,0),MATCH(CONCATENATE("o_",urb_vil_tot!T$1),urban_vil_own!$A$1:$AY$1,0)))</f>
        <v>17218</v>
      </c>
      <c r="U13" s="4">
        <f>SQRT(SUMSQ(INDEX(urban_vil_rent!$A$1:$AY$16,MATCH($A13,urban_vil_rent!$A$1:$A$16,0),MATCH(CONCATENATE("r_",urb_vil_tot!U$1),urban_vil_rent!$A$1:$AY$1,0)),INDEX(urban_vil_rent!$A$1:$AY$16,MATCH($A13,urban_vil_own!$A$1:$A$16,0),MATCH(CONCATENATE("o_",urb_vil_tot!U$1),urban_vil_own!$A$1:$AY$1,0))))</f>
        <v>1173.4368325564014</v>
      </c>
      <c r="V13" s="34">
        <f t="shared" si="5"/>
        <v>4.1429635295656224</v>
      </c>
      <c r="W13" s="3">
        <f>SUM(INDEX(urban_vil_rent!$A$1:$AY$16,MATCH($A13,urban_vil_rent!$A$1:$A$16,0),MATCH(CONCATENATE("r_",urb_vil_tot!W$1),urban_vil_rent!$A$1:$AY$1,0)),INDEX(urban_vil_rent!$A$1:$AY$16,MATCH($A13,urban_vil_own!$A$1:$A$16,0),MATCH(CONCATENATE("o_",urb_vil_tot!W$1),urban_vil_own!$A$1:$AY$1,0)))</f>
        <v>1880</v>
      </c>
      <c r="X13" s="4">
        <f>SQRT(SUMSQ(INDEX(urban_vil_rent!$A$1:$AY$16,MATCH($A13,urban_vil_rent!$A$1:$A$16,0),MATCH(CONCATENATE("r_",urb_vil_tot!X$1),urban_vil_rent!$A$1:$AY$1,0)),INDEX(urban_vil_rent!$A$1:$AY$16,MATCH($A13,urban_vil_own!$A$1:$A$16,0),MATCH(CONCATENATE("o_",urb_vil_tot!X$1),urban_vil_own!$A$1:$AY$1,0))))</f>
        <v>352.79880952180093</v>
      </c>
      <c r="Y13" s="34">
        <f t="shared" si="6"/>
        <v>11.407838372948358</v>
      </c>
      <c r="Z13" s="3">
        <f>SUM(INDEX(urban_vil_rent!$A$1:$AY$16,MATCH($A13,urban_vil_rent!$A$1:$A$16,0),MATCH(CONCATENATE("r_",urb_vil_tot!Z$1),urban_vil_rent!$A$1:$AY$1,0)),INDEX(urban_vil_rent!$A$1:$AY$16,MATCH($A13,urban_vil_own!$A$1:$A$16,0),MATCH(CONCATENATE("o_",urb_vil_tot!Z$1),urban_vil_own!$A$1:$AY$1,0)))</f>
        <v>3974</v>
      </c>
      <c r="AA13" s="4">
        <f>SQRT(SUMSQ(INDEX(urban_vil_rent!$A$1:$AY$16,MATCH($A13,urban_vil_rent!$A$1:$A$16,0),MATCH(CONCATENATE("r_",urb_vil_tot!AA$1),urban_vil_rent!$A$1:$AY$1,0)),INDEX(urban_vil_rent!$A$1:$AY$16,MATCH($A13,urban_vil_own!$A$1:$A$16,0),MATCH(CONCATENATE("o_",urb_vil_tot!AA$1),urban_vil_own!$A$1:$AY$1,0))))</f>
        <v>540.65330850740202</v>
      </c>
      <c r="AB13" s="34">
        <f t="shared" si="7"/>
        <v>8.270373055673458</v>
      </c>
      <c r="AC13" s="3">
        <f>SUM(INDEX(urban_vil_rent!$A$1:$AY$16,MATCH($A13,urban_vil_rent!$A$1:$A$16,0),MATCH(CONCATENATE("r_",urb_vil_tot!AC$1),urban_vil_rent!$A$1:$AY$1,0)),INDEX(urban_vil_rent!$A$1:$AY$16,MATCH($A13,urban_vil_own!$A$1:$A$16,0),MATCH(CONCATENATE("o_",urb_vil_tot!AC$1),urban_vil_own!$A$1:$AY$1,0)))</f>
        <v>5140</v>
      </c>
      <c r="AD13" s="4">
        <f>SQRT(SUMSQ(INDEX(urban_vil_rent!$A$1:$AY$16,MATCH($A13,urban_vil_rent!$A$1:$A$16,0),MATCH(CONCATENATE("r_",urb_vil_tot!AD$1),urban_vil_rent!$A$1:$AY$1,0)),INDEX(urban_vil_rent!$A$1:$AY$16,MATCH($A13,urban_vil_own!$A$1:$A$16,0),MATCH(CONCATENATE("o_",urb_vil_tot!AD$1),urban_vil_own!$A$1:$AY$1,0))))</f>
        <v>770.70616969114769</v>
      </c>
      <c r="AE13" s="34">
        <f t="shared" si="8"/>
        <v>9.1150659313229294</v>
      </c>
      <c r="AF13" s="36">
        <f>SUM(INDEX(urban_vil_rent!$A$1:$AY$16,MATCH($A13,urban_vil_rent!$A$1:$A$16,0),MATCH(CONCATENATE("r_",urb_vil_tot!AF$1),urban_vil_rent!$A$1:$AY$1,0)),INDEX(urban_vil_rent!$A$1:$AY$16,MATCH($A13,urban_vil_own!$A$1:$A$16,0),MATCH(CONCATENATE("o_",urb_vil_tot!AF$1),urban_vil_own!$A$1:$AY$1,0)))</f>
        <v>4190</v>
      </c>
      <c r="AG13" s="1">
        <f>SQRT(SUMSQ(INDEX(urban_vil_rent!$A$1:$AY$16,MATCH($A13,urban_vil_rent!$A$1:$A$16,0),MATCH(CONCATENATE("r_",urb_vil_tot!AG$1),urban_vil_rent!$A$1:$AY$1,0)),INDEX(urban_vil_rent!$A$1:$AY$16,MATCH($A13,urban_vil_own!$A$1:$A$16,0),MATCH(CONCATENATE("o_",urb_vil_tot!AG$1),urban_vil_own!$A$1:$AY$1,0))))</f>
        <v>1216.2105080947131</v>
      </c>
      <c r="AH13" s="1">
        <f t="shared" si="9"/>
        <v>17.645291047503655</v>
      </c>
      <c r="AJ13" s="1"/>
      <c r="AK13" s="36">
        <f>SUM(INDEX(urban_vil_rent!$A$1:$AY$16,MATCH($A13,urban_vil_rent!$A$1:$A$16,0),MATCH(CONCATENATE("r_",urb_vil_tot!AK$1),urban_vil_rent!$A$1:$AY$1,0)),INDEX(urban_vil_rent!$A$1:$AY$16,MATCH($A13,urban_vil_own!$A$1:$A$16,0),MATCH(CONCATENATE("o_",urb_vil_tot!AK$1),urban_vil_own!$A$1:$AY$1,0)))</f>
        <v>-650</v>
      </c>
      <c r="AL13" s="1">
        <f>SQRT(SUMSQ(INDEX(urban_vil_rent!$A$1:$AY$16,MATCH($A13,urban_vil_rent!$A$1:$A$16,0),MATCH(CONCATENATE("r_",urb_vil_tot!AL$1),urban_vil_rent!$A$1:$AY$1,0)),INDEX(urban_vil_rent!$A$1:$AY$16,MATCH($A13,urban_vil_own!$A$1:$A$16,0),MATCH(CONCATENATE("o_",urb_vil_tot!AL$1),urban_vil_own!$A$1:$AY$1,0))))</f>
        <v>773.18303137096848</v>
      </c>
      <c r="AM13" s="1">
        <f t="shared" si="10"/>
        <v>-72.310781517041704</v>
      </c>
      <c r="AO13" s="1"/>
      <c r="AP13" s="36">
        <f>SUM(INDEX(urban_vil_rent!$A$1:$AY$16,MATCH($A13,urban_vil_rent!$A$1:$A$16,0),MATCH(CONCATENATE("r_",urb_vil_tot!AP$1),urban_vil_rent!$A$1:$AY$1,0)),INDEX(urban_vil_rent!$A$1:$AY$16,MATCH($A13,urban_vil_own!$A$1:$A$16,0),MATCH(CONCATENATE("o_",urb_vil_tot!AP$1),urban_vil_own!$A$1:$AY$1,0)))</f>
        <v>-1750</v>
      </c>
      <c r="AQ13" s="1">
        <f>SQRT(SUMSQ(INDEX(urban_vil_rent!$A$1:$AY$16,MATCH($A13,urban_vil_rent!$A$1:$A$16,0),MATCH(CONCATENATE("r_",urb_vil_tot!AQ$1),urban_vil_rent!$A$1:$AY$1,0)),INDEX(urban_vil_rent!$A$1:$AY$16,MATCH($A13,urban_vil_own!$A$1:$A$16,0),MATCH(CONCATENATE("o_",urb_vil_tot!AQ$1),urban_vil_own!$A$1:$AY$1,0))))</f>
        <v>699.56843839613009</v>
      </c>
      <c r="AR13" s="1">
        <f t="shared" si="11"/>
        <v>-24.301118137946332</v>
      </c>
      <c r="AT13" s="1"/>
      <c r="AU13" s="36">
        <f>SUM(INDEX(urban_vil_rent!$A$1:$AY$16,MATCH($A13,urban_vil_rent!$A$1:$A$16,0),MATCH(CONCATENATE("r_",urb_vil_tot!AU$1),urban_vil_rent!$A$1:$AY$1,0)),INDEX(urban_vil_rent!$A$1:$AY$16,MATCH($A13,urban_vil_own!$A$1:$A$16,0),MATCH(CONCATENATE("o_",urb_vil_tot!AU$1),urban_vil_own!$A$1:$AY$1,0)))</f>
        <v>-2066</v>
      </c>
      <c r="AV13" s="1">
        <f>SQRT(SUMSQ(INDEX(urban_vil_rent!$A$1:$AY$16,MATCH($A13,urban_vil_rent!$A$1:$A$16,0),MATCH(CONCATENATE("r_",urb_vil_tot!AV$1),urban_vil_rent!$A$1:$AY$1,0)),INDEX(urban_vil_rent!$A$1:$AY$16,MATCH($A13,urban_vil_own!$A$1:$A$16,0),MATCH(CONCATENATE("o_",urb_vil_tot!AV$1),urban_vil_own!$A$1:$AY$1,0))))</f>
        <v>462.391608920404</v>
      </c>
      <c r="AW13" s="1">
        <f t="shared" si="12"/>
        <v>-13.605475506474901</v>
      </c>
      <c r="AY13" s="1"/>
    </row>
    <row r="14" spans="1:51" x14ac:dyDescent="0.2">
      <c r="A14" s="29" t="s">
        <v>63</v>
      </c>
      <c r="B14" s="3">
        <f>SUM(INDEX(urban_vil_rent!$A$1:$AY$16,MATCH($A14,urban_vil_rent!$A$1:$A$16,0),MATCH(CONCATENATE("r_",urb_vil_tot!B$1),urban_vil_rent!$A$1:$AY$1,0)),INDEX(urban_vil_rent!$A$1:$AY$16,MATCH($A14,urban_vil_own!$A$1:$A$16,0),MATCH(CONCATENATE("o_",urb_vil_tot!B$1),urban_vil_own!$A$1:$AY$1,0)))</f>
        <v>3572</v>
      </c>
      <c r="C14" s="4">
        <f>SQRT(SUMSQ(INDEX(urban_vil_rent!$A$1:$AY$16,MATCH($A14,urban_vil_rent!$A$1:$A$16,0),MATCH(CONCATENATE("r_",urb_vil_tot!C$1),urban_vil_rent!$A$1:$AY$1,0)),INDEX(urban_vil_rent!$A$1:$AY$16,MATCH($A14,urban_vil_own!$A$1:$A$16,0),MATCH(CONCATENATE("o_",urb_vil_tot!C$1),urban_vil_own!$A$1:$AY$1,0))))</f>
        <v>508.20665088131233</v>
      </c>
      <c r="D14" s="34">
        <f t="shared" si="13"/>
        <v>8.648942141705195</v>
      </c>
      <c r="E14" s="3">
        <f>SUM(INDEX(urban_vil_rent!$A$1:$AY$16,MATCH($A14,urban_vil_rent!$A$1:$A$16,0),MATCH(CONCATENATE("r_",urb_vil_tot!E$1),urban_vil_rent!$A$1:$AY$1,0)),INDEX(urban_vil_rent!$A$1:$AY$16,MATCH($A14,urban_vil_own!$A$1:$A$16,0),MATCH(CONCATENATE("o_",urb_vil_tot!E$1),urban_vil_own!$A$1:$AY$1,0)))</f>
        <v>2122</v>
      </c>
      <c r="F14" s="4">
        <f>SQRT(SUMSQ(INDEX(urban_vil_rent!$A$1:$AY$16,MATCH($A14,urban_vil_rent!$A$1:$A$16,0),MATCH(CONCATENATE("r_",urb_vil_tot!F$1),urban_vil_rent!$A$1:$AY$1,0)),INDEX(urban_vil_rent!$A$1:$AY$16,MATCH($A14,urban_vil_own!$A$1:$A$16,0),MATCH(CONCATENATE("o_",urb_vil_tot!F$1),urban_vil_own!$A$1:$AY$1,0))))</f>
        <v>433.02424874364726</v>
      </c>
      <c r="G14" s="34">
        <f t="shared" si="0"/>
        <v>12.405119009240215</v>
      </c>
      <c r="H14" s="3">
        <f>SUM(INDEX(urban_vil_rent!$A$1:$AY$16,MATCH($A14,urban_vil_rent!$A$1:$A$16,0),MATCH(CONCATENATE("r_",urb_vil_tot!H$1),urban_vil_rent!$A$1:$AY$1,0)),INDEX(urban_vil_rent!$A$1:$AY$16,MATCH($A14,urban_vil_own!$A$1:$A$16,0),MATCH(CONCATENATE("o_",urb_vil_tot!H$1),urban_vil_own!$A$1:$AY$1,0)))</f>
        <v>4038</v>
      </c>
      <c r="I14" s="4">
        <f>SQRT(SUMSQ(INDEX(urban_vil_rent!$A$1:$AY$16,MATCH($A14,urban_vil_rent!$A$1:$A$16,0),MATCH(CONCATENATE("r_",urb_vil_tot!I$1),urban_vil_rent!$A$1:$AY$1,0)),INDEX(urban_vil_rent!$A$1:$AY$16,MATCH($A14,urban_vil_own!$A$1:$A$16,0),MATCH(CONCATENATE("o_",urb_vil_tot!I$1),urban_vil_own!$A$1:$AY$1,0))))</f>
        <v>550.73859497950571</v>
      </c>
      <c r="J14" s="34">
        <f t="shared" si="1"/>
        <v>8.2911218045513788</v>
      </c>
      <c r="K14" s="3">
        <f>SUM(INDEX(urban_vil_rent!$A$1:$AY$16,MATCH($A14,urban_vil_rent!$A$1:$A$16,0),MATCH(CONCATENATE("r_",urb_vil_tot!K$1),urban_vil_rent!$A$1:$AY$1,0)),INDEX(urban_vil_rent!$A$1:$AY$16,MATCH($A14,urban_vil_own!$A$1:$A$16,0),MATCH(CONCATENATE("o_",urb_vil_tot!K$1),urban_vil_own!$A$1:$AY$1,0)))</f>
        <v>6984</v>
      </c>
      <c r="L14" s="4">
        <f>SQRT(SUMSQ(INDEX(urban_vil_rent!$A$1:$AY$16,MATCH($A14,urban_vil_rent!$A$1:$A$16,0),MATCH(CONCATENATE("r_",urb_vil_tot!L$1),urban_vil_rent!$A$1:$AY$1,0)),INDEX(urban_vil_rent!$A$1:$AY$16,MATCH($A14,urban_vil_own!$A$1:$A$16,0),MATCH(CONCATENATE("o_",urb_vil_tot!L$1),urban_vil_own!$A$1:$AY$1,0))))</f>
        <v>632.84279248483199</v>
      </c>
      <c r="M14" s="34">
        <f t="shared" si="2"/>
        <v>5.5084029887230912</v>
      </c>
      <c r="N14" s="3">
        <f>SUM(INDEX(urban_vil_rent!$A$1:$AY$16,MATCH($A14,urban_vil_rent!$A$1:$A$16,0),MATCH(CONCATENATE("r_",urb_vil_tot!N$1),urban_vil_rent!$A$1:$AY$1,0)),INDEX(urban_vil_rent!$A$1:$AY$16,MATCH($A14,urban_vil_own!$A$1:$A$16,0),MATCH(CONCATENATE("o_",urb_vil_tot!N$1),urban_vil_own!$A$1:$AY$1,0)))</f>
        <v>6060</v>
      </c>
      <c r="O14" s="4">
        <f>SQRT(SUMSQ(INDEX(urban_vil_rent!$A$1:$AY$16,MATCH($A14,urban_vil_rent!$A$1:$A$16,0),MATCH(CONCATENATE("r_",urb_vil_tot!O$1),urban_vil_rent!$A$1:$AY$1,0)),INDEX(urban_vil_rent!$A$1:$AY$16,MATCH($A14,urban_vil_own!$A$1:$A$16,0),MATCH(CONCATENATE("o_",urb_vil_tot!O$1),urban_vil_own!$A$1:$AY$1,0))))</f>
        <v>575.08868881243006</v>
      </c>
      <c r="P14" s="34">
        <f t="shared" si="3"/>
        <v>5.7689436818484863</v>
      </c>
      <c r="Q14" s="3">
        <f>SUM(INDEX(urban_vil_rent!$A$1:$AY$16,MATCH($A14,urban_vil_rent!$A$1:$A$16,0),MATCH(CONCATENATE("r_",urb_vil_tot!Q$1),urban_vil_rent!$A$1:$AY$1,0)),INDEX(urban_vil_rent!$A$1:$AY$16,MATCH($A14,urban_vil_own!$A$1:$A$16,0),MATCH(CONCATENATE("o_",urb_vil_tot!Q$1),urban_vil_own!$A$1:$AY$1,0)))</f>
        <v>4762</v>
      </c>
      <c r="R14" s="4">
        <f>SQRT(SUMSQ(INDEX(urban_vil_rent!$A$1:$AY$16,MATCH($A14,urban_vil_rent!$A$1:$A$16,0),MATCH(CONCATENATE("r_",urb_vil_tot!R$1),urban_vil_rent!$A$1:$AY$1,0)),INDEX(urban_vil_rent!$A$1:$AY$16,MATCH($A14,urban_vil_own!$A$1:$A$16,0),MATCH(CONCATENATE("o_",urb_vil_tot!R$1),urban_vil_own!$A$1:$AY$1,0))))</f>
        <v>651.46680652202076</v>
      </c>
      <c r="S14" s="34">
        <f t="shared" si="4"/>
        <v>8.3164312014443222</v>
      </c>
      <c r="T14" s="3">
        <f>SUM(INDEX(urban_vil_rent!$A$1:$AY$16,MATCH($A14,urban_vil_rent!$A$1:$A$16,0),MATCH(CONCATENATE("r_",urb_vil_tot!T$1),urban_vil_rent!$A$1:$AY$1,0)),INDEX(urban_vil_rent!$A$1:$AY$16,MATCH($A14,urban_vil_own!$A$1:$A$16,0),MATCH(CONCATENATE("o_",urb_vil_tot!T$1),urban_vil_own!$A$1:$AY$1,0)))</f>
        <v>12608</v>
      </c>
      <c r="U14" s="4">
        <f>SQRT(SUMSQ(INDEX(urban_vil_rent!$A$1:$AY$16,MATCH($A14,urban_vil_rent!$A$1:$A$16,0),MATCH(CONCATENATE("r_",urb_vil_tot!U$1),urban_vil_rent!$A$1:$AY$1,0)),INDEX(urban_vil_rent!$A$1:$AY$16,MATCH($A14,urban_vil_own!$A$1:$A$16,0),MATCH(CONCATENATE("o_",urb_vil_tot!U$1),urban_vil_own!$A$1:$AY$1,0))))</f>
        <v>872.88028961593579</v>
      </c>
      <c r="V14" s="34">
        <f t="shared" si="5"/>
        <v>4.208647809929797</v>
      </c>
      <c r="W14" s="3">
        <f>SUM(INDEX(urban_vil_rent!$A$1:$AY$16,MATCH($A14,urban_vil_rent!$A$1:$A$16,0),MATCH(CONCATENATE("r_",urb_vil_tot!W$1),urban_vil_rent!$A$1:$AY$1,0)),INDEX(urban_vil_rent!$A$1:$AY$16,MATCH($A14,urban_vil_own!$A$1:$A$16,0),MATCH(CONCATENATE("o_",urb_vil_tot!W$1),urban_vil_own!$A$1:$AY$1,0)))</f>
        <v>1480</v>
      </c>
      <c r="X14" s="4">
        <f>SQRT(SUMSQ(INDEX(urban_vil_rent!$A$1:$AY$16,MATCH($A14,urban_vil_rent!$A$1:$A$16,0),MATCH(CONCATENATE("r_",urb_vil_tot!X$1),urban_vil_rent!$A$1:$AY$1,0)),INDEX(urban_vil_rent!$A$1:$AY$16,MATCH($A14,urban_vil_own!$A$1:$A$16,0),MATCH(CONCATENATE("o_",urb_vil_tot!X$1),urban_vil_own!$A$1:$AY$1,0))))</f>
        <v>343.11659825779338</v>
      </c>
      <c r="Y14" s="34">
        <f t="shared" si="6"/>
        <v>14.09334585795586</v>
      </c>
      <c r="Z14" s="3">
        <f>SUM(INDEX(urban_vil_rent!$A$1:$AY$16,MATCH($A14,urban_vil_rent!$A$1:$A$16,0),MATCH(CONCATENATE("r_",urb_vil_tot!Z$1),urban_vil_rent!$A$1:$AY$1,0)),INDEX(urban_vil_rent!$A$1:$AY$16,MATCH($A14,urban_vil_own!$A$1:$A$16,0),MATCH(CONCATENATE("o_",urb_vil_tot!Z$1),urban_vil_own!$A$1:$AY$1,0)))</f>
        <v>2324</v>
      </c>
      <c r="AA14" s="4">
        <f>SQRT(SUMSQ(INDEX(urban_vil_rent!$A$1:$AY$16,MATCH($A14,urban_vil_rent!$A$1:$A$16,0),MATCH(CONCATENATE("r_",urb_vil_tot!AA$1),urban_vil_rent!$A$1:$AY$1,0)),INDEX(urban_vil_rent!$A$1:$AY$16,MATCH($A14,urban_vil_own!$A$1:$A$16,0),MATCH(CONCATENATE("o_",urb_vil_tot!AA$1),urban_vil_own!$A$1:$AY$1,0))))</f>
        <v>612.47693834135498</v>
      </c>
      <c r="AB14" s="34">
        <f t="shared" si="7"/>
        <v>16.020929702518846</v>
      </c>
      <c r="AC14" s="3">
        <f>SUM(INDEX(urban_vil_rent!$A$1:$AY$16,MATCH($A14,urban_vil_rent!$A$1:$A$16,0),MATCH(CONCATENATE("r_",urb_vil_tot!AC$1),urban_vil_rent!$A$1:$AY$1,0)),INDEX(urban_vil_rent!$A$1:$AY$16,MATCH($A14,urban_vil_own!$A$1:$A$16,0),MATCH(CONCATENATE("o_",urb_vil_tot!AC$1),urban_vil_own!$A$1:$AY$1,0)))</f>
        <v>4042</v>
      </c>
      <c r="AD14" s="4">
        <f>SQRT(SUMSQ(INDEX(urban_vil_rent!$A$1:$AY$16,MATCH($A14,urban_vil_rent!$A$1:$A$16,0),MATCH(CONCATENATE("r_",urb_vil_tot!AD$1),urban_vil_rent!$A$1:$AY$1,0)),INDEX(urban_vil_rent!$A$1:$AY$16,MATCH($A14,urban_vil_own!$A$1:$A$16,0),MATCH(CONCATENATE("o_",urb_vil_tot!AD$1),urban_vil_own!$A$1:$AY$1,0))))</f>
        <v>601.99003314008451</v>
      </c>
      <c r="AE14" s="34">
        <f t="shared" si="8"/>
        <v>9.0537206315463408</v>
      </c>
      <c r="AF14" s="36">
        <f>SUM(INDEX(urban_vil_rent!$A$1:$AY$16,MATCH($A14,urban_vil_rent!$A$1:$A$16,0),MATCH(CONCATENATE("r_",urb_vil_tot!AF$1),urban_vil_rent!$A$1:$AY$1,0)),INDEX(urban_vil_rent!$A$1:$AY$16,MATCH($A14,urban_vil_own!$A$1:$A$16,0),MATCH(CONCATENATE("o_",urb_vil_tot!AF$1),urban_vil_own!$A$1:$AY$1,0)))</f>
        <v>912</v>
      </c>
      <c r="AG14" s="1">
        <f>SQRT(SUMSQ(INDEX(urban_vil_rent!$A$1:$AY$16,MATCH($A14,urban_vil_rent!$A$1:$A$16,0),MATCH(CONCATENATE("r_",urb_vil_tot!AG$1),urban_vil_rent!$A$1:$AY$1,0)),INDEX(urban_vil_rent!$A$1:$AY$16,MATCH($A14,urban_vil_own!$A$1:$A$16,0),MATCH(CONCATENATE("o_",urb_vil_tot!AG$1),urban_vil_own!$A$1:$AY$1,0))))</f>
        <v>1054.9464441382795</v>
      </c>
      <c r="AH14" s="1">
        <f t="shared" si="9"/>
        <v>70.318511980635051</v>
      </c>
      <c r="AJ14" s="1"/>
      <c r="AK14" s="36">
        <f>SUM(INDEX(urban_vil_rent!$A$1:$AY$16,MATCH($A14,urban_vil_rent!$A$1:$A$16,0),MATCH(CONCATENATE("r_",urb_vil_tot!AK$1),urban_vil_rent!$A$1:$AY$1,0)),INDEX(urban_vil_rent!$A$1:$AY$16,MATCH($A14,urban_vil_own!$A$1:$A$16,0),MATCH(CONCATENATE("o_",urb_vil_tot!AK$1),urban_vil_own!$A$1:$AY$1,0)))</f>
        <v>-256</v>
      </c>
      <c r="AL14" s="1">
        <f>SQRT(SUMSQ(INDEX(urban_vil_rent!$A$1:$AY$16,MATCH($A14,urban_vil_rent!$A$1:$A$16,0),MATCH(CONCATENATE("r_",urb_vil_tot!AL$1),urban_vil_rent!$A$1:$AY$1,0)),INDEX(urban_vil_rent!$A$1:$AY$16,MATCH($A14,urban_vil_own!$A$1:$A$16,0),MATCH(CONCATENATE("o_",urb_vil_tot!AL$1),urban_vil_own!$A$1:$AY$1,0))))</f>
        <v>766.39545927673657</v>
      </c>
      <c r="AM14" s="1">
        <f t="shared" si="10"/>
        <v>-181.9898032097114</v>
      </c>
      <c r="AO14" s="1"/>
      <c r="AP14" s="36">
        <f>SUM(INDEX(urban_vil_rent!$A$1:$AY$16,MATCH($A14,urban_vil_rent!$A$1:$A$16,0),MATCH(CONCATENATE("r_",urb_vil_tot!AP$1),urban_vil_rent!$A$1:$AY$1,0)),INDEX(urban_vil_rent!$A$1:$AY$16,MATCH($A14,urban_vil_own!$A$1:$A$16,0),MATCH(CONCATENATE("o_",urb_vil_tot!AP$1),urban_vil_own!$A$1:$AY$1,0)))</f>
        <v>536</v>
      </c>
      <c r="AQ14" s="1">
        <f>SQRT(SUMSQ(INDEX(urban_vil_rent!$A$1:$AY$16,MATCH($A14,urban_vil_rent!$A$1:$A$16,0),MATCH(CONCATENATE("r_",urb_vil_tot!AQ$1),urban_vil_rent!$A$1:$AY$1,0)),INDEX(urban_vil_rent!$A$1:$AY$16,MATCH($A14,urban_vil_own!$A$1:$A$16,0),MATCH(CONCATENATE("o_",urb_vil_tot!AQ$1),urban_vil_own!$A$1:$AY$1,0))))</f>
        <v>585.2623343424724</v>
      </c>
      <c r="AR14" s="1">
        <f t="shared" si="11"/>
        <v>66.377345908278414</v>
      </c>
      <c r="AT14" s="1"/>
      <c r="AU14" s="36">
        <f>SUM(INDEX(urban_vil_rent!$A$1:$AY$16,MATCH($A14,urban_vil_rent!$A$1:$A$16,0),MATCH(CONCATENATE("r_",urb_vil_tot!AU$1),urban_vil_rent!$A$1:$AY$1,0)),INDEX(urban_vil_rent!$A$1:$AY$16,MATCH($A14,urban_vil_own!$A$1:$A$16,0),MATCH(CONCATENATE("o_",urb_vil_tot!AU$1),urban_vil_own!$A$1:$AY$1,0)))</f>
        <v>28</v>
      </c>
      <c r="AV14" s="1">
        <f>SQRT(SUMSQ(INDEX(urban_vil_rent!$A$1:$AY$16,MATCH($A14,urban_vil_rent!$A$1:$A$16,0),MATCH(CONCATENATE("r_",urb_vil_tot!AV$1),urban_vil_rent!$A$1:$AY$1,0)),INDEX(urban_vil_rent!$A$1:$AY$16,MATCH($A14,urban_vil_own!$A$1:$A$16,0),MATCH(CONCATENATE("o_",urb_vil_tot!AV$1),urban_vil_own!$A$1:$AY$1,0))))</f>
        <v>358.35736353534026</v>
      </c>
      <c r="AW14" s="1">
        <f t="shared" si="12"/>
        <v>778.02293429296628</v>
      </c>
      <c r="AY14" s="1"/>
    </row>
    <row r="15" spans="1:51" x14ac:dyDescent="0.2">
      <c r="A15" s="29" t="s">
        <v>64</v>
      </c>
      <c r="B15" s="3">
        <f>SUM(INDEX(urban_vil_rent!$A$1:$AY$16,MATCH($A15,urban_vil_rent!$A$1:$A$16,0),MATCH(CONCATENATE("r_",urb_vil_tot!B$1),urban_vil_rent!$A$1:$AY$1,0)),INDEX(urban_vil_rent!$A$1:$AY$16,MATCH($A15,urban_vil_own!$A$1:$A$16,0),MATCH(CONCATENATE("o_",urb_vil_tot!B$1),urban_vil_own!$A$1:$AY$1,0)))</f>
        <v>337</v>
      </c>
      <c r="C15" s="4">
        <f>SQRT(SUMSQ(INDEX(urban_vil_rent!$A$1:$AY$16,MATCH($A15,urban_vil_rent!$A$1:$A$16,0),MATCH(CONCATENATE("r_",urb_vil_tot!C$1),urban_vil_rent!$A$1:$AY$1,0)),INDEX(urban_vil_rent!$A$1:$AY$16,MATCH($A15,urban_vil_own!$A$1:$A$16,0),MATCH(CONCATENATE("o_",urb_vil_tot!C$1),urban_vil_own!$A$1:$AY$1,0))))</f>
        <v>166.34301909007175</v>
      </c>
      <c r="D15" s="34">
        <f t="shared" si="13"/>
        <v>30.006046393634474</v>
      </c>
      <c r="E15" s="3">
        <f>SUM(INDEX(urban_vil_rent!$A$1:$AY$16,MATCH($A15,urban_vil_rent!$A$1:$A$16,0),MATCH(CONCATENATE("r_",urb_vil_tot!E$1),urban_vil_rent!$A$1:$AY$1,0)),INDEX(urban_vil_rent!$A$1:$AY$16,MATCH($A15,urban_vil_own!$A$1:$A$16,0),MATCH(CONCATENATE("o_",urb_vil_tot!E$1),urban_vil_own!$A$1:$AY$1,0)))</f>
        <v>91</v>
      </c>
      <c r="F15" s="4">
        <f>SQRT(SUMSQ(INDEX(urban_vil_rent!$A$1:$AY$16,MATCH($A15,urban_vil_rent!$A$1:$A$16,0),MATCH(CONCATENATE("r_",urb_vil_tot!F$1),urban_vil_rent!$A$1:$AY$1,0)),INDEX(urban_vil_rent!$A$1:$AY$16,MATCH($A15,urban_vil_own!$A$1:$A$16,0),MATCH(CONCATENATE("o_",urb_vil_tot!F$1),urban_vil_own!$A$1:$AY$1,0))))</f>
        <v>74.06753674856482</v>
      </c>
      <c r="G15" s="34">
        <f t="shared" si="0"/>
        <v>49.478965061334598</v>
      </c>
      <c r="H15" s="3">
        <f>SUM(INDEX(urban_vil_rent!$A$1:$AY$16,MATCH($A15,urban_vil_rent!$A$1:$A$16,0),MATCH(CONCATENATE("r_",urb_vil_tot!H$1),urban_vil_rent!$A$1:$AY$1,0)),INDEX(urban_vil_rent!$A$1:$AY$16,MATCH($A15,urban_vil_own!$A$1:$A$16,0),MATCH(CONCATENATE("o_",urb_vil_tot!H$1),urban_vil_own!$A$1:$AY$1,0)))</f>
        <v>354</v>
      </c>
      <c r="I15" s="4">
        <f>SQRT(SUMSQ(INDEX(urban_vil_rent!$A$1:$AY$16,MATCH($A15,urban_vil_rent!$A$1:$A$16,0),MATCH(CONCATENATE("r_",urb_vil_tot!I$1),urban_vil_rent!$A$1:$AY$1,0)),INDEX(urban_vil_rent!$A$1:$AY$16,MATCH($A15,urban_vil_own!$A$1:$A$16,0),MATCH(CONCATENATE("o_",urb_vil_tot!I$1),urban_vil_own!$A$1:$AY$1,0))))</f>
        <v>168.01785619391762</v>
      </c>
      <c r="J15" s="34">
        <f t="shared" si="1"/>
        <v>28.852687684632016</v>
      </c>
      <c r="K15" s="3">
        <f>SUM(INDEX(urban_vil_rent!$A$1:$AY$16,MATCH($A15,urban_vil_rent!$A$1:$A$16,0),MATCH(CONCATENATE("r_",urb_vil_tot!K$1),urban_vil_rent!$A$1:$AY$1,0)),INDEX(urban_vil_rent!$A$1:$AY$16,MATCH($A15,urban_vil_own!$A$1:$A$16,0),MATCH(CONCATENATE("o_",urb_vil_tot!K$1),urban_vil_own!$A$1:$AY$1,0)))</f>
        <v>502</v>
      </c>
      <c r="L15" s="4">
        <f>SQRT(SUMSQ(INDEX(urban_vil_rent!$A$1:$AY$16,MATCH($A15,urban_vil_rent!$A$1:$A$16,0),MATCH(CONCATENATE("r_",urb_vil_tot!L$1),urban_vil_rent!$A$1:$AY$1,0)),INDEX(urban_vil_rent!$A$1:$AY$16,MATCH($A15,urban_vil_own!$A$1:$A$16,0),MATCH(CONCATENATE("o_",urb_vil_tot!L$1),urban_vil_own!$A$1:$AY$1,0))))</f>
        <v>179.62182495454169</v>
      </c>
      <c r="M15" s="34">
        <f t="shared" si="2"/>
        <v>21.751513696525958</v>
      </c>
      <c r="N15" s="3">
        <f>SUM(INDEX(urban_vil_rent!$A$1:$AY$16,MATCH($A15,urban_vil_rent!$A$1:$A$16,0),MATCH(CONCATENATE("r_",urb_vil_tot!N$1),urban_vil_rent!$A$1:$AY$1,0)),INDEX(urban_vil_rent!$A$1:$AY$16,MATCH($A15,urban_vil_own!$A$1:$A$16,0),MATCH(CONCATENATE("o_",urb_vil_tot!N$1),urban_vil_own!$A$1:$AY$1,0)))</f>
        <v>428</v>
      </c>
      <c r="O15" s="4">
        <f>SQRT(SUMSQ(INDEX(urban_vil_rent!$A$1:$AY$16,MATCH($A15,urban_vil_rent!$A$1:$A$16,0),MATCH(CONCATENATE("r_",urb_vil_tot!O$1),urban_vil_rent!$A$1:$AY$1,0)),INDEX(urban_vil_rent!$A$1:$AY$16,MATCH($A15,urban_vil_own!$A$1:$A$16,0),MATCH(CONCATENATE("o_",urb_vil_tot!O$1),urban_vil_own!$A$1:$AY$1,0))))</f>
        <v>168.38052143879355</v>
      </c>
      <c r="P15" s="34">
        <f t="shared" si="3"/>
        <v>23.915649438796915</v>
      </c>
      <c r="Q15" s="3">
        <f>SUM(INDEX(urban_vil_rent!$A$1:$AY$16,MATCH($A15,urban_vil_rent!$A$1:$A$16,0),MATCH(CONCATENATE("r_",urb_vil_tot!Q$1),urban_vil_rent!$A$1:$AY$1,0)),INDEX(urban_vil_rent!$A$1:$AY$16,MATCH($A15,urban_vil_own!$A$1:$A$16,0),MATCH(CONCATENATE("o_",urb_vil_tot!Q$1),urban_vil_own!$A$1:$AY$1,0)))</f>
        <v>231</v>
      </c>
      <c r="R15" s="4">
        <f>SQRT(SUMSQ(INDEX(urban_vil_rent!$A$1:$AY$16,MATCH($A15,urban_vil_rent!$A$1:$A$16,0),MATCH(CONCATENATE("r_",urb_vil_tot!R$1),urban_vil_rent!$A$1:$AY$1,0)),INDEX(urban_vil_rent!$A$1:$AY$16,MATCH($A15,urban_vil_own!$A$1:$A$16,0),MATCH(CONCATENATE("o_",urb_vil_tot!R$1),urban_vil_own!$A$1:$AY$1,0))))</f>
        <v>163.49006085998005</v>
      </c>
      <c r="S15" s="34">
        <f t="shared" si="4"/>
        <v>43.024266335078103</v>
      </c>
      <c r="T15" s="3">
        <f>SUM(INDEX(urban_vil_rent!$A$1:$AY$16,MATCH($A15,urban_vil_rent!$A$1:$A$16,0),MATCH(CONCATENATE("r_",urb_vil_tot!T$1),urban_vil_rent!$A$1:$AY$1,0)),INDEX(urban_vil_rent!$A$1:$AY$16,MATCH($A15,urban_vil_own!$A$1:$A$16,0),MATCH(CONCATENATE("o_",urb_vil_tot!T$1),urban_vil_own!$A$1:$AY$1,0)))</f>
        <v>462</v>
      </c>
      <c r="U15" s="4">
        <f>SQRT(SUMSQ(INDEX(urban_vil_rent!$A$1:$AY$16,MATCH($A15,urban_vil_rent!$A$1:$A$16,0),MATCH(CONCATENATE("r_",urb_vil_tot!U$1),urban_vil_rent!$A$1:$AY$1,0)),INDEX(urban_vil_rent!$A$1:$AY$16,MATCH($A15,urban_vil_own!$A$1:$A$16,0),MATCH(CONCATENATE("o_",urb_vil_tot!U$1),urban_vil_own!$A$1:$AY$1,0))))</f>
        <v>219.69979517514349</v>
      </c>
      <c r="V15" s="34">
        <f t="shared" si="5"/>
        <v>28.908248157889378</v>
      </c>
      <c r="W15" s="3">
        <f>SUM(INDEX(urban_vil_rent!$A$1:$AY$16,MATCH($A15,urban_vil_rent!$A$1:$A$16,0),MATCH(CONCATENATE("r_",urb_vil_tot!W$1),urban_vil_rent!$A$1:$AY$1,0)),INDEX(urban_vil_rent!$A$1:$AY$16,MATCH($A15,urban_vil_own!$A$1:$A$16,0),MATCH(CONCATENATE("o_",urb_vil_tot!W$1),urban_vil_own!$A$1:$AY$1,0)))</f>
        <v>98</v>
      </c>
      <c r="X15" s="4">
        <f>SQRT(SUMSQ(INDEX(urban_vil_rent!$A$1:$AY$16,MATCH($A15,urban_vil_rent!$A$1:$A$16,0),MATCH(CONCATENATE("r_",urb_vil_tot!X$1),urban_vil_rent!$A$1:$AY$1,0)),INDEX(urban_vil_rent!$A$1:$AY$16,MATCH($A15,urban_vil_own!$A$1:$A$16,0),MATCH(CONCATENATE("o_",urb_vil_tot!X$1),urban_vil_own!$A$1:$AY$1,0))))</f>
        <v>110.66164647247932</v>
      </c>
      <c r="Y15" s="34">
        <f t="shared" si="6"/>
        <v>68.644405726989206</v>
      </c>
      <c r="Z15" s="3">
        <f>SUM(INDEX(urban_vil_rent!$A$1:$AY$16,MATCH($A15,urban_vil_rent!$A$1:$A$16,0),MATCH(CONCATENATE("r_",urb_vil_tot!Z$1),urban_vil_rent!$A$1:$AY$1,0)),INDEX(urban_vil_rent!$A$1:$AY$16,MATCH($A15,urban_vil_own!$A$1:$A$16,0),MATCH(CONCATENATE("o_",urb_vil_tot!Z$1),urban_vil_own!$A$1:$AY$1,0)))</f>
        <v>0</v>
      </c>
      <c r="AA15" s="4">
        <f>SQRT(SUMSQ(INDEX(urban_vil_rent!$A$1:$AY$16,MATCH($A15,urban_vil_rent!$A$1:$A$16,0),MATCH(CONCATENATE("r_",urb_vil_tot!AA$1),urban_vil_rent!$A$1:$AY$1,0)),INDEX(urban_vil_rent!$A$1:$AY$16,MATCH($A15,urban_vil_own!$A$1:$A$16,0),MATCH(CONCATENATE("o_",urb_vil_tot!AA$1),urban_vil_own!$A$1:$AY$1,0))))</f>
        <v>55.154328932550705</v>
      </c>
      <c r="AB15" s="34" t="e">
        <f t="shared" si="7"/>
        <v>#DIV/0!</v>
      </c>
      <c r="AC15" s="3">
        <f>SUM(INDEX(urban_vil_rent!$A$1:$AY$16,MATCH($A15,urban_vil_rent!$A$1:$A$16,0),MATCH(CONCATENATE("r_",urb_vil_tot!AC$1),urban_vil_rent!$A$1:$AY$1,0)),INDEX(urban_vil_rent!$A$1:$AY$16,MATCH($A15,urban_vil_own!$A$1:$A$16,0),MATCH(CONCATENATE("o_",urb_vil_tot!AC$1),urban_vil_own!$A$1:$AY$1,0)))</f>
        <v>133</v>
      </c>
      <c r="AD15" s="4">
        <f>SQRT(SUMSQ(INDEX(urban_vil_rent!$A$1:$AY$16,MATCH($A15,urban_vil_rent!$A$1:$A$16,0),MATCH(CONCATENATE("r_",urb_vil_tot!AD$1),urban_vil_rent!$A$1:$AY$1,0)),INDEX(urban_vil_rent!$A$1:$AY$16,MATCH($A15,urban_vil_own!$A$1:$A$16,0),MATCH(CONCATENATE("o_",urb_vil_tot!AD$1),urban_vil_own!$A$1:$AY$1,0))))</f>
        <v>124.48694710691554</v>
      </c>
      <c r="AE15" s="34">
        <f t="shared" si="8"/>
        <v>56.8992148030786</v>
      </c>
      <c r="AF15" s="36">
        <f>SUM(INDEX(urban_vil_rent!$A$1:$AY$16,MATCH($A15,urban_vil_rent!$A$1:$A$16,0),MATCH(CONCATENATE("r_",urb_vil_tot!AF$1),urban_vil_rent!$A$1:$AY$1,0)),INDEX(urban_vil_rent!$A$1:$AY$16,MATCH($A15,urban_vil_own!$A$1:$A$16,0),MATCH(CONCATENATE("o_",urb_vil_tot!AF$1),urban_vil_own!$A$1:$AY$1,0)))</f>
        <v>-408</v>
      </c>
      <c r="AG15" s="1">
        <f>SQRT(SUMSQ(INDEX(urban_vil_rent!$A$1:$AY$16,MATCH($A15,urban_vil_rent!$A$1:$A$16,0),MATCH(CONCATENATE("r_",urb_vil_tot!AG$1),urban_vil_rent!$A$1:$AY$1,0)),INDEX(urban_vil_rent!$A$1:$AY$16,MATCH($A15,urban_vil_own!$A$1:$A$16,0),MATCH(CONCATENATE("o_",urb_vil_tot!AG$1),urban_vil_own!$A$1:$AY$1,0))))</f>
        <v>290.35495518416758</v>
      </c>
      <c r="AH15" s="1">
        <f t="shared" si="9"/>
        <v>-43.261659691305738</v>
      </c>
      <c r="AJ15" s="1"/>
      <c r="AK15" s="36">
        <f>SUM(INDEX(urban_vil_rent!$A$1:$AY$16,MATCH($A15,urban_vil_rent!$A$1:$A$16,0),MATCH(CONCATENATE("r_",urb_vil_tot!AK$1),urban_vil_rent!$A$1:$AY$1,0)),INDEX(urban_vil_rent!$A$1:$AY$16,MATCH($A15,urban_vil_own!$A$1:$A$16,0),MATCH(CONCATENATE("o_",urb_vil_tot!AK$1),urban_vil_own!$A$1:$AY$1,0)))</f>
        <v>-148</v>
      </c>
      <c r="AL15" s="1">
        <f>SQRT(SUMSQ(INDEX(urban_vil_rent!$A$1:$AY$16,MATCH($A15,urban_vil_rent!$A$1:$A$16,0),MATCH(CONCATENATE("r_",urb_vil_tot!AL$1),urban_vil_rent!$A$1:$AY$1,0)),INDEX(urban_vil_rent!$A$1:$AY$16,MATCH($A15,urban_vil_own!$A$1:$A$16,0),MATCH(CONCATENATE("o_",urb_vil_tot!AL$1),urban_vil_own!$A$1:$AY$1,0))))</f>
        <v>108.99541274750969</v>
      </c>
      <c r="AM15" s="1">
        <f t="shared" si="10"/>
        <v>-44.769330792536635</v>
      </c>
      <c r="AO15" s="1"/>
      <c r="AP15" s="36">
        <f>SUM(INDEX(urban_vil_rent!$A$1:$AY$16,MATCH($A15,urban_vil_rent!$A$1:$A$16,0),MATCH(CONCATENATE("r_",urb_vil_tot!AP$1),urban_vil_rent!$A$1:$AY$1,0)),INDEX(urban_vil_rent!$A$1:$AY$16,MATCH($A15,urban_vil_own!$A$1:$A$16,0),MATCH(CONCATENATE("o_",urb_vil_tot!AP$1),urban_vil_own!$A$1:$AY$1,0)))</f>
        <v>162</v>
      </c>
      <c r="AQ15" s="1">
        <f>SQRT(SUMSQ(INDEX(urban_vil_rent!$A$1:$AY$16,MATCH($A15,urban_vil_rent!$A$1:$A$16,0),MATCH(CONCATENATE("r_",urb_vil_tot!AQ$1),urban_vil_rent!$A$1:$AY$1,0)),INDEX(urban_vil_rent!$A$1:$AY$16,MATCH($A15,urban_vil_own!$A$1:$A$16,0),MATCH(CONCATENATE("o_",urb_vil_tot!AQ$1),urban_vil_own!$A$1:$AY$1,0))))</f>
        <v>160.03749560649837</v>
      </c>
      <c r="AR15" s="1">
        <f t="shared" si="11"/>
        <v>60.053846525760214</v>
      </c>
      <c r="AT15" s="1"/>
      <c r="AU15" s="36">
        <f>SUM(INDEX(urban_vil_rent!$A$1:$AY$16,MATCH($A15,urban_vil_rent!$A$1:$A$16,0),MATCH(CONCATENATE("r_",urb_vil_tot!AU$1),urban_vil_rent!$A$1:$AY$1,0)),INDEX(urban_vil_rent!$A$1:$AY$16,MATCH($A15,urban_vil_own!$A$1:$A$16,0),MATCH(CONCATENATE("o_",urb_vil_tot!AU$1),urban_vil_own!$A$1:$AY$1,0)))</f>
        <v>0</v>
      </c>
      <c r="AV15" s="1">
        <f>SQRT(SUMSQ(INDEX(urban_vil_rent!$A$1:$AY$16,MATCH($A15,urban_vil_rent!$A$1:$A$16,0),MATCH(CONCATENATE("r_",urb_vil_tot!AV$1),urban_vil_rent!$A$1:$AY$1,0)),INDEX(urban_vil_rent!$A$1:$AY$16,MATCH($A15,urban_vil_own!$A$1:$A$16,0),MATCH(CONCATENATE("o_",urb_vil_tot!AV$1),urban_vil_own!$A$1:$AY$1,0))))</f>
        <v>45.033320996790799</v>
      </c>
      <c r="AW15" s="1" t="e">
        <f t="shared" si="12"/>
        <v>#DIV/0!</v>
      </c>
      <c r="AY15" s="1"/>
    </row>
    <row r="16" spans="1:51" ht="16" thickBot="1" x14ac:dyDescent="0.25">
      <c r="A16" s="30" t="s">
        <v>65</v>
      </c>
      <c r="B16" s="6">
        <f>SUM(INDEX(urban_vil_rent!$A$1:$AY$16,MATCH($A16,urban_vil_rent!$A$1:$A$16,0),MATCH(CONCATENATE("r_",urb_vil_tot!B$1),urban_vil_rent!$A$1:$AY$1,0)),INDEX(urban_vil_rent!$A$1:$AY$16,MATCH($A16,urban_vil_own!$A$1:$A$16,0),MATCH(CONCATENATE("o_",urb_vil_tot!B$1),urban_vil_own!$A$1:$AY$1,0)))</f>
        <v>800</v>
      </c>
      <c r="C16" s="7">
        <f>SQRT(SUMSQ(INDEX(urban_vil_rent!$A$1:$AY$16,MATCH($A16,urban_vil_rent!$A$1:$A$16,0),MATCH(CONCATENATE("r_",urb_vil_tot!C$1),urban_vil_rent!$A$1:$AY$1,0)),INDEX(urban_vil_rent!$A$1:$AY$16,MATCH($A16,urban_vil_own!$A$1:$A$16,0),MATCH(CONCATENATE("o_",urb_vil_tot!C$1),urban_vil_own!$A$1:$AY$1,0))))</f>
        <v>239.24046480476503</v>
      </c>
      <c r="D16" s="35">
        <f t="shared" si="13"/>
        <v>18.179366626501903</v>
      </c>
      <c r="E16" s="6">
        <f>SUM(INDEX(urban_vil_rent!$A$1:$AY$16,MATCH($A16,urban_vil_rent!$A$1:$A$16,0),MATCH(CONCATENATE("r_",urb_vil_tot!E$1),urban_vil_rent!$A$1:$AY$1,0)),INDEX(urban_vil_rent!$A$1:$AY$16,MATCH($A16,urban_vil_own!$A$1:$A$16,0),MATCH(CONCATENATE("o_",urb_vil_tot!E$1),urban_vil_own!$A$1:$AY$1,0)))</f>
        <v>515</v>
      </c>
      <c r="F16" s="7">
        <f>SQRT(SUMSQ(INDEX(urban_vil_rent!$A$1:$AY$16,MATCH($A16,urban_vil_rent!$A$1:$A$16,0),MATCH(CONCATENATE("r_",urb_vil_tot!F$1),urban_vil_rent!$A$1:$AY$1,0)),INDEX(urban_vil_rent!$A$1:$AY$16,MATCH($A16,urban_vil_own!$A$1:$A$16,0),MATCH(CONCATENATE("o_",urb_vil_tot!F$1),urban_vil_own!$A$1:$AY$1,0))))</f>
        <v>194.32189789110231</v>
      </c>
      <c r="G16" s="35">
        <f t="shared" si="0"/>
        <v>22.937633651973005</v>
      </c>
      <c r="H16" s="6">
        <f>SUM(INDEX(urban_vil_rent!$A$1:$AY$16,MATCH($A16,urban_vil_rent!$A$1:$A$16,0),MATCH(CONCATENATE("r_",urb_vil_tot!H$1),urban_vil_rent!$A$1:$AY$1,0)),INDEX(urban_vil_rent!$A$1:$AY$16,MATCH($A16,urban_vil_own!$A$1:$A$16,0),MATCH(CONCATENATE("o_",urb_vil_tot!H$1),urban_vil_own!$A$1:$AY$1,0)))</f>
        <v>975</v>
      </c>
      <c r="I16" s="7">
        <f>SQRT(SUMSQ(INDEX(urban_vil_rent!$A$1:$AY$16,MATCH($A16,urban_vil_rent!$A$1:$A$16,0),MATCH(CONCATENATE("r_",urb_vil_tot!I$1),urban_vil_rent!$A$1:$AY$1,0)),INDEX(urban_vil_rent!$A$1:$AY$16,MATCH($A16,urban_vil_own!$A$1:$A$16,0),MATCH(CONCATENATE("o_",urb_vil_tot!I$1),urban_vil_own!$A$1:$AY$1,0))))</f>
        <v>264.48629454094595</v>
      </c>
      <c r="J16" s="35">
        <f t="shared" si="1"/>
        <v>16.490455586685119</v>
      </c>
      <c r="K16" s="6">
        <f>SUM(INDEX(urban_vil_rent!$A$1:$AY$16,MATCH($A16,urban_vil_rent!$A$1:$A$16,0),MATCH(CONCATENATE("r_",urb_vil_tot!K$1),urban_vil_rent!$A$1:$AY$1,0)),INDEX(urban_vil_rent!$A$1:$AY$16,MATCH($A16,urban_vil_own!$A$1:$A$16,0),MATCH(CONCATENATE("o_",urb_vil_tot!K$1),urban_vil_own!$A$1:$AY$1,0)))</f>
        <v>1573</v>
      </c>
      <c r="L16" s="7">
        <f>SQRT(SUMSQ(INDEX(urban_vil_rent!$A$1:$AY$16,MATCH($A16,urban_vil_rent!$A$1:$A$16,0),MATCH(CONCATENATE("r_",urb_vil_tot!L$1),urban_vil_rent!$A$1:$AY$1,0)),INDEX(urban_vil_rent!$A$1:$AY$16,MATCH($A16,urban_vil_own!$A$1:$A$16,0),MATCH(CONCATENATE("o_",urb_vil_tot!L$1),urban_vil_own!$A$1:$AY$1,0))))</f>
        <v>316.37003650788432</v>
      </c>
      <c r="M16" s="35">
        <f t="shared" si="2"/>
        <v>12.226459672160889</v>
      </c>
      <c r="N16" s="6">
        <f>SUM(INDEX(urban_vil_rent!$A$1:$AY$16,MATCH($A16,urban_vil_rent!$A$1:$A$16,0),MATCH(CONCATENATE("r_",urb_vil_tot!N$1),urban_vil_rent!$A$1:$AY$1,0)),INDEX(urban_vil_rent!$A$1:$AY$16,MATCH($A16,urban_vil_own!$A$1:$A$16,0),MATCH(CONCATENATE("o_",urb_vil_tot!N$1),urban_vil_own!$A$1:$AY$1,0)))</f>
        <v>1397</v>
      </c>
      <c r="O16" s="7">
        <f>SQRT(SUMSQ(INDEX(urban_vil_rent!$A$1:$AY$16,MATCH($A16,urban_vil_rent!$A$1:$A$16,0),MATCH(CONCATENATE("r_",urb_vil_tot!O$1),urban_vil_rent!$A$1:$AY$1,0)),INDEX(urban_vil_rent!$A$1:$AY$16,MATCH($A16,urban_vil_own!$A$1:$A$16,0),MATCH(CONCATENATE("o_",urb_vil_tot!O$1),urban_vil_own!$A$1:$AY$1,0))))</f>
        <v>288.76287850068269</v>
      </c>
      <c r="P16" s="35">
        <f t="shared" si="3"/>
        <v>12.565479153143306</v>
      </c>
      <c r="Q16" s="6">
        <f>SUM(INDEX(urban_vil_rent!$A$1:$AY$16,MATCH($A16,urban_vil_rent!$A$1:$A$16,0),MATCH(CONCATENATE("r_",urb_vil_tot!Q$1),urban_vil_rent!$A$1:$AY$1,0)),INDEX(urban_vil_rent!$A$1:$AY$16,MATCH($A16,urban_vil_own!$A$1:$A$16,0),MATCH(CONCATENATE("o_",urb_vil_tot!Q$1),urban_vil_own!$A$1:$AY$1,0)))</f>
        <v>2102</v>
      </c>
      <c r="R16" s="7">
        <f>SQRT(SUMSQ(INDEX(urban_vil_rent!$A$1:$AY$16,MATCH($A16,urban_vil_rent!$A$1:$A$16,0),MATCH(CONCATENATE("r_",urb_vil_tot!R$1),urban_vil_rent!$A$1:$AY$1,0)),INDEX(urban_vil_rent!$A$1:$AY$16,MATCH($A16,urban_vil_own!$A$1:$A$16,0),MATCH(CONCATENATE("o_",urb_vil_tot!R$1),urban_vil_own!$A$1:$AY$1,0))))</f>
        <v>498.66120763500339</v>
      </c>
      <c r="S16" s="35">
        <f t="shared" si="4"/>
        <v>14.42138497812196</v>
      </c>
      <c r="T16" s="6">
        <f>SUM(INDEX(urban_vil_rent!$A$1:$AY$16,MATCH($A16,urban_vil_rent!$A$1:$A$16,0),MATCH(CONCATENATE("r_",urb_vil_tot!T$1),urban_vil_rent!$A$1:$AY$1,0)),INDEX(urban_vil_rent!$A$1:$AY$16,MATCH($A16,urban_vil_own!$A$1:$A$16,0),MATCH(CONCATENATE("o_",urb_vil_tot!T$1),urban_vil_own!$A$1:$AY$1,0)))</f>
        <v>5416</v>
      </c>
      <c r="U16" s="7">
        <f>SQRT(SUMSQ(INDEX(urban_vil_rent!$A$1:$AY$16,MATCH($A16,urban_vil_rent!$A$1:$A$16,0),MATCH(CONCATENATE("r_",urb_vil_tot!U$1),urban_vil_rent!$A$1:$AY$1,0)),INDEX(urban_vil_rent!$A$1:$AY$16,MATCH($A16,urban_vil_own!$A$1:$A$16,0),MATCH(CONCATENATE("o_",urb_vil_tot!U$1),urban_vil_own!$A$1:$AY$1,0))))</f>
        <v>691.87715672653917</v>
      </c>
      <c r="V16" s="35">
        <f t="shared" si="5"/>
        <v>7.7657683945187639</v>
      </c>
      <c r="W16" s="6">
        <f>SUM(INDEX(urban_vil_rent!$A$1:$AY$16,MATCH($A16,urban_vil_rent!$A$1:$A$16,0),MATCH(CONCATENATE("r_",urb_vil_tot!W$1),urban_vil_rent!$A$1:$AY$1,0)),INDEX(urban_vil_rent!$A$1:$AY$16,MATCH($A16,urban_vil_own!$A$1:$A$16,0),MATCH(CONCATENATE("o_",urb_vil_tot!W$1),urban_vil_own!$A$1:$AY$1,0)))</f>
        <v>381</v>
      </c>
      <c r="X16" s="7">
        <f>SQRT(SUMSQ(INDEX(urban_vil_rent!$A$1:$AY$16,MATCH($A16,urban_vil_rent!$A$1:$A$16,0),MATCH(CONCATENATE("r_",urb_vil_tot!X$1),urban_vil_rent!$A$1:$AY$1,0)),INDEX(urban_vil_rent!$A$1:$AY$16,MATCH($A16,urban_vil_own!$A$1:$A$16,0),MATCH(CONCATENATE("o_",urb_vil_tot!X$1),urban_vil_own!$A$1:$AY$1,0))))</f>
        <v>202.81518680808892</v>
      </c>
      <c r="Y16" s="35">
        <f t="shared" si="6"/>
        <v>32.360080544414224</v>
      </c>
      <c r="Z16" s="6">
        <f>SUM(INDEX(urban_vil_rent!$A$1:$AY$16,MATCH($A16,urban_vil_rent!$A$1:$A$16,0),MATCH(CONCATENATE("r_",urb_vil_tot!Z$1),urban_vil_rent!$A$1:$AY$1,0)),INDEX(urban_vil_rent!$A$1:$AY$16,MATCH($A16,urban_vil_own!$A$1:$A$16,0),MATCH(CONCATENATE("o_",urb_vil_tot!Z$1),urban_vil_own!$A$1:$AY$1,0)))</f>
        <v>1026</v>
      </c>
      <c r="AA16" s="7">
        <f>SQRT(SUMSQ(INDEX(urban_vil_rent!$A$1:$AY$16,MATCH($A16,urban_vil_rent!$A$1:$A$16,0),MATCH(CONCATENATE("r_",urb_vil_tot!AA$1),urban_vil_rent!$A$1:$AY$1,0)),INDEX(urban_vil_rent!$A$1:$AY$16,MATCH($A16,urban_vil_own!$A$1:$A$16,0),MATCH(CONCATENATE("o_",urb_vil_tot!AA$1),urban_vil_own!$A$1:$AY$1,0))))</f>
        <v>272.74896883398117</v>
      </c>
      <c r="AB16" s="35">
        <f t="shared" si="7"/>
        <v>16.160316206235517</v>
      </c>
      <c r="AC16" s="6">
        <f>SUM(INDEX(urban_vil_rent!$A$1:$AY$16,MATCH($A16,urban_vil_rent!$A$1:$A$16,0),MATCH(CONCATENATE("r_",urb_vil_tot!AC$1),urban_vil_rent!$A$1:$AY$1,0)),INDEX(urban_vil_rent!$A$1:$AY$16,MATCH($A16,urban_vil_own!$A$1:$A$16,0),MATCH(CONCATENATE("o_",urb_vil_tot!AC$1),urban_vil_own!$A$1:$AY$1,0)))</f>
        <v>1907</v>
      </c>
      <c r="AD16" s="7">
        <f>SQRT(SUMSQ(INDEX(urban_vil_rent!$A$1:$AY$16,MATCH($A16,urban_vil_rent!$A$1:$A$16,0),MATCH(CONCATENATE("r_",urb_vil_tot!AD$1),urban_vil_rent!$A$1:$AY$1,0)),INDEX(urban_vil_rent!$A$1:$AY$16,MATCH($A16,urban_vil_own!$A$1:$A$16,0),MATCH(CONCATENATE("o_",urb_vil_tot!AD$1),urban_vil_own!$A$1:$AY$1,0))))</f>
        <v>478.43808376842242</v>
      </c>
      <c r="AE16" s="35">
        <f t="shared" si="8"/>
        <v>15.251380174096152</v>
      </c>
      <c r="AF16" s="36">
        <f>SUM(INDEX(urban_vil_rent!$A$1:$AY$16,MATCH($A16,urban_vil_rent!$A$1:$A$16,0),MATCH(CONCATENATE("r_",urb_vil_tot!AF$1),urban_vil_rent!$A$1:$AY$1,0)),INDEX(urban_vil_rent!$A$1:$AY$16,MATCH($A16,urban_vil_own!$A$1:$A$16,0),MATCH(CONCATENATE("o_",urb_vil_tot!AF$1),urban_vil_own!$A$1:$AY$1,0)))</f>
        <v>2192</v>
      </c>
      <c r="AG16" s="1">
        <f>SQRT(SUMSQ(INDEX(urban_vil_rent!$A$1:$AY$16,MATCH($A16,urban_vil_rent!$A$1:$A$16,0),MATCH(CONCATENATE("r_",urb_vil_tot!AG$1),urban_vil_rent!$A$1:$AY$1,0)),INDEX(urban_vil_rent!$A$1:$AY$16,MATCH($A16,urban_vil_own!$A$1:$A$16,0),MATCH(CONCATENATE("o_",urb_vil_tot!AG$1),urban_vil_own!$A$1:$AY$1,0))))</f>
        <v>736.59079548959892</v>
      </c>
      <c r="AH16" s="1">
        <f t="shared" si="9"/>
        <v>20.427717133583268</v>
      </c>
      <c r="AJ16" s="1"/>
      <c r="AK16" s="36">
        <f>SUM(INDEX(urban_vil_rent!$A$1:$AY$16,MATCH($A16,urban_vil_rent!$A$1:$A$16,0),MATCH(CONCATENATE("r_",urb_vil_tot!AK$1),urban_vil_rent!$A$1:$AY$1,0)),INDEX(urban_vil_rent!$A$1:$AY$16,MATCH($A16,urban_vil_own!$A$1:$A$16,0),MATCH(CONCATENATE("o_",urb_vil_tot!AK$1),urban_vil_own!$A$1:$AY$1,0)))</f>
        <v>510</v>
      </c>
      <c r="AL16" s="1">
        <f>SQRT(SUMSQ(INDEX(urban_vil_rent!$A$1:$AY$16,MATCH($A16,urban_vil_rent!$A$1:$A$16,0),MATCH(CONCATENATE("r_",urb_vil_tot!AL$1),urban_vil_rent!$A$1:$AY$1,0)),INDEX(urban_vil_rent!$A$1:$AY$16,MATCH($A16,urban_vil_own!$A$1:$A$16,0),MATCH(CONCATENATE("o_",urb_vil_tot!AL$1),urban_vil_own!$A$1:$AY$1,0))))</f>
        <v>340.79612673855314</v>
      </c>
      <c r="AM16" s="1">
        <f t="shared" si="10"/>
        <v>40.621744649687479</v>
      </c>
      <c r="AO16" s="1"/>
      <c r="AP16" s="36">
        <f>SUM(INDEX(urban_vil_rent!$A$1:$AY$16,MATCH($A16,urban_vil_rent!$A$1:$A$16,0),MATCH(CONCATENATE("r_",urb_vil_tot!AP$1),urban_vil_rent!$A$1:$AY$1,0)),INDEX(urban_vil_rent!$A$1:$AY$16,MATCH($A16,urban_vil_own!$A$1:$A$16,0),MATCH(CONCATENATE("o_",urb_vil_tot!AP$1),urban_vil_own!$A$1:$AY$1,0)))</f>
        <v>62</v>
      </c>
      <c r="AQ16" s="1">
        <f>SQRT(SUMSQ(INDEX(urban_vil_rent!$A$1:$AY$16,MATCH($A16,urban_vil_rent!$A$1:$A$16,0),MATCH(CONCATENATE("r_",urb_vil_tot!AQ$1),urban_vil_rent!$A$1:$AY$1,0)),INDEX(urban_vil_rent!$A$1:$AY$16,MATCH($A16,urban_vil_own!$A$1:$A$16,0),MATCH(CONCATENATE("o_",urb_vil_tot!AQ$1),urban_vil_own!$A$1:$AY$1,0))))</f>
        <v>307.67840353199961</v>
      </c>
      <c r="AR16" s="1">
        <f t="shared" si="11"/>
        <v>301.67506964604331</v>
      </c>
      <c r="AT16" s="1"/>
      <c r="AU16" s="36">
        <f>SUM(INDEX(urban_vil_rent!$A$1:$AY$16,MATCH($A16,urban_vil_rent!$A$1:$A$16,0),MATCH(CONCATENATE("r_",urb_vil_tot!AU$1),urban_vil_rent!$A$1:$AY$1,0)),INDEX(urban_vil_rent!$A$1:$AY$16,MATCH($A16,urban_vil_own!$A$1:$A$16,0),MATCH(CONCATENATE("o_",urb_vil_tot!AU$1),urban_vil_own!$A$1:$AY$1,0)))</f>
        <v>22</v>
      </c>
      <c r="AV16" s="1">
        <f>SQRT(SUMSQ(INDEX(urban_vil_rent!$A$1:$AY$16,MATCH($A16,urban_vil_rent!$A$1:$A$16,0),MATCH(CONCATENATE("r_",urb_vil_tot!AV$1),urban_vil_rent!$A$1:$AY$1,0)),INDEX(urban_vil_rent!$A$1:$AY$16,MATCH($A16,urban_vil_own!$A$1:$A$16,0),MATCH(CONCATENATE("o_",urb_vil_tot!AV$1),urban_vil_own!$A$1:$AY$1,0))))</f>
        <v>172.37169141132193</v>
      </c>
      <c r="AW16" s="1">
        <f t="shared" si="12"/>
        <v>476.29646701111341</v>
      </c>
      <c r="AY16" s="1"/>
    </row>
  </sheetData>
  <conditionalFormatting sqref="D2:D16 AH2:AH16 G2:G16 J2:J16 M2:M16 P2:P16 S2:S16 V2:V16 Y2:Y16 AB2:AB16 AE2:AE16">
    <cfRule type="cellIs" dxfId="28" priority="4" operator="greaterThan">
      <formula>20</formula>
    </cfRule>
  </conditionalFormatting>
  <conditionalFormatting sqref="AM2:AM16">
    <cfRule type="cellIs" dxfId="27" priority="3" operator="greaterThan">
      <formula>20</formula>
    </cfRule>
  </conditionalFormatting>
  <conditionalFormatting sqref="AR2:AR16">
    <cfRule type="cellIs" dxfId="1" priority="2" operator="greaterThan">
      <formula>20</formula>
    </cfRule>
  </conditionalFormatting>
  <conditionalFormatting sqref="AW2:AW16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"/>
  <sheetViews>
    <sheetView topLeftCell="AC1" workbookViewId="0">
      <selection activeCell="B1" sqref="B1:AY1"/>
    </sheetView>
  </sheetViews>
  <sheetFormatPr baseColWidth="10" defaultColWidth="8.83203125" defaultRowHeight="15" x14ac:dyDescent="0.2"/>
  <cols>
    <col min="1" max="1" width="18.83203125" customWidth="1"/>
    <col min="2" max="2" width="10.1640625" bestFit="1" customWidth="1"/>
    <col min="5" max="7" width="10.1640625" customWidth="1"/>
  </cols>
  <sheetData>
    <row r="1" spans="1:51" s="2" customFormat="1" ht="16" thickBot="1" x14ac:dyDescent="0.25">
      <c r="A1" s="23" t="s">
        <v>0</v>
      </c>
      <c r="B1" s="24" t="s">
        <v>1</v>
      </c>
      <c r="C1" s="24" t="s">
        <v>2</v>
      </c>
      <c r="D1" s="25" t="s">
        <v>3</v>
      </c>
      <c r="E1" s="26" t="s">
        <v>4</v>
      </c>
      <c r="F1" s="24" t="s">
        <v>5</v>
      </c>
      <c r="G1" s="25" t="s">
        <v>6</v>
      </c>
      <c r="H1" s="26" t="s">
        <v>7</v>
      </c>
      <c r="I1" s="24" t="s">
        <v>8</v>
      </c>
      <c r="J1" s="25" t="s">
        <v>9</v>
      </c>
      <c r="K1" s="26" t="s">
        <v>10</v>
      </c>
      <c r="L1" s="24" t="s">
        <v>11</v>
      </c>
      <c r="M1" s="25" t="s">
        <v>12</v>
      </c>
      <c r="N1" s="26" t="s">
        <v>13</v>
      </c>
      <c r="O1" s="24" t="s">
        <v>14</v>
      </c>
      <c r="P1" s="25" t="s">
        <v>15</v>
      </c>
      <c r="Q1" s="26" t="s">
        <v>16</v>
      </c>
      <c r="R1" s="24" t="s">
        <v>17</v>
      </c>
      <c r="S1" s="25" t="s">
        <v>18</v>
      </c>
      <c r="T1" s="26" t="s">
        <v>19</v>
      </c>
      <c r="U1" s="24" t="s">
        <v>20</v>
      </c>
      <c r="V1" s="25" t="s">
        <v>21</v>
      </c>
      <c r="W1" s="26" t="s">
        <v>22</v>
      </c>
      <c r="X1" s="24" t="s">
        <v>23</v>
      </c>
      <c r="Y1" s="25" t="s">
        <v>24</v>
      </c>
      <c r="Z1" s="26" t="s">
        <v>25</v>
      </c>
      <c r="AA1" s="24" t="s">
        <v>26</v>
      </c>
      <c r="AB1" s="25" t="s">
        <v>27</v>
      </c>
      <c r="AC1" s="26" t="s">
        <v>28</v>
      </c>
      <c r="AD1" s="24" t="s">
        <v>29</v>
      </c>
      <c r="AE1" s="24" t="s">
        <v>30</v>
      </c>
      <c r="AF1" s="27" t="s">
        <v>31</v>
      </c>
      <c r="AG1" s="24" t="s">
        <v>32</v>
      </c>
      <c r="AH1" s="24" t="s">
        <v>33</v>
      </c>
      <c r="AI1" s="24" t="s">
        <v>34</v>
      </c>
      <c r="AJ1" s="28" t="s">
        <v>35</v>
      </c>
      <c r="AK1" s="27" t="s">
        <v>36</v>
      </c>
      <c r="AL1" s="24" t="s">
        <v>37</v>
      </c>
      <c r="AM1" s="24" t="s">
        <v>38</v>
      </c>
      <c r="AN1" s="24" t="s">
        <v>39</v>
      </c>
      <c r="AO1" s="28" t="s">
        <v>40</v>
      </c>
      <c r="AP1" s="27" t="s">
        <v>41</v>
      </c>
      <c r="AQ1" s="24" t="s">
        <v>42</v>
      </c>
      <c r="AR1" s="24" t="s">
        <v>43</v>
      </c>
      <c r="AS1" s="24" t="s">
        <v>44</v>
      </c>
      <c r="AT1" s="28" t="s">
        <v>45</v>
      </c>
      <c r="AU1" s="27" t="s">
        <v>46</v>
      </c>
      <c r="AV1" s="24" t="s">
        <v>47</v>
      </c>
      <c r="AW1" s="24" t="s">
        <v>48</v>
      </c>
      <c r="AX1" s="24" t="s">
        <v>49</v>
      </c>
      <c r="AY1" s="28" t="s">
        <v>50</v>
      </c>
    </row>
    <row r="2" spans="1:51" x14ac:dyDescent="0.2">
      <c r="A2" s="21" t="s">
        <v>51</v>
      </c>
      <c r="B2" s="19">
        <v>1449</v>
      </c>
      <c r="C2" s="4">
        <v>304.20552263231508</v>
      </c>
      <c r="D2" s="5">
        <v>12.76241334584862</v>
      </c>
      <c r="E2" s="3">
        <v>1033</v>
      </c>
      <c r="F2" s="4">
        <v>293.60006811988308</v>
      </c>
      <c r="G2" s="5">
        <v>17.277859106617381</v>
      </c>
      <c r="H2" s="3">
        <v>1132</v>
      </c>
      <c r="I2" s="4">
        <v>281.46580609374212</v>
      </c>
      <c r="J2" s="5">
        <v>15.11517963707036</v>
      </c>
      <c r="K2" s="3">
        <v>3846</v>
      </c>
      <c r="L2" s="4">
        <v>473.68449415196193</v>
      </c>
      <c r="M2" s="5">
        <v>7.4871060787422437</v>
      </c>
      <c r="N2" s="3">
        <v>232</v>
      </c>
      <c r="O2" s="4">
        <v>138.36545811726279</v>
      </c>
      <c r="P2" s="5">
        <v>36.255491593455297</v>
      </c>
      <c r="Q2" s="3">
        <v>1058</v>
      </c>
      <c r="R2" s="4">
        <v>255.69513096654771</v>
      </c>
      <c r="S2" s="5">
        <v>14.69166064125969</v>
      </c>
      <c r="T2" s="3">
        <v>4283</v>
      </c>
      <c r="U2" s="4">
        <v>541.26241325257377</v>
      </c>
      <c r="V2" s="5">
        <v>7.6823465251762109</v>
      </c>
      <c r="W2" s="3">
        <v>109</v>
      </c>
      <c r="X2" s="4">
        <v>96.948439904930908</v>
      </c>
      <c r="Y2" s="5">
        <v>54.069010850188739</v>
      </c>
      <c r="Z2" s="3">
        <v>1086</v>
      </c>
      <c r="AA2" s="4">
        <v>309.9903224295881</v>
      </c>
      <c r="AB2" s="5">
        <v>17.352114641140801</v>
      </c>
      <c r="AC2" s="3">
        <v>2030</v>
      </c>
      <c r="AD2" s="4">
        <v>409.20532743355142</v>
      </c>
      <c r="AE2" s="9">
        <v>12.25404127849885</v>
      </c>
      <c r="AF2" s="11">
        <v>581</v>
      </c>
      <c r="AG2" s="4">
        <v>509.89214545823307</v>
      </c>
      <c r="AH2" s="5">
        <v>53.350228926987128</v>
      </c>
      <c r="AI2" s="12">
        <v>0.37675507020280807</v>
      </c>
      <c r="AJ2" s="13">
        <v>0.47396684566892372</v>
      </c>
      <c r="AK2" s="11">
        <v>53</v>
      </c>
      <c r="AL2" s="4">
        <v>426.96018549743019</v>
      </c>
      <c r="AM2" s="5">
        <v>489.71748064165882</v>
      </c>
      <c r="AN2" s="12">
        <v>0.26859074362974522</v>
      </c>
      <c r="AO2" s="13">
        <v>0.25356058837263601</v>
      </c>
      <c r="AP2" s="11">
        <v>-74</v>
      </c>
      <c r="AQ2" s="4">
        <v>380.26701145379411</v>
      </c>
      <c r="AR2" s="5">
        <v>312.3856169011699</v>
      </c>
      <c r="AS2" s="12">
        <v>0.29433177327093091</v>
      </c>
      <c r="AT2" s="13">
        <v>0.24702311463927151</v>
      </c>
      <c r="AU2" s="11">
        <v>-123</v>
      </c>
      <c r="AV2" s="4">
        <v>168.94969665554299</v>
      </c>
      <c r="AW2" s="5">
        <v>83.499985991322816</v>
      </c>
      <c r="AX2" s="12">
        <v>6.032241289651586E-2</v>
      </c>
      <c r="AY2" s="13">
        <v>2.5449451319168811E-2</v>
      </c>
    </row>
    <row r="3" spans="1:51" x14ac:dyDescent="0.2">
      <c r="A3" s="21" t="s">
        <v>52</v>
      </c>
      <c r="B3" s="19">
        <v>11736</v>
      </c>
      <c r="C3" s="4">
        <v>921.53404711925862</v>
      </c>
      <c r="D3" s="5">
        <v>4.7733731097273679</v>
      </c>
      <c r="E3" s="3">
        <v>5979</v>
      </c>
      <c r="F3" s="4">
        <v>623.67138783176517</v>
      </c>
      <c r="G3" s="5">
        <v>6.3410527304711906</v>
      </c>
      <c r="H3" s="3">
        <v>4496</v>
      </c>
      <c r="I3" s="4">
        <v>497.29468125046338</v>
      </c>
      <c r="J3" s="5">
        <v>6.7239056297318438</v>
      </c>
      <c r="K3" s="3">
        <v>23216</v>
      </c>
      <c r="L3" s="4">
        <v>1017.8069561562251</v>
      </c>
      <c r="M3" s="5">
        <v>2.6650914581397198</v>
      </c>
      <c r="N3" s="3">
        <v>1005</v>
      </c>
      <c r="O3" s="4">
        <v>259.73640484152389</v>
      </c>
      <c r="P3" s="5">
        <v>15.71089263963005</v>
      </c>
      <c r="Q3" s="3">
        <v>5262</v>
      </c>
      <c r="R3" s="4">
        <v>709.00493651313877</v>
      </c>
      <c r="S3" s="5">
        <v>8.1909167699262451</v>
      </c>
      <c r="T3" s="3">
        <v>26542</v>
      </c>
      <c r="U3" s="4">
        <v>1413.3184354560719</v>
      </c>
      <c r="V3" s="5">
        <v>3.2369834343093609</v>
      </c>
      <c r="W3" s="3">
        <v>1130</v>
      </c>
      <c r="X3" s="4">
        <v>386.49838292029108</v>
      </c>
      <c r="Y3" s="5">
        <v>20.792338430765859</v>
      </c>
      <c r="Z3" s="3">
        <v>6932</v>
      </c>
      <c r="AA3" s="4">
        <v>963.92634573394662</v>
      </c>
      <c r="AB3" s="5">
        <v>8.4531659326636941</v>
      </c>
      <c r="AC3" s="3">
        <v>13218</v>
      </c>
      <c r="AD3" s="4">
        <v>1059.0760123806031</v>
      </c>
      <c r="AE3" s="9">
        <v>4.8707459910318631</v>
      </c>
      <c r="AF3" s="11">
        <v>1482</v>
      </c>
      <c r="AG3" s="4">
        <v>1403.875706748998</v>
      </c>
      <c r="AH3" s="5">
        <v>57.585687079769741</v>
      </c>
      <c r="AI3" s="12">
        <v>0.50551343900758094</v>
      </c>
      <c r="AJ3" s="13">
        <v>0.49800316479541862</v>
      </c>
      <c r="AK3" s="11">
        <v>953</v>
      </c>
      <c r="AL3" s="4">
        <v>1148.0940728006569</v>
      </c>
      <c r="AM3" s="5">
        <v>73.234997643063309</v>
      </c>
      <c r="AN3" s="12">
        <v>0.25753790489317713</v>
      </c>
      <c r="AO3" s="13">
        <v>0.26117097430487529</v>
      </c>
      <c r="AP3" s="11">
        <v>766</v>
      </c>
      <c r="AQ3" s="4">
        <v>866.01963026250155</v>
      </c>
      <c r="AR3" s="5">
        <v>68.727898470918404</v>
      </c>
      <c r="AS3" s="12">
        <v>0.19365954514128189</v>
      </c>
      <c r="AT3" s="13">
        <v>0.19825182729259291</v>
      </c>
      <c r="AU3" s="11">
        <v>125</v>
      </c>
      <c r="AV3" s="4">
        <v>465.66511572158811</v>
      </c>
      <c r="AW3" s="5">
        <v>226.46327816247441</v>
      </c>
      <c r="AX3" s="12">
        <v>4.3289110957960029E-2</v>
      </c>
      <c r="AY3" s="13">
        <v>4.2574033607113253E-2</v>
      </c>
    </row>
    <row r="4" spans="1:51" x14ac:dyDescent="0.2">
      <c r="A4" s="21" t="s">
        <v>53</v>
      </c>
      <c r="B4" s="19">
        <v>10756</v>
      </c>
      <c r="C4" s="4">
        <v>800.09249465296193</v>
      </c>
      <c r="D4" s="5">
        <v>4.5219265173150651</v>
      </c>
      <c r="E4" s="3">
        <v>7943</v>
      </c>
      <c r="F4" s="4">
        <v>687.45254381666234</v>
      </c>
      <c r="G4" s="5">
        <v>5.2612902172405622</v>
      </c>
      <c r="H4" s="3">
        <v>9413</v>
      </c>
      <c r="I4" s="4">
        <v>710.06901073064728</v>
      </c>
      <c r="J4" s="5">
        <v>4.5857101249461776</v>
      </c>
      <c r="K4" s="3">
        <v>30255</v>
      </c>
      <c r="L4" s="4">
        <v>1109.6301185530251</v>
      </c>
      <c r="M4" s="5">
        <v>2.2295395291049882</v>
      </c>
      <c r="N4" s="3">
        <v>2143</v>
      </c>
      <c r="O4" s="4">
        <v>417.76907496845672</v>
      </c>
      <c r="P4" s="5">
        <v>11.85081490931687</v>
      </c>
      <c r="Q4" s="3">
        <v>7082</v>
      </c>
      <c r="R4" s="4">
        <v>712.21836539083995</v>
      </c>
      <c r="S4" s="5">
        <v>6.1135200880938783</v>
      </c>
      <c r="T4" s="3">
        <v>31681</v>
      </c>
      <c r="U4" s="4">
        <v>1565.288471815978</v>
      </c>
      <c r="V4" s="5">
        <v>3.003513601089236</v>
      </c>
      <c r="W4" s="3">
        <v>1540</v>
      </c>
      <c r="X4" s="4">
        <v>334.38450921057932</v>
      </c>
      <c r="Y4" s="5">
        <v>13.199562199920241</v>
      </c>
      <c r="Z4" s="3">
        <v>8295</v>
      </c>
      <c r="AA4" s="4">
        <v>984.73905172893387</v>
      </c>
      <c r="AB4" s="5">
        <v>7.216703596878288</v>
      </c>
      <c r="AC4" s="3">
        <v>14764</v>
      </c>
      <c r="AD4" s="4">
        <v>1282.1821243489551</v>
      </c>
      <c r="AE4" s="9">
        <v>5.2793417832621499</v>
      </c>
      <c r="AF4" s="11">
        <v>4008</v>
      </c>
      <c r="AG4" s="4">
        <v>1511.336825462809</v>
      </c>
      <c r="AH4" s="5">
        <v>22.922799165541392</v>
      </c>
      <c r="AI4" s="12">
        <v>0.3555114857048422</v>
      </c>
      <c r="AJ4" s="13">
        <v>0.46602064328777498</v>
      </c>
      <c r="AK4" s="11">
        <v>352</v>
      </c>
      <c r="AL4" s="4">
        <v>1200.958783639139</v>
      </c>
      <c r="AM4" s="5">
        <v>207.4051505317662</v>
      </c>
      <c r="AN4" s="12">
        <v>0.26253511816228731</v>
      </c>
      <c r="AO4" s="13">
        <v>0.2618288564123607</v>
      </c>
      <c r="AP4" s="11">
        <v>-2331</v>
      </c>
      <c r="AQ4" s="4">
        <v>1005.710196826104</v>
      </c>
      <c r="AR4" s="5">
        <v>26.227969962827011</v>
      </c>
      <c r="AS4" s="12">
        <v>0.31112212857378951</v>
      </c>
      <c r="AT4" s="13">
        <v>0.22354092358195771</v>
      </c>
      <c r="AU4" s="11">
        <v>-603</v>
      </c>
      <c r="AV4" s="4">
        <v>535.11120339607919</v>
      </c>
      <c r="AW4" s="5">
        <v>53.946196413684291</v>
      </c>
      <c r="AX4" s="12">
        <v>7.0831267559081146E-2</v>
      </c>
      <c r="AY4" s="13">
        <v>4.8609576717906632E-2</v>
      </c>
    </row>
    <row r="5" spans="1:51" x14ac:dyDescent="0.2">
      <c r="A5" s="21" t="s">
        <v>54</v>
      </c>
      <c r="B5" s="19">
        <v>12834</v>
      </c>
      <c r="C5" s="4">
        <v>917.15593003589095</v>
      </c>
      <c r="D5" s="5">
        <v>4.3442543151473636</v>
      </c>
      <c r="E5" s="3">
        <v>7054</v>
      </c>
      <c r="F5" s="4">
        <v>696.89454008479652</v>
      </c>
      <c r="G5" s="5">
        <v>6.0057286265379322</v>
      </c>
      <c r="H5" s="3">
        <v>6782</v>
      </c>
      <c r="I5" s="4">
        <v>635.91980626490943</v>
      </c>
      <c r="J5" s="5">
        <v>5.7000499826996851</v>
      </c>
      <c r="K5" s="3">
        <v>28423</v>
      </c>
      <c r="L5" s="4">
        <v>1098.1457098217891</v>
      </c>
      <c r="M5" s="5">
        <v>2.3486816347559372</v>
      </c>
      <c r="N5" s="3">
        <v>1753</v>
      </c>
      <c r="O5" s="4">
        <v>349.59405029262149</v>
      </c>
      <c r="P5" s="5">
        <v>12.123170536748001</v>
      </c>
      <c r="Q5" s="3">
        <v>7617</v>
      </c>
      <c r="R5" s="4">
        <v>783.23112808416909</v>
      </c>
      <c r="S5" s="5">
        <v>6.2508644524080408</v>
      </c>
      <c r="T5" s="3">
        <v>31695</v>
      </c>
      <c r="U5" s="4">
        <v>1541.9951361791</v>
      </c>
      <c r="V5" s="5">
        <v>2.9575108424264118</v>
      </c>
      <c r="W5" s="3">
        <v>1801</v>
      </c>
      <c r="X5" s="4">
        <v>440.67107915087871</v>
      </c>
      <c r="Y5" s="5">
        <v>14.874245113770931</v>
      </c>
      <c r="Z5" s="3">
        <v>7947</v>
      </c>
      <c r="AA5" s="4">
        <v>987.85879557758653</v>
      </c>
      <c r="AB5" s="5">
        <v>7.5565881990802009</v>
      </c>
      <c r="AC5" s="3">
        <v>14330</v>
      </c>
      <c r="AD5" s="4">
        <v>1170.591303572686</v>
      </c>
      <c r="AE5" s="9">
        <v>4.9658454687179781</v>
      </c>
      <c r="AF5" s="11">
        <v>1496</v>
      </c>
      <c r="AG5" s="4">
        <v>1487.097508571647</v>
      </c>
      <c r="AH5" s="5">
        <v>60.428518951109623</v>
      </c>
      <c r="AI5" s="12">
        <v>0.45153572810751857</v>
      </c>
      <c r="AJ5" s="13">
        <v>0.45212178577062628</v>
      </c>
      <c r="AK5" s="11">
        <v>893</v>
      </c>
      <c r="AL5" s="4">
        <v>1208.9363093232</v>
      </c>
      <c r="AM5" s="5">
        <v>82.297389648172043</v>
      </c>
      <c r="AN5" s="12">
        <v>0.24817929141892131</v>
      </c>
      <c r="AO5" s="13">
        <v>0.2507335541883578</v>
      </c>
      <c r="AP5" s="11">
        <v>835</v>
      </c>
      <c r="AQ5" s="4">
        <v>1008.88304574911</v>
      </c>
      <c r="AR5" s="5">
        <v>73.449432739319633</v>
      </c>
      <c r="AS5" s="12">
        <v>0.2386095767512226</v>
      </c>
      <c r="AT5" s="13">
        <v>0.24032181732134411</v>
      </c>
      <c r="AU5" s="11">
        <v>48</v>
      </c>
      <c r="AV5" s="4">
        <v>562.50066666627163</v>
      </c>
      <c r="AW5" s="5">
        <v>712.38686254593665</v>
      </c>
      <c r="AX5" s="12">
        <v>6.1675403722337541E-2</v>
      </c>
      <c r="AY5" s="13">
        <v>5.6822842719671869E-2</v>
      </c>
    </row>
    <row r="6" spans="1:51" x14ac:dyDescent="0.2">
      <c r="A6" s="21" t="s">
        <v>55</v>
      </c>
      <c r="B6" s="19">
        <v>11917</v>
      </c>
      <c r="C6" s="4">
        <v>891.15823510754808</v>
      </c>
      <c r="D6" s="5">
        <v>4.5459220352501353</v>
      </c>
      <c r="E6" s="3">
        <v>5307</v>
      </c>
      <c r="F6" s="4">
        <v>588.31879113283469</v>
      </c>
      <c r="G6" s="5">
        <v>6.739035283820642</v>
      </c>
      <c r="H6" s="3">
        <v>5205</v>
      </c>
      <c r="I6" s="4">
        <v>576.44600787931563</v>
      </c>
      <c r="J6" s="5">
        <v>6.7324323745208234</v>
      </c>
      <c r="K6" s="3">
        <v>23616</v>
      </c>
      <c r="L6" s="4">
        <v>1016.715791162899</v>
      </c>
      <c r="M6" s="5">
        <v>2.6171422372007309</v>
      </c>
      <c r="N6" s="3">
        <v>1187</v>
      </c>
      <c r="O6" s="4">
        <v>296.43549045281338</v>
      </c>
      <c r="P6" s="5">
        <v>15.181461294357231</v>
      </c>
      <c r="Q6" s="3">
        <v>5300</v>
      </c>
      <c r="R6" s="4">
        <v>751.07789209908185</v>
      </c>
      <c r="S6" s="5">
        <v>8.6147604759887813</v>
      </c>
      <c r="T6" s="3">
        <v>24082</v>
      </c>
      <c r="U6" s="4">
        <v>1268.5026606199931</v>
      </c>
      <c r="V6" s="5">
        <v>3.2020855305164111</v>
      </c>
      <c r="W6" s="3">
        <v>1036</v>
      </c>
      <c r="X6" s="4">
        <v>335.78564591119732</v>
      </c>
      <c r="Y6" s="5">
        <v>19.70318655520985</v>
      </c>
      <c r="Z6" s="3">
        <v>5244</v>
      </c>
      <c r="AA6" s="4">
        <v>625.31911853069073</v>
      </c>
      <c r="AB6" s="5">
        <v>7.2489169098821371</v>
      </c>
      <c r="AC6" s="3">
        <v>12502</v>
      </c>
      <c r="AD6" s="4">
        <v>1057.707426465372</v>
      </c>
      <c r="AE6" s="9">
        <v>5.1430430169002586</v>
      </c>
      <c r="AF6" s="11">
        <v>585</v>
      </c>
      <c r="AG6" s="4">
        <v>1383.079173438744</v>
      </c>
      <c r="AH6" s="5">
        <v>143.72266889447371</v>
      </c>
      <c r="AI6" s="12">
        <v>0.504615514905149</v>
      </c>
      <c r="AJ6" s="13">
        <v>0.51914292832821196</v>
      </c>
      <c r="AK6" s="11">
        <v>-63</v>
      </c>
      <c r="AL6" s="4">
        <v>858.57032327002776</v>
      </c>
      <c r="AM6" s="5">
        <v>828.45594950550276</v>
      </c>
      <c r="AN6" s="12">
        <v>0.22472052845528459</v>
      </c>
      <c r="AO6" s="13">
        <v>0.2177560003321983</v>
      </c>
      <c r="AP6" s="11">
        <v>95</v>
      </c>
      <c r="AQ6" s="4">
        <v>946.78825510248066</v>
      </c>
      <c r="AR6" s="5">
        <v>605.84754765796231</v>
      </c>
      <c r="AS6" s="12">
        <v>0.22040142276422761</v>
      </c>
      <c r="AT6" s="13">
        <v>0.2200813885889876</v>
      </c>
      <c r="AU6" s="11">
        <v>-151</v>
      </c>
      <c r="AV6" s="4">
        <v>447.91293796897628</v>
      </c>
      <c r="AW6" s="5">
        <v>180.32284787092181</v>
      </c>
      <c r="AX6" s="12">
        <v>5.0262533875338751E-2</v>
      </c>
      <c r="AY6" s="13">
        <v>4.3019682750602112E-2</v>
      </c>
    </row>
    <row r="7" spans="1:51" x14ac:dyDescent="0.2">
      <c r="A7" s="21" t="s">
        <v>56</v>
      </c>
      <c r="B7" s="19">
        <v>6074</v>
      </c>
      <c r="C7" s="4">
        <v>584.14552981256304</v>
      </c>
      <c r="D7" s="5">
        <v>5.8462901801045764</v>
      </c>
      <c r="E7" s="3">
        <v>3285</v>
      </c>
      <c r="F7" s="4">
        <v>441.53708790995131</v>
      </c>
      <c r="G7" s="5">
        <v>8.170825071314324</v>
      </c>
      <c r="H7" s="3">
        <v>3380</v>
      </c>
      <c r="I7" s="4">
        <v>439.54976965071887</v>
      </c>
      <c r="J7" s="5">
        <v>7.905429212617018</v>
      </c>
      <c r="K7" s="3">
        <v>13642</v>
      </c>
      <c r="L7" s="4">
        <v>701.28952651526174</v>
      </c>
      <c r="M7" s="5">
        <v>3.1250243482614328</v>
      </c>
      <c r="N7" s="3">
        <v>903</v>
      </c>
      <c r="O7" s="4">
        <v>229.59529611906251</v>
      </c>
      <c r="P7" s="5">
        <v>15.456435059027321</v>
      </c>
      <c r="Q7" s="3">
        <v>3503</v>
      </c>
      <c r="R7" s="4">
        <v>554.16152879823767</v>
      </c>
      <c r="S7" s="5">
        <v>9.6167944419023836</v>
      </c>
      <c r="T7" s="3">
        <v>15986</v>
      </c>
      <c r="U7" s="4">
        <v>1025.8108987527869</v>
      </c>
      <c r="V7" s="5">
        <v>3.9008710842077492</v>
      </c>
      <c r="W7" s="3">
        <v>1003</v>
      </c>
      <c r="X7" s="4">
        <v>292.35936790190249</v>
      </c>
      <c r="Y7" s="5">
        <v>17.719447608657461</v>
      </c>
      <c r="Z7" s="3">
        <v>3573</v>
      </c>
      <c r="AA7" s="4">
        <v>480.14997656982138</v>
      </c>
      <c r="AB7" s="5">
        <v>8.1691711233409876</v>
      </c>
      <c r="AC7" s="3">
        <v>7907</v>
      </c>
      <c r="AD7" s="4">
        <v>846.13887748997797</v>
      </c>
      <c r="AE7" s="9">
        <v>6.5052502629540907</v>
      </c>
      <c r="AF7" s="11">
        <v>1833</v>
      </c>
      <c r="AG7" s="4">
        <v>1028.191130092066</v>
      </c>
      <c r="AH7" s="5">
        <v>34.099301727434259</v>
      </c>
      <c r="AI7" s="12">
        <v>0.44524263304500811</v>
      </c>
      <c r="AJ7" s="13">
        <v>0.49462029275616171</v>
      </c>
      <c r="AK7" s="11">
        <v>288</v>
      </c>
      <c r="AL7" s="4">
        <v>652.30284377733631</v>
      </c>
      <c r="AM7" s="5">
        <v>137.68634831504059</v>
      </c>
      <c r="AN7" s="12">
        <v>0.24080046913942241</v>
      </c>
      <c r="AO7" s="13">
        <v>0.22350806956086569</v>
      </c>
      <c r="AP7" s="11">
        <v>123</v>
      </c>
      <c r="AQ7" s="4">
        <v>707.31817451554286</v>
      </c>
      <c r="AR7" s="5">
        <v>349.57776683003078</v>
      </c>
      <c r="AS7" s="12">
        <v>0.24776425744025801</v>
      </c>
      <c r="AT7" s="13">
        <v>0.21912923808332291</v>
      </c>
      <c r="AU7" s="11">
        <v>100</v>
      </c>
      <c r="AV7" s="4">
        <v>371.73646579263652</v>
      </c>
      <c r="AW7" s="5">
        <v>225.97961446360881</v>
      </c>
      <c r="AX7" s="12">
        <v>6.6192640375311543E-2</v>
      </c>
      <c r="AY7" s="13">
        <v>6.2742399599649695E-2</v>
      </c>
    </row>
    <row r="8" spans="1:51" x14ac:dyDescent="0.2">
      <c r="A8" s="21" t="s">
        <v>57</v>
      </c>
      <c r="B8" s="19">
        <v>14763</v>
      </c>
      <c r="C8" s="4">
        <v>935.09678643443112</v>
      </c>
      <c r="D8" s="5">
        <v>3.8504903778975539</v>
      </c>
      <c r="E8" s="3">
        <v>7299</v>
      </c>
      <c r="F8" s="4">
        <v>668.26566573481841</v>
      </c>
      <c r="G8" s="5">
        <v>5.5657011410133492</v>
      </c>
      <c r="H8" s="3">
        <v>7220</v>
      </c>
      <c r="I8" s="4">
        <v>635.48249385801341</v>
      </c>
      <c r="J8" s="5">
        <v>5.3505754351557524</v>
      </c>
      <c r="K8" s="3">
        <v>30920</v>
      </c>
      <c r="L8" s="4">
        <v>1096.8140225215941</v>
      </c>
      <c r="M8" s="5">
        <v>2.1563914770180399</v>
      </c>
      <c r="N8" s="3">
        <v>1638</v>
      </c>
      <c r="O8" s="4">
        <v>308.51256052225813</v>
      </c>
      <c r="P8" s="5">
        <v>11.449672130452591</v>
      </c>
      <c r="Q8" s="3">
        <v>6460</v>
      </c>
      <c r="R8" s="4">
        <v>711.08157056697792</v>
      </c>
      <c r="S8" s="5">
        <v>6.6914617949784772</v>
      </c>
      <c r="T8" s="3">
        <v>36363</v>
      </c>
      <c r="U8" s="4">
        <v>1447.408373611263</v>
      </c>
      <c r="V8" s="5">
        <v>2.4197219970686699</v>
      </c>
      <c r="W8" s="3">
        <v>1345</v>
      </c>
      <c r="X8" s="4">
        <v>356.95657999258123</v>
      </c>
      <c r="Y8" s="5">
        <v>16.133448435275589</v>
      </c>
      <c r="Z8" s="3">
        <v>8915</v>
      </c>
      <c r="AA8" s="4">
        <v>887.43056066376255</v>
      </c>
      <c r="AB8" s="5">
        <v>6.0512783561311911</v>
      </c>
      <c r="AC8" s="3">
        <v>19643</v>
      </c>
      <c r="AD8" s="4">
        <v>1256.630812927966</v>
      </c>
      <c r="AE8" s="9">
        <v>3.8889645612727182</v>
      </c>
      <c r="AF8" s="11">
        <v>4880</v>
      </c>
      <c r="AG8" s="4">
        <v>1566.373837881622</v>
      </c>
      <c r="AH8" s="5">
        <v>19.512355347571152</v>
      </c>
      <c r="AI8" s="12">
        <v>0.47745795601552388</v>
      </c>
      <c r="AJ8" s="13">
        <v>0.5401919533591838</v>
      </c>
      <c r="AK8" s="11">
        <v>1616</v>
      </c>
      <c r="AL8" s="4">
        <v>1110.9059366120971</v>
      </c>
      <c r="AM8" s="5">
        <v>41.789774617506417</v>
      </c>
      <c r="AN8" s="12">
        <v>0.23606080206985769</v>
      </c>
      <c r="AO8" s="13">
        <v>0.2451667904188323</v>
      </c>
      <c r="AP8" s="11">
        <v>-760</v>
      </c>
      <c r="AQ8" s="4">
        <v>953.66398694718464</v>
      </c>
      <c r="AR8" s="5">
        <v>76.280914009533234</v>
      </c>
      <c r="AS8" s="12">
        <v>0.23350582147477361</v>
      </c>
      <c r="AT8" s="13">
        <v>0.17765310892940631</v>
      </c>
      <c r="AU8" s="11">
        <v>-293</v>
      </c>
      <c r="AV8" s="4">
        <v>471.80292495914011</v>
      </c>
      <c r="AW8" s="5">
        <v>97.887470555959226</v>
      </c>
      <c r="AX8" s="12">
        <v>5.297542043984476E-2</v>
      </c>
      <c r="AY8" s="13">
        <v>3.6988147292577621E-2</v>
      </c>
    </row>
    <row r="9" spans="1:51" x14ac:dyDescent="0.2">
      <c r="A9" s="21" t="s">
        <v>58</v>
      </c>
      <c r="B9" s="19">
        <v>5453</v>
      </c>
      <c r="C9" s="4">
        <v>552.2454164590232</v>
      </c>
      <c r="D9" s="5">
        <v>6.1564551506911309</v>
      </c>
      <c r="E9" s="3">
        <v>3509</v>
      </c>
      <c r="F9" s="4">
        <v>450.22216737961708</v>
      </c>
      <c r="G9" s="5">
        <v>7.7996947039287958</v>
      </c>
      <c r="H9" s="3">
        <v>3594</v>
      </c>
      <c r="I9" s="4">
        <v>426.8524335177205</v>
      </c>
      <c r="J9" s="5">
        <v>7.219943294848397</v>
      </c>
      <c r="K9" s="3">
        <v>14115</v>
      </c>
      <c r="L9" s="4">
        <v>742.59275514914634</v>
      </c>
      <c r="M9" s="5">
        <v>3.1981875116111849</v>
      </c>
      <c r="N9" s="3">
        <v>1559</v>
      </c>
      <c r="O9" s="4">
        <v>311.78518245740929</v>
      </c>
      <c r="P9" s="5">
        <v>12.15747692903483</v>
      </c>
      <c r="Q9" s="3">
        <v>3345</v>
      </c>
      <c r="R9" s="4">
        <v>531.95300544315</v>
      </c>
      <c r="S9" s="5">
        <v>9.6674345949023408</v>
      </c>
      <c r="T9" s="3">
        <v>15693</v>
      </c>
      <c r="U9" s="4">
        <v>1001.1813022624819</v>
      </c>
      <c r="V9" s="5">
        <v>3.8782951152692222</v>
      </c>
      <c r="W9" s="3">
        <v>970</v>
      </c>
      <c r="X9" s="4">
        <v>250.02799843217559</v>
      </c>
      <c r="Y9" s="5">
        <v>15.669350949906031</v>
      </c>
      <c r="Z9" s="3">
        <v>3995</v>
      </c>
      <c r="AA9" s="4">
        <v>564.82386635127239</v>
      </c>
      <c r="AB9" s="5">
        <v>8.5946927025236324</v>
      </c>
      <c r="AC9" s="3">
        <v>7383</v>
      </c>
      <c r="AD9" s="4">
        <v>786.24232905637939</v>
      </c>
      <c r="AE9" s="9">
        <v>6.4737757368042121</v>
      </c>
      <c r="AF9" s="11">
        <v>1930</v>
      </c>
      <c r="AG9" s="4">
        <v>960.80799330563445</v>
      </c>
      <c r="AH9" s="5">
        <v>30.263098833193201</v>
      </c>
      <c r="AI9" s="12">
        <v>0.38632660290471132</v>
      </c>
      <c r="AJ9" s="13">
        <v>0.47046453832919138</v>
      </c>
      <c r="AK9" s="11">
        <v>486</v>
      </c>
      <c r="AL9" s="4">
        <v>722.30602932552074</v>
      </c>
      <c r="AM9" s="5">
        <v>90.348109288093454</v>
      </c>
      <c r="AN9" s="12">
        <v>0.24860077931278779</v>
      </c>
      <c r="AO9" s="13">
        <v>0.25457210221117688</v>
      </c>
      <c r="AP9" s="11">
        <v>-249</v>
      </c>
      <c r="AQ9" s="4">
        <v>682.03885519814776</v>
      </c>
      <c r="AR9" s="5">
        <v>166.51135977298799</v>
      </c>
      <c r="AS9" s="12">
        <v>0.25462274176408078</v>
      </c>
      <c r="AT9" s="13">
        <v>0.2131523609252533</v>
      </c>
      <c r="AU9" s="11">
        <v>-589</v>
      </c>
      <c r="AV9" s="4">
        <v>399.65485109028771</v>
      </c>
      <c r="AW9" s="5">
        <v>41.248094610956457</v>
      </c>
      <c r="AX9" s="12">
        <v>0.1104498760184201</v>
      </c>
      <c r="AY9" s="13">
        <v>6.1810998534378388E-2</v>
      </c>
    </row>
    <row r="10" spans="1:51" x14ac:dyDescent="0.2">
      <c r="A10" s="21" t="s">
        <v>59</v>
      </c>
      <c r="B10" s="19">
        <v>8262</v>
      </c>
      <c r="C10" s="4">
        <v>721.99722991158353</v>
      </c>
      <c r="D10" s="5">
        <v>5.3123225748204037</v>
      </c>
      <c r="E10" s="3">
        <v>5972</v>
      </c>
      <c r="F10" s="4">
        <v>594.29706376525201</v>
      </c>
      <c r="G10" s="5">
        <v>6.049477742792118</v>
      </c>
      <c r="H10" s="3">
        <v>7150</v>
      </c>
      <c r="I10" s="4">
        <v>652.60324853619909</v>
      </c>
      <c r="J10" s="5">
        <v>5.5485216786294478</v>
      </c>
      <c r="K10" s="3">
        <v>23584</v>
      </c>
      <c r="L10" s="4">
        <v>991.43431451609547</v>
      </c>
      <c r="M10" s="5">
        <v>2.555527611620922</v>
      </c>
      <c r="N10" s="3">
        <v>2200</v>
      </c>
      <c r="O10" s="4">
        <v>377.39369364100401</v>
      </c>
      <c r="P10" s="5">
        <v>10.42812085219685</v>
      </c>
      <c r="Q10" s="3">
        <v>6862</v>
      </c>
      <c r="R10" s="4">
        <v>665.61400225656314</v>
      </c>
      <c r="S10" s="5">
        <v>5.8966565549452401</v>
      </c>
      <c r="T10" s="3">
        <v>25808</v>
      </c>
      <c r="U10" s="4">
        <v>1301.597864165426</v>
      </c>
      <c r="V10" s="5">
        <v>3.065890042731799</v>
      </c>
      <c r="W10" s="3">
        <v>1062</v>
      </c>
      <c r="X10" s="4">
        <v>256.93578964402758</v>
      </c>
      <c r="Y10" s="5">
        <v>14.707341750326419</v>
      </c>
      <c r="Z10" s="3">
        <v>6314</v>
      </c>
      <c r="AA10" s="4">
        <v>742.2001077876505</v>
      </c>
      <c r="AB10" s="5">
        <v>7.1457946762552123</v>
      </c>
      <c r="AC10" s="3">
        <v>11570</v>
      </c>
      <c r="AD10" s="4">
        <v>1058.94664643692</v>
      </c>
      <c r="AE10" s="9">
        <v>5.5638423784229749</v>
      </c>
      <c r="AF10" s="11">
        <v>3308</v>
      </c>
      <c r="AG10" s="4">
        <v>1281.658300796277</v>
      </c>
      <c r="AH10" s="5">
        <v>23.552708195592469</v>
      </c>
      <c r="AI10" s="12">
        <v>0.35032225237449122</v>
      </c>
      <c r="AJ10" s="13">
        <v>0.44831060136391809</v>
      </c>
      <c r="AK10" s="11">
        <v>342</v>
      </c>
      <c r="AL10" s="4">
        <v>950.8154395044287</v>
      </c>
      <c r="AM10" s="5">
        <v>169.006814821527</v>
      </c>
      <c r="AN10" s="12">
        <v>0.25322252374491178</v>
      </c>
      <c r="AO10" s="13">
        <v>0.24465282083075021</v>
      </c>
      <c r="AP10" s="11">
        <v>-288</v>
      </c>
      <c r="AQ10" s="4">
        <v>932.16575779203572</v>
      </c>
      <c r="AR10" s="5">
        <v>196.75906741642089</v>
      </c>
      <c r="AS10" s="12">
        <v>0.30317164179104478</v>
      </c>
      <c r="AT10" s="13">
        <v>0.26588654680719159</v>
      </c>
      <c r="AU10" s="11">
        <v>-1138</v>
      </c>
      <c r="AV10" s="4">
        <v>456.5544874382465</v>
      </c>
      <c r="AW10" s="5">
        <v>24.38846413417912</v>
      </c>
      <c r="AX10" s="12">
        <v>9.3283582089552244E-2</v>
      </c>
      <c r="AY10" s="13">
        <v>4.1150030998140109E-2</v>
      </c>
    </row>
    <row r="11" spans="1:51" x14ac:dyDescent="0.2">
      <c r="A11" s="21" t="s">
        <v>60</v>
      </c>
      <c r="B11" s="19">
        <v>6503</v>
      </c>
      <c r="C11" s="4">
        <v>619.34320049549262</v>
      </c>
      <c r="D11" s="5">
        <v>5.7896421010783667</v>
      </c>
      <c r="E11" s="3">
        <v>2203</v>
      </c>
      <c r="F11" s="4">
        <v>370.2931271303857</v>
      </c>
      <c r="G11" s="5">
        <v>10.21798479085264</v>
      </c>
      <c r="H11" s="3">
        <v>1501</v>
      </c>
      <c r="I11" s="4">
        <v>294.5080644057137</v>
      </c>
      <c r="J11" s="5">
        <v>11.92753217837404</v>
      </c>
      <c r="K11" s="3">
        <v>10543</v>
      </c>
      <c r="L11" s="4">
        <v>605.35278970200511</v>
      </c>
      <c r="M11" s="5">
        <v>3.4904260347161591</v>
      </c>
      <c r="N11" s="3">
        <v>336</v>
      </c>
      <c r="O11" s="4">
        <v>166.93112352104981</v>
      </c>
      <c r="P11" s="5">
        <v>30.20175197587383</v>
      </c>
      <c r="Q11" s="3">
        <v>1858</v>
      </c>
      <c r="R11" s="4">
        <v>341.43374174208378</v>
      </c>
      <c r="S11" s="5">
        <v>11.17107134651712</v>
      </c>
      <c r="T11" s="3">
        <v>10140</v>
      </c>
      <c r="U11" s="4">
        <v>791.84089310921547</v>
      </c>
      <c r="V11" s="5">
        <v>4.7471621799920598</v>
      </c>
      <c r="W11" s="3">
        <v>235</v>
      </c>
      <c r="X11" s="4">
        <v>125.2557383915005</v>
      </c>
      <c r="Y11" s="5">
        <v>32.401406814072423</v>
      </c>
      <c r="Z11" s="3">
        <v>2597</v>
      </c>
      <c r="AA11" s="4">
        <v>449.27385857625859</v>
      </c>
      <c r="AB11" s="5">
        <v>10.516550159612709</v>
      </c>
      <c r="AC11" s="3">
        <v>5450</v>
      </c>
      <c r="AD11" s="4">
        <v>713.25030669464138</v>
      </c>
      <c r="AE11" s="9">
        <v>7.9557213317491584</v>
      </c>
      <c r="AF11" s="11">
        <v>-1053</v>
      </c>
      <c r="AG11" s="4">
        <v>944.62267599290669</v>
      </c>
      <c r="AH11" s="5">
        <v>54.533590580273277</v>
      </c>
      <c r="AI11" s="12">
        <v>0.61680736033387085</v>
      </c>
      <c r="AJ11" s="13">
        <v>0.53747534516765283</v>
      </c>
      <c r="AK11" s="11">
        <v>394</v>
      </c>
      <c r="AL11" s="4">
        <v>582.20614905718753</v>
      </c>
      <c r="AM11" s="5">
        <v>89.828606769812779</v>
      </c>
      <c r="AN11" s="12">
        <v>0.20895380821398091</v>
      </c>
      <c r="AO11" s="13">
        <v>0.25611439842209072</v>
      </c>
      <c r="AP11" s="11">
        <v>357</v>
      </c>
      <c r="AQ11" s="4">
        <v>450.90131958112522</v>
      </c>
      <c r="AR11" s="5">
        <v>76.779872728857541</v>
      </c>
      <c r="AS11" s="12">
        <v>0.14236934458882669</v>
      </c>
      <c r="AT11" s="13">
        <v>0.18323471400394481</v>
      </c>
      <c r="AU11" s="11">
        <v>-101</v>
      </c>
      <c r="AV11" s="4">
        <v>208.69834690289241</v>
      </c>
      <c r="AW11" s="5">
        <v>125.61217424712891</v>
      </c>
      <c r="AX11" s="12">
        <v>3.1869486863321632E-2</v>
      </c>
      <c r="AY11" s="13">
        <v>2.3175542406311641E-2</v>
      </c>
    </row>
    <row r="12" spans="1:51" x14ac:dyDescent="0.2">
      <c r="A12" s="21" t="s">
        <v>61</v>
      </c>
      <c r="B12" s="19">
        <v>5332</v>
      </c>
      <c r="C12" s="4">
        <v>461.94480189736947</v>
      </c>
      <c r="D12" s="5">
        <v>5.2666449503413411</v>
      </c>
      <c r="E12" s="3">
        <v>3009</v>
      </c>
      <c r="F12" s="4">
        <v>357.94552658190878</v>
      </c>
      <c r="G12" s="5">
        <v>7.2315076368040518</v>
      </c>
      <c r="H12" s="3">
        <v>3673</v>
      </c>
      <c r="I12" s="4">
        <v>370.60086346364602</v>
      </c>
      <c r="J12" s="5">
        <v>6.1336585543507924</v>
      </c>
      <c r="K12" s="3">
        <v>13670</v>
      </c>
      <c r="L12" s="4">
        <v>568.4663578436282</v>
      </c>
      <c r="M12" s="5">
        <v>2.527960892525857</v>
      </c>
      <c r="N12" s="3">
        <v>1656</v>
      </c>
      <c r="O12" s="4">
        <v>270.67508197098601</v>
      </c>
      <c r="P12" s="5">
        <v>9.936239298231575</v>
      </c>
      <c r="Q12" s="3">
        <v>3659</v>
      </c>
      <c r="R12" s="4">
        <v>456.67055959411272</v>
      </c>
      <c r="S12" s="5">
        <v>7.5870806894788743</v>
      </c>
      <c r="T12" s="3">
        <v>16346</v>
      </c>
      <c r="U12" s="4">
        <v>796.64986035271477</v>
      </c>
      <c r="V12" s="5">
        <v>2.962716440681191</v>
      </c>
      <c r="W12" s="3">
        <v>1053</v>
      </c>
      <c r="X12" s="4">
        <v>215.24404753674381</v>
      </c>
      <c r="Y12" s="5">
        <v>12.42615814920137</v>
      </c>
      <c r="Z12" s="3">
        <v>3885</v>
      </c>
      <c r="AA12" s="4">
        <v>457.52595554787928</v>
      </c>
      <c r="AB12" s="5">
        <v>7.1591063054907504</v>
      </c>
      <c r="AC12" s="3">
        <v>7749</v>
      </c>
      <c r="AD12" s="4">
        <v>683.31252000823167</v>
      </c>
      <c r="AE12" s="9">
        <v>5.36053103828855</v>
      </c>
      <c r="AF12" s="11">
        <v>2417</v>
      </c>
      <c r="AG12" s="4">
        <v>824.80846261419993</v>
      </c>
      <c r="AH12" s="5">
        <v>20.74486225643837</v>
      </c>
      <c r="AI12" s="12">
        <v>0.39005120702267743</v>
      </c>
      <c r="AJ12" s="13">
        <v>0.47406093233818669</v>
      </c>
      <c r="AK12" s="11">
        <v>876</v>
      </c>
      <c r="AL12" s="4">
        <v>580.90877080656992</v>
      </c>
      <c r="AM12" s="5">
        <v>40.312332292859907</v>
      </c>
      <c r="AN12" s="12">
        <v>0.22011704462326259</v>
      </c>
      <c r="AO12" s="13">
        <v>0.23767282515600149</v>
      </c>
      <c r="AP12" s="11">
        <v>-14</v>
      </c>
      <c r="AQ12" s="4">
        <v>588.12668703264944</v>
      </c>
      <c r="AR12" s="5">
        <v>2553.741585031044</v>
      </c>
      <c r="AS12" s="12">
        <v>0.26869056327724938</v>
      </c>
      <c r="AT12" s="13">
        <v>0.22384681267588399</v>
      </c>
      <c r="AU12" s="11">
        <v>-603</v>
      </c>
      <c r="AV12" s="4">
        <v>345.8251003036072</v>
      </c>
      <c r="AW12" s="5">
        <v>34.863685655169661</v>
      </c>
      <c r="AX12" s="12">
        <v>0.1211411850768105</v>
      </c>
      <c r="AY12" s="13">
        <v>6.4419429829927807E-2</v>
      </c>
    </row>
    <row r="13" spans="1:51" x14ac:dyDescent="0.2">
      <c r="A13" s="21" t="s">
        <v>62</v>
      </c>
      <c r="B13" s="19">
        <v>2647</v>
      </c>
      <c r="C13" s="4">
        <v>420.84320120443908</v>
      </c>
      <c r="D13" s="5">
        <v>9.6649691445023862</v>
      </c>
      <c r="E13" s="3">
        <v>2312</v>
      </c>
      <c r="F13" s="4">
        <v>390.83628286022781</v>
      </c>
      <c r="G13" s="5">
        <v>10.27640335241078</v>
      </c>
      <c r="H13" s="3">
        <v>2357</v>
      </c>
      <c r="I13" s="4">
        <v>389.54332236607519</v>
      </c>
      <c r="J13" s="5">
        <v>10.04685834901858</v>
      </c>
      <c r="K13" s="3">
        <v>8747</v>
      </c>
      <c r="L13" s="4">
        <v>648.45200284986402</v>
      </c>
      <c r="M13" s="5">
        <v>4.5066393782244338</v>
      </c>
      <c r="N13" s="3">
        <v>1431</v>
      </c>
      <c r="O13" s="4">
        <v>274.5723948251171</v>
      </c>
      <c r="P13" s="5">
        <v>11.664102720061731</v>
      </c>
      <c r="Q13" s="3">
        <v>1482</v>
      </c>
      <c r="R13" s="4">
        <v>304.88358433999031</v>
      </c>
      <c r="S13" s="5">
        <v>12.50604351878019</v>
      </c>
      <c r="T13" s="3">
        <v>8609</v>
      </c>
      <c r="U13" s="4">
        <v>829.7451415946947</v>
      </c>
      <c r="V13" s="5">
        <v>5.8590352119288092</v>
      </c>
      <c r="W13" s="3">
        <v>398</v>
      </c>
      <c r="X13" s="4">
        <v>177.5190130662065</v>
      </c>
      <c r="Y13" s="5">
        <v>27.11414413499206</v>
      </c>
      <c r="Z13" s="3">
        <v>1987</v>
      </c>
      <c r="AA13" s="4">
        <v>382.29962071652648</v>
      </c>
      <c r="AB13" s="5">
        <v>11.69607374121842</v>
      </c>
      <c r="AC13" s="3">
        <v>4742</v>
      </c>
      <c r="AD13" s="4">
        <v>749.98333314814408</v>
      </c>
      <c r="AE13" s="9">
        <v>9.614443691414932</v>
      </c>
      <c r="AF13" s="11">
        <v>2095</v>
      </c>
      <c r="AG13" s="4">
        <v>859.99069762410807</v>
      </c>
      <c r="AH13" s="5">
        <v>24.95420991140023</v>
      </c>
      <c r="AI13" s="12">
        <v>0.30261804047101859</v>
      </c>
      <c r="AJ13" s="13">
        <v>0.55081891044256015</v>
      </c>
      <c r="AK13" s="11">
        <v>-325</v>
      </c>
      <c r="AL13" s="4">
        <v>546.7229645807829</v>
      </c>
      <c r="AM13" s="5">
        <v>102.26288792719809</v>
      </c>
      <c r="AN13" s="12">
        <v>0.26431919515262381</v>
      </c>
      <c r="AO13" s="13">
        <v>0.23080497154141019</v>
      </c>
      <c r="AP13" s="11">
        <v>-875</v>
      </c>
      <c r="AQ13" s="4">
        <v>494.66958669398713</v>
      </c>
      <c r="AR13" s="5">
        <v>34.366970851514523</v>
      </c>
      <c r="AS13" s="12">
        <v>0.26946381616554249</v>
      </c>
      <c r="AT13" s="13">
        <v>0.17214542920199791</v>
      </c>
      <c r="AU13" s="11">
        <v>-1033</v>
      </c>
      <c r="AV13" s="4">
        <v>326.96024223137579</v>
      </c>
      <c r="AW13" s="5">
        <v>19.241047983791759</v>
      </c>
      <c r="AX13" s="12">
        <v>0.16359894821081511</v>
      </c>
      <c r="AY13" s="13">
        <v>4.6230688814031827E-2</v>
      </c>
    </row>
    <row r="14" spans="1:51" x14ac:dyDescent="0.2">
      <c r="A14" s="21" t="s">
        <v>63</v>
      </c>
      <c r="B14" s="19">
        <v>3206</v>
      </c>
      <c r="C14" s="4">
        <v>471.08385665399322</v>
      </c>
      <c r="D14" s="5">
        <v>8.9324131359702292</v>
      </c>
      <c r="E14" s="3">
        <v>1290</v>
      </c>
      <c r="F14" s="4">
        <v>325.75604368913872</v>
      </c>
      <c r="G14" s="5">
        <v>15.351006983300991</v>
      </c>
      <c r="H14" s="3">
        <v>832</v>
      </c>
      <c r="I14" s="4">
        <v>285.29458459634321</v>
      </c>
      <c r="J14" s="5">
        <v>20.84511519437859</v>
      </c>
      <c r="K14" s="3">
        <v>5694</v>
      </c>
      <c r="L14" s="4">
        <v>542.56151724942674</v>
      </c>
      <c r="M14" s="5">
        <v>5.7924943896516323</v>
      </c>
      <c r="N14" s="3">
        <v>366</v>
      </c>
      <c r="O14" s="4">
        <v>190.66724941635891</v>
      </c>
      <c r="P14" s="5">
        <v>31.668618170039839</v>
      </c>
      <c r="Q14" s="3">
        <v>1100</v>
      </c>
      <c r="R14" s="4">
        <v>299.78825860930579</v>
      </c>
      <c r="S14" s="5">
        <v>16.567463863459839</v>
      </c>
      <c r="T14" s="3">
        <v>6304</v>
      </c>
      <c r="U14" s="4">
        <v>617.21957195150571</v>
      </c>
      <c r="V14" s="5">
        <v>5.951926812054543</v>
      </c>
      <c r="W14" s="3">
        <v>380</v>
      </c>
      <c r="X14" s="4">
        <v>166.9011683602005</v>
      </c>
      <c r="Y14" s="5">
        <v>26.69991495123989</v>
      </c>
      <c r="Z14" s="3">
        <v>1162</v>
      </c>
      <c r="AA14" s="4">
        <v>433.08659642154709</v>
      </c>
      <c r="AB14" s="5">
        <v>22.657016067128112</v>
      </c>
      <c r="AC14" s="3">
        <v>3662</v>
      </c>
      <c r="AD14" s="4">
        <v>578.39087129725692</v>
      </c>
      <c r="AE14" s="9">
        <v>9.6014580252831916</v>
      </c>
      <c r="AF14" s="11">
        <v>456</v>
      </c>
      <c r="AG14" s="4">
        <v>745.95978443881279</v>
      </c>
      <c r="AH14" s="5">
        <v>99.445393328909077</v>
      </c>
      <c r="AI14" s="12">
        <v>0.56304882332279593</v>
      </c>
      <c r="AJ14" s="13">
        <v>0.58090101522842641</v>
      </c>
      <c r="AK14" s="11">
        <v>-128</v>
      </c>
      <c r="AL14" s="4">
        <v>541.92342632515897</v>
      </c>
      <c r="AM14" s="5">
        <v>257.37244791278442</v>
      </c>
      <c r="AN14" s="12">
        <v>0.2265542676501581</v>
      </c>
      <c r="AO14" s="13">
        <v>0.18432741116751269</v>
      </c>
      <c r="AP14" s="11">
        <v>268</v>
      </c>
      <c r="AQ14" s="4">
        <v>413.84296538663068</v>
      </c>
      <c r="AR14" s="5">
        <v>93.871742817817605</v>
      </c>
      <c r="AS14" s="12">
        <v>0.14611872146118721</v>
      </c>
      <c r="AT14" s="13">
        <v>0.17449238578680201</v>
      </c>
      <c r="AU14" s="11">
        <v>14</v>
      </c>
      <c r="AV14" s="4">
        <v>253.39692184397191</v>
      </c>
      <c r="AW14" s="5">
        <v>1100.290585514424</v>
      </c>
      <c r="AX14" s="12">
        <v>6.4278187565858805E-2</v>
      </c>
      <c r="AY14" s="13">
        <v>6.0279187817258877E-2</v>
      </c>
    </row>
    <row r="15" spans="1:51" x14ac:dyDescent="0.2">
      <c r="A15" s="21" t="s">
        <v>64</v>
      </c>
      <c r="B15" s="19">
        <v>337</v>
      </c>
      <c r="C15" s="4">
        <v>164.81201412518439</v>
      </c>
      <c r="D15" s="5">
        <v>29.729873661790421</v>
      </c>
      <c r="E15" s="3">
        <v>74</v>
      </c>
      <c r="F15" s="4">
        <v>66.475559418481012</v>
      </c>
      <c r="G15" s="5">
        <v>54.609019484499314</v>
      </c>
      <c r="H15" s="3">
        <v>17</v>
      </c>
      <c r="I15" s="4">
        <v>32.664965942122151</v>
      </c>
      <c r="J15" s="5">
        <v>116.8066009015632</v>
      </c>
      <c r="K15" s="3">
        <v>428</v>
      </c>
      <c r="L15" s="4">
        <v>166.86821147240721</v>
      </c>
      <c r="M15" s="5">
        <v>23.700850988894011</v>
      </c>
      <c r="N15" s="3">
        <v>0</v>
      </c>
      <c r="O15" s="4">
        <v>22.5166604983954</v>
      </c>
      <c r="P15" s="5">
        <v>0</v>
      </c>
      <c r="Q15" s="3">
        <v>98</v>
      </c>
      <c r="R15" s="4">
        <v>108.34666584625479</v>
      </c>
      <c r="S15" s="5">
        <v>67.208402609177355</v>
      </c>
      <c r="T15" s="3">
        <v>231</v>
      </c>
      <c r="U15" s="4">
        <v>155.3512149936395</v>
      </c>
      <c r="V15" s="5">
        <v>40.882436609334199</v>
      </c>
      <c r="W15" s="3">
        <v>0</v>
      </c>
      <c r="X15" s="4">
        <v>22.5166604983954</v>
      </c>
      <c r="Y15" s="5">
        <v>0</v>
      </c>
      <c r="Z15" s="3">
        <v>0</v>
      </c>
      <c r="AA15" s="4">
        <v>39</v>
      </c>
      <c r="AB15" s="5">
        <v>0</v>
      </c>
      <c r="AC15" s="3">
        <v>133</v>
      </c>
      <c r="AD15" s="4">
        <v>122.4336555037053</v>
      </c>
      <c r="AE15" s="9">
        <v>55.96071737262853</v>
      </c>
      <c r="AF15" s="11">
        <v>-204</v>
      </c>
      <c r="AG15" s="4">
        <v>205.311957761841</v>
      </c>
      <c r="AH15" s="5">
        <v>61.181225866214021</v>
      </c>
      <c r="AI15" s="12">
        <v>0.78738317757009346</v>
      </c>
      <c r="AJ15" s="13">
        <v>0.5757575757575758</v>
      </c>
      <c r="AK15" s="11">
        <v>-74</v>
      </c>
      <c r="AL15" s="4">
        <v>77.071395471990769</v>
      </c>
      <c r="AM15" s="5">
        <v>63.31339478517274</v>
      </c>
      <c r="AN15" s="12">
        <v>0.17289719626168221</v>
      </c>
      <c r="AO15" s="13">
        <v>0</v>
      </c>
      <c r="AP15" s="11">
        <v>81</v>
      </c>
      <c r="AQ15" s="4">
        <v>113.1635983874673</v>
      </c>
      <c r="AR15" s="5">
        <v>84.928964229402482</v>
      </c>
      <c r="AS15" s="12">
        <v>3.9719626168224297E-2</v>
      </c>
      <c r="AT15" s="13">
        <v>0.42424242424242431</v>
      </c>
      <c r="AU15" s="11">
        <v>0</v>
      </c>
      <c r="AV15" s="4">
        <v>31.84336665618131</v>
      </c>
      <c r="AW15" s="5"/>
      <c r="AX15" s="12">
        <v>0</v>
      </c>
      <c r="AY15" s="13">
        <v>0</v>
      </c>
    </row>
    <row r="16" spans="1:51" ht="16" thickBot="1" x14ac:dyDescent="0.25">
      <c r="A16" s="22" t="s">
        <v>65</v>
      </c>
      <c r="B16" s="20">
        <v>718</v>
      </c>
      <c r="C16" s="7">
        <v>230.36275740666071</v>
      </c>
      <c r="D16" s="8">
        <v>19.503920668410281</v>
      </c>
      <c r="E16" s="6">
        <v>258</v>
      </c>
      <c r="F16" s="7">
        <v>144.4818327679989</v>
      </c>
      <c r="G16" s="8">
        <v>34.042985030512682</v>
      </c>
      <c r="H16" s="6">
        <v>257</v>
      </c>
      <c r="I16" s="7">
        <v>129.9461426899621</v>
      </c>
      <c r="J16" s="8">
        <v>30.73720452023279</v>
      </c>
      <c r="K16" s="6">
        <v>1315</v>
      </c>
      <c r="L16" s="7">
        <v>281.45159441722842</v>
      </c>
      <c r="M16" s="8">
        <v>13.011041382099391</v>
      </c>
      <c r="N16" s="6">
        <v>82</v>
      </c>
      <c r="O16" s="7">
        <v>64.567793829431707</v>
      </c>
      <c r="P16" s="8">
        <v>47.866998168457037</v>
      </c>
      <c r="Q16" s="6">
        <v>288</v>
      </c>
      <c r="R16" s="7">
        <v>174.49068743059041</v>
      </c>
      <c r="S16" s="8">
        <v>36.831029937223583</v>
      </c>
      <c r="T16" s="6">
        <v>2708</v>
      </c>
      <c r="U16" s="7">
        <v>489.23102926940362</v>
      </c>
      <c r="V16" s="8">
        <v>10.982454985776769</v>
      </c>
      <c r="W16" s="6">
        <v>93</v>
      </c>
      <c r="X16" s="7">
        <v>103.3779473582253</v>
      </c>
      <c r="Y16" s="8">
        <v>67.57391074825982</v>
      </c>
      <c r="Z16" s="6">
        <v>513</v>
      </c>
      <c r="AA16" s="7">
        <v>192.86264542414639</v>
      </c>
      <c r="AB16" s="8">
        <v>22.85413835109599</v>
      </c>
      <c r="AC16" s="6">
        <v>1814</v>
      </c>
      <c r="AD16" s="7">
        <v>467.13595451431479</v>
      </c>
      <c r="AE16" s="10">
        <v>15.6545327799759</v>
      </c>
      <c r="AF16" s="14">
        <v>1096</v>
      </c>
      <c r="AG16" s="15">
        <v>520.84834645028877</v>
      </c>
      <c r="AH16" s="16">
        <v>28.889154618634709</v>
      </c>
      <c r="AI16" s="17">
        <v>0.54600760456273767</v>
      </c>
      <c r="AJ16" s="18">
        <v>0.66986706056129985</v>
      </c>
      <c r="AK16" s="14">
        <v>255</v>
      </c>
      <c r="AL16" s="15">
        <v>240.97925221894101</v>
      </c>
      <c r="AM16" s="16">
        <v>57.447822210844762</v>
      </c>
      <c r="AN16" s="17">
        <v>0.19619771863117871</v>
      </c>
      <c r="AO16" s="18">
        <v>0.1894387001477105</v>
      </c>
      <c r="AP16" s="14">
        <v>31</v>
      </c>
      <c r="AQ16" s="15">
        <v>217.5614855621279</v>
      </c>
      <c r="AR16" s="16">
        <v>426.63297492328252</v>
      </c>
      <c r="AS16" s="17">
        <v>0.19543726235741449</v>
      </c>
      <c r="AT16" s="18">
        <v>0.1063515509601182</v>
      </c>
      <c r="AU16" s="14">
        <v>11</v>
      </c>
      <c r="AV16" s="15">
        <v>121.88519188154071</v>
      </c>
      <c r="AW16" s="16">
        <v>673.58492335750611</v>
      </c>
      <c r="AX16" s="17">
        <v>6.2357414448669199E-2</v>
      </c>
      <c r="AY16" s="18">
        <v>3.4342688330871493E-2</v>
      </c>
    </row>
  </sheetData>
  <conditionalFormatting sqref="D2:D16">
    <cfRule type="cellIs" dxfId="26" priority="5" operator="greaterThan">
      <formula>20</formula>
    </cfRule>
  </conditionalFormatting>
  <conditionalFormatting sqref="G2:G16 J2:J16 M2:M16 P2:P16 S2:S16 V2:V16 Y2:Y16 AB2:AB16 AE2:AE16">
    <cfRule type="cellIs" dxfId="24" priority="3" operator="greaterThan">
      <formula>20</formula>
    </cfRule>
  </conditionalFormatting>
  <conditionalFormatting sqref="AH2:AH16">
    <cfRule type="cellIs" dxfId="23" priority="2" operator="greaterThan">
      <formula>20</formula>
    </cfRule>
  </conditionalFormatting>
  <conditionalFormatting sqref="AM2:AM16 AR2:AR16 AW2:AW16">
    <cfRule type="cellIs" dxfId="22" priority="1" operator="greater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"/>
  <sheetViews>
    <sheetView workbookViewId="0">
      <selection sqref="A1:AY2"/>
    </sheetView>
  </sheetViews>
  <sheetFormatPr baseColWidth="10" defaultColWidth="8.83203125" defaultRowHeight="15" x14ac:dyDescent="0.2"/>
  <sheetData>
    <row r="1" spans="1:51" ht="16" thickBot="1" x14ac:dyDescent="0.25">
      <c r="A1" s="23" t="s">
        <v>66</v>
      </c>
      <c r="B1" s="24" t="s">
        <v>1</v>
      </c>
      <c r="C1" s="24" t="s">
        <v>2</v>
      </c>
      <c r="D1" s="25" t="s">
        <v>3</v>
      </c>
      <c r="E1" s="26" t="s">
        <v>16</v>
      </c>
      <c r="F1" s="24" t="s">
        <v>17</v>
      </c>
      <c r="G1" s="25" t="s">
        <v>18</v>
      </c>
      <c r="H1" s="26" t="s">
        <v>25</v>
      </c>
      <c r="I1" s="24" t="s">
        <v>26</v>
      </c>
      <c r="J1" s="25" t="s">
        <v>27</v>
      </c>
      <c r="K1" s="26" t="s">
        <v>19</v>
      </c>
      <c r="L1" s="24" t="s">
        <v>20</v>
      </c>
      <c r="M1" s="25" t="s">
        <v>21</v>
      </c>
      <c r="N1" s="26" t="s">
        <v>22</v>
      </c>
      <c r="O1" s="24" t="s">
        <v>23</v>
      </c>
      <c r="P1" s="25" t="s">
        <v>24</v>
      </c>
      <c r="Q1" s="26" t="s">
        <v>4</v>
      </c>
      <c r="R1" s="24" t="s">
        <v>5</v>
      </c>
      <c r="S1" s="25" t="s">
        <v>6</v>
      </c>
      <c r="T1" s="26" t="s">
        <v>7</v>
      </c>
      <c r="U1" s="24" t="s">
        <v>8</v>
      </c>
      <c r="V1" s="25" t="s">
        <v>9</v>
      </c>
      <c r="W1" s="26" t="s">
        <v>10</v>
      </c>
      <c r="X1" s="24" t="s">
        <v>11</v>
      </c>
      <c r="Y1" s="25" t="s">
        <v>12</v>
      </c>
      <c r="Z1" s="26" t="s">
        <v>13</v>
      </c>
      <c r="AA1" s="24" t="s">
        <v>14</v>
      </c>
      <c r="AB1" s="25" t="s">
        <v>15</v>
      </c>
      <c r="AC1" s="26" t="s">
        <v>28</v>
      </c>
      <c r="AD1" s="24" t="s">
        <v>29</v>
      </c>
      <c r="AE1" s="24" t="s">
        <v>30</v>
      </c>
      <c r="AF1" s="27" t="s">
        <v>31</v>
      </c>
      <c r="AG1" s="24" t="s">
        <v>32</v>
      </c>
      <c r="AH1" s="24" t="s">
        <v>33</v>
      </c>
      <c r="AI1" s="24" t="s">
        <v>34</v>
      </c>
      <c r="AJ1" s="28" t="s">
        <v>35</v>
      </c>
      <c r="AK1" s="27" t="s">
        <v>36</v>
      </c>
      <c r="AL1" s="24" t="s">
        <v>37</v>
      </c>
      <c r="AM1" s="24" t="s">
        <v>38</v>
      </c>
      <c r="AN1" s="24" t="s">
        <v>39</v>
      </c>
      <c r="AO1" s="28" t="s">
        <v>40</v>
      </c>
      <c r="AP1" s="27" t="s">
        <v>41</v>
      </c>
      <c r="AQ1" s="24" t="s">
        <v>42</v>
      </c>
      <c r="AR1" s="24" t="s">
        <v>43</v>
      </c>
      <c r="AS1" s="24" t="s">
        <v>44</v>
      </c>
      <c r="AT1" s="28" t="s">
        <v>45</v>
      </c>
      <c r="AU1" s="27" t="s">
        <v>46</v>
      </c>
      <c r="AV1" s="24" t="s">
        <v>47</v>
      </c>
      <c r="AW1" s="24" t="s">
        <v>48</v>
      </c>
      <c r="AX1" s="24" t="s">
        <v>49</v>
      </c>
      <c r="AY1" s="28" t="s">
        <v>50</v>
      </c>
    </row>
    <row r="2" spans="1:51" x14ac:dyDescent="0.2">
      <c r="A2" s="21" t="s">
        <v>67</v>
      </c>
      <c r="B2" s="19">
        <v>101193</v>
      </c>
      <c r="C2" s="4">
        <v>2479.6521933529311</v>
      </c>
      <c r="D2" s="5">
        <v>1.4896162299589191</v>
      </c>
      <c r="E2" s="3">
        <v>54756</v>
      </c>
      <c r="F2" s="4">
        <v>2071</v>
      </c>
      <c r="G2" s="5">
        <v>2.299230340692425</v>
      </c>
      <c r="H2" s="3">
        <v>62095</v>
      </c>
      <c r="I2" s="4">
        <v>2422.4737356677369</v>
      </c>
      <c r="J2" s="5">
        <v>2.371573251856455</v>
      </c>
      <c r="K2" s="3">
        <v>254818</v>
      </c>
      <c r="L2" s="4">
        <v>3424</v>
      </c>
      <c r="M2" s="5">
        <v>0.81684141880296901</v>
      </c>
      <c r="N2" s="3">
        <v>11890</v>
      </c>
      <c r="O2" s="4">
        <v>883</v>
      </c>
      <c r="P2" s="5">
        <v>4.5145341926116043</v>
      </c>
      <c r="Q2" s="3">
        <v>56110</v>
      </c>
      <c r="R2" s="4">
        <v>1838.4191578636251</v>
      </c>
      <c r="S2" s="5">
        <v>1.9917662362777691</v>
      </c>
      <c r="T2" s="3">
        <v>56653</v>
      </c>
      <c r="U2" s="4">
        <v>1757</v>
      </c>
      <c r="V2" s="5">
        <v>1.885310762683315</v>
      </c>
      <c r="W2" s="3">
        <v>230270</v>
      </c>
      <c r="X2" s="4">
        <v>2661</v>
      </c>
      <c r="Y2" s="5">
        <v>0.70249236953632987</v>
      </c>
      <c r="Z2" s="3">
        <v>16314</v>
      </c>
      <c r="AA2" s="4">
        <v>960</v>
      </c>
      <c r="AB2" s="5">
        <v>3.5772135965417289</v>
      </c>
      <c r="AC2" s="3">
        <v>126077</v>
      </c>
      <c r="AD2" s="4">
        <v>3185.252580251683</v>
      </c>
      <c r="AE2" s="9">
        <v>1.5358263259689751</v>
      </c>
      <c r="AF2" s="11">
        <v>24884</v>
      </c>
      <c r="AG2" s="4">
        <v>4036.645761024864</v>
      </c>
      <c r="AH2" s="5">
        <v>9.861308473810551</v>
      </c>
      <c r="AI2" s="12">
        <v>0.43945368480479441</v>
      </c>
      <c r="AJ2" s="13">
        <v>0.49477273975935759</v>
      </c>
      <c r="AK2" s="11">
        <v>5985</v>
      </c>
      <c r="AL2" s="4">
        <v>3041.079413629313</v>
      </c>
      <c r="AM2" s="5">
        <v>30.88856298425204</v>
      </c>
      <c r="AN2" s="12">
        <v>0.24367047379163589</v>
      </c>
      <c r="AO2" s="13">
        <v>0.24368372720922379</v>
      </c>
      <c r="AP2" s="11">
        <v>-1897</v>
      </c>
      <c r="AQ2" s="4">
        <v>2715.895800652153</v>
      </c>
      <c r="AR2" s="5">
        <v>87.032181693127768</v>
      </c>
      <c r="AS2" s="12">
        <v>0.24602857515090981</v>
      </c>
      <c r="AT2" s="13">
        <v>0.21488277908154049</v>
      </c>
      <c r="AU2" s="11">
        <v>-4424</v>
      </c>
      <c r="AV2" s="4">
        <v>1304.3346963107281</v>
      </c>
      <c r="AW2" s="5">
        <v>17.922889466006481</v>
      </c>
      <c r="AX2" s="12">
        <v>7.0847266252659927E-2</v>
      </c>
      <c r="AY2" s="13">
        <v>4.6660753949877953E-2</v>
      </c>
    </row>
  </sheetData>
  <conditionalFormatting sqref="D2">
    <cfRule type="cellIs" dxfId="21" priority="4" operator="greaterThan">
      <formula>20</formula>
    </cfRule>
  </conditionalFormatting>
  <conditionalFormatting sqref="G2 J2 M2 P2 S2 V2 Y2 AB2 AE2">
    <cfRule type="cellIs" dxfId="20" priority="3" operator="greaterThan">
      <formula>20</formula>
    </cfRule>
  </conditionalFormatting>
  <conditionalFormatting sqref="AH2">
    <cfRule type="cellIs" dxfId="19" priority="2" operator="greaterThan">
      <formula>20</formula>
    </cfRule>
  </conditionalFormatting>
  <conditionalFormatting sqref="AM2 AR2 AW2">
    <cfRule type="cellIs" dxfId="18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"/>
  <sheetViews>
    <sheetView workbookViewId="0">
      <selection sqref="A1:AY2"/>
    </sheetView>
  </sheetViews>
  <sheetFormatPr baseColWidth="10" defaultColWidth="8.83203125" defaultRowHeight="15" x14ac:dyDescent="0.2"/>
  <sheetData>
    <row r="1" spans="1:51" ht="16" thickBot="1" x14ac:dyDescent="0.25">
      <c r="A1" s="23" t="s">
        <v>66</v>
      </c>
      <c r="B1" s="24" t="s">
        <v>1</v>
      </c>
      <c r="C1" s="24" t="s">
        <v>2</v>
      </c>
      <c r="D1" s="25" t="s">
        <v>3</v>
      </c>
      <c r="E1" s="26" t="s">
        <v>16</v>
      </c>
      <c r="F1" s="24" t="s">
        <v>17</v>
      </c>
      <c r="G1" s="25" t="s">
        <v>18</v>
      </c>
      <c r="H1" s="26" t="s">
        <v>25</v>
      </c>
      <c r="I1" s="24" t="s">
        <v>26</v>
      </c>
      <c r="J1" s="25" t="s">
        <v>27</v>
      </c>
      <c r="K1" s="26" t="s">
        <v>19</v>
      </c>
      <c r="L1" s="24" t="s">
        <v>20</v>
      </c>
      <c r="M1" s="25" t="s">
        <v>21</v>
      </c>
      <c r="N1" s="26" t="s">
        <v>22</v>
      </c>
      <c r="O1" s="24" t="s">
        <v>23</v>
      </c>
      <c r="P1" s="25" t="s">
        <v>24</v>
      </c>
      <c r="Q1" s="26" t="s">
        <v>4</v>
      </c>
      <c r="R1" s="24" t="s">
        <v>5</v>
      </c>
      <c r="S1" s="25" t="s">
        <v>6</v>
      </c>
      <c r="T1" s="26" t="s">
        <v>7</v>
      </c>
      <c r="U1" s="24" t="s">
        <v>8</v>
      </c>
      <c r="V1" s="25" t="s">
        <v>9</v>
      </c>
      <c r="W1" s="26" t="s">
        <v>10</v>
      </c>
      <c r="X1" s="24" t="s">
        <v>11</v>
      </c>
      <c r="Y1" s="25" t="s">
        <v>12</v>
      </c>
      <c r="Z1" s="26" t="s">
        <v>13</v>
      </c>
      <c r="AA1" s="24" t="s">
        <v>14</v>
      </c>
      <c r="AB1" s="25" t="s">
        <v>15</v>
      </c>
      <c r="AC1" s="26" t="s">
        <v>28</v>
      </c>
      <c r="AD1" s="24" t="s">
        <v>29</v>
      </c>
      <c r="AE1" s="24" t="s">
        <v>30</v>
      </c>
      <c r="AF1" s="27" t="s">
        <v>31</v>
      </c>
      <c r="AG1" s="24" t="s">
        <v>32</v>
      </c>
      <c r="AH1" s="24" t="s">
        <v>33</v>
      </c>
      <c r="AI1" s="24" t="s">
        <v>34</v>
      </c>
      <c r="AJ1" s="28" t="s">
        <v>35</v>
      </c>
      <c r="AK1" s="27" t="s">
        <v>36</v>
      </c>
      <c r="AL1" s="24" t="s">
        <v>37</v>
      </c>
      <c r="AM1" s="24" t="s">
        <v>38</v>
      </c>
      <c r="AN1" s="24" t="s">
        <v>39</v>
      </c>
      <c r="AO1" s="28" t="s">
        <v>40</v>
      </c>
      <c r="AP1" s="27" t="s">
        <v>41</v>
      </c>
      <c r="AQ1" s="24" t="s">
        <v>42</v>
      </c>
      <c r="AR1" s="24" t="s">
        <v>43</v>
      </c>
      <c r="AS1" s="24" t="s">
        <v>44</v>
      </c>
      <c r="AT1" s="28" t="s">
        <v>45</v>
      </c>
      <c r="AU1" s="27" t="s">
        <v>46</v>
      </c>
      <c r="AV1" s="24" t="s">
        <v>47</v>
      </c>
      <c r="AW1" s="24" t="s">
        <v>48</v>
      </c>
      <c r="AX1" s="24" t="s">
        <v>49</v>
      </c>
      <c r="AY1" s="28" t="s">
        <v>50</v>
      </c>
    </row>
    <row r="2" spans="1:51" x14ac:dyDescent="0.2">
      <c r="A2" s="21" t="s">
        <v>68</v>
      </c>
      <c r="B2" s="19">
        <v>17871158</v>
      </c>
      <c r="C2" s="4">
        <v>41145.231813662198</v>
      </c>
      <c r="D2" s="5">
        <v>0.13995902769630619</v>
      </c>
      <c r="E2" s="3">
        <v>10048573</v>
      </c>
      <c r="F2" s="4">
        <v>45066</v>
      </c>
      <c r="G2" s="5">
        <v>0.27263318563592132</v>
      </c>
      <c r="H2" s="3">
        <v>10120829</v>
      </c>
      <c r="I2" s="4">
        <v>33541.276570816437</v>
      </c>
      <c r="J2" s="5">
        <v>0.20146406763370209</v>
      </c>
      <c r="K2" s="3">
        <v>43858831</v>
      </c>
      <c r="L2" s="4">
        <v>146712</v>
      </c>
      <c r="M2" s="5">
        <v>0.20334930071396029</v>
      </c>
      <c r="N2" s="3">
        <v>3047026</v>
      </c>
      <c r="O2" s="4">
        <v>19079</v>
      </c>
      <c r="P2" s="5">
        <v>0.38063922958955099</v>
      </c>
      <c r="Q2" s="3">
        <v>9455017</v>
      </c>
      <c r="R2" s="4">
        <v>28254.819217259199</v>
      </c>
      <c r="S2" s="5">
        <v>0.18166209426160099</v>
      </c>
      <c r="T2" s="3">
        <v>10126476</v>
      </c>
      <c r="U2" s="4">
        <v>31056</v>
      </c>
      <c r="V2" s="5">
        <v>0.18643235174430969</v>
      </c>
      <c r="W2" s="3">
        <v>40534516</v>
      </c>
      <c r="X2" s="4">
        <v>114260</v>
      </c>
      <c r="Y2" s="5">
        <v>0.17135758217848099</v>
      </c>
      <c r="Z2" s="3">
        <v>3081865</v>
      </c>
      <c r="AA2" s="4">
        <v>12216</v>
      </c>
      <c r="AB2" s="5">
        <v>0.24096252813245159</v>
      </c>
      <c r="AC2" s="3">
        <v>20642403</v>
      </c>
      <c r="AD2" s="4">
        <v>48332.567819225173</v>
      </c>
      <c r="AE2" s="9">
        <v>0.1423356582761118</v>
      </c>
      <c r="AF2" s="11">
        <v>2771245</v>
      </c>
      <c r="AG2" s="4">
        <v>63474.146020249849</v>
      </c>
      <c r="AH2" s="5">
        <v>1.3923744383189289</v>
      </c>
      <c r="AI2" s="12">
        <v>0.4408874155546843</v>
      </c>
      <c r="AJ2" s="13">
        <v>0.47065556763243421</v>
      </c>
      <c r="AK2" s="11">
        <v>665812</v>
      </c>
      <c r="AL2" s="4">
        <v>43856.037702920679</v>
      </c>
      <c r="AM2" s="5">
        <v>4.0041641319966121</v>
      </c>
      <c r="AN2" s="12">
        <v>0.23325841611134571</v>
      </c>
      <c r="AO2" s="13">
        <v>0.23075920559761379</v>
      </c>
      <c r="AP2" s="11">
        <v>-77903</v>
      </c>
      <c r="AQ2" s="4">
        <v>54730.425651551443</v>
      </c>
      <c r="AR2" s="5">
        <v>42.707951519283917</v>
      </c>
      <c r="AS2" s="12">
        <v>0.24982353310941219</v>
      </c>
      <c r="AT2" s="13">
        <v>0.2291117380670725</v>
      </c>
      <c r="AU2" s="11">
        <v>-34839</v>
      </c>
      <c r="AV2" s="4">
        <v>22654.776472082001</v>
      </c>
      <c r="AW2" s="5">
        <v>39.530125982178888</v>
      </c>
      <c r="AX2" s="12">
        <v>7.603063522455776E-2</v>
      </c>
      <c r="AY2" s="13">
        <v>6.9473488702879477E-2</v>
      </c>
    </row>
  </sheetData>
  <conditionalFormatting sqref="D2">
    <cfRule type="cellIs" dxfId="17" priority="4" operator="greaterThan">
      <formula>20</formula>
    </cfRule>
  </conditionalFormatting>
  <conditionalFormatting sqref="G2 J2 M2 P2 S2 V2 Y2 AB2 AE2">
    <cfRule type="cellIs" dxfId="16" priority="3" operator="greaterThan">
      <formula>20</formula>
    </cfRule>
  </conditionalFormatting>
  <conditionalFormatting sqref="AH2">
    <cfRule type="cellIs" dxfId="15" priority="2" operator="greaterThan">
      <formula>20</formula>
    </cfRule>
  </conditionalFormatting>
  <conditionalFormatting sqref="AM2 AR2 AW2">
    <cfRule type="cellIs" dxfId="14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6"/>
  <sheetViews>
    <sheetView workbookViewId="0">
      <selection activeCell="AU20" sqref="AU20"/>
    </sheetView>
  </sheetViews>
  <sheetFormatPr baseColWidth="10" defaultColWidth="8.83203125" defaultRowHeight="15" x14ac:dyDescent="0.2"/>
  <sheetData>
    <row r="1" spans="1:51" ht="16" thickBot="1" x14ac:dyDescent="0.25">
      <c r="A1" s="23" t="s">
        <v>0</v>
      </c>
      <c r="B1" s="24" t="s">
        <v>69</v>
      </c>
      <c r="C1" s="24" t="s">
        <v>70</v>
      </c>
      <c r="D1" s="25" t="s">
        <v>71</v>
      </c>
      <c r="E1" s="26" t="s">
        <v>72</v>
      </c>
      <c r="F1" s="24" t="s">
        <v>73</v>
      </c>
      <c r="G1" s="25" t="s">
        <v>74</v>
      </c>
      <c r="H1" s="26" t="s">
        <v>75</v>
      </c>
      <c r="I1" s="24" t="s">
        <v>76</v>
      </c>
      <c r="J1" s="25" t="s">
        <v>77</v>
      </c>
      <c r="K1" s="26" t="s">
        <v>78</v>
      </c>
      <c r="L1" s="24" t="s">
        <v>79</v>
      </c>
      <c r="M1" s="25" t="s">
        <v>80</v>
      </c>
      <c r="N1" s="26" t="s">
        <v>81</v>
      </c>
      <c r="O1" s="24" t="s">
        <v>82</v>
      </c>
      <c r="P1" s="25" t="s">
        <v>83</v>
      </c>
      <c r="Q1" s="26" t="s">
        <v>84</v>
      </c>
      <c r="R1" s="24" t="s">
        <v>85</v>
      </c>
      <c r="S1" s="25" t="s">
        <v>86</v>
      </c>
      <c r="T1" s="26" t="s">
        <v>87</v>
      </c>
      <c r="U1" s="24" t="s">
        <v>88</v>
      </c>
      <c r="V1" s="25" t="s">
        <v>89</v>
      </c>
      <c r="W1" s="26" t="s">
        <v>90</v>
      </c>
      <c r="X1" s="24" t="s">
        <v>91</v>
      </c>
      <c r="Y1" s="25" t="s">
        <v>92</v>
      </c>
      <c r="Z1" s="26" t="s">
        <v>93</v>
      </c>
      <c r="AA1" s="24" t="s">
        <v>94</v>
      </c>
      <c r="AB1" s="25" t="s">
        <v>95</v>
      </c>
      <c r="AC1" s="26" t="s">
        <v>96</v>
      </c>
      <c r="AD1" s="24" t="s">
        <v>97</v>
      </c>
      <c r="AE1" s="24" t="s">
        <v>98</v>
      </c>
      <c r="AF1" s="27" t="s">
        <v>99</v>
      </c>
      <c r="AG1" s="24" t="s">
        <v>100</v>
      </c>
      <c r="AH1" s="24" t="s">
        <v>101</v>
      </c>
      <c r="AI1" s="24" t="s">
        <v>102</v>
      </c>
      <c r="AJ1" s="28" t="s">
        <v>103</v>
      </c>
      <c r="AK1" s="27" t="s">
        <v>104</v>
      </c>
      <c r="AL1" s="24" t="s">
        <v>105</v>
      </c>
      <c r="AM1" s="24" t="s">
        <v>106</v>
      </c>
      <c r="AN1" s="24" t="s">
        <v>107</v>
      </c>
      <c r="AO1" s="28" t="s">
        <v>108</v>
      </c>
      <c r="AP1" s="27" t="s">
        <v>109</v>
      </c>
      <c r="AQ1" s="24" t="s">
        <v>110</v>
      </c>
      <c r="AR1" s="24" t="s">
        <v>111</v>
      </c>
      <c r="AS1" s="24" t="s">
        <v>112</v>
      </c>
      <c r="AT1" s="28" t="s">
        <v>113</v>
      </c>
      <c r="AU1" s="27" t="s">
        <v>114</v>
      </c>
      <c r="AV1" s="24" t="s">
        <v>115</v>
      </c>
      <c r="AW1" s="24" t="s">
        <v>116</v>
      </c>
      <c r="AX1" s="24" t="s">
        <v>117</v>
      </c>
      <c r="AY1" s="28" t="s">
        <v>118</v>
      </c>
    </row>
    <row r="2" spans="1:51" x14ac:dyDescent="0.2">
      <c r="A2" s="21" t="s">
        <v>51</v>
      </c>
      <c r="B2" s="19">
        <v>1097</v>
      </c>
      <c r="C2" s="4">
        <v>781.41666222317019</v>
      </c>
      <c r="D2" s="5">
        <v>43.302217555098878</v>
      </c>
      <c r="E2" s="3">
        <v>10609</v>
      </c>
      <c r="F2" s="4">
        <v>753.53699311978039</v>
      </c>
      <c r="G2" s="5">
        <v>4.3178169428307296</v>
      </c>
      <c r="H2" s="3">
        <v>2677</v>
      </c>
      <c r="I2" s="4">
        <v>471.26107414043861</v>
      </c>
      <c r="J2" s="5">
        <v>10.70156504049328</v>
      </c>
      <c r="K2" s="3">
        <v>765</v>
      </c>
      <c r="L2" s="4">
        <v>105.67875850898329</v>
      </c>
      <c r="M2" s="5">
        <v>8.3977001814953809</v>
      </c>
      <c r="N2" s="3">
        <v>6763</v>
      </c>
      <c r="O2" s="4">
        <v>918.92056239916622</v>
      </c>
      <c r="P2" s="5">
        <v>8.2598598794456528</v>
      </c>
      <c r="Q2" s="3">
        <v>969</v>
      </c>
      <c r="R2" s="4">
        <v>118.6381051770467</v>
      </c>
      <c r="S2" s="5">
        <v>7.4427686975289742</v>
      </c>
      <c r="T2" s="3">
        <v>14291</v>
      </c>
      <c r="U2" s="4">
        <v>1050.070949983857</v>
      </c>
      <c r="V2" s="5">
        <v>4.466734329505984</v>
      </c>
      <c r="W2" s="3">
        <v>11198</v>
      </c>
      <c r="X2" s="4">
        <v>1350.5913519640201</v>
      </c>
      <c r="Y2" s="5">
        <v>7.3319179986223126</v>
      </c>
      <c r="Z2" s="3">
        <v>2066</v>
      </c>
      <c r="AA2" s="4">
        <v>396.76189333150433</v>
      </c>
      <c r="AB2" s="5">
        <v>11.67437755678136</v>
      </c>
      <c r="AC2" s="3">
        <v>920</v>
      </c>
      <c r="AD2" s="4">
        <v>996.54202119127922</v>
      </c>
      <c r="AE2" s="9">
        <v>65.847893563583924</v>
      </c>
      <c r="AF2" s="11">
        <v>4435</v>
      </c>
      <c r="AG2" s="4">
        <v>1633.5580797755549</v>
      </c>
      <c r="AH2" s="5">
        <v>22.391080617710809</v>
      </c>
      <c r="AI2" s="12">
        <v>0.63747761334715802</v>
      </c>
      <c r="AJ2" s="13">
        <v>0.78357007907074383</v>
      </c>
      <c r="AK2" s="11">
        <v>-611</v>
      </c>
      <c r="AL2" s="4">
        <v>616.04139471305007</v>
      </c>
      <c r="AM2" s="5">
        <v>61.291857457558741</v>
      </c>
      <c r="AN2" s="12">
        <v>0.25233292487510611</v>
      </c>
      <c r="AO2" s="13">
        <v>0.14456651039115531</v>
      </c>
      <c r="AP2" s="11">
        <v>-177</v>
      </c>
      <c r="AQ2" s="4">
        <v>1266.3759315463949</v>
      </c>
      <c r="AR2" s="5">
        <v>434.93412036006907</v>
      </c>
      <c r="AS2" s="12">
        <v>0.10340277123197281</v>
      </c>
      <c r="AT2" s="13">
        <v>6.4376180813099149E-2</v>
      </c>
      <c r="AU2" s="11">
        <v>204</v>
      </c>
      <c r="AV2" s="4">
        <v>158.88045820679139</v>
      </c>
      <c r="AW2" s="5">
        <v>47.345031946716567</v>
      </c>
      <c r="AX2" s="12">
        <v>7.2108587048732214E-2</v>
      </c>
      <c r="AY2" s="13">
        <v>6.7804912182492474E-2</v>
      </c>
    </row>
    <row r="3" spans="1:51" x14ac:dyDescent="0.2">
      <c r="A3" s="21" t="s">
        <v>52</v>
      </c>
      <c r="B3" s="19">
        <v>4556</v>
      </c>
      <c r="C3" s="4">
        <v>1493.4369755701109</v>
      </c>
      <c r="D3" s="5">
        <v>19.9267871562549</v>
      </c>
      <c r="E3" s="3">
        <v>41164</v>
      </c>
      <c r="F3" s="4">
        <v>1268.2381479832561</v>
      </c>
      <c r="G3" s="5">
        <v>1.872911863530025</v>
      </c>
      <c r="H3" s="3">
        <v>7539</v>
      </c>
      <c r="I3" s="4">
        <v>661.76204182470303</v>
      </c>
      <c r="J3" s="5">
        <v>5.3360784655330518</v>
      </c>
      <c r="K3" s="3">
        <v>3714</v>
      </c>
      <c r="L3" s="4">
        <v>246.7144097939964</v>
      </c>
      <c r="M3" s="5">
        <v>4.0381896773400969</v>
      </c>
      <c r="N3" s="3">
        <v>28653</v>
      </c>
      <c r="O3" s="4">
        <v>1747.133080220279</v>
      </c>
      <c r="P3" s="5">
        <v>3.7067217354458961</v>
      </c>
      <c r="Q3" s="3">
        <v>4208</v>
      </c>
      <c r="R3" s="4">
        <v>218.6412586864611</v>
      </c>
      <c r="S3" s="5">
        <v>3.1585698493889351</v>
      </c>
      <c r="T3" s="3">
        <v>44487</v>
      </c>
      <c r="U3" s="4">
        <v>1767.3689484654869</v>
      </c>
      <c r="V3" s="5">
        <v>2.415061520264465</v>
      </c>
      <c r="W3" s="3">
        <v>34683</v>
      </c>
      <c r="X3" s="4">
        <v>2293.9317775382951</v>
      </c>
      <c r="Y3" s="5">
        <v>4.0206654636532067</v>
      </c>
      <c r="Z3" s="3">
        <v>6096</v>
      </c>
      <c r="AA3" s="4">
        <v>738.93301455544668</v>
      </c>
      <c r="AB3" s="5">
        <v>7.3687565771909487</v>
      </c>
      <c r="AC3" s="3">
        <v>3459</v>
      </c>
      <c r="AD3" s="4">
        <v>1793.4480756353109</v>
      </c>
      <c r="AE3" s="9">
        <v>31.518993676428629</v>
      </c>
      <c r="AF3" s="11">
        <v>6030</v>
      </c>
      <c r="AG3" s="4">
        <v>2883.5042916562479</v>
      </c>
      <c r="AH3" s="5">
        <v>29.06948834002478</v>
      </c>
      <c r="AI3" s="12">
        <v>0.69606938101253524</v>
      </c>
      <c r="AJ3" s="13">
        <v>0.77962101288016727</v>
      </c>
      <c r="AK3" s="11">
        <v>-1443</v>
      </c>
      <c r="AL3" s="4">
        <v>991.94304271969168</v>
      </c>
      <c r="AM3" s="5">
        <v>41.78828060923783</v>
      </c>
      <c r="AN3" s="12">
        <v>0.18314546691283651</v>
      </c>
      <c r="AO3" s="13">
        <v>0.13702879492885561</v>
      </c>
      <c r="AP3" s="11">
        <v>-1097</v>
      </c>
      <c r="AQ3" s="4">
        <v>2333.8401830459602</v>
      </c>
      <c r="AR3" s="5">
        <v>129.32979322141131</v>
      </c>
      <c r="AS3" s="12">
        <v>0.1106792342823827</v>
      </c>
      <c r="AT3" s="13">
        <v>7.7753051453233524E-2</v>
      </c>
      <c r="AU3" s="11">
        <v>494</v>
      </c>
      <c r="AV3" s="4">
        <v>329.65436444858432</v>
      </c>
      <c r="AW3" s="5">
        <v>40.566354238532213</v>
      </c>
      <c r="AX3" s="12">
        <v>9.0224467981731615E-2</v>
      </c>
      <c r="AY3" s="13">
        <v>9.4589430620181172E-2</v>
      </c>
    </row>
    <row r="4" spans="1:51" x14ac:dyDescent="0.2">
      <c r="A4" s="21" t="s">
        <v>53</v>
      </c>
      <c r="B4" s="19">
        <v>5429</v>
      </c>
      <c r="C4" s="4">
        <v>1055.0251181843969</v>
      </c>
      <c r="D4" s="5">
        <v>11.813458379650839</v>
      </c>
      <c r="E4" s="3">
        <v>28948</v>
      </c>
      <c r="F4" s="4">
        <v>1074.641800787593</v>
      </c>
      <c r="G4" s="5">
        <v>2.2567282383873999</v>
      </c>
      <c r="H4" s="3">
        <v>6696</v>
      </c>
      <c r="I4" s="4">
        <v>610.56694964598273</v>
      </c>
      <c r="J4" s="5">
        <v>5.5430901871823188</v>
      </c>
      <c r="K4" s="3">
        <v>3917</v>
      </c>
      <c r="L4" s="4">
        <v>252.56286346175281</v>
      </c>
      <c r="M4" s="5">
        <v>3.9196746387503119</v>
      </c>
      <c r="N4" s="3">
        <v>16220</v>
      </c>
      <c r="O4" s="4">
        <v>1309.3261625737109</v>
      </c>
      <c r="P4" s="5">
        <v>4.90716988885241</v>
      </c>
      <c r="Q4" s="3">
        <v>3706</v>
      </c>
      <c r="R4" s="4">
        <v>234.6103152037438</v>
      </c>
      <c r="S4" s="5">
        <v>3.8483608311789439</v>
      </c>
      <c r="T4" s="3">
        <v>36200</v>
      </c>
      <c r="U4" s="4">
        <v>1939.020629080567</v>
      </c>
      <c r="V4" s="5">
        <v>3.256176642900078</v>
      </c>
      <c r="W4" s="3">
        <v>27216</v>
      </c>
      <c r="X4" s="4">
        <v>2423.8275516216081</v>
      </c>
      <c r="Y4" s="5">
        <v>5.4139160756983822</v>
      </c>
      <c r="Z4" s="3">
        <v>5580</v>
      </c>
      <c r="AA4" s="4">
        <v>766.981094943024</v>
      </c>
      <c r="AB4" s="5">
        <v>8.3557330777856649</v>
      </c>
      <c r="AC4" s="3">
        <v>3191</v>
      </c>
      <c r="AD4" s="4">
        <v>1738.457937368632</v>
      </c>
      <c r="AE4" s="9">
        <v>33.118562700921423</v>
      </c>
      <c r="AF4" s="11">
        <v>10996</v>
      </c>
      <c r="AG4" s="4">
        <v>2754.863880484842</v>
      </c>
      <c r="AH4" s="5">
        <v>15.229986259080899</v>
      </c>
      <c r="AI4" s="12">
        <v>0.56031504767168716</v>
      </c>
      <c r="AJ4" s="13">
        <v>0.75182320441988948</v>
      </c>
      <c r="AK4" s="11">
        <v>-1116</v>
      </c>
      <c r="AL4" s="4">
        <v>980.33259662218722</v>
      </c>
      <c r="AM4" s="5">
        <v>53.400256921821708</v>
      </c>
      <c r="AN4" s="12">
        <v>0.23131131684399611</v>
      </c>
      <c r="AO4" s="13">
        <v>0.15414364640883979</v>
      </c>
      <c r="AP4" s="11">
        <v>-2238</v>
      </c>
      <c r="AQ4" s="4">
        <v>2033.547147228212</v>
      </c>
      <c r="AR4" s="5">
        <v>55.236768261615808</v>
      </c>
      <c r="AS4" s="12">
        <v>0.18754318087605359</v>
      </c>
      <c r="AT4" s="13">
        <v>8.8149171270718238E-2</v>
      </c>
      <c r="AU4" s="11">
        <v>-211</v>
      </c>
      <c r="AV4" s="4">
        <v>344.71727545917969</v>
      </c>
      <c r="AW4" s="5">
        <v>99.314964335176171</v>
      </c>
      <c r="AX4" s="12">
        <v>0.13531159320160291</v>
      </c>
      <c r="AY4" s="13">
        <v>0.1023756906077348</v>
      </c>
    </row>
    <row r="5" spans="1:51" x14ac:dyDescent="0.2">
      <c r="A5" s="21" t="s">
        <v>54</v>
      </c>
      <c r="B5" s="19">
        <v>4633</v>
      </c>
      <c r="C5" s="4">
        <v>1209.944626832154</v>
      </c>
      <c r="D5" s="5">
        <v>15.87586118131199</v>
      </c>
      <c r="E5" s="3">
        <v>32822</v>
      </c>
      <c r="F5" s="4">
        <v>1176.7943745616731</v>
      </c>
      <c r="G5" s="5">
        <v>2.1795640713252662</v>
      </c>
      <c r="H5" s="3">
        <v>5818</v>
      </c>
      <c r="I5" s="4">
        <v>590.86462070426933</v>
      </c>
      <c r="J5" s="5">
        <v>6.173740448145618</v>
      </c>
      <c r="K5" s="3">
        <v>3627</v>
      </c>
      <c r="L5" s="4">
        <v>221.2961816209218</v>
      </c>
      <c r="M5" s="5">
        <v>3.7090309946747211</v>
      </c>
      <c r="N5" s="3">
        <v>22105</v>
      </c>
      <c r="O5" s="4">
        <v>1528.9748199365481</v>
      </c>
      <c r="P5" s="5">
        <v>4.2047861372780728</v>
      </c>
      <c r="Q5" s="3">
        <v>3577</v>
      </c>
      <c r="R5" s="4">
        <v>241.88840402135861</v>
      </c>
      <c r="S5" s="5">
        <v>4.110836525171516</v>
      </c>
      <c r="T5" s="3">
        <v>35168</v>
      </c>
      <c r="U5" s="4">
        <v>1716.801386299534</v>
      </c>
      <c r="V5" s="5">
        <v>2.967607652265277</v>
      </c>
      <c r="W5" s="3">
        <v>26790</v>
      </c>
      <c r="X5" s="4">
        <v>2207.051426677684</v>
      </c>
      <c r="Y5" s="5">
        <v>5.0081097417098297</v>
      </c>
      <c r="Z5" s="3">
        <v>4621</v>
      </c>
      <c r="AA5" s="4">
        <v>607.59526002101097</v>
      </c>
      <c r="AB5" s="5">
        <v>7.9930495711202267</v>
      </c>
      <c r="AC5" s="3">
        <v>3416</v>
      </c>
      <c r="AD5" s="4">
        <v>1669.924549193765</v>
      </c>
      <c r="AE5" s="9">
        <v>29.71755566854646</v>
      </c>
      <c r="AF5" s="11">
        <v>4685</v>
      </c>
      <c r="AG5" s="4">
        <v>2684.9283044431559</v>
      </c>
      <c r="AH5" s="5">
        <v>34.838319339587393</v>
      </c>
      <c r="AI5" s="12">
        <v>0.67348120163305103</v>
      </c>
      <c r="AJ5" s="13">
        <v>0.7617720655141037</v>
      </c>
      <c r="AK5" s="11">
        <v>-1197</v>
      </c>
      <c r="AL5" s="4">
        <v>847.52168113860068</v>
      </c>
      <c r="AM5" s="5">
        <v>43.041833618422991</v>
      </c>
      <c r="AN5" s="12">
        <v>0.1772591554445189</v>
      </c>
      <c r="AO5" s="13">
        <v>0.13139786169244769</v>
      </c>
      <c r="AP5" s="11">
        <v>-1217</v>
      </c>
      <c r="AQ5" s="4">
        <v>2062.186703477646</v>
      </c>
      <c r="AR5" s="5">
        <v>103.0081296864654</v>
      </c>
      <c r="AS5" s="12">
        <v>0.14115532264944239</v>
      </c>
      <c r="AT5" s="13">
        <v>9.7133757961783446E-2</v>
      </c>
      <c r="AU5" s="11">
        <v>-50</v>
      </c>
      <c r="AV5" s="4">
        <v>327.84447532328488</v>
      </c>
      <c r="AW5" s="5">
        <v>398.59510677603032</v>
      </c>
      <c r="AX5" s="12">
        <v>0.1105051489854366</v>
      </c>
      <c r="AY5" s="13">
        <v>0.1017117834394904</v>
      </c>
    </row>
    <row r="6" spans="1:51" x14ac:dyDescent="0.2">
      <c r="A6" s="21" t="s">
        <v>55</v>
      </c>
      <c r="B6" s="19">
        <v>6039</v>
      </c>
      <c r="C6" s="4">
        <v>1335.4662107294221</v>
      </c>
      <c r="D6" s="5">
        <v>13.44317871755999</v>
      </c>
      <c r="E6" s="3">
        <v>45824</v>
      </c>
      <c r="F6" s="4">
        <v>1267.8327965469259</v>
      </c>
      <c r="G6" s="5">
        <v>1.681911280674953</v>
      </c>
      <c r="H6" s="3">
        <v>8557</v>
      </c>
      <c r="I6" s="4">
        <v>671.38141171766142</v>
      </c>
      <c r="J6" s="5">
        <v>4.7695991210570519</v>
      </c>
      <c r="K6" s="3">
        <v>4190</v>
      </c>
      <c r="L6" s="4">
        <v>256.36497420669622</v>
      </c>
      <c r="M6" s="5">
        <v>3.719450337055171</v>
      </c>
      <c r="N6" s="3">
        <v>30759</v>
      </c>
      <c r="O6" s="4">
        <v>1666.527227500349</v>
      </c>
      <c r="P6" s="5">
        <v>3.2936261272685541</v>
      </c>
      <c r="Q6" s="3">
        <v>4310</v>
      </c>
      <c r="R6" s="4">
        <v>225.58812025459139</v>
      </c>
      <c r="S6" s="5">
        <v>3.1818012856873659</v>
      </c>
      <c r="T6" s="3">
        <v>46725</v>
      </c>
      <c r="U6" s="4">
        <v>1759.1040333078661</v>
      </c>
      <c r="V6" s="5">
        <v>2.2886338234061951</v>
      </c>
      <c r="W6" s="3">
        <v>36119</v>
      </c>
      <c r="X6" s="4">
        <v>2271.1030359717279</v>
      </c>
      <c r="Y6" s="5">
        <v>3.8223919496970589</v>
      </c>
      <c r="Z6" s="3">
        <v>6026</v>
      </c>
      <c r="AA6" s="4">
        <v>648.06635462736381</v>
      </c>
      <c r="AB6" s="5">
        <v>6.5376918321252671</v>
      </c>
      <c r="AC6" s="3">
        <v>4345</v>
      </c>
      <c r="AD6" s="4">
        <v>1652.52110425253</v>
      </c>
      <c r="AE6" s="9">
        <v>23.120186417711441</v>
      </c>
      <c r="AF6" s="11">
        <v>5360</v>
      </c>
      <c r="AG6" s="4">
        <v>2816.9526087600411</v>
      </c>
      <c r="AH6" s="5">
        <v>31.94838053758609</v>
      </c>
      <c r="AI6" s="12">
        <v>0.67124214385474856</v>
      </c>
      <c r="AJ6" s="13">
        <v>0.7730123060460139</v>
      </c>
      <c r="AK6" s="11">
        <v>-2531</v>
      </c>
      <c r="AL6" s="4">
        <v>933.13611011470346</v>
      </c>
      <c r="AM6" s="5">
        <v>22.41232690599373</v>
      </c>
      <c r="AN6" s="12">
        <v>0.18673620810055869</v>
      </c>
      <c r="AO6" s="13">
        <v>0.12896736222578919</v>
      </c>
      <c r="AP6" s="11">
        <v>-1694</v>
      </c>
      <c r="AQ6" s="4">
        <v>2124.6872711060332</v>
      </c>
      <c r="AR6" s="5">
        <v>76.245761766220582</v>
      </c>
      <c r="AS6" s="12">
        <v>0.1317868365921788</v>
      </c>
      <c r="AT6" s="13">
        <v>9.2990904226859281E-2</v>
      </c>
      <c r="AU6" s="11">
        <v>120</v>
      </c>
      <c r="AV6" s="4">
        <v>341.48645653964081</v>
      </c>
      <c r="AW6" s="5">
        <v>172.9921259066063</v>
      </c>
      <c r="AX6" s="12">
        <v>9.1436801675977647E-2</v>
      </c>
      <c r="AY6" s="13">
        <v>9.2241840556447297E-2</v>
      </c>
    </row>
    <row r="7" spans="1:51" x14ac:dyDescent="0.2">
      <c r="A7" s="21" t="s">
        <v>56</v>
      </c>
      <c r="B7" s="19">
        <v>1246</v>
      </c>
      <c r="C7" s="4">
        <v>669.68948028171985</v>
      </c>
      <c r="D7" s="5">
        <v>32.673039088327393</v>
      </c>
      <c r="E7" s="3">
        <v>9990</v>
      </c>
      <c r="F7" s="4">
        <v>689.39973890334477</v>
      </c>
      <c r="G7" s="5">
        <v>4.1950749466995552</v>
      </c>
      <c r="H7" s="3">
        <v>1688</v>
      </c>
      <c r="I7" s="4">
        <v>332.68303232957351</v>
      </c>
      <c r="J7" s="5">
        <v>11.98097899456825</v>
      </c>
      <c r="K7" s="3">
        <v>1843</v>
      </c>
      <c r="L7" s="4">
        <v>200.61405733397649</v>
      </c>
      <c r="M7" s="5">
        <v>6.6171369639489086</v>
      </c>
      <c r="N7" s="3">
        <v>6642</v>
      </c>
      <c r="O7" s="4">
        <v>865.62000901088231</v>
      </c>
      <c r="P7" s="5">
        <v>7.9225048394337074</v>
      </c>
      <c r="Q7" s="3">
        <v>1685</v>
      </c>
      <c r="R7" s="4">
        <v>124.91196900217371</v>
      </c>
      <c r="S7" s="5">
        <v>4.5064882884804671</v>
      </c>
      <c r="T7" s="3">
        <v>10691</v>
      </c>
      <c r="U7" s="4">
        <v>883.13136055742018</v>
      </c>
      <c r="V7" s="5">
        <v>5.0215879706643021</v>
      </c>
      <c r="W7" s="3">
        <v>8114</v>
      </c>
      <c r="X7" s="4">
        <v>1094.8461079074079</v>
      </c>
      <c r="Y7" s="5">
        <v>8.2026120780954095</v>
      </c>
      <c r="Z7" s="3">
        <v>1396</v>
      </c>
      <c r="AA7" s="4">
        <v>395.76887194421948</v>
      </c>
      <c r="AB7" s="5">
        <v>17.234167614992881</v>
      </c>
      <c r="AC7" s="3">
        <v>1162</v>
      </c>
      <c r="AD7" s="4">
        <v>879.04152347883996</v>
      </c>
      <c r="AE7" s="9">
        <v>45.987241548678767</v>
      </c>
      <c r="AF7" s="11">
        <v>1472</v>
      </c>
      <c r="AG7" s="4">
        <v>1395.702690403655</v>
      </c>
      <c r="AH7" s="5">
        <v>57.639367087503913</v>
      </c>
      <c r="AI7" s="12">
        <v>0.66486486486486485</v>
      </c>
      <c r="AJ7" s="13">
        <v>0.75895613132541395</v>
      </c>
      <c r="AK7" s="11">
        <v>-292</v>
      </c>
      <c r="AL7" s="4">
        <v>517.02127615795462</v>
      </c>
      <c r="AM7" s="5">
        <v>107.6365233288826</v>
      </c>
      <c r="AN7" s="12">
        <v>0.16896896896896901</v>
      </c>
      <c r="AO7" s="13">
        <v>0.1305771209428491</v>
      </c>
      <c r="AP7" s="11">
        <v>-84</v>
      </c>
      <c r="AQ7" s="4">
        <v>1105.078277770403</v>
      </c>
      <c r="AR7" s="5">
        <v>799.73822388942176</v>
      </c>
      <c r="AS7" s="12">
        <v>0.12472472472472471</v>
      </c>
      <c r="AT7" s="13">
        <v>0.10868955195959221</v>
      </c>
      <c r="AU7" s="11">
        <v>-158</v>
      </c>
      <c r="AV7" s="4">
        <v>236.32393023136689</v>
      </c>
      <c r="AW7" s="5">
        <v>90.925293459800287</v>
      </c>
      <c r="AX7" s="12">
        <v>0.18448448448448451</v>
      </c>
      <c r="AY7" s="13">
        <v>0.15760920400336731</v>
      </c>
    </row>
    <row r="8" spans="1:51" x14ac:dyDescent="0.2">
      <c r="A8" s="21" t="s">
        <v>57</v>
      </c>
      <c r="B8" s="19">
        <v>3966</v>
      </c>
      <c r="C8" s="4">
        <v>1029.3629097650639</v>
      </c>
      <c r="D8" s="5">
        <v>15.777925585793289</v>
      </c>
      <c r="E8" s="3">
        <v>26675</v>
      </c>
      <c r="F8" s="4">
        <v>1038.5172121828309</v>
      </c>
      <c r="G8" s="5">
        <v>2.3667008592858001</v>
      </c>
      <c r="H8" s="3">
        <v>4910</v>
      </c>
      <c r="I8" s="4">
        <v>539.16695002568542</v>
      </c>
      <c r="J8" s="5">
        <v>6.6753780823910676</v>
      </c>
      <c r="K8" s="3">
        <v>3327</v>
      </c>
      <c r="L8" s="4">
        <v>228.26957747365279</v>
      </c>
      <c r="M8" s="5">
        <v>4.1708957196238723</v>
      </c>
      <c r="N8" s="3">
        <v>17348</v>
      </c>
      <c r="O8" s="4">
        <v>1312.163099618336</v>
      </c>
      <c r="P8" s="5">
        <v>4.5980374553948957</v>
      </c>
      <c r="Q8" s="3">
        <v>3681</v>
      </c>
      <c r="R8" s="4">
        <v>226.2167102581063</v>
      </c>
      <c r="S8" s="5">
        <v>3.7358803856508911</v>
      </c>
      <c r="T8" s="3">
        <v>29476</v>
      </c>
      <c r="U8" s="4">
        <v>1521.351372957608</v>
      </c>
      <c r="V8" s="5">
        <v>3.137581969644478</v>
      </c>
      <c r="W8" s="3">
        <v>23094</v>
      </c>
      <c r="X8" s="4">
        <v>1969.982741041149</v>
      </c>
      <c r="Y8" s="5">
        <v>5.1855802255540508</v>
      </c>
      <c r="Z8" s="3">
        <v>3681</v>
      </c>
      <c r="AA8" s="4">
        <v>539.32179633313547</v>
      </c>
      <c r="AB8" s="5">
        <v>8.9066882732760693</v>
      </c>
      <c r="AC8" s="3">
        <v>2455</v>
      </c>
      <c r="AD8" s="4">
        <v>1454.236569475544</v>
      </c>
      <c r="AE8" s="9">
        <v>36.009547402807847</v>
      </c>
      <c r="AF8" s="11">
        <v>5746</v>
      </c>
      <c r="AG8" s="4">
        <v>2366.9820447143229</v>
      </c>
      <c r="AH8" s="5">
        <v>25.041678733183211</v>
      </c>
      <c r="AI8" s="12">
        <v>0.65034676663542645</v>
      </c>
      <c r="AJ8" s="13">
        <v>0.78348486904600356</v>
      </c>
      <c r="AK8" s="11">
        <v>-1229</v>
      </c>
      <c r="AL8" s="4">
        <v>762.60671384403634</v>
      </c>
      <c r="AM8" s="5">
        <v>37.720968877459192</v>
      </c>
      <c r="AN8" s="12">
        <v>0.1840674789128397</v>
      </c>
      <c r="AO8" s="13">
        <v>0.1248812593296241</v>
      </c>
      <c r="AP8" s="11">
        <v>-1511</v>
      </c>
      <c r="AQ8" s="4">
        <v>1781.682351037917</v>
      </c>
      <c r="AR8" s="5">
        <v>71.680316022437978</v>
      </c>
      <c r="AS8" s="12">
        <v>0.14867853795688851</v>
      </c>
      <c r="AT8" s="13">
        <v>8.3288098792237752E-2</v>
      </c>
      <c r="AU8" s="11">
        <v>354</v>
      </c>
      <c r="AV8" s="4">
        <v>321.37361434940487</v>
      </c>
      <c r="AW8" s="5">
        <v>55.187542175296628</v>
      </c>
      <c r="AX8" s="12">
        <v>0.12472352389878159</v>
      </c>
      <c r="AY8" s="13">
        <v>0.1248812593296241</v>
      </c>
    </row>
    <row r="9" spans="1:51" x14ac:dyDescent="0.2">
      <c r="A9" s="21" t="s">
        <v>58</v>
      </c>
      <c r="B9" s="19">
        <v>2853</v>
      </c>
      <c r="C9" s="4">
        <v>923.03629397765292</v>
      </c>
      <c r="D9" s="5">
        <v>19.667588087357579</v>
      </c>
      <c r="E9" s="3">
        <v>19217</v>
      </c>
      <c r="F9" s="4">
        <v>921.92949838911215</v>
      </c>
      <c r="G9" s="5">
        <v>2.9163941513572862</v>
      </c>
      <c r="H9" s="3">
        <v>3508</v>
      </c>
      <c r="I9" s="4">
        <v>443.43770701193188</v>
      </c>
      <c r="J9" s="5">
        <v>7.6843499185869897</v>
      </c>
      <c r="K9" s="3">
        <v>2387</v>
      </c>
      <c r="L9" s="4">
        <v>238.21838719964501</v>
      </c>
      <c r="M9" s="5">
        <v>6.0667620125641299</v>
      </c>
      <c r="N9" s="3">
        <v>12173</v>
      </c>
      <c r="O9" s="4">
        <v>1142.1300276238251</v>
      </c>
      <c r="P9" s="5">
        <v>5.7036389399521914</v>
      </c>
      <c r="Q9" s="3">
        <v>2833</v>
      </c>
      <c r="R9" s="4">
        <v>254.28723916075691</v>
      </c>
      <c r="S9" s="5">
        <v>5.456473995919926</v>
      </c>
      <c r="T9" s="3">
        <v>23855</v>
      </c>
      <c r="U9" s="4">
        <v>1533.1209997909491</v>
      </c>
      <c r="V9" s="5">
        <v>3.9068893302072598</v>
      </c>
      <c r="W9" s="3">
        <v>19105</v>
      </c>
      <c r="X9" s="4">
        <v>1967.25799019854</v>
      </c>
      <c r="Y9" s="5">
        <v>6.2596258246454051</v>
      </c>
      <c r="Z9" s="3">
        <v>2341</v>
      </c>
      <c r="AA9" s="4">
        <v>487.07802249742292</v>
      </c>
      <c r="AB9" s="5">
        <v>12.64827263171567</v>
      </c>
      <c r="AC9" s="3">
        <v>1994</v>
      </c>
      <c r="AD9" s="4">
        <v>1514.057462581919</v>
      </c>
      <c r="AE9" s="9">
        <v>46.158459042230618</v>
      </c>
      <c r="AF9" s="11">
        <v>6932</v>
      </c>
      <c r="AG9" s="4">
        <v>2274.7670210375391</v>
      </c>
      <c r="AH9" s="5">
        <v>19.948602060814299</v>
      </c>
      <c r="AI9" s="12">
        <v>0.6334495498777124</v>
      </c>
      <c r="AJ9" s="13">
        <v>0.80088031859149023</v>
      </c>
      <c r="AK9" s="11">
        <v>-1167</v>
      </c>
      <c r="AL9" s="4">
        <v>658.69719902243401</v>
      </c>
      <c r="AM9" s="5">
        <v>34.312239005395803</v>
      </c>
      <c r="AN9" s="12">
        <v>0.18254670343966281</v>
      </c>
      <c r="AO9" s="13">
        <v>9.813456298469922E-2</v>
      </c>
      <c r="AP9" s="11">
        <v>-859</v>
      </c>
      <c r="AQ9" s="4">
        <v>1773.236024899111</v>
      </c>
      <c r="AR9" s="5">
        <v>125.48952623210781</v>
      </c>
      <c r="AS9" s="12">
        <v>0.1484622990060884</v>
      </c>
      <c r="AT9" s="13">
        <v>8.3588346258645987E-2</v>
      </c>
      <c r="AU9" s="11">
        <v>446</v>
      </c>
      <c r="AV9" s="4">
        <v>348.4393777976307</v>
      </c>
      <c r="AW9" s="5">
        <v>47.492657161616357</v>
      </c>
      <c r="AX9" s="12">
        <v>0.1242129364625072</v>
      </c>
      <c r="AY9" s="13">
        <v>0.118759169985328</v>
      </c>
    </row>
    <row r="10" spans="1:51" x14ac:dyDescent="0.2">
      <c r="A10" s="21" t="s">
        <v>59</v>
      </c>
      <c r="B10" s="19">
        <v>3137</v>
      </c>
      <c r="C10" s="4">
        <v>930.70833240065065</v>
      </c>
      <c r="D10" s="5">
        <v>18.03570740443071</v>
      </c>
      <c r="E10" s="3">
        <v>20826</v>
      </c>
      <c r="F10" s="4">
        <v>962.05561169820112</v>
      </c>
      <c r="G10" s="5">
        <v>2.8082024302045898</v>
      </c>
      <c r="H10" s="3">
        <v>3822</v>
      </c>
      <c r="I10" s="4">
        <v>489.76218718884371</v>
      </c>
      <c r="J10" s="5">
        <v>7.7898423172966567</v>
      </c>
      <c r="K10" s="3">
        <v>2798</v>
      </c>
      <c r="L10" s="4">
        <v>231.30283180281211</v>
      </c>
      <c r="M10" s="5">
        <v>5.0253618368920074</v>
      </c>
      <c r="N10" s="3">
        <v>13426</v>
      </c>
      <c r="O10" s="4">
        <v>1200.7401883838149</v>
      </c>
      <c r="P10" s="5">
        <v>5.4367141756154087</v>
      </c>
      <c r="Q10" s="3">
        <v>2855</v>
      </c>
      <c r="R10" s="4">
        <v>181.2318956475377</v>
      </c>
      <c r="S10" s="5">
        <v>3.858891948696368</v>
      </c>
      <c r="T10" s="3">
        <v>22727</v>
      </c>
      <c r="U10" s="4">
        <v>1337.1521977695729</v>
      </c>
      <c r="V10" s="5">
        <v>3.5766202265467451</v>
      </c>
      <c r="W10" s="3">
        <v>17184</v>
      </c>
      <c r="X10" s="4">
        <v>1706.398546647295</v>
      </c>
      <c r="Y10" s="5">
        <v>6.0365709058801249</v>
      </c>
      <c r="Z10" s="3">
        <v>2978</v>
      </c>
      <c r="AA10" s="4">
        <v>481.75720025755709</v>
      </c>
      <c r="AB10" s="5">
        <v>9.8341678950103617</v>
      </c>
      <c r="AC10" s="3">
        <v>2423</v>
      </c>
      <c r="AD10" s="4">
        <v>1199.686625748574</v>
      </c>
      <c r="AE10" s="9">
        <v>30.098752852252399</v>
      </c>
      <c r="AF10" s="11">
        <v>3758</v>
      </c>
      <c r="AG10" s="4">
        <v>2086.521746831314</v>
      </c>
      <c r="AH10" s="5">
        <v>33.752056352022507</v>
      </c>
      <c r="AI10" s="12">
        <v>0.64467492557380202</v>
      </c>
      <c r="AJ10" s="13">
        <v>0.75610507326087917</v>
      </c>
      <c r="AK10" s="11">
        <v>-844</v>
      </c>
      <c r="AL10" s="4">
        <v>686.99126632003117</v>
      </c>
      <c r="AM10" s="5">
        <v>49.48150119708086</v>
      </c>
      <c r="AN10" s="12">
        <v>0.18352059925093631</v>
      </c>
      <c r="AO10" s="13">
        <v>0.13103357240286881</v>
      </c>
      <c r="AP10" s="11">
        <v>-714</v>
      </c>
      <c r="AQ10" s="4">
        <v>1518.376106239821</v>
      </c>
      <c r="AR10" s="5">
        <v>129.2752084867837</v>
      </c>
      <c r="AS10" s="12">
        <v>0.1506290214155383</v>
      </c>
      <c r="AT10" s="13">
        <v>0.1066132793593523</v>
      </c>
      <c r="AU10" s="11">
        <v>57</v>
      </c>
      <c r="AV10" s="4">
        <v>293.84689891166113</v>
      </c>
      <c r="AW10" s="5">
        <v>313.38655032438669</v>
      </c>
      <c r="AX10" s="12">
        <v>0.13435129165466239</v>
      </c>
      <c r="AY10" s="13">
        <v>0.1256215074580895</v>
      </c>
    </row>
    <row r="11" spans="1:51" x14ac:dyDescent="0.2">
      <c r="A11" s="21" t="s">
        <v>60</v>
      </c>
      <c r="B11" s="19">
        <v>1981</v>
      </c>
      <c r="C11" s="4">
        <v>946.48507648034263</v>
      </c>
      <c r="D11" s="5">
        <v>29.044465783003659</v>
      </c>
      <c r="E11" s="3">
        <v>21116</v>
      </c>
      <c r="F11" s="4">
        <v>796.56638141463134</v>
      </c>
      <c r="G11" s="5">
        <v>2.293213119525122</v>
      </c>
      <c r="H11" s="3">
        <v>3573</v>
      </c>
      <c r="I11" s="4">
        <v>425.23993227353418</v>
      </c>
      <c r="J11" s="5">
        <v>7.2349431318055668</v>
      </c>
      <c r="K11" s="3">
        <v>1567</v>
      </c>
      <c r="L11" s="4">
        <v>137.61540611428649</v>
      </c>
      <c r="M11" s="5">
        <v>5.338658700216528</v>
      </c>
      <c r="N11" s="3">
        <v>15472</v>
      </c>
      <c r="O11" s="4">
        <v>1126.063941346139</v>
      </c>
      <c r="P11" s="5">
        <v>4.4243623989296426</v>
      </c>
      <c r="Q11" s="3">
        <v>1768</v>
      </c>
      <c r="R11" s="4">
        <v>160.4275537431148</v>
      </c>
      <c r="S11" s="5">
        <v>5.5160830757923636</v>
      </c>
      <c r="T11" s="3">
        <v>21976</v>
      </c>
      <c r="U11" s="4">
        <v>1071.2334012716369</v>
      </c>
      <c r="V11" s="5">
        <v>2.9632586233106379</v>
      </c>
      <c r="W11" s="3">
        <v>17185</v>
      </c>
      <c r="X11" s="4">
        <v>1386.0155121787061</v>
      </c>
      <c r="Y11" s="5">
        <v>4.9028956728846751</v>
      </c>
      <c r="Z11" s="3">
        <v>2713</v>
      </c>
      <c r="AA11" s="4">
        <v>488.86092091718677</v>
      </c>
      <c r="AB11" s="5">
        <v>10.953921530964539</v>
      </c>
      <c r="AC11" s="3">
        <v>1867</v>
      </c>
      <c r="AD11" s="4">
        <v>1131.5334727704701</v>
      </c>
      <c r="AE11" s="9">
        <v>36.843186581547371</v>
      </c>
      <c r="AF11" s="11">
        <v>1713</v>
      </c>
      <c r="AG11" s="4">
        <v>1785.793661093016</v>
      </c>
      <c r="AH11" s="5">
        <v>63.373546510699207</v>
      </c>
      <c r="AI11" s="12">
        <v>0.73271452926690661</v>
      </c>
      <c r="AJ11" s="13">
        <v>0.78198944302875861</v>
      </c>
      <c r="AK11" s="11">
        <v>-860</v>
      </c>
      <c r="AL11" s="4">
        <v>647.93055183406807</v>
      </c>
      <c r="AM11" s="5">
        <v>45.799855222596179</v>
      </c>
      <c r="AN11" s="12">
        <v>0.16920818336806209</v>
      </c>
      <c r="AO11" s="13">
        <v>0.12345285766290499</v>
      </c>
      <c r="AP11" s="11">
        <v>-114</v>
      </c>
      <c r="AQ11" s="4">
        <v>1475.1955802536829</v>
      </c>
      <c r="AR11" s="5">
        <v>786.64511291723079</v>
      </c>
      <c r="AS11" s="12">
        <v>9.3815116499336992E-2</v>
      </c>
      <c r="AT11" s="13">
        <v>8.4956315981070257E-2</v>
      </c>
      <c r="AU11" s="11">
        <v>201</v>
      </c>
      <c r="AV11" s="4">
        <v>211.36461387848249</v>
      </c>
      <c r="AW11" s="5">
        <v>63.924938794925822</v>
      </c>
      <c r="AX11" s="12">
        <v>7.4209130517143396E-2</v>
      </c>
      <c r="AY11" s="13">
        <v>8.0451401528940661E-2</v>
      </c>
    </row>
    <row r="12" spans="1:51" x14ac:dyDescent="0.2">
      <c r="A12" s="21" t="s">
        <v>61</v>
      </c>
      <c r="B12" s="19">
        <v>1096</v>
      </c>
      <c r="C12" s="4">
        <v>394.46419355880698</v>
      </c>
      <c r="D12" s="5">
        <v>21.879184520600301</v>
      </c>
      <c r="E12" s="3">
        <v>4766</v>
      </c>
      <c r="F12" s="4">
        <v>443.62709565579962</v>
      </c>
      <c r="G12" s="5">
        <v>5.658458351211145</v>
      </c>
      <c r="H12" s="3">
        <v>957</v>
      </c>
      <c r="I12" s="4">
        <v>253.2666578924277</v>
      </c>
      <c r="J12" s="5">
        <v>16.08793042419336</v>
      </c>
      <c r="K12" s="3">
        <v>1468</v>
      </c>
      <c r="L12" s="4">
        <v>164.1554141659665</v>
      </c>
      <c r="M12" s="5">
        <v>6.7977197090500692</v>
      </c>
      <c r="N12" s="3">
        <v>2401</v>
      </c>
      <c r="O12" s="4">
        <v>542.34583062839158</v>
      </c>
      <c r="P12" s="5">
        <v>13.73150829070439</v>
      </c>
      <c r="Q12" s="3">
        <v>1480</v>
      </c>
      <c r="R12" s="4">
        <v>140.22481948642331</v>
      </c>
      <c r="S12" s="5">
        <v>5.7596656324005302</v>
      </c>
      <c r="T12" s="3">
        <v>5456</v>
      </c>
      <c r="U12" s="4">
        <v>517.39443367705451</v>
      </c>
      <c r="V12" s="5">
        <v>5.7647634090358064</v>
      </c>
      <c r="W12" s="3">
        <v>4007</v>
      </c>
      <c r="X12" s="4">
        <v>682.71663228604586</v>
      </c>
      <c r="Y12" s="5">
        <v>10.35750707213813</v>
      </c>
      <c r="Z12" s="3">
        <v>873</v>
      </c>
      <c r="AA12" s="4">
        <v>279.74810097657502</v>
      </c>
      <c r="AB12" s="5">
        <v>19.479912468730959</v>
      </c>
      <c r="AC12" s="3">
        <v>520</v>
      </c>
      <c r="AD12" s="4">
        <v>478.11086580415628</v>
      </c>
      <c r="AE12" s="9">
        <v>55.893250620079073</v>
      </c>
      <c r="AF12" s="11">
        <v>1606</v>
      </c>
      <c r="AG12" s="4">
        <v>871.91800073172021</v>
      </c>
      <c r="AH12" s="5">
        <v>33.003819292081751</v>
      </c>
      <c r="AI12" s="12">
        <v>0.50377675199328575</v>
      </c>
      <c r="AJ12" s="13">
        <v>0.73442082111436946</v>
      </c>
      <c r="AK12" s="11">
        <v>-84</v>
      </c>
      <c r="AL12" s="4">
        <v>377.3632202533787</v>
      </c>
      <c r="AM12" s="5">
        <v>273.09539749122791</v>
      </c>
      <c r="AN12" s="12">
        <v>0.20079731430969369</v>
      </c>
      <c r="AO12" s="13">
        <v>0.16000733137829909</v>
      </c>
      <c r="AP12" s="11">
        <v>-576</v>
      </c>
      <c r="AQ12" s="4">
        <v>619.832235366958</v>
      </c>
      <c r="AR12" s="5">
        <v>65.416269352304752</v>
      </c>
      <c r="AS12" s="12">
        <v>0.22996223248006711</v>
      </c>
      <c r="AT12" s="13">
        <v>9.5307917888563048E-2</v>
      </c>
      <c r="AU12" s="11">
        <v>12</v>
      </c>
      <c r="AV12" s="4">
        <v>215.89349225949351</v>
      </c>
      <c r="AW12" s="5">
        <v>1093.685371122054</v>
      </c>
      <c r="AX12" s="12">
        <v>0.30801510700797308</v>
      </c>
      <c r="AY12" s="13">
        <v>0.27126099706744872</v>
      </c>
    </row>
    <row r="13" spans="1:51" x14ac:dyDescent="0.2">
      <c r="A13" s="21" t="s">
        <v>62</v>
      </c>
      <c r="B13" s="19">
        <v>1854</v>
      </c>
      <c r="C13" s="4">
        <v>822.49498478714145</v>
      </c>
      <c r="D13" s="5">
        <v>26.96855184673052</v>
      </c>
      <c r="E13" s="3">
        <v>11776</v>
      </c>
      <c r="F13" s="4">
        <v>825.130898706381</v>
      </c>
      <c r="G13" s="5">
        <v>4.259505184447999</v>
      </c>
      <c r="H13" s="3">
        <v>2498</v>
      </c>
      <c r="I13" s="4">
        <v>431.10323589599739</v>
      </c>
      <c r="J13" s="5">
        <v>10.491146373536459</v>
      </c>
      <c r="K13" s="3">
        <v>1496</v>
      </c>
      <c r="L13" s="4">
        <v>192.87819990864699</v>
      </c>
      <c r="M13" s="5">
        <v>7.8376460798663503</v>
      </c>
      <c r="N13" s="3">
        <v>7002</v>
      </c>
      <c r="O13" s="4">
        <v>1011.476149002041</v>
      </c>
      <c r="P13" s="5">
        <v>8.781478405232388</v>
      </c>
      <c r="Q13" s="3">
        <v>1865</v>
      </c>
      <c r="R13" s="4">
        <v>187.05079524022349</v>
      </c>
      <c r="S13" s="5">
        <v>6.096980703251333</v>
      </c>
      <c r="T13" s="3">
        <v>16265</v>
      </c>
      <c r="U13" s="4">
        <v>1169.511863984286</v>
      </c>
      <c r="V13" s="5">
        <v>4.3710388034959973</v>
      </c>
      <c r="W13" s="3">
        <v>12020</v>
      </c>
      <c r="X13" s="4">
        <v>1483.7220090030339</v>
      </c>
      <c r="Y13" s="5">
        <v>7.5038158742674774</v>
      </c>
      <c r="Z13" s="3">
        <v>2652</v>
      </c>
      <c r="AA13" s="4">
        <v>501.12473497124438</v>
      </c>
      <c r="AB13" s="5">
        <v>11.486994617155251</v>
      </c>
      <c r="AC13" s="3">
        <v>1299</v>
      </c>
      <c r="AD13" s="4">
        <v>1039.5701034562319</v>
      </c>
      <c r="AE13" s="9">
        <v>48.64953885295126</v>
      </c>
      <c r="AF13" s="11">
        <v>5018</v>
      </c>
      <c r="AG13" s="4">
        <v>1795.693459363262</v>
      </c>
      <c r="AH13" s="5">
        <v>21.753825551579808</v>
      </c>
      <c r="AI13" s="12">
        <v>0.59459918478260865</v>
      </c>
      <c r="AJ13" s="13">
        <v>0.73901014448201663</v>
      </c>
      <c r="AK13" s="11">
        <v>154</v>
      </c>
      <c r="AL13" s="4">
        <v>661.0416023216693</v>
      </c>
      <c r="AM13" s="5">
        <v>260.94090803365941</v>
      </c>
      <c r="AN13" s="12">
        <v>0.21212635869565219</v>
      </c>
      <c r="AO13" s="13">
        <v>0.1630494927758992</v>
      </c>
      <c r="AP13" s="11">
        <v>-555</v>
      </c>
      <c r="AQ13" s="4">
        <v>1325.595715140932</v>
      </c>
      <c r="AR13" s="5">
        <v>145.19518224934231</v>
      </c>
      <c r="AS13" s="12">
        <v>0.15743885869565219</v>
      </c>
      <c r="AT13" s="13">
        <v>7.9864740239778673E-2</v>
      </c>
      <c r="AU13" s="11">
        <v>369</v>
      </c>
      <c r="AV13" s="4">
        <v>268.68196813333037</v>
      </c>
      <c r="AW13" s="5">
        <v>44.263551063554743</v>
      </c>
      <c r="AX13" s="12">
        <v>0.12703804347826089</v>
      </c>
      <c r="AY13" s="13">
        <v>0.1146633876421765</v>
      </c>
    </row>
    <row r="14" spans="1:51" x14ac:dyDescent="0.2">
      <c r="A14" s="21" t="s">
        <v>63</v>
      </c>
      <c r="B14" s="19">
        <v>2276</v>
      </c>
      <c r="C14" s="4">
        <v>815.08159100791863</v>
      </c>
      <c r="D14" s="5">
        <v>21.77022534622995</v>
      </c>
      <c r="E14" s="3">
        <v>15220</v>
      </c>
      <c r="F14" s="4">
        <v>755.27412242178661</v>
      </c>
      <c r="G14" s="5">
        <v>3.0166439232564199</v>
      </c>
      <c r="H14" s="3">
        <v>2655</v>
      </c>
      <c r="I14" s="4">
        <v>397.76249194714183</v>
      </c>
      <c r="J14" s="5">
        <v>9.1073787931732131</v>
      </c>
      <c r="K14" s="3">
        <v>1073</v>
      </c>
      <c r="L14" s="4">
        <v>131.38493064274911</v>
      </c>
      <c r="M14" s="5">
        <v>7.443546947753175</v>
      </c>
      <c r="N14" s="3">
        <v>10157</v>
      </c>
      <c r="O14" s="4">
        <v>1000.433905862851</v>
      </c>
      <c r="P14" s="5">
        <v>5.9876588374846289</v>
      </c>
      <c r="Q14" s="3">
        <v>1362</v>
      </c>
      <c r="R14" s="4">
        <v>122.7314140715408</v>
      </c>
      <c r="S14" s="5">
        <v>5.4778826984963462</v>
      </c>
      <c r="T14" s="3">
        <v>18442</v>
      </c>
      <c r="U14" s="4">
        <v>980.79865415894608</v>
      </c>
      <c r="V14" s="5">
        <v>3.233001761734386</v>
      </c>
      <c r="W14" s="3">
        <v>14599</v>
      </c>
      <c r="X14" s="4">
        <v>1379.5441276015781</v>
      </c>
      <c r="Y14" s="5">
        <v>5.7444252962389202</v>
      </c>
      <c r="Z14" s="3">
        <v>2184</v>
      </c>
      <c r="AA14" s="4">
        <v>379.31649054582368</v>
      </c>
      <c r="AB14" s="5">
        <v>10.558037190783031</v>
      </c>
      <c r="AC14" s="3">
        <v>1588</v>
      </c>
      <c r="AD14" s="4">
        <v>1134.213383803947</v>
      </c>
      <c r="AE14" s="9">
        <v>43.418855083488907</v>
      </c>
      <c r="AF14" s="11">
        <v>4442</v>
      </c>
      <c r="AG14" s="4">
        <v>1704.1156064070301</v>
      </c>
      <c r="AH14" s="5">
        <v>23.32139889349974</v>
      </c>
      <c r="AI14" s="12">
        <v>0.66734559789750325</v>
      </c>
      <c r="AJ14" s="13">
        <v>0.79161696128402559</v>
      </c>
      <c r="AK14" s="11">
        <v>-471</v>
      </c>
      <c r="AL14" s="4">
        <v>549.63260456417618</v>
      </c>
      <c r="AM14" s="5">
        <v>70.939100609087063</v>
      </c>
      <c r="AN14" s="12">
        <v>0.17444152431011831</v>
      </c>
      <c r="AO14" s="13">
        <v>0.1184253334779308</v>
      </c>
      <c r="AP14" s="11">
        <v>-688</v>
      </c>
      <c r="AQ14" s="4">
        <v>1396.7097049852559</v>
      </c>
      <c r="AR14" s="5">
        <v>123.4104143091517</v>
      </c>
      <c r="AS14" s="12">
        <v>0.1495400788436268</v>
      </c>
      <c r="AT14" s="13">
        <v>8.6107797418935039E-2</v>
      </c>
      <c r="AU14" s="11">
        <v>289</v>
      </c>
      <c r="AV14" s="4">
        <v>179.791545963652</v>
      </c>
      <c r="AW14" s="5">
        <v>37.818606443695799</v>
      </c>
      <c r="AX14" s="12">
        <v>7.0499342969776613E-2</v>
      </c>
      <c r="AY14" s="13">
        <v>7.3853161262335973E-2</v>
      </c>
    </row>
    <row r="15" spans="1:51" x14ac:dyDescent="0.2">
      <c r="A15" s="21" t="s">
        <v>64</v>
      </c>
      <c r="B15" s="19">
        <v>74</v>
      </c>
      <c r="C15" s="4">
        <v>270.23693307910378</v>
      </c>
      <c r="D15" s="5">
        <v>221.99698766048121</v>
      </c>
      <c r="E15" s="3">
        <v>1343</v>
      </c>
      <c r="F15" s="4">
        <v>270.5494409530354</v>
      </c>
      <c r="G15" s="5">
        <v>12.246295253924339</v>
      </c>
      <c r="H15" s="3">
        <v>445</v>
      </c>
      <c r="I15" s="4">
        <v>182.751196986504</v>
      </c>
      <c r="J15" s="5">
        <v>24.9651578821084</v>
      </c>
      <c r="K15" s="3">
        <v>78</v>
      </c>
      <c r="L15" s="4">
        <v>31.84336665618132</v>
      </c>
      <c r="M15" s="5">
        <v>24.81752525616189</v>
      </c>
      <c r="N15" s="3">
        <v>824</v>
      </c>
      <c r="O15" s="4">
        <v>336.19190948028478</v>
      </c>
      <c r="P15" s="5">
        <v>24.802424932886119</v>
      </c>
      <c r="Q15" s="3">
        <v>78</v>
      </c>
      <c r="R15" s="4">
        <v>94.472218138455915</v>
      </c>
      <c r="S15" s="5">
        <v>73.628102360264919</v>
      </c>
      <c r="T15" s="3">
        <v>918</v>
      </c>
      <c r="U15" s="4">
        <v>218.73728534477149</v>
      </c>
      <c r="V15" s="5">
        <v>14.484857748427039</v>
      </c>
      <c r="W15" s="3">
        <v>679</v>
      </c>
      <c r="X15" s="4">
        <v>305.82020861937821</v>
      </c>
      <c r="Y15" s="5">
        <v>27.379814640641591</v>
      </c>
      <c r="Z15" s="3">
        <v>150</v>
      </c>
      <c r="AA15" s="4">
        <v>121.2765434863642</v>
      </c>
      <c r="AB15" s="5">
        <v>49.149561696601509</v>
      </c>
      <c r="AC15" s="3">
        <v>17</v>
      </c>
      <c r="AD15" s="4">
        <v>250.93823941360549</v>
      </c>
      <c r="AE15" s="9">
        <v>897.32965998070972</v>
      </c>
      <c r="AF15" s="11">
        <v>-145</v>
      </c>
      <c r="AG15" s="4">
        <v>454.47882238889849</v>
      </c>
      <c r="AH15" s="5">
        <v>190.5371857829991</v>
      </c>
      <c r="AI15" s="12">
        <v>0.61355174981384963</v>
      </c>
      <c r="AJ15" s="13">
        <v>0.73965141612200436</v>
      </c>
      <c r="AK15" s="11">
        <v>-295</v>
      </c>
      <c r="AL15" s="4">
        <v>219.33080039064279</v>
      </c>
      <c r="AM15" s="5">
        <v>45.19721815272635</v>
      </c>
      <c r="AN15" s="12">
        <v>0.3313477289650037</v>
      </c>
      <c r="AO15" s="13">
        <v>0.16339869281045749</v>
      </c>
      <c r="AP15" s="11">
        <v>-57</v>
      </c>
      <c r="AQ15" s="4">
        <v>368.77906665102353</v>
      </c>
      <c r="AR15" s="5">
        <v>393.30140953556611</v>
      </c>
      <c r="AS15" s="12">
        <v>5.5100521221146677E-2</v>
      </c>
      <c r="AT15" s="13">
        <v>1.8518518518518521E-2</v>
      </c>
      <c r="AU15" s="11">
        <v>0</v>
      </c>
      <c r="AV15" s="4">
        <v>99.694533450937016</v>
      </c>
      <c r="AW15" s="5"/>
      <c r="AX15" s="12">
        <v>5.8078927773641098E-2</v>
      </c>
      <c r="AY15" s="13">
        <v>8.4967320261437912E-2</v>
      </c>
    </row>
    <row r="16" spans="1:51" ht="16" thickBot="1" x14ac:dyDescent="0.25">
      <c r="A16" s="22" t="s">
        <v>65</v>
      </c>
      <c r="B16" s="20">
        <v>385</v>
      </c>
      <c r="C16" s="7">
        <v>492.46116598164372</v>
      </c>
      <c r="D16" s="8">
        <v>77.7580493398561</v>
      </c>
      <c r="E16" s="6">
        <v>3759</v>
      </c>
      <c r="F16" s="7">
        <v>445.60632850084158</v>
      </c>
      <c r="G16" s="8">
        <v>7.206313010894891</v>
      </c>
      <c r="H16" s="6">
        <v>1007</v>
      </c>
      <c r="I16" s="7">
        <v>242.65819582284871</v>
      </c>
      <c r="J16" s="8">
        <v>14.648717085136489</v>
      </c>
      <c r="K16" s="6">
        <v>214</v>
      </c>
      <c r="L16" s="7">
        <v>50.862559904118079</v>
      </c>
      <c r="M16" s="8">
        <v>14.448359487577219</v>
      </c>
      <c r="N16" s="6">
        <v>2355</v>
      </c>
      <c r="O16" s="7">
        <v>607.18777985068175</v>
      </c>
      <c r="P16" s="8">
        <v>15.673507956315721</v>
      </c>
      <c r="Q16" s="6">
        <v>590</v>
      </c>
      <c r="R16" s="7">
        <v>73.53910524340094</v>
      </c>
      <c r="S16" s="8">
        <v>7.5770547878420427</v>
      </c>
      <c r="T16" s="6">
        <v>6030</v>
      </c>
      <c r="U16" s="7">
        <v>714.84194057148045</v>
      </c>
      <c r="V16" s="8">
        <v>7.2065401520410148</v>
      </c>
      <c r="W16" s="6">
        <v>5128</v>
      </c>
      <c r="X16" s="7">
        <v>956.96499413510423</v>
      </c>
      <c r="Y16" s="8">
        <v>11.344415713184469</v>
      </c>
      <c r="Z16" s="6">
        <v>613</v>
      </c>
      <c r="AA16" s="7">
        <v>226.9801753457777</v>
      </c>
      <c r="AB16" s="8">
        <v>22.50927724487946</v>
      </c>
      <c r="AC16" s="6">
        <v>289</v>
      </c>
      <c r="AD16" s="7">
        <v>730.33553932422046</v>
      </c>
      <c r="AE16" s="10">
        <v>153.62386582476421</v>
      </c>
      <c r="AF16" s="14">
        <v>2773</v>
      </c>
      <c r="AG16" s="15">
        <v>1133.3397548837679</v>
      </c>
      <c r="AH16" s="16">
        <v>24.845306069793029</v>
      </c>
      <c r="AI16" s="17">
        <v>0.62649640861931366</v>
      </c>
      <c r="AJ16" s="18">
        <v>0.85041459369817574</v>
      </c>
      <c r="AK16" s="14">
        <v>-394</v>
      </c>
      <c r="AL16" s="15">
        <v>332.26946895554522</v>
      </c>
      <c r="AM16" s="16">
        <v>51.265867797439583</v>
      </c>
      <c r="AN16" s="17">
        <v>0.2678903963820165</v>
      </c>
      <c r="AO16" s="18">
        <v>0.10165837479270309</v>
      </c>
      <c r="AP16" s="14">
        <v>-96</v>
      </c>
      <c r="AQ16" s="15">
        <v>880.85640146393894</v>
      </c>
      <c r="AR16" s="16">
        <v>557.78647509114671</v>
      </c>
      <c r="AS16" s="17">
        <v>0.10242085661080071</v>
      </c>
      <c r="AT16" s="18">
        <v>4.792703150912106E-2</v>
      </c>
      <c r="AU16" s="14">
        <v>376</v>
      </c>
      <c r="AV16" s="15">
        <v>89.414763881587248</v>
      </c>
      <c r="AW16" s="16">
        <v>14.45624456470078</v>
      </c>
      <c r="AX16" s="17">
        <v>5.693003458366587E-2</v>
      </c>
      <c r="AY16" s="18">
        <v>9.7844112769485903E-2</v>
      </c>
    </row>
  </sheetData>
  <conditionalFormatting sqref="D2:D16">
    <cfRule type="cellIs" dxfId="13" priority="4" operator="greaterThan">
      <formula>20</formula>
    </cfRule>
  </conditionalFormatting>
  <conditionalFormatting sqref="G2:G16 J2:J16 M2:M16 P2:P16 S2:S16 V2:V16 Y2:Y16 AB2:AB16 AE2:AE16">
    <cfRule type="cellIs" dxfId="12" priority="3" operator="greaterThan">
      <formula>20</formula>
    </cfRule>
  </conditionalFormatting>
  <conditionalFormatting sqref="AH2:AH16">
    <cfRule type="cellIs" dxfId="11" priority="2" operator="greaterThan">
      <formula>20</formula>
    </cfRule>
  </conditionalFormatting>
  <conditionalFormatting sqref="AM2:AM16 AR2:AR16 AW2:AW16">
    <cfRule type="cellIs" dxfId="10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"/>
  <sheetViews>
    <sheetView workbookViewId="0">
      <selection sqref="A1:AY2"/>
    </sheetView>
  </sheetViews>
  <sheetFormatPr baseColWidth="10" defaultColWidth="8.83203125" defaultRowHeight="15" x14ac:dyDescent="0.2"/>
  <sheetData>
    <row r="1" spans="1:51" ht="16" thickBot="1" x14ac:dyDescent="0.25">
      <c r="A1" s="23" t="s">
        <v>66</v>
      </c>
      <c r="B1" s="24" t="s">
        <v>69</v>
      </c>
      <c r="C1" s="24" t="s">
        <v>70</v>
      </c>
      <c r="D1" s="25" t="s">
        <v>71</v>
      </c>
      <c r="E1" s="26" t="s">
        <v>72</v>
      </c>
      <c r="F1" s="24" t="s">
        <v>73</v>
      </c>
      <c r="G1" s="25" t="s">
        <v>74</v>
      </c>
      <c r="H1" s="26" t="s">
        <v>84</v>
      </c>
      <c r="I1" s="24" t="s">
        <v>85</v>
      </c>
      <c r="J1" s="25" t="s">
        <v>86</v>
      </c>
      <c r="K1" s="26" t="s">
        <v>75</v>
      </c>
      <c r="L1" s="24" t="s">
        <v>76</v>
      </c>
      <c r="M1" s="25" t="s">
        <v>77</v>
      </c>
      <c r="N1" s="26" t="s">
        <v>96</v>
      </c>
      <c r="O1" s="24" t="s">
        <v>97</v>
      </c>
      <c r="P1" s="25" t="s">
        <v>98</v>
      </c>
      <c r="Q1" s="26" t="s">
        <v>87</v>
      </c>
      <c r="R1" s="24" t="s">
        <v>88</v>
      </c>
      <c r="S1" s="25" t="s">
        <v>89</v>
      </c>
      <c r="T1" s="26" t="s">
        <v>90</v>
      </c>
      <c r="U1" s="24" t="s">
        <v>91</v>
      </c>
      <c r="V1" s="25" t="s">
        <v>92</v>
      </c>
      <c r="W1" s="26" t="s">
        <v>93</v>
      </c>
      <c r="X1" s="24" t="s">
        <v>94</v>
      </c>
      <c r="Y1" s="25" t="s">
        <v>95</v>
      </c>
      <c r="Z1" s="26" t="s">
        <v>78</v>
      </c>
      <c r="AA1" s="24" t="s">
        <v>79</v>
      </c>
      <c r="AB1" s="25" t="s">
        <v>80</v>
      </c>
      <c r="AC1" s="26" t="s">
        <v>81</v>
      </c>
      <c r="AD1" s="24" t="s">
        <v>82</v>
      </c>
      <c r="AE1" s="24" t="s">
        <v>83</v>
      </c>
      <c r="AF1" s="27" t="s">
        <v>99</v>
      </c>
      <c r="AG1" s="24" t="s">
        <v>100</v>
      </c>
      <c r="AH1" s="24" t="s">
        <v>101</v>
      </c>
      <c r="AI1" s="24" t="s">
        <v>102</v>
      </c>
      <c r="AJ1" s="28" t="s">
        <v>103</v>
      </c>
      <c r="AK1" s="27" t="s">
        <v>104</v>
      </c>
      <c r="AL1" s="24" t="s">
        <v>105</v>
      </c>
      <c r="AM1" s="24" t="s">
        <v>106</v>
      </c>
      <c r="AN1" s="24" t="s">
        <v>107</v>
      </c>
      <c r="AO1" s="28" t="s">
        <v>108</v>
      </c>
      <c r="AP1" s="27" t="s">
        <v>109</v>
      </c>
      <c r="AQ1" s="24" t="s">
        <v>110</v>
      </c>
      <c r="AR1" s="24" t="s">
        <v>111</v>
      </c>
      <c r="AS1" s="24" t="s">
        <v>112</v>
      </c>
      <c r="AT1" s="28" t="s">
        <v>113</v>
      </c>
      <c r="AU1" s="27" t="s">
        <v>114</v>
      </c>
      <c r="AV1" s="24" t="s">
        <v>115</v>
      </c>
      <c r="AW1" s="24" t="s">
        <v>116</v>
      </c>
      <c r="AX1" s="24" t="s">
        <v>117</v>
      </c>
      <c r="AY1" s="28" t="s">
        <v>118</v>
      </c>
    </row>
    <row r="2" spans="1:51" x14ac:dyDescent="0.2">
      <c r="A2" s="21" t="s">
        <v>67</v>
      </c>
      <c r="B2" s="19">
        <v>39452</v>
      </c>
      <c r="C2" s="4">
        <v>3585.2687486435379</v>
      </c>
      <c r="D2" s="5">
        <v>5.5244212714855188</v>
      </c>
      <c r="E2" s="3">
        <v>287078</v>
      </c>
      <c r="F2" s="4">
        <v>3501.115679322807</v>
      </c>
      <c r="G2" s="5">
        <v>0.7413796246944836</v>
      </c>
      <c r="H2" s="3">
        <v>2398</v>
      </c>
      <c r="I2" s="4">
        <v>431.04060133588342</v>
      </c>
      <c r="J2" s="5">
        <v>10.927054240638309</v>
      </c>
      <c r="K2" s="3">
        <v>54648</v>
      </c>
      <c r="L2" s="4">
        <v>1563.2610146741331</v>
      </c>
      <c r="M2" s="5">
        <v>1.7389669287408831</v>
      </c>
      <c r="N2" s="3">
        <v>28223</v>
      </c>
      <c r="O2" s="4">
        <v>4662.6393812946762</v>
      </c>
      <c r="P2" s="5">
        <v>10.04298350575626</v>
      </c>
      <c r="Q2" s="3">
        <v>325058</v>
      </c>
      <c r="R2" s="4">
        <v>5135.4964706442943</v>
      </c>
      <c r="S2" s="5">
        <v>0.96040778967915097</v>
      </c>
      <c r="T2" s="3">
        <v>251349</v>
      </c>
      <c r="U2" s="4">
        <v>6626.0150920443884</v>
      </c>
      <c r="V2" s="5">
        <v>1.6025417647696769</v>
      </c>
      <c r="W2" s="3">
        <v>42872</v>
      </c>
      <c r="X2" s="4">
        <v>1684.834116463695</v>
      </c>
      <c r="Y2" s="5">
        <v>2.3890074369448309</v>
      </c>
      <c r="Z2" s="3">
        <v>3825</v>
      </c>
      <c r="AA2" s="4">
        <v>471.34276275339158</v>
      </c>
      <c r="AB2" s="5">
        <v>7.490994898438788</v>
      </c>
      <c r="AC2" s="3">
        <v>188312</v>
      </c>
      <c r="AD2" s="4">
        <v>4360.9674385392973</v>
      </c>
      <c r="AE2" s="9">
        <v>1.4077934680669311</v>
      </c>
      <c r="AF2" s="11">
        <v>63037</v>
      </c>
      <c r="AG2" s="4">
        <v>7932.3459959837865</v>
      </c>
      <c r="AH2" s="5">
        <v>7.6496261408145694</v>
      </c>
      <c r="AI2" s="12">
        <v>0.65596109768076971</v>
      </c>
      <c r="AJ2" s="13">
        <v>0.77324354422902986</v>
      </c>
      <c r="AK2" s="11">
        <v>-11776</v>
      </c>
      <c r="AL2" s="4">
        <v>2298.3583271544062</v>
      </c>
      <c r="AM2" s="5">
        <v>11.86462563162006</v>
      </c>
      <c r="AN2" s="12">
        <v>0.19035941451452221</v>
      </c>
      <c r="AO2" s="13">
        <v>0.13189030880642841</v>
      </c>
      <c r="AP2" s="11">
        <v>-11229</v>
      </c>
      <c r="AQ2" s="4">
        <v>5881.6968640010682</v>
      </c>
      <c r="AR2" s="5">
        <v>31.841656544434141</v>
      </c>
      <c r="AS2" s="12">
        <v>0.13742606538989399</v>
      </c>
      <c r="AT2" s="13">
        <v>8.6824505165232047E-2</v>
      </c>
      <c r="AU2" s="11">
        <v>-1427</v>
      </c>
      <c r="AV2" s="4">
        <v>638.71746492482885</v>
      </c>
      <c r="AW2" s="5">
        <v>27.20939692916799</v>
      </c>
      <c r="AX2" s="12">
        <v>1.3323905001428179E-2</v>
      </c>
      <c r="AY2" s="13">
        <v>7.377145001815061E-3</v>
      </c>
    </row>
  </sheetData>
  <conditionalFormatting sqref="D2">
    <cfRule type="cellIs" dxfId="9" priority="4" operator="greaterThan">
      <formula>20</formula>
    </cfRule>
  </conditionalFormatting>
  <conditionalFormatting sqref="G2 J2 M2 P2 S2 V2 Y2 AB2 AE2">
    <cfRule type="cellIs" dxfId="8" priority="3" operator="greaterThan">
      <formula>20</formula>
    </cfRule>
  </conditionalFormatting>
  <conditionalFormatting sqref="AH2">
    <cfRule type="cellIs" dxfId="7" priority="2" operator="greaterThan">
      <formula>20</formula>
    </cfRule>
  </conditionalFormatting>
  <conditionalFormatting sqref="AM2 AR2 AW2">
    <cfRule type="cellIs" dxfId="6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2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51" ht="16" thickBot="1" x14ac:dyDescent="0.25">
      <c r="A1" s="23" t="s">
        <v>66</v>
      </c>
      <c r="B1" s="24" t="s">
        <v>69</v>
      </c>
      <c r="C1" s="24" t="s">
        <v>70</v>
      </c>
      <c r="D1" s="25" t="s">
        <v>71</v>
      </c>
      <c r="E1" s="26" t="s">
        <v>72</v>
      </c>
      <c r="F1" s="24" t="s">
        <v>73</v>
      </c>
      <c r="G1" s="25" t="s">
        <v>74</v>
      </c>
      <c r="H1" s="26" t="s">
        <v>84</v>
      </c>
      <c r="I1" s="24" t="s">
        <v>85</v>
      </c>
      <c r="J1" s="25" t="s">
        <v>86</v>
      </c>
      <c r="K1" s="26" t="s">
        <v>75</v>
      </c>
      <c r="L1" s="24" t="s">
        <v>76</v>
      </c>
      <c r="M1" s="25" t="s">
        <v>77</v>
      </c>
      <c r="N1" s="26" t="s">
        <v>96</v>
      </c>
      <c r="O1" s="24" t="s">
        <v>97</v>
      </c>
      <c r="P1" s="25" t="s">
        <v>98</v>
      </c>
      <c r="Q1" s="26" t="s">
        <v>87</v>
      </c>
      <c r="R1" s="24" t="s">
        <v>88</v>
      </c>
      <c r="S1" s="25" t="s">
        <v>89</v>
      </c>
      <c r="T1" s="26" t="s">
        <v>90</v>
      </c>
      <c r="U1" s="24" t="s">
        <v>91</v>
      </c>
      <c r="V1" s="25" t="s">
        <v>92</v>
      </c>
      <c r="W1" s="26" t="s">
        <v>93</v>
      </c>
      <c r="X1" s="24" t="s">
        <v>94</v>
      </c>
      <c r="Y1" s="25" t="s">
        <v>95</v>
      </c>
      <c r="Z1" s="26" t="s">
        <v>78</v>
      </c>
      <c r="AA1" s="24" t="s">
        <v>79</v>
      </c>
      <c r="AB1" s="25" t="s">
        <v>80</v>
      </c>
      <c r="AC1" s="26" t="s">
        <v>81</v>
      </c>
      <c r="AD1" s="24" t="s">
        <v>82</v>
      </c>
      <c r="AE1" s="24" t="s">
        <v>83</v>
      </c>
      <c r="AF1" s="27" t="s">
        <v>99</v>
      </c>
      <c r="AG1" s="24" t="s">
        <v>100</v>
      </c>
      <c r="AH1" s="24" t="s">
        <v>101</v>
      </c>
      <c r="AI1" s="24" t="s">
        <v>102</v>
      </c>
      <c r="AJ1" s="28" t="s">
        <v>103</v>
      </c>
      <c r="AK1" s="27" t="s">
        <v>104</v>
      </c>
      <c r="AL1" s="24" t="s">
        <v>105</v>
      </c>
      <c r="AM1" s="24" t="s">
        <v>106</v>
      </c>
      <c r="AN1" s="24" t="s">
        <v>107</v>
      </c>
      <c r="AO1" s="28" t="s">
        <v>108</v>
      </c>
      <c r="AP1" s="27" t="s">
        <v>109</v>
      </c>
      <c r="AQ1" s="24" t="s">
        <v>110</v>
      </c>
      <c r="AR1" s="24" t="s">
        <v>111</v>
      </c>
      <c r="AS1" s="24" t="s">
        <v>112</v>
      </c>
      <c r="AT1" s="28" t="s">
        <v>113</v>
      </c>
      <c r="AU1" s="27" t="s">
        <v>114</v>
      </c>
      <c r="AV1" s="24" t="s">
        <v>115</v>
      </c>
      <c r="AW1" s="24" t="s">
        <v>116</v>
      </c>
      <c r="AX1" s="24" t="s">
        <v>117</v>
      </c>
      <c r="AY1" s="28" t="s">
        <v>118</v>
      </c>
    </row>
    <row r="2" spans="1:51" x14ac:dyDescent="0.2">
      <c r="A2" s="21" t="s">
        <v>68</v>
      </c>
      <c r="B2" s="19">
        <v>8553288</v>
      </c>
      <c r="C2" s="4">
        <v>144589.76011460839</v>
      </c>
      <c r="D2" s="5">
        <v>1.027634176564248</v>
      </c>
      <c r="E2" s="3">
        <v>75075700</v>
      </c>
      <c r="F2" s="4">
        <v>285317.95948204881</v>
      </c>
      <c r="G2" s="5">
        <v>0.23102757360130341</v>
      </c>
      <c r="H2" s="3">
        <v>256308</v>
      </c>
      <c r="I2" s="4">
        <v>6955.1233633919101</v>
      </c>
      <c r="J2" s="5">
        <v>1.649592879964447</v>
      </c>
      <c r="K2" s="3">
        <v>12867455</v>
      </c>
      <c r="L2" s="4">
        <v>33845.497455348472</v>
      </c>
      <c r="M2" s="5">
        <v>0.15989774582132629</v>
      </c>
      <c r="N2" s="3">
        <v>7127618</v>
      </c>
      <c r="O2" s="4">
        <v>158652.15614670981</v>
      </c>
      <c r="P2" s="5">
        <v>1.3531179662608701</v>
      </c>
      <c r="Q2" s="3">
        <v>80152161</v>
      </c>
      <c r="R2" s="4">
        <v>280951.57823724707</v>
      </c>
      <c r="S2" s="5">
        <v>0.21308375325148241</v>
      </c>
      <c r="T2" s="3">
        <v>62049751</v>
      </c>
      <c r="U2" s="4">
        <v>254504.22411622171</v>
      </c>
      <c r="V2" s="5">
        <v>0.24933833183700349</v>
      </c>
      <c r="W2" s="3">
        <v>10328093</v>
      </c>
      <c r="X2" s="4">
        <v>28012.120001884901</v>
      </c>
      <c r="Y2" s="5">
        <v>0.16487694657712251</v>
      </c>
      <c r="Z2" s="3">
        <v>271161</v>
      </c>
      <c r="AA2" s="4">
        <v>5712.3243955503794</v>
      </c>
      <c r="AB2" s="5">
        <v>1.280618387774936</v>
      </c>
      <c r="AC2" s="3">
        <v>53092085</v>
      </c>
      <c r="AD2" s="4">
        <v>222835.13608046639</v>
      </c>
      <c r="AE2" s="9">
        <v>0.25514554345099683</v>
      </c>
      <c r="AF2" s="11">
        <v>8957666</v>
      </c>
      <c r="AG2" s="4">
        <v>338271.92902308638</v>
      </c>
      <c r="AH2" s="5">
        <v>2.295647448979163</v>
      </c>
      <c r="AI2" s="12">
        <v>0.70718068562797287</v>
      </c>
      <c r="AJ2" s="13">
        <v>0.7741494455776432</v>
      </c>
      <c r="AK2" s="11">
        <v>-2539362</v>
      </c>
      <c r="AL2" s="4">
        <v>43934.002378567777</v>
      </c>
      <c r="AM2" s="5">
        <v>1.051744502364468</v>
      </c>
      <c r="AN2" s="12">
        <v>0.17139307392405259</v>
      </c>
      <c r="AO2" s="13">
        <v>0.1288560766315458</v>
      </c>
      <c r="AP2" s="11">
        <v>-1425670</v>
      </c>
      <c r="AQ2" s="4">
        <v>214654.85175043211</v>
      </c>
      <c r="AR2" s="5">
        <v>9.1528384254988744</v>
      </c>
      <c r="AS2" s="12">
        <v>0.1139288478162708</v>
      </c>
      <c r="AT2" s="13">
        <v>8.8926086471954269E-2</v>
      </c>
      <c r="AU2" s="11">
        <v>-14853</v>
      </c>
      <c r="AV2" s="4">
        <v>9000.2439411384839</v>
      </c>
      <c r="AW2" s="5">
        <v>36.836146990817959</v>
      </c>
      <c r="AX2" s="12">
        <v>3.611834455089996E-3</v>
      </c>
      <c r="AY2" s="13">
        <v>3.1977678056615338E-3</v>
      </c>
    </row>
  </sheetData>
  <conditionalFormatting sqref="D2">
    <cfRule type="cellIs" dxfId="5" priority="4" operator="greaterThan">
      <formula>20</formula>
    </cfRule>
  </conditionalFormatting>
  <conditionalFormatting sqref="G2 J2 M2 P2 S2 V2 Y2 AB2 AE2">
    <cfRule type="cellIs" dxfId="4" priority="3" operator="greaterThan">
      <formula>20</formula>
    </cfRule>
  </conditionalFormatting>
  <conditionalFormatting sqref="AH2">
    <cfRule type="cellIs" dxfId="3" priority="2" operator="greaterThan">
      <formula>20</formula>
    </cfRule>
  </conditionalFormatting>
  <conditionalFormatting sqref="AM2 AR2 AW2">
    <cfRule type="cellIs" dxfId="2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urb_vil_tot</vt:lpstr>
      <vt:lpstr>urban_vil_rent</vt:lpstr>
      <vt:lpstr>phoenix_rent</vt:lpstr>
      <vt:lpstr>us_rent</vt:lpstr>
      <vt:lpstr>urban_vil_own</vt:lpstr>
      <vt:lpstr>phoenix_own</vt:lpstr>
      <vt:lpstr>us_own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2023-02-20T13:22:13Z</dcterms:created>
  <dcterms:modified xsi:type="dcterms:W3CDTF">2023-02-20T13:39:10Z</dcterms:modified>
</cp:coreProperties>
</file>