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alieva\Desktop\Акерке\Дефициты профициты\"/>
    </mc:Choice>
  </mc:AlternateContent>
  <xr:revisionPtr revIDLastSave="0" documentId="13_ncr:1_{1361E247-78FF-4D27-9431-B5B661AAF1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TDSheet!$A$1:$T$804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I411" i="1" s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I657" i="1" s="1"/>
  <c r="K658" i="1"/>
  <c r="K659" i="1"/>
  <c r="K660" i="1"/>
  <c r="K661" i="1"/>
  <c r="K662" i="1"/>
  <c r="K663" i="1"/>
  <c r="K664" i="1"/>
  <c r="K665" i="1"/>
  <c r="I665" i="1" s="1"/>
  <c r="K666" i="1"/>
  <c r="K667" i="1"/>
  <c r="K668" i="1"/>
  <c r="K669" i="1"/>
  <c r="K670" i="1"/>
  <c r="K671" i="1"/>
  <c r="I671" i="1" s="1"/>
  <c r="K672" i="1"/>
  <c r="K673" i="1"/>
  <c r="I673" i="1" s="1"/>
  <c r="K674" i="1"/>
  <c r="K675" i="1"/>
  <c r="I675" i="1" s="1"/>
  <c r="K676" i="1"/>
  <c r="K677" i="1"/>
  <c r="K678" i="1"/>
  <c r="K679" i="1"/>
  <c r="K680" i="1"/>
  <c r="K681" i="1"/>
  <c r="I681" i="1" s="1"/>
  <c r="K682" i="1"/>
  <c r="K683" i="1"/>
  <c r="I683" i="1" s="1"/>
  <c r="K684" i="1"/>
  <c r="K685" i="1"/>
  <c r="K686" i="1"/>
  <c r="K687" i="1"/>
  <c r="I687" i="1" s="1"/>
  <c r="K688" i="1"/>
  <c r="K689" i="1"/>
  <c r="I689" i="1" s="1"/>
  <c r="K690" i="1"/>
  <c r="K691" i="1"/>
  <c r="I691" i="1" s="1"/>
  <c r="K692" i="1"/>
  <c r="K693" i="1"/>
  <c r="K694" i="1"/>
  <c r="K695" i="1"/>
  <c r="I695" i="1" s="1"/>
  <c r="K696" i="1"/>
  <c r="K697" i="1"/>
  <c r="I697" i="1" s="1"/>
  <c r="K698" i="1"/>
  <c r="K699" i="1"/>
  <c r="I699" i="1" s="1"/>
  <c r="K700" i="1"/>
  <c r="K701" i="1"/>
  <c r="K702" i="1"/>
  <c r="K703" i="1"/>
  <c r="I703" i="1" s="1"/>
  <c r="K704" i="1"/>
  <c r="K705" i="1"/>
  <c r="I705" i="1" s="1"/>
  <c r="K706" i="1"/>
  <c r="K707" i="1"/>
  <c r="I707" i="1" s="1"/>
  <c r="K708" i="1"/>
  <c r="K709" i="1"/>
  <c r="K710" i="1"/>
  <c r="K711" i="1"/>
  <c r="I711" i="1" s="1"/>
  <c r="K712" i="1"/>
  <c r="K713" i="1"/>
  <c r="I713" i="1" s="1"/>
  <c r="K714" i="1"/>
  <c r="K715" i="1"/>
  <c r="I715" i="1" s="1"/>
  <c r="K716" i="1"/>
  <c r="I716" i="1" s="1"/>
  <c r="K717" i="1"/>
  <c r="K718" i="1"/>
  <c r="K719" i="1"/>
  <c r="I719" i="1" s="1"/>
  <c r="K720" i="1"/>
  <c r="K721" i="1"/>
  <c r="I721" i="1" s="1"/>
  <c r="K722" i="1"/>
  <c r="K723" i="1"/>
  <c r="I723" i="1" s="1"/>
  <c r="K724" i="1"/>
  <c r="I724" i="1" s="1"/>
  <c r="K725" i="1"/>
  <c r="K726" i="1"/>
  <c r="K727" i="1"/>
  <c r="I727" i="1" s="1"/>
  <c r="K728" i="1"/>
  <c r="K729" i="1"/>
  <c r="I729" i="1" s="1"/>
  <c r="K730" i="1"/>
  <c r="K731" i="1"/>
  <c r="I731" i="1" s="1"/>
  <c r="K732" i="1"/>
  <c r="I732" i="1" s="1"/>
  <c r="K733" i="1"/>
  <c r="K734" i="1"/>
  <c r="K735" i="1"/>
  <c r="I735" i="1" s="1"/>
  <c r="K736" i="1"/>
  <c r="K737" i="1"/>
  <c r="I737" i="1" s="1"/>
  <c r="K738" i="1"/>
  <c r="K739" i="1"/>
  <c r="I739" i="1" s="1"/>
  <c r="K740" i="1"/>
  <c r="I740" i="1" s="1"/>
  <c r="K741" i="1"/>
  <c r="K742" i="1"/>
  <c r="K743" i="1"/>
  <c r="I743" i="1" s="1"/>
  <c r="K744" i="1"/>
  <c r="K745" i="1"/>
  <c r="I745" i="1" s="1"/>
  <c r="K746" i="1"/>
  <c r="K747" i="1"/>
  <c r="I747" i="1" s="1"/>
  <c r="K748" i="1"/>
  <c r="I748" i="1" s="1"/>
  <c r="K749" i="1"/>
  <c r="K750" i="1"/>
  <c r="K751" i="1"/>
  <c r="I751" i="1" s="1"/>
  <c r="K752" i="1"/>
  <c r="K753" i="1"/>
  <c r="I753" i="1" s="1"/>
  <c r="K754" i="1"/>
  <c r="K755" i="1"/>
  <c r="I755" i="1" s="1"/>
  <c r="K756" i="1"/>
  <c r="I756" i="1" s="1"/>
  <c r="K757" i="1"/>
  <c r="K758" i="1"/>
  <c r="K759" i="1"/>
  <c r="I759" i="1" s="1"/>
  <c r="K760" i="1"/>
  <c r="K761" i="1"/>
  <c r="I761" i="1" s="1"/>
  <c r="K762" i="1"/>
  <c r="K763" i="1"/>
  <c r="I763" i="1" s="1"/>
  <c r="K764" i="1"/>
  <c r="I764" i="1" s="1"/>
  <c r="K765" i="1"/>
  <c r="K766" i="1"/>
  <c r="K767" i="1"/>
  <c r="I767" i="1" s="1"/>
  <c r="K768" i="1"/>
  <c r="K769" i="1"/>
  <c r="I769" i="1" s="1"/>
  <c r="K770" i="1"/>
  <c r="K771" i="1"/>
  <c r="I771" i="1" s="1"/>
  <c r="K772" i="1"/>
  <c r="I772" i="1" s="1"/>
  <c r="K773" i="1"/>
  <c r="K774" i="1"/>
  <c r="K775" i="1"/>
  <c r="I775" i="1" s="1"/>
  <c r="K776" i="1"/>
  <c r="K777" i="1"/>
  <c r="I777" i="1" s="1"/>
  <c r="K778" i="1"/>
  <c r="K779" i="1"/>
  <c r="I779" i="1" s="1"/>
  <c r="K780" i="1"/>
  <c r="I780" i="1" s="1"/>
  <c r="K781" i="1"/>
  <c r="K782" i="1"/>
  <c r="K783" i="1"/>
  <c r="I783" i="1" s="1"/>
  <c r="K784" i="1"/>
  <c r="K785" i="1"/>
  <c r="I785" i="1" s="1"/>
  <c r="K786" i="1"/>
  <c r="K787" i="1"/>
  <c r="I787" i="1" s="1"/>
  <c r="K788" i="1"/>
  <c r="I788" i="1" s="1"/>
  <c r="K789" i="1"/>
  <c r="K790" i="1"/>
  <c r="K791" i="1"/>
  <c r="I791" i="1" s="1"/>
  <c r="K792" i="1"/>
  <c r="K793" i="1"/>
  <c r="I793" i="1" s="1"/>
  <c r="K794" i="1"/>
  <c r="K795" i="1"/>
  <c r="I795" i="1" s="1"/>
  <c r="K796" i="1"/>
  <c r="I796" i="1" s="1"/>
  <c r="K797" i="1"/>
  <c r="K798" i="1"/>
  <c r="K799" i="1"/>
  <c r="I799" i="1" s="1"/>
  <c r="K800" i="1"/>
  <c r="K801" i="1"/>
  <c r="I801" i="1" s="1"/>
  <c r="K802" i="1"/>
  <c r="K803" i="1"/>
  <c r="I803" i="1" s="1"/>
  <c r="K804" i="1"/>
  <c r="I804" i="1" s="1"/>
  <c r="K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8" i="1"/>
  <c r="I659" i="1"/>
  <c r="I660" i="1"/>
  <c r="I661" i="1"/>
  <c r="I662" i="1"/>
  <c r="I663" i="1"/>
  <c r="I664" i="1"/>
  <c r="I666" i="1"/>
  <c r="I667" i="1"/>
  <c r="I668" i="1"/>
  <c r="I669" i="1"/>
  <c r="I670" i="1"/>
  <c r="I672" i="1"/>
  <c r="I674" i="1"/>
  <c r="I676" i="1"/>
  <c r="I677" i="1"/>
  <c r="I678" i="1"/>
  <c r="I679" i="1"/>
  <c r="I680" i="1"/>
  <c r="I682" i="1"/>
  <c r="I684" i="1"/>
  <c r="I685" i="1"/>
  <c r="I686" i="1"/>
  <c r="I688" i="1"/>
  <c r="I690" i="1"/>
  <c r="I692" i="1"/>
  <c r="I693" i="1"/>
  <c r="I694" i="1"/>
  <c r="I696" i="1"/>
  <c r="I698" i="1"/>
  <c r="I700" i="1"/>
  <c r="I701" i="1"/>
  <c r="I702" i="1"/>
  <c r="I704" i="1"/>
  <c r="I706" i="1"/>
  <c r="I708" i="1"/>
  <c r="I709" i="1"/>
  <c r="I710" i="1"/>
  <c r="I712" i="1"/>
  <c r="I714" i="1"/>
  <c r="I717" i="1"/>
  <c r="I718" i="1"/>
  <c r="I720" i="1"/>
  <c r="I722" i="1"/>
  <c r="I725" i="1"/>
  <c r="I726" i="1"/>
  <c r="I728" i="1"/>
  <c r="I730" i="1"/>
  <c r="I733" i="1"/>
  <c r="I734" i="1"/>
  <c r="I736" i="1"/>
  <c r="I738" i="1"/>
  <c r="I741" i="1"/>
  <c r="I742" i="1"/>
  <c r="I744" i="1"/>
  <c r="I746" i="1"/>
  <c r="I749" i="1"/>
  <c r="I750" i="1"/>
  <c r="I752" i="1"/>
  <c r="I754" i="1"/>
  <c r="I757" i="1"/>
  <c r="I758" i="1"/>
  <c r="I760" i="1"/>
  <c r="I762" i="1"/>
  <c r="I765" i="1"/>
  <c r="I766" i="1"/>
  <c r="I768" i="1"/>
  <c r="I770" i="1"/>
  <c r="I773" i="1"/>
  <c r="I774" i="1"/>
  <c r="I776" i="1"/>
  <c r="I778" i="1"/>
  <c r="I781" i="1"/>
  <c r="I782" i="1"/>
  <c r="I784" i="1"/>
  <c r="I786" i="1"/>
  <c r="I789" i="1"/>
  <c r="I790" i="1"/>
  <c r="I792" i="1"/>
  <c r="I794" i="1"/>
  <c r="I797" i="1"/>
  <c r="I798" i="1"/>
  <c r="I800" i="1"/>
  <c r="I802" i="1"/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27" i="1"/>
  <c r="H28" i="1"/>
  <c r="H26" i="1"/>
  <c r="I26" i="1" l="1"/>
  <c r="G28" i="1" l="1"/>
  <c r="J28" i="1" s="1"/>
  <c r="G406" i="1"/>
  <c r="J406" i="1" s="1"/>
  <c r="G32" i="1"/>
  <c r="J32" i="1" s="1"/>
  <c r="G135" i="1"/>
  <c r="J135" i="1" s="1"/>
  <c r="G35" i="1"/>
  <c r="J35" i="1" s="1"/>
  <c r="G66" i="1"/>
  <c r="J66" i="1" s="1"/>
  <c r="G44" i="1"/>
  <c r="J44" i="1" s="1"/>
  <c r="G73" i="1"/>
  <c r="J73" i="1" s="1"/>
  <c r="G118" i="1"/>
  <c r="J118" i="1" s="1"/>
  <c r="G166" i="1"/>
  <c r="J166" i="1" s="1"/>
  <c r="G27" i="1"/>
  <c r="J27" i="1" s="1"/>
  <c r="G407" i="1"/>
  <c r="J407" i="1" s="1"/>
  <c r="G48" i="1"/>
  <c r="J48" i="1" s="1"/>
  <c r="G408" i="1"/>
  <c r="G65" i="1"/>
  <c r="J65" i="1" s="1"/>
  <c r="G111" i="1"/>
  <c r="J111" i="1" s="1"/>
  <c r="G95" i="1"/>
  <c r="J95" i="1" s="1"/>
  <c r="G90" i="1"/>
  <c r="J90" i="1" s="1"/>
  <c r="G96" i="1"/>
  <c r="J96" i="1" s="1"/>
  <c r="G86" i="1"/>
  <c r="J86" i="1" s="1"/>
  <c r="G207" i="1"/>
  <c r="J207" i="1" s="1"/>
  <c r="G109" i="1"/>
  <c r="J109" i="1" s="1"/>
  <c r="G82" i="1"/>
  <c r="J82" i="1" s="1"/>
  <c r="G51" i="1"/>
  <c r="J51" i="1" s="1"/>
  <c r="G33" i="1"/>
  <c r="J33" i="1" s="1"/>
  <c r="G98" i="1"/>
  <c r="J98" i="1" s="1"/>
  <c r="G91" i="1"/>
  <c r="J91" i="1" s="1"/>
  <c r="G99" i="1"/>
  <c r="J99" i="1" s="1"/>
  <c r="G84" i="1"/>
  <c r="J84" i="1" s="1"/>
  <c r="G107" i="1"/>
  <c r="J107" i="1" s="1"/>
  <c r="G149" i="1"/>
  <c r="J149" i="1" s="1"/>
  <c r="G92" i="1"/>
  <c r="J92" i="1" s="1"/>
  <c r="G167" i="1"/>
  <c r="J167" i="1" s="1"/>
  <c r="G110" i="1"/>
  <c r="J110" i="1" s="1"/>
  <c r="G128" i="1"/>
  <c r="J128" i="1" s="1"/>
  <c r="G76" i="1"/>
  <c r="J76" i="1" s="1"/>
  <c r="G222" i="1"/>
  <c r="J222" i="1" s="1"/>
  <c r="G409" i="1"/>
  <c r="J409" i="1" s="1"/>
  <c r="G163" i="1"/>
  <c r="J163" i="1" s="1"/>
  <c r="G2" i="1"/>
  <c r="J2" i="1" s="1"/>
  <c r="G208" i="1"/>
  <c r="J208" i="1" s="1"/>
  <c r="G126" i="1"/>
  <c r="J126" i="1" s="1"/>
  <c r="G230" i="1"/>
  <c r="J230" i="1" s="1"/>
  <c r="G50" i="1"/>
  <c r="J50" i="1" s="1"/>
  <c r="G164" i="1"/>
  <c r="J164" i="1" s="1"/>
  <c r="G42" i="1"/>
  <c r="J42" i="1" s="1"/>
  <c r="G272" i="1"/>
  <c r="J272" i="1" s="1"/>
  <c r="G171" i="1"/>
  <c r="J171" i="1" s="1"/>
  <c r="G161" i="1"/>
  <c r="J161" i="1" s="1"/>
  <c r="G89" i="1"/>
  <c r="J89" i="1" s="1"/>
  <c r="G168" i="1"/>
  <c r="J168" i="1" s="1"/>
  <c r="G156" i="1"/>
  <c r="J156" i="1" s="1"/>
  <c r="G158" i="1"/>
  <c r="J158" i="1" s="1"/>
  <c r="G102" i="1"/>
  <c r="J102" i="1" s="1"/>
  <c r="G202" i="1"/>
  <c r="J202" i="1" s="1"/>
  <c r="G236" i="1"/>
  <c r="J236" i="1" s="1"/>
  <c r="G58" i="1"/>
  <c r="J58" i="1" s="1"/>
  <c r="G56" i="1"/>
  <c r="J56" i="1" s="1"/>
  <c r="G266" i="1"/>
  <c r="J266" i="1" s="1"/>
  <c r="G186" i="1"/>
  <c r="J186" i="1" s="1"/>
  <c r="G176" i="1"/>
  <c r="J176" i="1" s="1"/>
  <c r="G201" i="1"/>
  <c r="J201" i="1" s="1"/>
  <c r="G410" i="1"/>
  <c r="J410" i="1" s="1"/>
  <c r="G67" i="1"/>
  <c r="J67" i="1" s="1"/>
  <c r="G199" i="1"/>
  <c r="J199" i="1" s="1"/>
  <c r="G359" i="1"/>
  <c r="J359" i="1" s="1"/>
  <c r="G241" i="1"/>
  <c r="J241" i="1" s="1"/>
  <c r="G262" i="1"/>
  <c r="J262" i="1" s="1"/>
  <c r="G155" i="1"/>
  <c r="J155" i="1" s="1"/>
  <c r="G59" i="1"/>
  <c r="J59" i="1" s="1"/>
  <c r="G122" i="1"/>
  <c r="J122" i="1" s="1"/>
  <c r="G52" i="1"/>
  <c r="J52" i="1" s="1"/>
  <c r="G411" i="1"/>
  <c r="J411" i="1" s="1"/>
  <c r="G178" i="1"/>
  <c r="J178" i="1" s="1"/>
  <c r="G38" i="1"/>
  <c r="J38" i="1" s="1"/>
  <c r="G285" i="1"/>
  <c r="J285" i="1" s="1"/>
  <c r="G159" i="1"/>
  <c r="J159" i="1" s="1"/>
  <c r="G412" i="1"/>
  <c r="J412" i="1" s="1"/>
  <c r="G197" i="1"/>
  <c r="J197" i="1" s="1"/>
  <c r="G413" i="1"/>
  <c r="J413" i="1" s="1"/>
  <c r="G61" i="1"/>
  <c r="J61" i="1" s="1"/>
  <c r="G270" i="1"/>
  <c r="J270" i="1" s="1"/>
  <c r="G213" i="1"/>
  <c r="J213" i="1" s="1"/>
  <c r="G105" i="1"/>
  <c r="J105" i="1" s="1"/>
  <c r="G142" i="1"/>
  <c r="J142" i="1" s="1"/>
  <c r="G414" i="1"/>
  <c r="J414" i="1" s="1"/>
  <c r="G415" i="1"/>
  <c r="J415" i="1" s="1"/>
  <c r="G3" i="1"/>
  <c r="J3" i="1" s="1"/>
  <c r="G174" i="1"/>
  <c r="J174" i="1" s="1"/>
  <c r="G235" i="1"/>
  <c r="J235" i="1" s="1"/>
  <c r="G191" i="1"/>
  <c r="J191" i="1" s="1"/>
  <c r="G53" i="1"/>
  <c r="J53" i="1" s="1"/>
  <c r="G316" i="1"/>
  <c r="J316" i="1" s="1"/>
  <c r="G117" i="1"/>
  <c r="J117" i="1" s="1"/>
  <c r="G218" i="1"/>
  <c r="J218" i="1" s="1"/>
  <c r="G71" i="1"/>
  <c r="J71" i="1" s="1"/>
  <c r="G416" i="1"/>
  <c r="J416" i="1" s="1"/>
  <c r="G417" i="1"/>
  <c r="J417" i="1" s="1"/>
  <c r="G280" i="1"/>
  <c r="J280" i="1" s="1"/>
  <c r="G225" i="1"/>
  <c r="J225" i="1" s="1"/>
  <c r="G101" i="1"/>
  <c r="J101" i="1" s="1"/>
  <c r="G85" i="1"/>
  <c r="J85" i="1" s="1"/>
  <c r="G294" i="1"/>
  <c r="J294" i="1" s="1"/>
  <c r="G34" i="1"/>
  <c r="J34" i="1" s="1"/>
  <c r="G298" i="1"/>
  <c r="J298" i="1" s="1"/>
  <c r="G418" i="1"/>
  <c r="J418" i="1" s="1"/>
  <c r="G419" i="1"/>
  <c r="J419" i="1" s="1"/>
  <c r="G147" i="1"/>
  <c r="J147" i="1" s="1"/>
  <c r="G177" i="1"/>
  <c r="J177" i="1" s="1"/>
  <c r="G226" i="1"/>
  <c r="J226" i="1" s="1"/>
  <c r="G134" i="1"/>
  <c r="J134" i="1" s="1"/>
  <c r="G238" i="1"/>
  <c r="J238" i="1" s="1"/>
  <c r="G74" i="1"/>
  <c r="J74" i="1" s="1"/>
  <c r="G277" i="1"/>
  <c r="J277" i="1" s="1"/>
  <c r="G420" i="1"/>
  <c r="J420" i="1" s="1"/>
  <c r="G421" i="1"/>
  <c r="J421" i="1" s="1"/>
  <c r="G83" i="1"/>
  <c r="J83" i="1" s="1"/>
  <c r="G47" i="1"/>
  <c r="J47" i="1" s="1"/>
  <c r="G138" i="1"/>
  <c r="J138" i="1" s="1"/>
  <c r="G112" i="1"/>
  <c r="J112" i="1" s="1"/>
  <c r="G121" i="1"/>
  <c r="J121" i="1" s="1"/>
  <c r="G422" i="1"/>
  <c r="J422" i="1" s="1"/>
  <c r="G423" i="1"/>
  <c r="J423" i="1" s="1"/>
  <c r="G211" i="1"/>
  <c r="J211" i="1" s="1"/>
  <c r="G308" i="1"/>
  <c r="J308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250" i="1"/>
  <c r="J250" i="1" s="1"/>
  <c r="G430" i="1"/>
  <c r="J430" i="1" s="1"/>
  <c r="G331" i="1"/>
  <c r="J331" i="1" s="1"/>
  <c r="G185" i="1"/>
  <c r="J185" i="1" s="1"/>
  <c r="G431" i="1"/>
  <c r="J431" i="1" s="1"/>
  <c r="G145" i="1"/>
  <c r="J145" i="1" s="1"/>
  <c r="G104" i="1"/>
  <c r="J104" i="1" s="1"/>
  <c r="G256" i="1"/>
  <c r="J256" i="1" s="1"/>
  <c r="G116" i="1"/>
  <c r="J116" i="1" s="1"/>
  <c r="G181" i="1"/>
  <c r="J181" i="1" s="1"/>
  <c r="G432" i="1"/>
  <c r="J432" i="1" s="1"/>
  <c r="G123" i="1"/>
  <c r="J123" i="1" s="1"/>
  <c r="G382" i="1"/>
  <c r="J382" i="1" s="1"/>
  <c r="G68" i="1"/>
  <c r="J68" i="1" s="1"/>
  <c r="G139" i="1"/>
  <c r="J139" i="1" s="1"/>
  <c r="G362" i="1"/>
  <c r="J362" i="1" s="1"/>
  <c r="G433" i="1"/>
  <c r="J433" i="1" s="1"/>
  <c r="G205" i="1"/>
  <c r="J205" i="1" s="1"/>
  <c r="G434" i="1"/>
  <c r="J434" i="1" s="1"/>
  <c r="G180" i="1"/>
  <c r="J180" i="1" s="1"/>
  <c r="G278" i="1"/>
  <c r="J278" i="1" s="1"/>
  <c r="G4" i="1"/>
  <c r="J4" i="1" s="1"/>
  <c r="G435" i="1"/>
  <c r="J435" i="1" s="1"/>
  <c r="G160" i="1"/>
  <c r="J160" i="1" s="1"/>
  <c r="G220" i="1"/>
  <c r="J220" i="1" s="1"/>
  <c r="G436" i="1"/>
  <c r="J436" i="1" s="1"/>
  <c r="G293" i="1"/>
  <c r="J293" i="1" s="1"/>
  <c r="G87" i="1"/>
  <c r="J87" i="1" s="1"/>
  <c r="G5" i="1"/>
  <c r="J5" i="1" s="1"/>
  <c r="G157" i="1"/>
  <c r="J157" i="1" s="1"/>
  <c r="G169" i="1"/>
  <c r="J169" i="1" s="1"/>
  <c r="G212" i="1"/>
  <c r="J212" i="1" s="1"/>
  <c r="G271" i="1"/>
  <c r="J271" i="1" s="1"/>
  <c r="G192" i="1"/>
  <c r="J192" i="1" s="1"/>
  <c r="G437" i="1"/>
  <c r="J437" i="1" s="1"/>
  <c r="G438" i="1"/>
  <c r="J438" i="1" s="1"/>
  <c r="G439" i="1"/>
  <c r="J439" i="1" s="1"/>
  <c r="G97" i="1"/>
  <c r="J97" i="1" s="1"/>
  <c r="G297" i="1"/>
  <c r="J297" i="1" s="1"/>
  <c r="G336" i="1"/>
  <c r="J336" i="1" s="1"/>
  <c r="G380" i="1"/>
  <c r="J380" i="1" s="1"/>
  <c r="G440" i="1"/>
  <c r="J440" i="1" s="1"/>
  <c r="G441" i="1"/>
  <c r="J441" i="1" s="1"/>
  <c r="G6" i="1"/>
  <c r="J6" i="1" s="1"/>
  <c r="G442" i="1"/>
  <c r="J442" i="1" s="1"/>
  <c r="G333" i="1"/>
  <c r="J333" i="1" s="1"/>
  <c r="G443" i="1"/>
  <c r="J443" i="1" s="1"/>
  <c r="G444" i="1"/>
  <c r="J444" i="1" s="1"/>
  <c r="G304" i="1"/>
  <c r="J304" i="1" s="1"/>
  <c r="G292" i="1"/>
  <c r="J292" i="1" s="1"/>
  <c r="G131" i="1"/>
  <c r="J131" i="1" s="1"/>
  <c r="G445" i="1"/>
  <c r="J445" i="1" s="1"/>
  <c r="G243" i="1"/>
  <c r="J243" i="1" s="1"/>
  <c r="G446" i="1"/>
  <c r="J446" i="1" s="1"/>
  <c r="G447" i="1"/>
  <c r="J447" i="1" s="1"/>
  <c r="G367" i="1"/>
  <c r="J367" i="1" s="1"/>
  <c r="G345" i="1"/>
  <c r="J345" i="1" s="1"/>
  <c r="G206" i="1"/>
  <c r="J206" i="1" s="1"/>
  <c r="G274" i="1"/>
  <c r="J274" i="1" s="1"/>
  <c r="G306" i="1"/>
  <c r="J306" i="1" s="1"/>
  <c r="G267" i="1"/>
  <c r="J267" i="1" s="1"/>
  <c r="G146" i="1"/>
  <c r="J146" i="1" s="1"/>
  <c r="G144" i="1"/>
  <c r="J144" i="1" s="1"/>
  <c r="G203" i="1"/>
  <c r="J203" i="1" s="1"/>
  <c r="G448" i="1"/>
  <c r="J448" i="1" s="1"/>
  <c r="G402" i="1"/>
  <c r="J402" i="1" s="1"/>
  <c r="G221" i="1"/>
  <c r="J221" i="1" s="1"/>
  <c r="G449" i="1"/>
  <c r="J449" i="1" s="1"/>
  <c r="G57" i="1"/>
  <c r="J57" i="1" s="1"/>
  <c r="G337" i="1"/>
  <c r="J337" i="1" s="1"/>
  <c r="G224" i="1"/>
  <c r="J224" i="1" s="1"/>
  <c r="G450" i="1"/>
  <c r="J450" i="1" s="1"/>
  <c r="G310" i="1"/>
  <c r="J310" i="1" s="1"/>
  <c r="G254" i="1"/>
  <c r="J254" i="1" s="1"/>
  <c r="G370" i="1"/>
  <c r="J370" i="1" s="1"/>
  <c r="G268" i="1"/>
  <c r="J268" i="1" s="1"/>
  <c r="G242" i="1"/>
  <c r="J242" i="1" s="1"/>
  <c r="G451" i="1"/>
  <c r="J451" i="1" s="1"/>
  <c r="G245" i="1"/>
  <c r="J245" i="1" s="1"/>
  <c r="G302" i="1"/>
  <c r="J302" i="1" s="1"/>
  <c r="G452" i="1"/>
  <c r="J452" i="1" s="1"/>
  <c r="G255" i="1"/>
  <c r="J255" i="1" s="1"/>
  <c r="G154" i="1"/>
  <c r="J154" i="1" s="1"/>
  <c r="G237" i="1"/>
  <c r="J237" i="1" s="1"/>
  <c r="G355" i="1"/>
  <c r="J355" i="1" s="1"/>
  <c r="G351" i="1"/>
  <c r="J351" i="1" s="1"/>
  <c r="G318" i="1"/>
  <c r="J318" i="1" s="1"/>
  <c r="G363" i="1"/>
  <c r="J363" i="1" s="1"/>
  <c r="G273" i="1"/>
  <c r="J273" i="1" s="1"/>
  <c r="G7" i="1"/>
  <c r="J7" i="1" s="1"/>
  <c r="G453" i="1"/>
  <c r="J453" i="1" s="1"/>
  <c r="G296" i="1"/>
  <c r="J296" i="1" s="1"/>
  <c r="G275" i="1"/>
  <c r="J275" i="1" s="1"/>
  <c r="G454" i="1"/>
  <c r="J454" i="1" s="1"/>
  <c r="G455" i="1"/>
  <c r="J455" i="1" s="1"/>
  <c r="G286" i="1"/>
  <c r="J286" i="1" s="1"/>
  <c r="G244" i="1"/>
  <c r="J244" i="1" s="1"/>
  <c r="G88" i="1"/>
  <c r="J88" i="1" s="1"/>
  <c r="G8" i="1"/>
  <c r="J8" i="1" s="1"/>
  <c r="G358" i="1"/>
  <c r="J358" i="1" s="1"/>
  <c r="G456" i="1"/>
  <c r="J456" i="1" s="1"/>
  <c r="G209" i="1"/>
  <c r="J209" i="1" s="1"/>
  <c r="G291" i="1"/>
  <c r="J291" i="1" s="1"/>
  <c r="G342" i="1"/>
  <c r="J342" i="1" s="1"/>
  <c r="G307" i="1"/>
  <c r="J307" i="1" s="1"/>
  <c r="G457" i="1"/>
  <c r="J457" i="1" s="1"/>
  <c r="G184" i="1"/>
  <c r="J184" i="1" s="1"/>
  <c r="G281" i="1"/>
  <c r="J281" i="1" s="1"/>
  <c r="G459" i="1"/>
  <c r="J459" i="1" s="1"/>
  <c r="G458" i="1"/>
  <c r="J458" i="1" s="1"/>
  <c r="G341" i="1"/>
  <c r="J341" i="1" s="1"/>
  <c r="G461" i="1"/>
  <c r="J461" i="1" s="1"/>
  <c r="G399" i="1"/>
  <c r="J399" i="1" s="1"/>
  <c r="G332" i="1"/>
  <c r="J332" i="1" s="1"/>
  <c r="G371" i="1"/>
  <c r="J371" i="1" s="1"/>
  <c r="G462" i="1"/>
  <c r="J462" i="1" s="1"/>
  <c r="G460" i="1"/>
  <c r="J460" i="1" s="1"/>
  <c r="G463" i="1"/>
  <c r="J463" i="1" s="1"/>
  <c r="G299" i="1"/>
  <c r="J299" i="1" s="1"/>
  <c r="G349" i="1"/>
  <c r="J349" i="1" s="1"/>
  <c r="G264" i="1"/>
  <c r="J264" i="1" s="1"/>
  <c r="G464" i="1"/>
  <c r="J464" i="1" s="1"/>
  <c r="G465" i="1"/>
  <c r="J465" i="1" s="1"/>
  <c r="G466" i="1"/>
  <c r="J466" i="1" s="1"/>
  <c r="G467" i="1"/>
  <c r="J467" i="1" s="1"/>
  <c r="G468" i="1"/>
  <c r="J468" i="1" s="1"/>
  <c r="G289" i="1"/>
  <c r="J289" i="1" s="1"/>
  <c r="G216" i="1"/>
  <c r="J216" i="1" s="1"/>
  <c r="G329" i="1"/>
  <c r="J329" i="1" s="1"/>
  <c r="G344" i="1"/>
  <c r="J344" i="1" s="1"/>
  <c r="G300" i="1"/>
  <c r="J300" i="1" s="1"/>
  <c r="G401" i="1"/>
  <c r="J401" i="1" s="1"/>
  <c r="G470" i="1"/>
  <c r="J470" i="1" s="1"/>
  <c r="G369" i="1"/>
  <c r="J369" i="1" s="1"/>
  <c r="G312" i="1"/>
  <c r="J312" i="1" s="1"/>
  <c r="G469" i="1"/>
  <c r="J469" i="1" s="1"/>
  <c r="G397" i="1"/>
  <c r="J397" i="1" s="1"/>
  <c r="G471" i="1"/>
  <c r="J471" i="1" s="1"/>
  <c r="G353" i="1"/>
  <c r="J353" i="1" s="1"/>
  <c r="G368" i="1"/>
  <c r="J368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365" i="1"/>
  <c r="J365" i="1" s="1"/>
  <c r="G334" i="1"/>
  <c r="J334" i="1" s="1"/>
  <c r="G381" i="1"/>
  <c r="J381" i="1" s="1"/>
  <c r="G478" i="1"/>
  <c r="J478" i="1" s="1"/>
  <c r="G396" i="1"/>
  <c r="J396" i="1" s="1"/>
  <c r="G479" i="1"/>
  <c r="J479" i="1" s="1"/>
  <c r="G480" i="1"/>
  <c r="J480" i="1" s="1"/>
  <c r="G379" i="1"/>
  <c r="J379" i="1" s="1"/>
  <c r="G376" i="1"/>
  <c r="J376" i="1" s="1"/>
  <c r="G375" i="1"/>
  <c r="J375" i="1" s="1"/>
  <c r="G481" i="1"/>
  <c r="J481" i="1" s="1"/>
  <c r="G482" i="1"/>
  <c r="J482" i="1" s="1"/>
  <c r="G483" i="1"/>
  <c r="J483" i="1" s="1"/>
  <c r="G484" i="1"/>
  <c r="J484" i="1" s="1"/>
  <c r="G485" i="1"/>
  <c r="J485" i="1" s="1"/>
  <c r="G388" i="1"/>
  <c r="J388" i="1" s="1"/>
  <c r="G361" i="1"/>
  <c r="J361" i="1" s="1"/>
  <c r="G364" i="1"/>
  <c r="J364" i="1" s="1"/>
  <c r="G486" i="1"/>
  <c r="J486" i="1" s="1"/>
  <c r="G487" i="1"/>
  <c r="J487" i="1" s="1"/>
  <c r="G488" i="1"/>
  <c r="J488" i="1" s="1"/>
  <c r="G393" i="1"/>
  <c r="J393" i="1" s="1"/>
  <c r="G72" i="1"/>
  <c r="J72" i="1" s="1"/>
  <c r="G489" i="1"/>
  <c r="J489" i="1" s="1"/>
  <c r="G496" i="1"/>
  <c r="J496" i="1" s="1"/>
  <c r="G506" i="1"/>
  <c r="J506" i="1" s="1"/>
  <c r="G507" i="1"/>
  <c r="J507" i="1" s="1"/>
  <c r="G508" i="1"/>
  <c r="J508" i="1" s="1"/>
  <c r="G509" i="1"/>
  <c r="J509" i="1" s="1"/>
  <c r="G510" i="1"/>
  <c r="J510" i="1" s="1"/>
  <c r="G511" i="1"/>
  <c r="J511" i="1" s="1"/>
  <c r="G512" i="1"/>
  <c r="J512" i="1" s="1"/>
  <c r="G328" i="1"/>
  <c r="J328" i="1" s="1"/>
  <c r="G513" i="1"/>
  <c r="J513" i="1" s="1"/>
  <c r="G800" i="1"/>
  <c r="J800" i="1" s="1"/>
  <c r="G514" i="1"/>
  <c r="J514" i="1" s="1"/>
  <c r="G515" i="1"/>
  <c r="J515" i="1" s="1"/>
  <c r="G516" i="1"/>
  <c r="J516" i="1" s="1"/>
  <c r="G517" i="1"/>
  <c r="J517" i="1" s="1"/>
  <c r="G518" i="1"/>
  <c r="J518" i="1" s="1"/>
  <c r="G519" i="1"/>
  <c r="J519" i="1" s="1"/>
  <c r="G520" i="1"/>
  <c r="J520" i="1" s="1"/>
  <c r="G521" i="1"/>
  <c r="J521" i="1" s="1"/>
  <c r="G522" i="1"/>
  <c r="J522" i="1" s="1"/>
  <c r="G523" i="1"/>
  <c r="J523" i="1" s="1"/>
  <c r="G524" i="1"/>
  <c r="J524" i="1" s="1"/>
  <c r="G525" i="1"/>
  <c r="J525" i="1" s="1"/>
  <c r="G526" i="1"/>
  <c r="J526" i="1" s="1"/>
  <c r="G527" i="1"/>
  <c r="J527" i="1" s="1"/>
  <c r="G528" i="1"/>
  <c r="J528" i="1" s="1"/>
  <c r="G529" i="1"/>
  <c r="J529" i="1" s="1"/>
  <c r="G530" i="1"/>
  <c r="J530" i="1" s="1"/>
  <c r="G531" i="1"/>
  <c r="J531" i="1" s="1"/>
  <c r="G532" i="1"/>
  <c r="J532" i="1" s="1"/>
  <c r="G533" i="1"/>
  <c r="J533" i="1" s="1"/>
  <c r="G534" i="1"/>
  <c r="J534" i="1" s="1"/>
  <c r="G535" i="1"/>
  <c r="J535" i="1" s="1"/>
  <c r="G536" i="1"/>
  <c r="J536" i="1" s="1"/>
  <c r="G537" i="1"/>
  <c r="J537" i="1" s="1"/>
  <c r="G538" i="1"/>
  <c r="J538" i="1" s="1"/>
  <c r="G539" i="1"/>
  <c r="J539" i="1" s="1"/>
  <c r="G540" i="1"/>
  <c r="J540" i="1" s="1"/>
  <c r="G541" i="1"/>
  <c r="J541" i="1" s="1"/>
  <c r="G542" i="1"/>
  <c r="J542" i="1" s="1"/>
  <c r="G543" i="1"/>
  <c r="J543" i="1" s="1"/>
  <c r="G544" i="1"/>
  <c r="J544" i="1" s="1"/>
  <c r="G545" i="1"/>
  <c r="J545" i="1" s="1"/>
  <c r="G546" i="1"/>
  <c r="J546" i="1" s="1"/>
  <c r="G547" i="1"/>
  <c r="J547" i="1" s="1"/>
  <c r="G548" i="1"/>
  <c r="J548" i="1" s="1"/>
  <c r="G9" i="1"/>
  <c r="J9" i="1" s="1"/>
  <c r="G549" i="1"/>
  <c r="J549" i="1" s="1"/>
  <c r="G550" i="1"/>
  <c r="J550" i="1" s="1"/>
  <c r="G551" i="1"/>
  <c r="J551" i="1" s="1"/>
  <c r="G552" i="1"/>
  <c r="J552" i="1" s="1"/>
  <c r="G553" i="1"/>
  <c r="J553" i="1" s="1"/>
  <c r="G554" i="1"/>
  <c r="J554" i="1" s="1"/>
  <c r="G555" i="1"/>
  <c r="J555" i="1" s="1"/>
  <c r="G282" i="1"/>
  <c r="J282" i="1" s="1"/>
  <c r="G556" i="1"/>
  <c r="J556" i="1" s="1"/>
  <c r="G557" i="1"/>
  <c r="J557" i="1" s="1"/>
  <c r="G558" i="1"/>
  <c r="J558" i="1" s="1"/>
  <c r="G559" i="1"/>
  <c r="J559" i="1" s="1"/>
  <c r="G560" i="1"/>
  <c r="J560" i="1" s="1"/>
  <c r="G561" i="1"/>
  <c r="J561" i="1" s="1"/>
  <c r="G562" i="1"/>
  <c r="J562" i="1" s="1"/>
  <c r="G563" i="1"/>
  <c r="J563" i="1" s="1"/>
  <c r="G10" i="1"/>
  <c r="J10" i="1" s="1"/>
  <c r="G204" i="1"/>
  <c r="J204" i="1" s="1"/>
  <c r="G564" i="1"/>
  <c r="J564" i="1" s="1"/>
  <c r="G565" i="1"/>
  <c r="J565" i="1" s="1"/>
  <c r="G566" i="1"/>
  <c r="J566" i="1" s="1"/>
  <c r="G567" i="1"/>
  <c r="J567" i="1" s="1"/>
  <c r="G568" i="1"/>
  <c r="J568" i="1" s="1"/>
  <c r="G11" i="1"/>
  <c r="J11" i="1" s="1"/>
  <c r="G569" i="1"/>
  <c r="J569" i="1" s="1"/>
  <c r="G303" i="1"/>
  <c r="J303" i="1" s="1"/>
  <c r="G570" i="1"/>
  <c r="J570" i="1" s="1"/>
  <c r="G150" i="1"/>
  <c r="J150" i="1" s="1"/>
  <c r="G571" i="1"/>
  <c r="J571" i="1" s="1"/>
  <c r="G12" i="1"/>
  <c r="J12" i="1" s="1"/>
  <c r="G572" i="1"/>
  <c r="J572" i="1" s="1"/>
  <c r="G573" i="1"/>
  <c r="J573" i="1" s="1"/>
  <c r="G574" i="1"/>
  <c r="J574" i="1" s="1"/>
  <c r="G246" i="1"/>
  <c r="J246" i="1" s="1"/>
  <c r="G575" i="1"/>
  <c r="J575" i="1" s="1"/>
  <c r="G576" i="1"/>
  <c r="J576" i="1" s="1"/>
  <c r="G577" i="1"/>
  <c r="J577" i="1" s="1"/>
  <c r="G387" i="1"/>
  <c r="J387" i="1" s="1"/>
  <c r="G578" i="1"/>
  <c r="J578" i="1" s="1"/>
  <c r="G579" i="1"/>
  <c r="J579" i="1" s="1"/>
  <c r="G219" i="1"/>
  <c r="J219" i="1" s="1"/>
  <c r="G580" i="1"/>
  <c r="J580" i="1" s="1"/>
  <c r="G324" i="1"/>
  <c r="J324" i="1" s="1"/>
  <c r="G317" i="1"/>
  <c r="J317" i="1" s="1"/>
  <c r="G581" i="1"/>
  <c r="J581" i="1" s="1"/>
  <c r="G45" i="1"/>
  <c r="J45" i="1" s="1"/>
  <c r="G582" i="1"/>
  <c r="J582" i="1" s="1"/>
  <c r="G187" i="1"/>
  <c r="J187" i="1" s="1"/>
  <c r="G54" i="1"/>
  <c r="J54" i="1" s="1"/>
  <c r="G36" i="1"/>
  <c r="J36" i="1" s="1"/>
  <c r="G172" i="1"/>
  <c r="J172" i="1" s="1"/>
  <c r="G583" i="1"/>
  <c r="J583" i="1" s="1"/>
  <c r="G584" i="1"/>
  <c r="J584" i="1" s="1"/>
  <c r="G114" i="1"/>
  <c r="J114" i="1" s="1"/>
  <c r="G585" i="1"/>
  <c r="J585" i="1" s="1"/>
  <c r="G162" i="1"/>
  <c r="J162" i="1" s="1"/>
  <c r="G383" i="1"/>
  <c r="J383" i="1" s="1"/>
  <c r="G175" i="1"/>
  <c r="J175" i="1" s="1"/>
  <c r="G586" i="1"/>
  <c r="J586" i="1" s="1"/>
  <c r="G587" i="1"/>
  <c r="J587" i="1" s="1"/>
  <c r="G347" i="1"/>
  <c r="J347" i="1" s="1"/>
  <c r="G75" i="1"/>
  <c r="J75" i="1" s="1"/>
  <c r="G196" i="1"/>
  <c r="J196" i="1" s="1"/>
  <c r="G588" i="1"/>
  <c r="J588" i="1" s="1"/>
  <c r="G801" i="1"/>
  <c r="J801" i="1" s="1"/>
  <c r="G492" i="1"/>
  <c r="J492" i="1" s="1"/>
  <c r="G589" i="1"/>
  <c r="J589" i="1" s="1"/>
  <c r="G590" i="1"/>
  <c r="J590" i="1" s="1"/>
  <c r="G200" i="1"/>
  <c r="J200" i="1" s="1"/>
  <c r="G591" i="1"/>
  <c r="J591" i="1" s="1"/>
  <c r="G592" i="1"/>
  <c r="J592" i="1" s="1"/>
  <c r="G593" i="1"/>
  <c r="J593" i="1" s="1"/>
  <c r="G240" i="1"/>
  <c r="J240" i="1" s="1"/>
  <c r="G594" i="1"/>
  <c r="J594" i="1" s="1"/>
  <c r="G595" i="1"/>
  <c r="J595" i="1" s="1"/>
  <c r="G596" i="1"/>
  <c r="J596" i="1" s="1"/>
  <c r="G597" i="1"/>
  <c r="J597" i="1" s="1"/>
  <c r="G598" i="1"/>
  <c r="J598" i="1" s="1"/>
  <c r="G599" i="1"/>
  <c r="J599" i="1" s="1"/>
  <c r="G600" i="1"/>
  <c r="J600" i="1" s="1"/>
  <c r="G601" i="1"/>
  <c r="J601" i="1" s="1"/>
  <c r="G602" i="1"/>
  <c r="J602" i="1" s="1"/>
  <c r="G603" i="1"/>
  <c r="J603" i="1" s="1"/>
  <c r="G604" i="1"/>
  <c r="J604" i="1" s="1"/>
  <c r="G605" i="1"/>
  <c r="J605" i="1" s="1"/>
  <c r="G606" i="1"/>
  <c r="J606" i="1" s="1"/>
  <c r="G607" i="1"/>
  <c r="J607" i="1" s="1"/>
  <c r="G608" i="1"/>
  <c r="J608" i="1" s="1"/>
  <c r="G340" i="1"/>
  <c r="J340" i="1" s="1"/>
  <c r="G39" i="1"/>
  <c r="J39" i="1" s="1"/>
  <c r="G374" i="1"/>
  <c r="J374" i="1" s="1"/>
  <c r="G501" i="1"/>
  <c r="J501" i="1" s="1"/>
  <c r="G609" i="1"/>
  <c r="J609" i="1" s="1"/>
  <c r="G610" i="1"/>
  <c r="J610" i="1" s="1"/>
  <c r="G611" i="1"/>
  <c r="J611" i="1" s="1"/>
  <c r="G348" i="1"/>
  <c r="J348" i="1" s="1"/>
  <c r="G612" i="1"/>
  <c r="J612" i="1" s="1"/>
  <c r="G613" i="1"/>
  <c r="J613" i="1" s="1"/>
  <c r="G386" i="1"/>
  <c r="J386" i="1" s="1"/>
  <c r="G614" i="1"/>
  <c r="J614" i="1" s="1"/>
  <c r="G615" i="1"/>
  <c r="J615" i="1" s="1"/>
  <c r="G295" i="1"/>
  <c r="J295" i="1" s="1"/>
  <c r="G194" i="1"/>
  <c r="J194" i="1" s="1"/>
  <c r="G616" i="1"/>
  <c r="J616" i="1" s="1"/>
  <c r="G29" i="1"/>
  <c r="J29" i="1" s="1"/>
  <c r="G617" i="1"/>
  <c r="J617" i="1" s="1"/>
  <c r="G228" i="1"/>
  <c r="J228" i="1" s="1"/>
  <c r="G115" i="1"/>
  <c r="J115" i="1" s="1"/>
  <c r="G618" i="1"/>
  <c r="J618" i="1" s="1"/>
  <c r="G619" i="1"/>
  <c r="J619" i="1" s="1"/>
  <c r="G620" i="1"/>
  <c r="J620" i="1" s="1"/>
  <c r="G394" i="1"/>
  <c r="J394" i="1" s="1"/>
  <c r="G249" i="1"/>
  <c r="J249" i="1" s="1"/>
  <c r="G621" i="1"/>
  <c r="J621" i="1" s="1"/>
  <c r="G490" i="1"/>
  <c r="J490" i="1" s="1"/>
  <c r="G189" i="1"/>
  <c r="J189" i="1" s="1"/>
  <c r="G405" i="1"/>
  <c r="J405" i="1" s="1"/>
  <c r="G195" i="1"/>
  <c r="J195" i="1" s="1"/>
  <c r="G141" i="1"/>
  <c r="J141" i="1" s="1"/>
  <c r="G622" i="1"/>
  <c r="J622" i="1" s="1"/>
  <c r="G623" i="1"/>
  <c r="J623" i="1" s="1"/>
  <c r="G315" i="1"/>
  <c r="J315" i="1" s="1"/>
  <c r="G136" i="1"/>
  <c r="J136" i="1" s="1"/>
  <c r="G113" i="1"/>
  <c r="J113" i="1" s="1"/>
  <c r="G287" i="1"/>
  <c r="J287" i="1" s="1"/>
  <c r="G261" i="1"/>
  <c r="J261" i="1" s="1"/>
  <c r="G269" i="1"/>
  <c r="J269" i="1" s="1"/>
  <c r="G137" i="1"/>
  <c r="J137" i="1" s="1"/>
  <c r="G313" i="1"/>
  <c r="J313" i="1" s="1"/>
  <c r="G624" i="1"/>
  <c r="J624" i="1" s="1"/>
  <c r="G234" i="1"/>
  <c r="J234" i="1" s="1"/>
  <c r="G305" i="1"/>
  <c r="J305" i="1" s="1"/>
  <c r="G493" i="1"/>
  <c r="J493" i="1" s="1"/>
  <c r="G130" i="1"/>
  <c r="J130" i="1" s="1"/>
  <c r="G625" i="1"/>
  <c r="J625" i="1" s="1"/>
  <c r="G626" i="1"/>
  <c r="J626" i="1" s="1"/>
  <c r="G63" i="1"/>
  <c r="J63" i="1" s="1"/>
  <c r="G223" i="1"/>
  <c r="J223" i="1" s="1"/>
  <c r="G148" i="1"/>
  <c r="J148" i="1" s="1"/>
  <c r="G627" i="1"/>
  <c r="J627" i="1" s="1"/>
  <c r="G628" i="1"/>
  <c r="J628" i="1" s="1"/>
  <c r="G629" i="1"/>
  <c r="J629" i="1" s="1"/>
  <c r="G630" i="1"/>
  <c r="J630" i="1" s="1"/>
  <c r="G631" i="1"/>
  <c r="J631" i="1" s="1"/>
  <c r="G632" i="1"/>
  <c r="J632" i="1" s="1"/>
  <c r="G633" i="1"/>
  <c r="J633" i="1" s="1"/>
  <c r="G634" i="1"/>
  <c r="J634" i="1" s="1"/>
  <c r="G94" i="1"/>
  <c r="J94" i="1" s="1"/>
  <c r="G635" i="1"/>
  <c r="J635" i="1" s="1"/>
  <c r="G636" i="1"/>
  <c r="J636" i="1" s="1"/>
  <c r="G637" i="1"/>
  <c r="J637" i="1" s="1"/>
  <c r="G638" i="1"/>
  <c r="J638" i="1" s="1"/>
  <c r="G46" i="1"/>
  <c r="J46" i="1" s="1"/>
  <c r="G214" i="1"/>
  <c r="J214" i="1" s="1"/>
  <c r="G133" i="1"/>
  <c r="J133" i="1" s="1"/>
  <c r="G639" i="1"/>
  <c r="J639" i="1" s="1"/>
  <c r="G640" i="1"/>
  <c r="J640" i="1" s="1"/>
  <c r="G641" i="1"/>
  <c r="J641" i="1" s="1"/>
  <c r="G642" i="1"/>
  <c r="J642" i="1" s="1"/>
  <c r="G643" i="1"/>
  <c r="J643" i="1" s="1"/>
  <c r="G69" i="1"/>
  <c r="J69" i="1" s="1"/>
  <c r="G321" i="1"/>
  <c r="J321" i="1" s="1"/>
  <c r="G13" i="1"/>
  <c r="J13" i="1" s="1"/>
  <c r="G644" i="1"/>
  <c r="J644" i="1" s="1"/>
  <c r="G55" i="1"/>
  <c r="J55" i="1" s="1"/>
  <c r="G645" i="1"/>
  <c r="J645" i="1" s="1"/>
  <c r="G646" i="1"/>
  <c r="J646" i="1" s="1"/>
  <c r="G165" i="1"/>
  <c r="J165" i="1" s="1"/>
  <c r="G495" i="1"/>
  <c r="J495" i="1" s="1"/>
  <c r="G647" i="1"/>
  <c r="J647" i="1" s="1"/>
  <c r="G648" i="1"/>
  <c r="J648" i="1" s="1"/>
  <c r="G505" i="1"/>
  <c r="J505" i="1" s="1"/>
  <c r="G649" i="1"/>
  <c r="J649" i="1" s="1"/>
  <c r="G366" i="1"/>
  <c r="J366" i="1" s="1"/>
  <c r="G151" i="1"/>
  <c r="J151" i="1" s="1"/>
  <c r="G650" i="1"/>
  <c r="J650" i="1" s="1"/>
  <c r="G314" i="1"/>
  <c r="J314" i="1" s="1"/>
  <c r="G651" i="1"/>
  <c r="J651" i="1" s="1"/>
  <c r="G652" i="1"/>
  <c r="J652" i="1" s="1"/>
  <c r="G252" i="1"/>
  <c r="J252" i="1" s="1"/>
  <c r="G40" i="1"/>
  <c r="J40" i="1" s="1"/>
  <c r="G653" i="1"/>
  <c r="J653" i="1" s="1"/>
  <c r="G654" i="1"/>
  <c r="J654" i="1" s="1"/>
  <c r="G655" i="1"/>
  <c r="J655" i="1" s="1"/>
  <c r="G503" i="1"/>
  <c r="J503" i="1" s="1"/>
  <c r="G183" i="1"/>
  <c r="J183" i="1" s="1"/>
  <c r="G78" i="1"/>
  <c r="J78" i="1" s="1"/>
  <c r="G656" i="1"/>
  <c r="J656" i="1" s="1"/>
  <c r="G657" i="1"/>
  <c r="J657" i="1" s="1"/>
  <c r="G658" i="1"/>
  <c r="J658" i="1" s="1"/>
  <c r="G659" i="1"/>
  <c r="J659" i="1" s="1"/>
  <c r="G660" i="1"/>
  <c r="J660" i="1" s="1"/>
  <c r="G14" i="1"/>
  <c r="J14" i="1" s="1"/>
  <c r="G26" i="1"/>
  <c r="J26" i="1" s="1"/>
  <c r="G661" i="1"/>
  <c r="J661" i="1" s="1"/>
  <c r="G41" i="1"/>
  <c r="J41" i="1" s="1"/>
  <c r="G662" i="1"/>
  <c r="J662" i="1" s="1"/>
  <c r="G100" i="1"/>
  <c r="J100" i="1" s="1"/>
  <c r="G663" i="1"/>
  <c r="J663" i="1" s="1"/>
  <c r="G77" i="1"/>
  <c r="J77" i="1" s="1"/>
  <c r="G664" i="1"/>
  <c r="J664" i="1" s="1"/>
  <c r="G170" i="1"/>
  <c r="J170" i="1" s="1"/>
  <c r="G665" i="1"/>
  <c r="J665" i="1" s="1"/>
  <c r="G49" i="1"/>
  <c r="J49" i="1" s="1"/>
  <c r="G30" i="1"/>
  <c r="J30" i="1" s="1"/>
  <c r="G247" i="1"/>
  <c r="J247" i="1" s="1"/>
  <c r="G354" i="1"/>
  <c r="J354" i="1" s="1"/>
  <c r="G666" i="1"/>
  <c r="J666" i="1" s="1"/>
  <c r="G260" i="1"/>
  <c r="J260" i="1" s="1"/>
  <c r="G217" i="1"/>
  <c r="J217" i="1" s="1"/>
  <c r="G284" i="1"/>
  <c r="J284" i="1" s="1"/>
  <c r="G667" i="1"/>
  <c r="J667" i="1" s="1"/>
  <c r="G668" i="1"/>
  <c r="J668" i="1" s="1"/>
  <c r="G339" i="1"/>
  <c r="J339" i="1" s="1"/>
  <c r="G265" i="1"/>
  <c r="J265" i="1" s="1"/>
  <c r="G669" i="1"/>
  <c r="J669" i="1" s="1"/>
  <c r="G384" i="1"/>
  <c r="J384" i="1" s="1"/>
  <c r="G670" i="1"/>
  <c r="J670" i="1" s="1"/>
  <c r="G276" i="1"/>
  <c r="J276" i="1" s="1"/>
  <c r="G125" i="1"/>
  <c r="J125" i="1" s="1"/>
  <c r="G671" i="1"/>
  <c r="J671" i="1" s="1"/>
  <c r="G672" i="1"/>
  <c r="J672" i="1" s="1"/>
  <c r="G389" i="1"/>
  <c r="J389" i="1" s="1"/>
  <c r="G673" i="1"/>
  <c r="J673" i="1" s="1"/>
  <c r="G346" i="1"/>
  <c r="J346" i="1" s="1"/>
  <c r="G674" i="1"/>
  <c r="J674" i="1" s="1"/>
  <c r="G675" i="1"/>
  <c r="J675" i="1" s="1"/>
  <c r="G323" i="1"/>
  <c r="J323" i="1" s="1"/>
  <c r="G676" i="1"/>
  <c r="J676" i="1" s="1"/>
  <c r="G311" i="1"/>
  <c r="J311" i="1" s="1"/>
  <c r="G677" i="1"/>
  <c r="J677" i="1" s="1"/>
  <c r="G678" i="1"/>
  <c r="J678" i="1" s="1"/>
  <c r="G400" i="1"/>
  <c r="J400" i="1" s="1"/>
  <c r="G679" i="1"/>
  <c r="J679" i="1" s="1"/>
  <c r="G680" i="1"/>
  <c r="J680" i="1" s="1"/>
  <c r="G681" i="1"/>
  <c r="J681" i="1" s="1"/>
  <c r="G682" i="1"/>
  <c r="J682" i="1" s="1"/>
  <c r="G683" i="1"/>
  <c r="J683" i="1" s="1"/>
  <c r="G259" i="1"/>
  <c r="J259" i="1" s="1"/>
  <c r="G684" i="1"/>
  <c r="J684" i="1" s="1"/>
  <c r="G685" i="1"/>
  <c r="J685" i="1" s="1"/>
  <c r="G686" i="1"/>
  <c r="J686" i="1" s="1"/>
  <c r="G687" i="1"/>
  <c r="J687" i="1" s="1"/>
  <c r="G688" i="1"/>
  <c r="J688" i="1" s="1"/>
  <c r="G320" i="1"/>
  <c r="J320" i="1" s="1"/>
  <c r="G227" i="1"/>
  <c r="J227" i="1" s="1"/>
  <c r="G258" i="1"/>
  <c r="J258" i="1" s="1"/>
  <c r="G378" i="1"/>
  <c r="J378" i="1" s="1"/>
  <c r="G288" i="1"/>
  <c r="J288" i="1" s="1"/>
  <c r="G15" i="1"/>
  <c r="J15" i="1" s="1"/>
  <c r="G357" i="1"/>
  <c r="J357" i="1" s="1"/>
  <c r="G689" i="1"/>
  <c r="J689" i="1" s="1"/>
  <c r="G330" i="1"/>
  <c r="J330" i="1" s="1"/>
  <c r="G690" i="1"/>
  <c r="J690" i="1" s="1"/>
  <c r="G395" i="1"/>
  <c r="J395" i="1" s="1"/>
  <c r="G327" i="1"/>
  <c r="J327" i="1" s="1"/>
  <c r="G691" i="1"/>
  <c r="J691" i="1" s="1"/>
  <c r="G132" i="1"/>
  <c r="J132" i="1" s="1"/>
  <c r="G692" i="1"/>
  <c r="J692" i="1" s="1"/>
  <c r="G356" i="1"/>
  <c r="J356" i="1" s="1"/>
  <c r="G693" i="1"/>
  <c r="J693" i="1" s="1"/>
  <c r="G326" i="1"/>
  <c r="J326" i="1" s="1"/>
  <c r="G694" i="1"/>
  <c r="J694" i="1" s="1"/>
  <c r="G231" i="1"/>
  <c r="J231" i="1" s="1"/>
  <c r="G695" i="1"/>
  <c r="J695" i="1" s="1"/>
  <c r="G350" i="1"/>
  <c r="J350" i="1" s="1"/>
  <c r="G390" i="1"/>
  <c r="J390" i="1" s="1"/>
  <c r="G696" i="1"/>
  <c r="J696" i="1" s="1"/>
  <c r="G697" i="1"/>
  <c r="J697" i="1" s="1"/>
  <c r="G16" i="1"/>
  <c r="J16" i="1" s="1"/>
  <c r="G698" i="1"/>
  <c r="J698" i="1" s="1"/>
  <c r="G699" i="1"/>
  <c r="J699" i="1" s="1"/>
  <c r="G17" i="1"/>
  <c r="J17" i="1" s="1"/>
  <c r="G283" i="1"/>
  <c r="J283" i="1" s="1"/>
  <c r="G700" i="1"/>
  <c r="J700" i="1" s="1"/>
  <c r="G173" i="1"/>
  <c r="J173" i="1" s="1"/>
  <c r="G279" i="1"/>
  <c r="J279" i="1" s="1"/>
  <c r="G701" i="1"/>
  <c r="J701" i="1" s="1"/>
  <c r="G702" i="1"/>
  <c r="J702" i="1" s="1"/>
  <c r="G703" i="1"/>
  <c r="J703" i="1" s="1"/>
  <c r="G704" i="1"/>
  <c r="J704" i="1" s="1"/>
  <c r="G198" i="1"/>
  <c r="J198" i="1" s="1"/>
  <c r="G193" i="1"/>
  <c r="J193" i="1" s="1"/>
  <c r="G182" i="1"/>
  <c r="J182" i="1" s="1"/>
  <c r="G705" i="1"/>
  <c r="J705" i="1" s="1"/>
  <c r="G706" i="1"/>
  <c r="J706" i="1" s="1"/>
  <c r="G804" i="1"/>
  <c r="J804" i="1" s="1"/>
  <c r="G707" i="1"/>
  <c r="J707" i="1" s="1"/>
  <c r="G799" i="1"/>
  <c r="J799" i="1" s="1"/>
  <c r="G263" i="1"/>
  <c r="J263" i="1" s="1"/>
  <c r="G215" i="1"/>
  <c r="J215" i="1" s="1"/>
  <c r="G708" i="1"/>
  <c r="J708" i="1" s="1"/>
  <c r="G709" i="1"/>
  <c r="J709" i="1" s="1"/>
  <c r="G710" i="1"/>
  <c r="J710" i="1" s="1"/>
  <c r="G80" i="1"/>
  <c r="J80" i="1" s="1"/>
  <c r="G70" i="1"/>
  <c r="J70" i="1" s="1"/>
  <c r="G103" i="1"/>
  <c r="J103" i="1" s="1"/>
  <c r="G711" i="1"/>
  <c r="J711" i="1" s="1"/>
  <c r="G81" i="1"/>
  <c r="J81" i="1" s="1"/>
  <c r="G494" i="1"/>
  <c r="J494" i="1" s="1"/>
  <c r="G712" i="1"/>
  <c r="J712" i="1" s="1"/>
  <c r="G309" i="1"/>
  <c r="J309" i="1" s="1"/>
  <c r="G713" i="1"/>
  <c r="J713" i="1" s="1"/>
  <c r="G714" i="1"/>
  <c r="J714" i="1" s="1"/>
  <c r="G120" i="1"/>
  <c r="J120" i="1" s="1"/>
  <c r="G403" i="1"/>
  <c r="J403" i="1" s="1"/>
  <c r="G715" i="1"/>
  <c r="J715" i="1" s="1"/>
  <c r="G716" i="1"/>
  <c r="J716" i="1" s="1"/>
  <c r="G93" i="1"/>
  <c r="J93" i="1" s="1"/>
  <c r="G343" i="1"/>
  <c r="J343" i="1" s="1"/>
  <c r="G338" i="1"/>
  <c r="J338" i="1" s="1"/>
  <c r="G717" i="1"/>
  <c r="J717" i="1" s="1"/>
  <c r="G718" i="1"/>
  <c r="J718" i="1" s="1"/>
  <c r="G491" i="1"/>
  <c r="J491" i="1" s="1"/>
  <c r="G500" i="1"/>
  <c r="J500" i="1" s="1"/>
  <c r="G325" i="1"/>
  <c r="J325" i="1" s="1"/>
  <c r="G143" i="1"/>
  <c r="J143" i="1" s="1"/>
  <c r="G108" i="1"/>
  <c r="J108" i="1" s="1"/>
  <c r="G719" i="1"/>
  <c r="J719" i="1" s="1"/>
  <c r="G502" i="1"/>
  <c r="J502" i="1" s="1"/>
  <c r="G504" i="1"/>
  <c r="J504" i="1" s="1"/>
  <c r="G720" i="1"/>
  <c r="J720" i="1" s="1"/>
  <c r="G721" i="1"/>
  <c r="J721" i="1" s="1"/>
  <c r="G43" i="1"/>
  <c r="J43" i="1" s="1"/>
  <c r="G391" i="1"/>
  <c r="J391" i="1" s="1"/>
  <c r="G722" i="1"/>
  <c r="J722" i="1" s="1"/>
  <c r="G79" i="1"/>
  <c r="J79" i="1" s="1"/>
  <c r="G398" i="1"/>
  <c r="J398" i="1" s="1"/>
  <c r="G723" i="1"/>
  <c r="J723" i="1" s="1"/>
  <c r="G248" i="1"/>
  <c r="J248" i="1" s="1"/>
  <c r="G124" i="1"/>
  <c r="J124" i="1" s="1"/>
  <c r="G106" i="1"/>
  <c r="J106" i="1" s="1"/>
  <c r="G229" i="1"/>
  <c r="J229" i="1" s="1"/>
  <c r="G724" i="1"/>
  <c r="J724" i="1" s="1"/>
  <c r="G725" i="1"/>
  <c r="J725" i="1" s="1"/>
  <c r="G404" i="1"/>
  <c r="J404" i="1" s="1"/>
  <c r="G372" i="1"/>
  <c r="J372" i="1" s="1"/>
  <c r="G301" i="1"/>
  <c r="J301" i="1" s="1"/>
  <c r="G239" i="1"/>
  <c r="J239" i="1" s="1"/>
  <c r="G726" i="1"/>
  <c r="J726" i="1" s="1"/>
  <c r="G251" i="1"/>
  <c r="J251" i="1" s="1"/>
  <c r="G727" i="1"/>
  <c r="J727" i="1" s="1"/>
  <c r="G728" i="1"/>
  <c r="J728" i="1" s="1"/>
  <c r="G18" i="1"/>
  <c r="J18" i="1" s="1"/>
  <c r="G729" i="1"/>
  <c r="J729" i="1" s="1"/>
  <c r="G322" i="1"/>
  <c r="J322" i="1" s="1"/>
  <c r="G19" i="1"/>
  <c r="J19" i="1" s="1"/>
  <c r="G152" i="1"/>
  <c r="J152" i="1" s="1"/>
  <c r="G373" i="1"/>
  <c r="J373" i="1" s="1"/>
  <c r="G232" i="1"/>
  <c r="J232" i="1" s="1"/>
  <c r="G335" i="1"/>
  <c r="J335" i="1" s="1"/>
  <c r="G31" i="1"/>
  <c r="J31" i="1" s="1"/>
  <c r="G60" i="1"/>
  <c r="J60" i="1" s="1"/>
  <c r="G352" i="1"/>
  <c r="J352" i="1" s="1"/>
  <c r="G730" i="1"/>
  <c r="J730" i="1" s="1"/>
  <c r="G319" i="1"/>
  <c r="J319" i="1" s="1"/>
  <c r="G798" i="1"/>
  <c r="J798" i="1" s="1"/>
  <c r="G731" i="1"/>
  <c r="J731" i="1" s="1"/>
  <c r="G732" i="1"/>
  <c r="J732" i="1" s="1"/>
  <c r="G733" i="1"/>
  <c r="J733" i="1" s="1"/>
  <c r="G734" i="1"/>
  <c r="J734" i="1" s="1"/>
  <c r="G735" i="1"/>
  <c r="J735" i="1" s="1"/>
  <c r="G736" i="1"/>
  <c r="J736" i="1" s="1"/>
  <c r="G737" i="1"/>
  <c r="J737" i="1" s="1"/>
  <c r="G738" i="1"/>
  <c r="J738" i="1" s="1"/>
  <c r="G739" i="1"/>
  <c r="J739" i="1" s="1"/>
  <c r="G740" i="1"/>
  <c r="J740" i="1" s="1"/>
  <c r="G741" i="1"/>
  <c r="J741" i="1" s="1"/>
  <c r="G742" i="1"/>
  <c r="J742" i="1" s="1"/>
  <c r="G743" i="1"/>
  <c r="J743" i="1" s="1"/>
  <c r="G744" i="1"/>
  <c r="J744" i="1" s="1"/>
  <c r="G745" i="1"/>
  <c r="J745" i="1" s="1"/>
  <c r="G746" i="1"/>
  <c r="J746" i="1" s="1"/>
  <c r="G747" i="1"/>
  <c r="J747" i="1" s="1"/>
  <c r="G748" i="1"/>
  <c r="J748" i="1" s="1"/>
  <c r="G749" i="1"/>
  <c r="J749" i="1" s="1"/>
  <c r="G750" i="1"/>
  <c r="J750" i="1" s="1"/>
  <c r="G751" i="1"/>
  <c r="J751" i="1" s="1"/>
  <c r="G752" i="1"/>
  <c r="J752" i="1" s="1"/>
  <c r="G753" i="1"/>
  <c r="J753" i="1" s="1"/>
  <c r="G754" i="1"/>
  <c r="J754" i="1" s="1"/>
  <c r="G497" i="1"/>
  <c r="J497" i="1" s="1"/>
  <c r="G755" i="1"/>
  <c r="J755" i="1" s="1"/>
  <c r="G756" i="1"/>
  <c r="J756" i="1" s="1"/>
  <c r="G757" i="1"/>
  <c r="J757" i="1" s="1"/>
  <c r="G499" i="1"/>
  <c r="J499" i="1" s="1"/>
  <c r="G498" i="1"/>
  <c r="J498" i="1" s="1"/>
  <c r="G758" i="1"/>
  <c r="J758" i="1" s="1"/>
  <c r="G759" i="1"/>
  <c r="J759" i="1" s="1"/>
  <c r="G760" i="1"/>
  <c r="J760" i="1" s="1"/>
  <c r="G802" i="1"/>
  <c r="J802" i="1" s="1"/>
  <c r="G20" i="1"/>
  <c r="J20" i="1" s="1"/>
  <c r="G761" i="1"/>
  <c r="J761" i="1" s="1"/>
  <c r="G762" i="1"/>
  <c r="J762" i="1" s="1"/>
  <c r="G763" i="1"/>
  <c r="J763" i="1" s="1"/>
  <c r="G764" i="1"/>
  <c r="J764" i="1" s="1"/>
  <c r="G765" i="1"/>
  <c r="J765" i="1" s="1"/>
  <c r="G766" i="1"/>
  <c r="J766" i="1" s="1"/>
  <c r="G767" i="1"/>
  <c r="J767" i="1" s="1"/>
  <c r="G768" i="1"/>
  <c r="J768" i="1" s="1"/>
  <c r="G769" i="1"/>
  <c r="J769" i="1" s="1"/>
  <c r="G770" i="1"/>
  <c r="J770" i="1" s="1"/>
  <c r="G771" i="1"/>
  <c r="J771" i="1" s="1"/>
  <c r="G772" i="1"/>
  <c r="J772" i="1" s="1"/>
  <c r="G377" i="1"/>
  <c r="J377" i="1" s="1"/>
  <c r="G773" i="1"/>
  <c r="J773" i="1" s="1"/>
  <c r="G774" i="1"/>
  <c r="J774" i="1" s="1"/>
  <c r="G775" i="1"/>
  <c r="J775" i="1" s="1"/>
  <c r="G190" i="1"/>
  <c r="J190" i="1" s="1"/>
  <c r="G253" i="1"/>
  <c r="J253" i="1" s="1"/>
  <c r="G776" i="1"/>
  <c r="J776" i="1" s="1"/>
  <c r="G777" i="1"/>
  <c r="J777" i="1" s="1"/>
  <c r="G778" i="1"/>
  <c r="J778" i="1" s="1"/>
  <c r="G779" i="1"/>
  <c r="J779" i="1" s="1"/>
  <c r="G780" i="1"/>
  <c r="J780" i="1" s="1"/>
  <c r="G803" i="1"/>
  <c r="J803" i="1" s="1"/>
  <c r="G781" i="1"/>
  <c r="J781" i="1" s="1"/>
  <c r="G21" i="1"/>
  <c r="J21" i="1" s="1"/>
  <c r="G22" i="1"/>
  <c r="J22" i="1" s="1"/>
  <c r="G392" i="1"/>
  <c r="J392" i="1" s="1"/>
  <c r="G23" i="1"/>
  <c r="J23" i="1" s="1"/>
  <c r="G24" i="1"/>
  <c r="J24" i="1" s="1"/>
  <c r="G782" i="1"/>
  <c r="J782" i="1" s="1"/>
  <c r="G783" i="1"/>
  <c r="J783" i="1" s="1"/>
  <c r="G784" i="1"/>
  <c r="J784" i="1" s="1"/>
  <c r="G785" i="1"/>
  <c r="J785" i="1" s="1"/>
  <c r="G786" i="1"/>
  <c r="J786" i="1" s="1"/>
  <c r="G787" i="1"/>
  <c r="J787" i="1" s="1"/>
  <c r="G385" i="1"/>
  <c r="J385" i="1" s="1"/>
  <c r="G788" i="1"/>
  <c r="J788" i="1" s="1"/>
  <c r="G789" i="1"/>
  <c r="J789" i="1" s="1"/>
  <c r="G790" i="1"/>
  <c r="J790" i="1" s="1"/>
  <c r="G791" i="1"/>
  <c r="J791" i="1" s="1"/>
  <c r="G792" i="1"/>
  <c r="J792" i="1" s="1"/>
  <c r="G793" i="1"/>
  <c r="J793" i="1" s="1"/>
  <c r="G290" i="1"/>
  <c r="J290" i="1" s="1"/>
  <c r="G257" i="1"/>
  <c r="J257" i="1" s="1"/>
  <c r="G153" i="1"/>
  <c r="J153" i="1" s="1"/>
  <c r="G119" i="1"/>
  <c r="J119" i="1" s="1"/>
  <c r="G64" i="1"/>
  <c r="J64" i="1" s="1"/>
  <c r="G140" i="1"/>
  <c r="J140" i="1" s="1"/>
  <c r="G794" i="1"/>
  <c r="J794" i="1" s="1"/>
  <c r="G179" i="1"/>
  <c r="J179" i="1" s="1"/>
  <c r="G62" i="1"/>
  <c r="J62" i="1" s="1"/>
  <c r="G233" i="1"/>
  <c r="J233" i="1" s="1"/>
  <c r="G795" i="1"/>
  <c r="J795" i="1" s="1"/>
  <c r="G129" i="1"/>
  <c r="J129" i="1" s="1"/>
  <c r="G210" i="1"/>
  <c r="J210" i="1" s="1"/>
  <c r="G360" i="1"/>
  <c r="J360" i="1" s="1"/>
  <c r="G25" i="1"/>
  <c r="J25" i="1" s="1"/>
  <c r="G127" i="1"/>
  <c r="J127" i="1" s="1"/>
  <c r="G796" i="1"/>
  <c r="J796" i="1" s="1"/>
  <c r="G797" i="1"/>
  <c r="J797" i="1" s="1"/>
  <c r="G188" i="1"/>
  <c r="J188" i="1" s="1"/>
  <c r="G37" i="1"/>
  <c r="J37" i="1" s="1"/>
</calcChain>
</file>

<file path=xl/sharedStrings.xml><?xml version="1.0" encoding="utf-8"?>
<sst xmlns="http://schemas.openxmlformats.org/spreadsheetml/2006/main" count="2420" uniqueCount="863">
  <si>
    <t>Производитель</t>
  </si>
  <si>
    <t>Просрочено</t>
  </si>
  <si>
    <t>Agritecno Fertilizantes</t>
  </si>
  <si>
    <t>AGRI M40/ АГРИ M40 4*5л/кан</t>
  </si>
  <si>
    <t>AGRIFUL ANTISAL/ Агрифул антисоль  15*1л/кан.</t>
  </si>
  <si>
    <t>AGRIFUL ANTISAL/ Агрифул антисоль 4*5л/кан</t>
  </si>
  <si>
    <t>AGRIFUL/ Агрифул 4*5л/кан</t>
  </si>
  <si>
    <t>CONTROLPHYT CU/ Контролфит купрум 4*5л/кан</t>
  </si>
  <si>
    <t>CONTROLPHYT Si/ Контролфит Si 4*5л/кан</t>
  </si>
  <si>
    <t>CONTROLPHYT РК/ Контролфит РК 10 л/кан</t>
  </si>
  <si>
    <t>CONTROLPHYT РК/ Контролфит РК 4*5л/кан</t>
  </si>
  <si>
    <t>FERTIGRAIN BETA/ФЕРТИГРЕЙН БЕТА (СВЕКЛОВИЧНЫЙ) 4*5л/кан</t>
  </si>
  <si>
    <t>FERTIGRAIN FOLIAR/ Фертигрейн Фолиар 4*5л/кан</t>
  </si>
  <si>
    <t>FERTIGRAIN START СоМо/ Фертигрейн Старт СоМо 4*5л/кан</t>
  </si>
  <si>
    <t>FERTIGRAIN START/ Фертигрейн Старт 4*5л/кан</t>
  </si>
  <si>
    <t>TECAMIN 31/ Текамин 31 15*1л/кан</t>
  </si>
  <si>
    <t>TECAMIN BRIX/ Текамин брикс 4*5л/кан</t>
  </si>
  <si>
    <t>TECAMIN FLOWER/ Текамин флауэр 15*1 л/кан</t>
  </si>
  <si>
    <t>TECAMIN FLOWER/ Текамин флауэр 4*5л/кан</t>
  </si>
  <si>
    <t>TECAMIN MAX/ Текамин Макс 15*1л/кан</t>
  </si>
  <si>
    <t>TECAMIN MAX/ Текамин Макс 4*5л/кан</t>
  </si>
  <si>
    <t>TECAMIN RAIZ/ Текамин Райз 15*1л/кан</t>
  </si>
  <si>
    <t>TECAMIN RAIZ/ Текамин Райз 4*5л/кан</t>
  </si>
  <si>
    <t>TECAMIN TEX FRUIT/ Текамин Текс Фруит 4*5л/кан</t>
  </si>
  <si>
    <t>TECNOKEL AMINO B/ Текнокель Амино бор 1000Л</t>
  </si>
  <si>
    <t>TECNOKEL AMINO B/ Текнокель Амино бор 15*1 л/кан</t>
  </si>
  <si>
    <t>TECNOKEL AMINO B/ Текнокель Амино бор 20 л/кан</t>
  </si>
  <si>
    <t>TECNOKEL AMINO B/ Текнокель Амино бор 4*5л/кан</t>
  </si>
  <si>
    <t>TECNOKEL AMINO BMo/ Текнокель Амино BMo 4*5л/кан</t>
  </si>
  <si>
    <t>TECNOKEL AMINO CaB/ Текнокель Амино CaB 15*1л/кан</t>
  </si>
  <si>
    <t>TECNOKEL AMINO CaB/ Текнокель Амино CaB 4*5л/кан</t>
  </si>
  <si>
    <t>TECNOKEL AMINO Fe/ Текнокель Амино Fe 15*1 кг</t>
  </si>
  <si>
    <t>TECNOKEL AMINO Fe/ Текнокель Амино Fe 4*5л/кан</t>
  </si>
  <si>
    <t>TECNOKEL AMINO K/ Текнокель Амино Калий 4*5л/кан</t>
  </si>
  <si>
    <t>TECNOKEL AMINO Mg/ Текнокель Амино магний 4*5л/кан</t>
  </si>
  <si>
    <t>TECNOKEL AMINO MIX/ Текнокель Амино Микс 10л/кан</t>
  </si>
  <si>
    <t>TECNOKEL AMINO MIX/ Текнокель Амино Микс 15*1 л/кан</t>
  </si>
  <si>
    <t>TECNOKEL AMINO MIX/ Текнокель Амино Микс 4*5л/кан</t>
  </si>
  <si>
    <t>TECNOKEL AMINO Zn/ Текнокель Амино цинк 15*1л/кан</t>
  </si>
  <si>
    <t>TECNOKEL AMINO Zn/ Текнокель Амино цинк 4*5л/кан</t>
  </si>
  <si>
    <t>TECNOKEL Fе / Текнокель Fe (уп. 1 кг)</t>
  </si>
  <si>
    <t>TECNOKEL N/ТЕКНОКЕЛЬ АЗОТ 4*5л/кан</t>
  </si>
  <si>
    <t>TECNOKEL S/ТЕКНОКЕЛЬ СЕРА 20 л/кан</t>
  </si>
  <si>
    <t>TECNOKEL S/ТЕКНОКЕЛЬ СЕРА 4*5л/кан</t>
  </si>
  <si>
    <t>TECNOPHYT PH/ Текнофит pH 1000 л</t>
  </si>
  <si>
    <t>TECNOPHYT PH/ Текнофит pH 4*5л/кан</t>
  </si>
  <si>
    <t>УДАЛЕН TECNOKEL AMINO B/ Текнокель Амино бор 20*1л/кан</t>
  </si>
  <si>
    <t>BASF</t>
  </si>
  <si>
    <t>Hicoat Super Soy 6.4 l</t>
  </si>
  <si>
    <t>Hicoatsuper Extender 6.4 L</t>
  </si>
  <si>
    <t>Histick soy 20*0,4 kg</t>
  </si>
  <si>
    <t>Абакус Ультра 12,5 %, с.э. 2*10 л</t>
  </si>
  <si>
    <t>Акробат МЦ 69 % в.д.г. 10*1 кг</t>
  </si>
  <si>
    <t>Альверде, КС 10х1 л</t>
  </si>
  <si>
    <t>Базагран М, 37 % в.р. 4*5 л</t>
  </si>
  <si>
    <t>Базагран, 48 % в.р. 2*10 л</t>
  </si>
  <si>
    <t>Баста, 15% в.р. 1*15 л/кан</t>
  </si>
  <si>
    <t>Баста, 15% в.р. 2*10 л/кан</t>
  </si>
  <si>
    <t>Беллис, 38 % в.д.г. 10*1 кг</t>
  </si>
  <si>
    <t>Би-58 Топ 40% к.э. 12*1 л</t>
  </si>
  <si>
    <t>Би-58 Топ 40% к.э. 4*5 л</t>
  </si>
  <si>
    <t>Бутизан 400 КС 40%, к.с. 5л/кан</t>
  </si>
  <si>
    <t>Даш ПАВ, 2*10 л</t>
  </si>
  <si>
    <t>Даш ПАВ, 4*5 л</t>
  </si>
  <si>
    <t>Дианат 48% в.р. 2*10 л</t>
  </si>
  <si>
    <t>Евро-лайтнинг 4,8% в.р.к. 2*10 л</t>
  </si>
  <si>
    <t>Евро-лайтнинг Плюс, 2,4% в.р.к 2*10 л</t>
  </si>
  <si>
    <t>Иншур перформ 12% к.с. 2*10 л</t>
  </si>
  <si>
    <t>Иншур перформ 12% к.с. 4*5 л</t>
  </si>
  <si>
    <t>Кабрио Топ 60% в.д.г. 10*1 кг</t>
  </si>
  <si>
    <t>Карамба Турбо 4*5 л</t>
  </si>
  <si>
    <t>Кинто Дуо, КС 10л/кан</t>
  </si>
  <si>
    <t>КОРУМ, в.р.к 2*10 л</t>
  </si>
  <si>
    <t>Нопасаран 40% к.с. 2*10 л</t>
  </si>
  <si>
    <t>Оптимо 20% к.э. 2*10 л</t>
  </si>
  <si>
    <t>Пивот 10% в.к. 2*10 л</t>
  </si>
  <si>
    <t>Пикс 5% в.р., 5л.</t>
  </si>
  <si>
    <t>ПИКТОР, 40% к.с 4*5л</t>
  </si>
  <si>
    <t>Пирамин Турбо 52% к.с. 2*10 л</t>
  </si>
  <si>
    <t>Премис двести 20% к.с. 4*5 л</t>
  </si>
  <si>
    <t>Приаксор, к.э. 2*10 л</t>
  </si>
  <si>
    <t>Приаксор,4X5 L,KZ</t>
  </si>
  <si>
    <t>Пульсар 4% в.р. 2*10 л</t>
  </si>
  <si>
    <t>Рекс Дуо 49,7 % к.с. 2*10 л</t>
  </si>
  <si>
    <t>Семена гибрид подсолнечника Инсан 100(InSun 100),фунг+инсект,150 000 семян в п.е.раннеспелый,Classic</t>
  </si>
  <si>
    <t>Семена рапса гибрид INV 100 CL, 1*2.1М</t>
  </si>
  <si>
    <t>Семена рапса гибрид INV 105 CS MOT IMP 1*2.1M</t>
  </si>
  <si>
    <t>Семена рапса гибрид INV 110 CL, 1*2.1М</t>
  </si>
  <si>
    <t>Семена рапса гибрид SH BRANDER CS MOT IMP 1*2.1M</t>
  </si>
  <si>
    <t>Семена рапса гибрид SH BUILDER CS MOT IMP 1*2.1M</t>
  </si>
  <si>
    <t>Семена рапса гибрид SO HEROS CS MOT IMP 1*10 kg</t>
  </si>
  <si>
    <t>Систива, к.с. 4*5 л/кан</t>
  </si>
  <si>
    <t>Стомп 33% к.э. 2*10 л</t>
  </si>
  <si>
    <t>Стратос Ультра 10% к.э. 2*10 л</t>
  </si>
  <si>
    <t>Стратос Ультра 10% к.э. 4*5 л</t>
  </si>
  <si>
    <t>Строби 50% в.д.г. 10*0,2 кг</t>
  </si>
  <si>
    <t>Фастак 10% к.э. 4*5 л</t>
  </si>
  <si>
    <t>Фронтьер Оптима 72% к.э. 2*10 л</t>
  </si>
  <si>
    <t>Хайкоут Супер Соя, 1*6,4 л/кан</t>
  </si>
  <si>
    <t>ЦЕ ЦЕ ЦЕ™ 750, 2*10 л</t>
  </si>
  <si>
    <t>Цериакс Плюс, к.э. 4*5 л/кан</t>
  </si>
  <si>
    <t>Шторм 0,005%, 1*10 кг</t>
  </si>
  <si>
    <t>BAYER CropScience</t>
  </si>
  <si>
    <t>Антракол, 70 % с.п. 1*10 кг/упак</t>
  </si>
  <si>
    <t>Антракол, 70 % с.п. 1*5 кг/упак</t>
  </si>
  <si>
    <t>Барс Супер 10% к.э., 2*10 л</t>
  </si>
  <si>
    <t>Барс Супер 10% к.э., 4*5 л</t>
  </si>
  <si>
    <t>Белт, к.с. 12*1 л/кан</t>
  </si>
  <si>
    <t>Биопауэр, ж 4*5 л/кан</t>
  </si>
  <si>
    <t>Биская, м.д. 4*5 л/кан</t>
  </si>
  <si>
    <t>Велосити Пауэр, в.д.г. 4*2,25 кг/кан</t>
  </si>
  <si>
    <t>Велосити Супер, к.э. 2*10 л/кан</t>
  </si>
  <si>
    <t>Децис Эксперт, к.э. 12*1 л/бут</t>
  </si>
  <si>
    <t>Децис Эксперт, к.э. 4*5 л/кан</t>
  </si>
  <si>
    <t>Зенкор Ультра, к.с. 12*1 л/кан</t>
  </si>
  <si>
    <t>Зенкор Ультра, к.с. 4*5 л/кан</t>
  </si>
  <si>
    <t>Калипсо, к.с. 12*1 л/кан</t>
  </si>
  <si>
    <t>Конвизо 1, МД</t>
  </si>
  <si>
    <t>Конфидор 20% в.к. 12*1 л/кан</t>
  </si>
  <si>
    <t>Конфидор 20% в.к. 4*5 л/кан</t>
  </si>
  <si>
    <t>Ламадор, к.с. 4*5 л/кан</t>
  </si>
  <si>
    <t>Луна Транквилити, к.с. 4*5 л/кан</t>
  </si>
  <si>
    <t>Майстер Пауэр, м.д. 4*5 л/кан</t>
  </si>
  <si>
    <t>Меро ПАВ, 4*5 л</t>
  </si>
  <si>
    <t>Мовенто энерджи, к.с. 12*1 л/кан</t>
  </si>
  <si>
    <t>Мушкет Плюс, м.д. 4*5 л</t>
  </si>
  <si>
    <t>Оберон Рапид, к.с. 12*1 л/кан</t>
  </si>
  <si>
    <t>Превикур Энерджи, в.к. 12*1 л/кан</t>
  </si>
  <si>
    <t>Прозаро Квантум, 4*5 л/кан</t>
  </si>
  <si>
    <t>Протеус 4*5 л</t>
  </si>
  <si>
    <t>Пума - Супер 100, 4*5 л</t>
  </si>
  <si>
    <t>Пума Супер 7,5 % э.м.в. 4*5 л/кан</t>
  </si>
  <si>
    <t>Редиго Про, к.с. 4*5/кан</t>
  </si>
  <si>
    <t>Секатор Турбо, м.д. 12*1 л/кан</t>
  </si>
  <si>
    <t>Солигор, к.э. 4*5 л/кан</t>
  </si>
  <si>
    <t>Фалькон, 46% к.э. 4*5 л/кан</t>
  </si>
  <si>
    <t>Фуроре Ультра э.м.в. 4*5 л/кан</t>
  </si>
  <si>
    <t>Эместо Квантум, к.с. 12*1 л/кан</t>
  </si>
  <si>
    <t>Юнта, 10л/кан</t>
  </si>
  <si>
    <t>Bionovatic</t>
  </si>
  <si>
    <t>Биодукс 10 мл, Ж</t>
  </si>
  <si>
    <t>Биослип БВ (10л/кан)</t>
  </si>
  <si>
    <t>Биослип БТ (15кг/меш)</t>
  </si>
  <si>
    <t>Оргамика C, Ж (10л/кан)</t>
  </si>
  <si>
    <t>Оргамика Ф, Ж (10л/кан)</t>
  </si>
  <si>
    <t>Органит Н (10л/кан)</t>
  </si>
  <si>
    <t>Органит П (10л/кан)</t>
  </si>
  <si>
    <t>Программа "Супермаксимум"(Биодукс-4л,Органит Н-1000л,Органит П-1000л,Оргамика С-1000л)</t>
  </si>
  <si>
    <t>Программа Защита (Оргамика С 10 л, "Псевдобактерин-3" 10л)</t>
  </si>
  <si>
    <t>Программа Максимум (Органит Н 10 л, Органит П 10 л, Оргамика С 10 л, Биодукс 40 мл)</t>
  </si>
  <si>
    <t>Программа Питание (Органит П 10 л, Органит Н 10 л, Биодукс 40 мл)</t>
  </si>
  <si>
    <t>Программа Соя (Органит П 10 л, Органит Н 10 л, Псевдобактерин-3 10 л, Биодукс 40 мл)</t>
  </si>
  <si>
    <t>Псевдобактерин-3, Ж (10л/кан)</t>
  </si>
  <si>
    <t>Corteva Agriscience</t>
  </si>
  <si>
    <t>Аканто Плюс 4*5 л</t>
  </si>
  <si>
    <t>Баксига 32 м.д. 4*5 л</t>
  </si>
  <si>
    <t>Виволт ПАВ, 4*5л/кан</t>
  </si>
  <si>
    <t>Дитан М-45 с.п. 1*25 кг</t>
  </si>
  <si>
    <t>Зеллек Супер 108 к.э. 4*5 л</t>
  </si>
  <si>
    <t>Курзат 10*1 кг</t>
  </si>
  <si>
    <t>Курзат 4*5 кг</t>
  </si>
  <si>
    <t>Ланнат 10*(5*200 гр)</t>
  </si>
  <si>
    <t>Ланс в.р., 10*1 л</t>
  </si>
  <si>
    <t>Лонтрелл Гранд в.д.г., 4*2 кг</t>
  </si>
  <si>
    <t>Нурелл Д к.э., 4*5 л</t>
  </si>
  <si>
    <t>Принципал Плюс, 440гр</t>
  </si>
  <si>
    <t>Рейнбоу 4*5 л</t>
  </si>
  <si>
    <t>Сальса (10*(4*0,15 кг))</t>
  </si>
  <si>
    <t>Старане Премиум 330 к.э., 4*5 л</t>
  </si>
  <si>
    <t>Танос, 10*400 гр/пакет</t>
  </si>
  <si>
    <t>Танос, 4*2кг</t>
  </si>
  <si>
    <t>Титус, с.т.с. 10*0,1 кг</t>
  </si>
  <si>
    <t>Тренд-90, 10*1 л/бут</t>
  </si>
  <si>
    <t>Эстерон 600, 20л/кан</t>
  </si>
  <si>
    <t>DEKALB</t>
  </si>
  <si>
    <t>DKC 5741, 50 000 зерен в п.е., протравка Maxim XL, ФАО 500</t>
  </si>
  <si>
    <t>DKC 6050, 50 000 зерен в п.е., протравка Maxim XL, ФАО 600</t>
  </si>
  <si>
    <t>DKC 6442, 50 000 зерен в п.е., протравка Maxim XL, ФАО 650</t>
  </si>
  <si>
    <t>DKC 6630, 50 000 зерен в п.е., протравка Maxim XL, ФАО 700</t>
  </si>
  <si>
    <t>DKC 6664, 50 000 зерен в п.е., протравка Maxim XL, ФАО 630</t>
  </si>
  <si>
    <t>DKC 6777, 50 000 зерен в п.е., протравка Maxim XL, ФАО 700</t>
  </si>
  <si>
    <t>Семена гибрид кукурузы DKC 3050, 50 000 зерен в п.е., протравка Maxim XL + Force zea, ФАО 200</t>
  </si>
  <si>
    <t>Семена гибрид кукурузы DKC 3151, 50 000 зерен в п.е., протравка Maxim XL + Force zea, ФАО 200</t>
  </si>
  <si>
    <t>Семена гибрид кукурузы DKC 3788, 50 000 зерен в п.е., протравка Maxim XL, ФАО 250</t>
  </si>
  <si>
    <t>Семена гибрид кукурузы DKC 4590, 50 000 зерен в п.е., протравка Maxim XL, ФАО 360</t>
  </si>
  <si>
    <t>Семена гибрид кукурузы DKC 5404, 50 000 зерен в п.е., протравка: фунгицид, ФАО 500</t>
  </si>
  <si>
    <t>Семена гибрид кукурузы DKC 5741, 50 000 зерен в п.е., протравка Maxim XL + Force zea, ФАО 500</t>
  </si>
  <si>
    <t>Семена гибрид кукурузы DKC 6980, 50 000 зерен в п.е., протравка: фунгицид, ФАО 700</t>
  </si>
  <si>
    <t>Семена гибрид кукурузы DKC 7240, 50 000 зерен в п.е., протравка Maxim XL, ФАО 700</t>
  </si>
  <si>
    <t>Eurosem</t>
  </si>
  <si>
    <t>НС Х 6054, фунгицидная протравка, 150 000 семян в п.е.</t>
  </si>
  <si>
    <t>Семена гибрид подсолнечника Авалон (NS 6046), фунгицид+инсектицид, 150 000 семян в п.е., среднеранн</t>
  </si>
  <si>
    <t>Семена гибрид подсолнечника Пегас (NS 6341), фунгицид+инсектицид, 150 000 семян в п.е., среднеранний</t>
  </si>
  <si>
    <t>Семена гибрид подсолнечника Старк 7+ Сумо(NS 8004),фунгиц+инсектиц., 150 000 семян в п.е, среднеран.</t>
  </si>
  <si>
    <t>FMC</t>
  </si>
  <si>
    <t>Авант, к.э. 10*1 л</t>
  </si>
  <si>
    <t>Вантекс, МКС 12*1 л</t>
  </si>
  <si>
    <t>Гранстар Мега, 10*500 гр.</t>
  </si>
  <si>
    <t>Гранстар ПРО в.д.г. 10*500 гр</t>
  </si>
  <si>
    <t>Гулливер (ассоциированная упаковка (5*(100 г.+0,8 л тренд)</t>
  </si>
  <si>
    <t>Гулливер, кг</t>
  </si>
  <si>
    <t>Данадим Эксперт, 4*5 л</t>
  </si>
  <si>
    <t>ЗУММЕР, к.с. 4*5 л</t>
  </si>
  <si>
    <t>Импакт, СК 4*5 л</t>
  </si>
  <si>
    <t>Кораген 20 к.с. 10*1 л</t>
  </si>
  <si>
    <t>Кораген 20 к.с. 20*0,2 л</t>
  </si>
  <si>
    <t>Крафт, ВЭ (18 г/л абамектина) 12*1л/кан</t>
  </si>
  <si>
    <t>Пикус, КС (600 г/л имидаклорида) 4х5л</t>
  </si>
  <si>
    <t>Рестрикт 10*0,18 кг</t>
  </si>
  <si>
    <t>Тренд-90, 4*5 л/бут</t>
  </si>
  <si>
    <t>Финес Лайт в.д.г. 10*500 гр.</t>
  </si>
  <si>
    <t>Фуфанон, КЭ 4х5 л</t>
  </si>
  <si>
    <t>Хармони ПРО в.д.г. 10*100 гр.</t>
  </si>
  <si>
    <t>Экспресс в.д.г 10х0.2кг</t>
  </si>
  <si>
    <t>Эллай лайт в.д.г. 10*500 гр.</t>
  </si>
  <si>
    <t>KAZSEEDS LIMITED (КАЗСИДС ЛИМИТЭД)</t>
  </si>
  <si>
    <t>Алия, 80 000 зерен в п.е., протравка: фунгицид+инсектицид, ФАО 160</t>
  </si>
  <si>
    <t>Ванесса, 80 000 зерен в п.е., протравка: фунгицид+инсектицид, ФАО 430</t>
  </si>
  <si>
    <t>Датчес (2020), 80 000 зерен в п.е., протравка: фунгицид+инсектицид, ФАО 450</t>
  </si>
  <si>
    <t>Датчес, 80 000 зерен в п.е., протравка: фунгицид+инсектицид, ФАО 450</t>
  </si>
  <si>
    <t>Дельта (2020), 80 000 зерен в п.е., протравка: фунгицид+инсектицид, ФАО 450</t>
  </si>
  <si>
    <t>Дельта, 80 000 зерен в п.е., протравка: фунгицид+инсектицид, ФАО 450</t>
  </si>
  <si>
    <t>Квин, 80 000 зерен в п.е., протравка: фунгицид+инсектицид, ФАО 350</t>
  </si>
  <si>
    <t>Ксандра, 80 000 зерен в п.е., протравка: фунгицид+инсектицид, ФАО 450</t>
  </si>
  <si>
    <t>Лола, 80 000 зерен в п.е., протравка фунгицид+инсектицид, ФАО 190</t>
  </si>
  <si>
    <t>Рамона, 80 000 зерен в п.е., протравка фунгицид+инсектицид, ФАО 220</t>
  </si>
  <si>
    <t>Стелла, 80 000 зерен в п.е., протравка: фунгицид+инсектицид, ФАО 450</t>
  </si>
  <si>
    <t>Франческа, 80 000 зерен в п.е., протравка: фунгицид+инсектицид, ФАО 250</t>
  </si>
  <si>
    <t>KWS</t>
  </si>
  <si>
    <t>SMART DANUTA KWS</t>
  </si>
  <si>
    <t>SMART KALLEDONIA KWS</t>
  </si>
  <si>
    <t>Семена гибрид кукурузы КВС Атако, 50000 зерен в п.е., протравка: фунгицид, ФАО 700</t>
  </si>
  <si>
    <t>Семена гибрид кукурузы КВС Микадо, 50000 зерен в п.е., протравка: фунгицид, ФАО 540</t>
  </si>
  <si>
    <t>Семена гибрид кукурузы Компетенс, 50000 зерен в п.е., протравка: фунгицид, ФАО 200</t>
  </si>
  <si>
    <t>Семена гибрид кукурузы КРОМВЕЛЛ, 50000 зерен в п.е., протравка Maxim Gold + Пончо, ФАО 180</t>
  </si>
  <si>
    <t>Семена гибрид озимой ржи КВС Авиатор</t>
  </si>
  <si>
    <t>Семена гибрид подсолнечника Furious CL, Апрон XL, 150 000 семян в п.е., среднеспелый</t>
  </si>
  <si>
    <t>Семена гибрид подсолнечника SY Daxton, Апрон XL, 150 000 семян в п.е., среднеранний</t>
  </si>
  <si>
    <t>Семена кукурузы гибрид КВС Интелидженс, 50000 зерен в п.е., протравка Maxim XL + Force Zea, ФАО 420</t>
  </si>
  <si>
    <t>Семена кукурузы гибрид КВС Интелидженс, 50000 зерен в п.е., протравка Maxim XL, ФАО 420</t>
  </si>
  <si>
    <t>Семена кукурузы гибрид КВС Интелидженс, 50000 зерен в п.е., протравка: фунгицид, ФАО 420</t>
  </si>
  <si>
    <t>Семена кукурузы гибрид КВС Кашмир, 50000 зерен в п.е., протравка Maxim XL + Force Zea, ФАО 390</t>
  </si>
  <si>
    <t>Семена кукурузы гибрид КВС Кашмир, 50000 зерен в п.е., протравка Maxim XL, ФАО 390</t>
  </si>
  <si>
    <t>Семена кукурузы гибрид КВС Нестор, 50000 зерен в п.е., протравка  Redigo M, ФАО 190</t>
  </si>
  <si>
    <t>Семена кукурузы гибрид КВС Нестор, 50000 зерен в п.е., протравка Maxim Gold + Force Zea, ФАО 190</t>
  </si>
  <si>
    <t>Семена кукурузы гибрид КВС Нестор, 50000 зерен в п.е., протравка Maxim Gold + Semafor, ФАО 190</t>
  </si>
  <si>
    <t>Семена кукурузы гибрид КВС Нестор, 50000 зерен в п.е., протравка Maxim Gold, ФАО 190</t>
  </si>
  <si>
    <t>Семена кукурузы гибрид КВС Родригес, 50000 зерен в п.е., протравка фунгицид+инсектицид, ФАО 180</t>
  </si>
  <si>
    <t>Семена кукурузы гибрид КЛИФТОН, 50000 зерен в п.е., протравка Maxim Gold + Force Zea, ФАО 175</t>
  </si>
  <si>
    <t>Семена кукурузы гибрид КЛИФТОН, 50000 зерен в п.е., протравка Maxim Gold + Semafor, ФАО 175</t>
  </si>
  <si>
    <t>Семена кукурузы гибрид КЛИФТОН, 50000 зерен в п.е., протравка Maxim Gold, ФАО 175</t>
  </si>
  <si>
    <t>Семена кукурузы гибрид КОРИФЕЙ, 50000 зерен в п.е., протравка Maxim Gold + Force Zea, ФАО 170</t>
  </si>
  <si>
    <t>Семена кукурузы гибрид КОРИФЕЙ, 50000 зерен в п.е., протравка Maxim Gold + Semafor, ФАО 170</t>
  </si>
  <si>
    <t>Семена кукурузы гибрид КОРИФЕЙ, 50000 зерен в п.е., протравка Maxim Gold, ФАО 170</t>
  </si>
  <si>
    <t>Семена кукурузы гибрид КРОМВЕЛЛ, 50000 зерен в п.е., протравка Maxim Gold + Force Zea, ФАО 180</t>
  </si>
  <si>
    <t>Семена кукурузы гибрид КРОМВЕЛЛ, 50000 зерен в п.е., протравка Maxim Gold + Semafor, ФАО 180</t>
  </si>
  <si>
    <t>Семена кукурузы гибрид КРОМВЕЛЛ, 50000 зерен в п.е., протравка Maxim Gold, ФАО 180</t>
  </si>
  <si>
    <t>Семена кукурузы гибрид КРОМВЕЛЛ, 50000 зерен в п.е., протравка фунгицид+инсектицид, ФАО 180</t>
  </si>
  <si>
    <t>Семена кукурузы гибрид Родригес КВС, 50000 зерен в п.е., протравка Maxim Gold + Force Zea, ФАО 180</t>
  </si>
  <si>
    <t>Семена кукурузы гибрид Родригес КВС, 50000 зерен в п.е., протравка Maxim Gold, ФАО 180</t>
  </si>
  <si>
    <t>Семена кукурузы гибрид Родригес КВС, 50000 зерен в п.е., протравка Redigo M, ФАО 180</t>
  </si>
  <si>
    <t>Семена кукурузы гибрид РОНАЛДИНИО, 50000 зерен в п.е., протравка Maxim Gold + Force Zea, ФАО 210</t>
  </si>
  <si>
    <t>Семена кукурузы гибрид РОНАЛДИНИО, 50000 зерен в п.е., протравка Maxim Gold + Semafor, ФАО 210</t>
  </si>
  <si>
    <t>Семена кукурузы гибрид РОНАЛДИНИО, 50000 зерен в п.е., протравка Maxim Gold, ФАО 210</t>
  </si>
  <si>
    <t>Семена кукурузы гибрид РОНАЛДИНИО, 50000 зерен в п.е., протравка Redigo M, ФАО 210</t>
  </si>
  <si>
    <t>Семена кукурузы гибрид Роналдинио, 50000 зерен в п.е., протравка фунгицид+инсектицид, ФАО 210</t>
  </si>
  <si>
    <t>LG Seeds</t>
  </si>
  <si>
    <t>Семена гибрид кукурузы LG 2195, 50 000 семян в п.е., протравка: фунгицид, ФАО 190</t>
  </si>
  <si>
    <t>Семена гибрид кукурузы LG 30215, 50 000 семян в п.е., протравка: фунгицид, ФАО 200</t>
  </si>
  <si>
    <t>Семена гибрид кукурузы LG 31207, 50 000 семян в п.е., протравка: фунгицид, ФАО 200</t>
  </si>
  <si>
    <t>Семена гибрид кукурузы Жаклин, 50 000 семян в п.е., протравка: фунгицид, ФАО 230</t>
  </si>
  <si>
    <t>Семена гибрид кукурузы Экити, Maxim XL, 50 000 семян в п.е., ФАО 170</t>
  </si>
  <si>
    <t>Семена гибрид кукурузы Эмилин, Maxim XL, 50 000 семян в п.е., ФАО 180</t>
  </si>
  <si>
    <t>Семена гибрид подсолнечника LG 50455 CLP, Круйзер, 150 000 семян в п.е., ранний, Clearfield Plus</t>
  </si>
  <si>
    <t>Семена гибрид подсолнечника LG 50455 CLP, фунгицид, 150 000 семян в п.е., ранний, Clearfield Plus</t>
  </si>
  <si>
    <t>Семена гибрид подсолнечника LG 50479 SX, Круйзер, 150 000 семян в п.е., раннеспелый, Expresssun</t>
  </si>
  <si>
    <t>Семена гибрид подсолнечника LG 50529 SX, Круйзер, 150 000 семян в п.е., раннеспелый, Expresssun</t>
  </si>
  <si>
    <t>Семена гибрид подсолнечника LG 50541 CLP,Круйзер,150 000 семян в п.е., среднеранний, Clearfield Plus</t>
  </si>
  <si>
    <t>Семена гибрид подсолнечника LG 50635 CLP, Круйзер, 150 000 семян в п.е., среднеранний, Clearfield Pl</t>
  </si>
  <si>
    <t>Семена гибрид подсолнечника LG 5463 CL, Апрон XL, 150 000 семян в п.е., ранний, Clearfield</t>
  </si>
  <si>
    <t>Семена гибрид подсолнечника LG 5463 CL, Круйзер, 150 000 семян в п.е., ранний, Clearfield</t>
  </si>
  <si>
    <t>Семена гибрид подсолнечника LG 5478, Круйзер, 150 000 семян в п.е., среднеранний, Classic</t>
  </si>
  <si>
    <t>Семена гибрид подсолнечника LG 5542 CL, Круйзер, 150 000 семян в п.е., среднеранний, Clearfield</t>
  </si>
  <si>
    <t>Семена гибрид подсолнечника LG 5543 CL, Апрон XL, 150 000 семян в п.е., среднеранний, Clearfield</t>
  </si>
  <si>
    <t>Семена гибрид подсолнечника LG 5543 CL, Круйзер, 150 000 семян в п.е., среднеранний, Clearfield</t>
  </si>
  <si>
    <t>Семена гибрид подсолнечника LG 5555 CLP, Апрон, 150 000 семян в п.е.,среднеранний, Clearfield Plus</t>
  </si>
  <si>
    <t>Семена гибрид подсолнечника LG 5555 CLP, Круйзер, 150 000 семян в п.е.,среднеранний, Clearfield Plus</t>
  </si>
  <si>
    <t>Семена гибрид подсолнечника LG 58390 CL, фунгицид, 150 000 семян в п.е., ранний, Clearfield</t>
  </si>
  <si>
    <t>Семена гибрид подсолнечника LG 58630 CL, фунгицид+инсектицид, 150 000 семян в п.е., среднеспелый, Cl</t>
  </si>
  <si>
    <t>Семена гибрид подсолнечника LG 59580, Апрон XL, 150 000 семян в п.е., среднеранний, Express</t>
  </si>
  <si>
    <t>Семена гибрид подсолнечника LG 59580, Круйзер, 150 000 семян в п.е., среднеранний, Expressun</t>
  </si>
  <si>
    <t>MAS Seeds</t>
  </si>
  <si>
    <t>Семена гибрид кукурузы Calcio/Кальцио, фунгицид+инсектицид, 50 000 семян в п.е., ФАО 700</t>
  </si>
  <si>
    <t>Семена гибрид кукурузы MAS 10 A, фунгицид+инсектицид, 50 000 семян в п.е., ФАО 160</t>
  </si>
  <si>
    <t>Семена гибрид кукурузы MAS 10A Agrostart+Force Zea, ФАО 160</t>
  </si>
  <si>
    <t>Семена гибрид кукурузы MAS 14 G, Agrostart + Force Zea, 50 000 семян в п.е., ФАО 190</t>
  </si>
  <si>
    <t>Семена гибрид кукурузы MAS 14G, фунгицид+инсектицид, 50 000 семян в п.е., ФАО 190</t>
  </si>
  <si>
    <t>Семена гибрид кукурузы MAS 24 C, Agrostart + Force Zea, 50 000 семян в п.е., ФАО 270</t>
  </si>
  <si>
    <t>Семена гибрид кукурузы MAS 28 A, Agrostart + Force Zea, 50 000 семян в п.е., ФАО 260</t>
  </si>
  <si>
    <t>Семена гибрид кукурузы MAS 48 L / МАС 48 Л, 12 500 семян в п.е., ДЕМО</t>
  </si>
  <si>
    <t>Семена гибрид кукурузы MAS 48 L / МАС 48 Л, 50 000 семян в п.е., протравка: фунгицид+инсектицид</t>
  </si>
  <si>
    <t>Семена гибрид кукурузы MAS 576 N / МАС 576 Н, 12 500 семян в п.е., ФАО 540 ДЕМО</t>
  </si>
  <si>
    <t>Семена гибрид кукурузы MAS 58 M/МАС 58 М, фунгицид+инсектицид, 50 000 семян в п.е., ФАО 550</t>
  </si>
  <si>
    <t>Семена гибрид кукурузы MAS 582 D / МАС 582 Д, 50 000 семян в п.е., протравка: фунгицид+инсектицид, Ф</t>
  </si>
  <si>
    <t>Семена гибрид кукурузы MAS 59 K / МАС 59 К, 50 000 семян в п.е., протравка: фунгицид+инсектицид, ФАО</t>
  </si>
  <si>
    <t>Семена гибрид кукурузы MAS 75 A/МАС 75 А, Maxim + Force, 50 000 семян в п.е., ФАО 700</t>
  </si>
  <si>
    <t>Семена гибрид кукурузы MAS 78 T / МАС 78 Т, 50 000 семян в п.е., протравка: фунгицид+инсектицид, ФАО</t>
  </si>
  <si>
    <t>Семена гибрид кукурузы Pelota / Пелота, фунгицид+инсектицид, 50 000 семян в п.е., ФАО 530</t>
  </si>
  <si>
    <t>Семена гибрид кукурузы Scandinav / Скандинав, фунгицид+инсектицид, 50 000 семян в п.е., ФАО 160</t>
  </si>
  <si>
    <t>Семена гибрид кукурузы Scandinav / Скандинав,12 500 семян в п.е., ФАО 160 ДЕМО</t>
  </si>
  <si>
    <t>Семена гибрид кукурузы Shaniya / Шания, фунгицид+инсектицид, 50 000 семян в п.е., ФАО 720</t>
  </si>
  <si>
    <t>Семена гибрид кукурузы Shaniya / Шания,12 500 семян в п.е., ФАО 720 ДЕМО</t>
  </si>
  <si>
    <t>Семена гибрид кукурузы МАS 38 D, ФАО 340</t>
  </si>
  <si>
    <t>Семена гибрид кукурузы МАS 39 T, ФАО 350</t>
  </si>
  <si>
    <t>Семена гибрид кукурузы МАS 47 Р, ФАО 400</t>
  </si>
  <si>
    <t>Семена гибрид кукурузы МАS 56 A, ФАО 480</t>
  </si>
  <si>
    <t>Семена гибрид подсолнечник MAS 89 M/MAC 89 M</t>
  </si>
  <si>
    <t>Семена гибрид подсолнечника MAS 80 IR/MAC 80 ИР, фунгицид+инсектицид, 150 000 семян в п.е., ранний</t>
  </si>
  <si>
    <t>Семена гибрид подсолнечника MAS 83 SU, фунгицид+инсектицид, 150 000 семян в п.е., среднеранний</t>
  </si>
  <si>
    <t>Семена гибрид подсолнечника MAS 87 IR,Agrostart+Круйзер,150 000 семян в п.е,среднеранний,Clearfield</t>
  </si>
  <si>
    <t>Семена гибрид подсолнечника MAS 91 G, Agrostart, 150 000 семян в п.е., среднеранний, Classic</t>
  </si>
  <si>
    <t>Семена гибрид подсолнечника MAS 93 CP,Agrostart+Круйзер,150000сем.в п.е, среднеспел.,Clearfield Plus</t>
  </si>
  <si>
    <t>Семена гибрид подсолнечника MAS 93 CP/МАС 93 КП</t>
  </si>
  <si>
    <t>Семена гибрид подсолнечника Сульфонор, Apron XL, 150 000 семян в п.е., раннеспелый, Express</t>
  </si>
  <si>
    <t>Семена гибрид подсолнечника Сульфонор, Круйзер, 150 000 семян в п.е., раннеспелый, Express</t>
  </si>
  <si>
    <t>MONSANTO</t>
  </si>
  <si>
    <t>Раундап Экстра, 20л/кан</t>
  </si>
  <si>
    <t>MONTERRA</t>
  </si>
  <si>
    <t>КОСАЙД 2000 5 кг</t>
  </si>
  <si>
    <t>Nufarm</t>
  </si>
  <si>
    <t>Кампосан Экстра 4*5 л</t>
  </si>
  <si>
    <t>Pioneer</t>
  </si>
  <si>
    <t>Семена кукурузы гибрид Пионер 30В74, 80 000 зерен в п.е., протравка: Maxim XL, ФАО 750</t>
  </si>
  <si>
    <t>Семена кукурузы гибрид Пионер P0216 АQ, 80 000 зерен в п.е., протравка Максим XL, ФАО 460</t>
  </si>
  <si>
    <t>Семена кукурузы гибрид Пионер P0217 АQ, 80 000 зерен в п.е, протравка Максим XL + Force zea, ФАО 440</t>
  </si>
  <si>
    <t>Семена кукурузы гибрид Пионер P0217 АQ, 80 000 зерен в п.е., протравка Максим XL, ФАО 440</t>
  </si>
  <si>
    <t>Семена кукурузы гибрид Пионер P0268, 80 000 зерен в п.е., протравка: фунгицид, ФАО 420</t>
  </si>
  <si>
    <t>Семена кукурузы гибрид Пионер P0551, 80 000 зерен в п.е., протравка: фунгицид, ФАО 580</t>
  </si>
  <si>
    <t>Семена кукурузы гибрид Пионер P0900, 80 000 зерен в п.е., протравка: фунгицид, ФАО 580</t>
  </si>
  <si>
    <t>Семена кукурузы гибрид Пионер P0937, 80000 зерен в п.е., протравка Максим XL + Force zea, ФАО 580</t>
  </si>
  <si>
    <t>Семена кукурузы гибрид Пионер P0937, 80000 зерен в п.е., протравка Максим XL,ФАО 580</t>
  </si>
  <si>
    <t>Семена кукурузы гибрид Пионер P0943, 80 000 зерен в п.е., протравка Maxim XL, ФАО 580</t>
  </si>
  <si>
    <t>Семена кукурузы гибрид Пионер P1241 AQ , 80 000 зерен в п.е., протравка Maxim XL, ФАО580</t>
  </si>
  <si>
    <t>Семена кукурузы гибрид Пионер P1241 AQ, 80 000 зерен в п.е., протравка Maxim XL + Force Zea, ФАО 580</t>
  </si>
  <si>
    <t>Семена кукурузы гибрид Пионер P1551, 80 000 зерен в п.е., протравка Максим XL, ФАО 600</t>
  </si>
  <si>
    <t>Семена кукурузы гибрид Пионер P1570, 80000 зерен в п.е., протравка Максим XL + Force Zea, ФАО 650</t>
  </si>
  <si>
    <t>Семена кукурузы гибрид Пионер P1570, 80000 зерен в п.е., протравка Максим XL, ФАО 650</t>
  </si>
  <si>
    <t>Семена кукурузы гибрид Пионер P1772, 80 000 зерен в п.е., протравка: фунгицид, ФАО 650</t>
  </si>
  <si>
    <t>Семена кукурузы гибрид Пионер P1884, 80 000 зерен в п.е., протравка: фунгицид, ФАО 650</t>
  </si>
  <si>
    <t>Семена кукурузы гибрид Пионер P2088, 80 000 зерен в п.е., протравка Maxim XL, ФАО650</t>
  </si>
  <si>
    <t>Семена кукурузы гибрид Пионер P2105, 80 000 зерен в п.е., протравка Maxim XL, ФАО 700</t>
  </si>
  <si>
    <t>Семена кукурузы гибрид Пионер P2105, 80 000 зерен в п.е., протравка Максим XL + Force zea, ФАО 730</t>
  </si>
  <si>
    <t>Семена кукурузы гибрид Пионер P7043, 80 000 зерен в п.е., протравка Максим XL + Force zea, ФАО 150</t>
  </si>
  <si>
    <t>Семена кукурузы гибрид Пионер P7043, 80 000 зерен в п.е., протравка Максим XL, ФАО 150</t>
  </si>
  <si>
    <t>Семена кукурузы гибрид Пионер P7404, 80 000 зерен в п.е., протравка Максим XL + Force zea, ФАО 180</t>
  </si>
  <si>
    <t>Семена кукурузы гибрид Пионер P7404, 80 000 зерен в п.е., протравка Максим XL, ФАО 180</t>
  </si>
  <si>
    <t>Семена кукурузы гибрид Пионер P7515, 80 000 зерен в п.е., протравка Максим XL + Force zea, ФАО 220</t>
  </si>
  <si>
    <t>Семена кукурузы гибрид Пионер P7515, 80 000 зерен в п.е., протравка Максим XL, ФАО 170</t>
  </si>
  <si>
    <t>Семена кукурузы гибрид Пионер P8521, 80 000 зерен в п.е., протравка Максим XL + Force zea, ФАО 200</t>
  </si>
  <si>
    <t>Семена кукурузы гибрид Пионер P8521, 80 000 зерен в п.е., протравка Максим XL, ФАО 200</t>
  </si>
  <si>
    <t>Семена кукурузы гибрид Пионер P8816, 80 000 зерен в п.е., протравка Максим XL, ФАО 280</t>
  </si>
  <si>
    <t>Семена кукурузы гибрид Пионер P9074, 80 000 зерен в п.е., протравка Максим XL + Force zea, ФАО 300</t>
  </si>
  <si>
    <t>Семена кукурузы гибрид Пионер P9074, 80000 зерен в п.е., протравка Максим XL, ФАО 300</t>
  </si>
  <si>
    <t>Семена кукурузы гибрид Пионер P9170, 80 000 зерен в п.е., протравка Максим XL + Force zea, ФАО 300</t>
  </si>
  <si>
    <t>Семена кукурузы гибрид Пионер P9170, 80 000 зерен в п.е., протравка Максим XL, ФАО 300</t>
  </si>
  <si>
    <t>Семена кукурузы гибрид Пионер P9903 AQ, 80 000 зерен в п.е., протравка: фунгицид XL, ФАО 400</t>
  </si>
  <si>
    <t>Семена кукурузы гибрид Пионер P9903, 80 000 зерен в п.е., протравка Maxim XL, ФАО 400</t>
  </si>
  <si>
    <t>Семена кукурузы гибрид Пионер P9978 AQ, 80 000 зерен в п.е., протравка: фунгицид+инсектицид, ФАО 400</t>
  </si>
  <si>
    <t>Семена кукурузы гибрид Пионер PR31G98, 80 000 зерен в п.е., протравка Maxim XL + Force Zea, ФАО 700</t>
  </si>
  <si>
    <t>Семена кукурузы гибрид Пионер PR31G98, 80 000 зерен в п.е., протравка Maxim XL, ФАО700</t>
  </si>
  <si>
    <t>Семена кукурузы гибрид Пионер PR37N01, 80 000 зерен в п.е., протравка Maxim XL, ФАО 400</t>
  </si>
  <si>
    <t>Семена кукурузы гибрид Пионер Р9978 AQ, 80 000 зерен в п.е., протравка Максим XL, ФАО 390</t>
  </si>
  <si>
    <t>Семена подсолнечника гибрид Пионер P62LE122, Apron XL, 150000 семян, ранний, Expressun</t>
  </si>
  <si>
    <t>Семена подсолнечника гибрид Пионер P62LE122, Круйзер, 150000 семян, ранний, Expressun</t>
  </si>
  <si>
    <t>Семена подсолнечника гибрид Пионер P62LL109, Apron XL, 150000 семян, ранний</t>
  </si>
  <si>
    <t>Семена подсолнечника гибрид Пионер P62LL109, Круйзер, 150000 семян, ранний</t>
  </si>
  <si>
    <t>Семена подсолнечника гибрид Пионер P63LE10, Apron XL, 150000 семян, ранний, Expressun</t>
  </si>
  <si>
    <t>Семена подсолнечника гибрид Пионер P63LE10, Круйзер, 150000 семян, ранний, Expressun</t>
  </si>
  <si>
    <t>Семена подсолнечника гибрид Пионер P63LE113, Apron XL,150000 семян</t>
  </si>
  <si>
    <t>Семена подсолнечника гибрид Пионер P63LE113, Круйзер, 150000 семян</t>
  </si>
  <si>
    <t>Семена подсолнечника гибрид Пионер P63LE166, Круйзер, 150000 семян, ранний, Expressun</t>
  </si>
  <si>
    <t>Семена подсолнечника гибрид Пионер P63LL124, Apron XL, 150000 семян, среднеранний</t>
  </si>
  <si>
    <t>Семена подсолнечника гибрид Пионер P64LC108, Apron XL, 150000 семян, среднеранний, Clearfield</t>
  </si>
  <si>
    <t>Семена подсолнечника гибрид Пионер P64LE136, Круйзер, 150000 семян, среднеспелый</t>
  </si>
  <si>
    <t>Семена подсолнечника гибрид Пионер P64LE137, Apron XL, 150000 семян, среднеспелый</t>
  </si>
  <si>
    <t>Семена подсолнечника гибрид Пионер P64LE137, Круйзер, 150000 семян, среднеспелый</t>
  </si>
  <si>
    <t>Семена подсолнечника гибрид Пионер P64LE25, Apron XL+Maxim, 150000 семян, среднеранний, Expressun</t>
  </si>
  <si>
    <t>Семена подсолнечника гибрид Пионер P64LE25, Круйзер, 150000 семян, среднеранний, Expressun</t>
  </si>
  <si>
    <t>Семена подсолнечника гибрид Пионер P64LE99, Круйзер, 150000 семян, среднеспелый, Expressun</t>
  </si>
  <si>
    <t>Семена подсолнечника гибрид Пионер P64LP130, Apron XL, 150000 семян, среднеранний, Clearfield Plus</t>
  </si>
  <si>
    <t>Семена подсолнечника гибрид Пионер P64LP130, Круйзер, 150000 семян, среднеранний, Clearfield Plus</t>
  </si>
  <si>
    <t>Семена подсолнечника гибрид Пионер P64LP180, Круйзер, 150000 семян, среднеспелый, Clerafield Plus</t>
  </si>
  <si>
    <t>Семена рапса гибрид Пионер PR46Н75/ПР46Х75</t>
  </si>
  <si>
    <t>QADAM</t>
  </si>
  <si>
    <t>Атлас Про, к.э 4*5л</t>
  </si>
  <si>
    <t>Багира Cупер 100, 4*5</t>
  </si>
  <si>
    <t>Багира Голд 120, 4*5</t>
  </si>
  <si>
    <t>Бета Гарант, к.э., 10*1 л</t>
  </si>
  <si>
    <t>Бета Гарант, к.э., 4*5 л</t>
  </si>
  <si>
    <t>ГалактАлт, к.э. 4*5 л</t>
  </si>
  <si>
    <t>Гранд Экстра 540, 1000 л</t>
  </si>
  <si>
    <t>Гранд Экстра 540, 2*10 л</t>
  </si>
  <si>
    <t>Дробь Плюс, 10*1 л</t>
  </si>
  <si>
    <t>Изуми, с.к. 4*5л</t>
  </si>
  <si>
    <t>Крейсер, в.к. 10*1 л</t>
  </si>
  <si>
    <t>Легион Форте 200, 10*1л</t>
  </si>
  <si>
    <t>Легион Форте 200, 4*5л</t>
  </si>
  <si>
    <t>Нукер Про, 12*1 л</t>
  </si>
  <si>
    <t>Нукер Про, 4*5 л</t>
  </si>
  <si>
    <t>Омега 50% 4*5 л</t>
  </si>
  <si>
    <t>Профит к.э. 4*5 л</t>
  </si>
  <si>
    <t>Ронин, к.э. 10*1 л</t>
  </si>
  <si>
    <t>Сильвестр 10*1</t>
  </si>
  <si>
    <t>Тандем Про к.к.р., 4*5 л</t>
  </si>
  <si>
    <t>Феномен, с.э. 2*10 л</t>
  </si>
  <si>
    <t>Эффект, 2*10 л</t>
  </si>
  <si>
    <t>QADAMFerti</t>
  </si>
  <si>
    <t>QadamFerti Aminoleaf 1*25</t>
  </si>
  <si>
    <t>QadamFerti AquaLeaf 10-10-40 1*25</t>
  </si>
  <si>
    <t>QadamFerti Aqualeaf 10-52-10 1*25</t>
  </si>
  <si>
    <t>QadamFerti Aqualeaf 20-20-20 1*25</t>
  </si>
  <si>
    <t>QadamFerti Aqualeaf 25-5-5 1*25</t>
  </si>
  <si>
    <t>QadamFerti Boromax 1*25</t>
  </si>
  <si>
    <t>QadamFerti Boromax 4*5</t>
  </si>
  <si>
    <t>QadamFerti pH Control 1*20</t>
  </si>
  <si>
    <t>QadamFerti pH Control 4*5</t>
  </si>
  <si>
    <t>QadamFerti Silimax 1*25</t>
  </si>
  <si>
    <t>QadamFerti Start 1*25</t>
  </si>
  <si>
    <t>QadamFerti Start 4*5</t>
  </si>
  <si>
    <t>QadamFerti Unileaf 1*25</t>
  </si>
  <si>
    <t>QadamFerti Unileaf 4*5</t>
  </si>
  <si>
    <t>Rapool</t>
  </si>
  <si>
    <t>SUBELLA CL, фунгицидная обработка, 150 000 семян, ранний, Clearfield</t>
  </si>
  <si>
    <t>SUBELLA CL, фунгицидная+инсектицидная обработка, 150 000 семян, ранний, Clearfield</t>
  </si>
  <si>
    <t>ДОКТРИН,  CRUISER OSR/MODESTO PLUS, 2.1 млн семян, ранний</t>
  </si>
  <si>
    <t>КУЛЬТУС CL, CRUISER OSR/MODESTO PLUS, 2.1 млн семян, среднеранний, Clearfield</t>
  </si>
  <si>
    <t>МИРАКЛ,  CRUISER OSR/MODESTO PLUS, 2.1 млн семян, среднеранний</t>
  </si>
  <si>
    <t>САЛЬСА СL,  CRUISER OSR/MODESTO PLUS, 2.1 млн семян, среднеранний, Clearfield</t>
  </si>
  <si>
    <t>Семена гибрид подсолнечника Alexa SU, Апрон, 150 000 семян в п.е., среднеранний</t>
  </si>
  <si>
    <t>Семена гибрид подсолнечника Alexa SU, круйзер, 150 000 семян в п.е., среднеранний</t>
  </si>
  <si>
    <t>Семена гибрид подсолнечника Davero SU, круйзер, 150 000 семян в п.е., среднеранний</t>
  </si>
  <si>
    <t>Семена гибрид подсолнечника Integral CL, круйзер, 150 000 семян в п.е., среднеранний</t>
  </si>
  <si>
    <t>Семена гибрид подсолнечника PETRONAS SU</t>
  </si>
  <si>
    <t>Семена гибрид подсолнечника Sunflora CL, круйзер, 150 000 семян в п.е., среднеранний</t>
  </si>
  <si>
    <t>Семена гибрид подсолнечника Victory CL, круйзер, 150 000 семян в п.е., среднеранний</t>
  </si>
  <si>
    <t>Семена гибрид подсолнечника Victory CL, фунгицид, 150 000 семян в п.е., среднеранний, Clearfield</t>
  </si>
  <si>
    <t>Семена рапса гибрид ЛЮМЕН, CRUISER OSR/MODESTO PLUS, 2.1 млн семян, ранний</t>
  </si>
  <si>
    <t>Семена Рапса Кюрри КЛ</t>
  </si>
  <si>
    <t>Солар КЛ, CRUISER OSR, 2.1 млн семян, ранний, Clearfield</t>
  </si>
  <si>
    <t>Сорт люцерны Планет (без протравки), 25 кг</t>
  </si>
  <si>
    <t>Яровой рапс  ЛАГОНДА гибрид первого поколения (F1)</t>
  </si>
  <si>
    <t>Яровой рапс  ЛЕКСУС  (LEXUS), гибрид первого поколения (F1)</t>
  </si>
  <si>
    <t>Яровой рапс Контра КЛ (Contra CL),  гибрид первого поколения (F1)</t>
  </si>
  <si>
    <t>Яровой рапс ЦЕБРА КЛ (CEBRA CL), гибрид первого поколения (F1)</t>
  </si>
  <si>
    <t>Яровой рапс ЦИКЛУС CL (CIKLUS CL), гибрид первого поколения (F1)</t>
  </si>
  <si>
    <t>Sinochem</t>
  </si>
  <si>
    <t>Барон 750, 10*0,5 кг</t>
  </si>
  <si>
    <t>Sumitomo Chemical</t>
  </si>
  <si>
    <t>Консенто, к.с. 4*5 л/кан</t>
  </si>
  <si>
    <t>Престиж к.с. 12*1 л</t>
  </si>
  <si>
    <t>Престиж к.с. 4*5 л</t>
  </si>
  <si>
    <t>Syngenta</t>
  </si>
  <si>
    <t>Аксиал 050 к.э. 1*20 л</t>
  </si>
  <si>
    <t>Актара 250 в.д.г. 10*1 кг</t>
  </si>
  <si>
    <t>Актара 250 в.д.г. 10*15*4 гр</t>
  </si>
  <si>
    <t>Актеллик 500 к.э. 4* 5 л</t>
  </si>
  <si>
    <t>Альто Супер 330 к.э. 4*5 л</t>
  </si>
  <si>
    <t>Амистар Топ 4*5</t>
  </si>
  <si>
    <t>Амистар Экстра 280 с.к. 4*5 л</t>
  </si>
  <si>
    <t>Амплиго 15 м.к.с. 12*1 л</t>
  </si>
  <si>
    <t>Амплиго, 4*5 л</t>
  </si>
  <si>
    <t>Боксер 800 к.э. 2*10 л</t>
  </si>
  <si>
    <t>Боксер 800 к.э. 4*5 л</t>
  </si>
  <si>
    <t>Браво 500 с.к. 4*5 л</t>
  </si>
  <si>
    <t>Вертимек 018 к.э. 12*1 л</t>
  </si>
  <si>
    <t>Выбор,кэ 4*5л</t>
  </si>
  <si>
    <t>ГАРДО ГОЛД 500, к.с. 2*10</t>
  </si>
  <si>
    <t>Гезагард 500 с.к. 4*5 л</t>
  </si>
  <si>
    <t>Диален Супер, в.р. 1*20</t>
  </si>
  <si>
    <t>Дивиденд Суприм, к.с. 132 1х20</t>
  </si>
  <si>
    <t>Дивиденд Экстрим, т.к.с. 1х20</t>
  </si>
  <si>
    <t>Дуал Голд 960 к.э. 4*5 л</t>
  </si>
  <si>
    <t>Изабион 12*1 л</t>
  </si>
  <si>
    <t>Каптора Плюс, в.р.к. 2х10</t>
  </si>
  <si>
    <t>Каптора, 4,8% в.р.к. 4*5 л</t>
  </si>
  <si>
    <t>Каратэ 050 к.э., 4*5 л</t>
  </si>
  <si>
    <t>Каратэ Зеон, 4*5 л</t>
  </si>
  <si>
    <t>Круйзер 350 к.с., 4*5 л</t>
  </si>
  <si>
    <t>Круйзер OSR 322 с.к., 4*5 л</t>
  </si>
  <si>
    <t>ЛИСТЕГО ПРО 050, в.р. 4*5 л</t>
  </si>
  <si>
    <t>Максим  XL 035 с.к. 4*5 л</t>
  </si>
  <si>
    <t>Максим 025 с.к. 12*1 л</t>
  </si>
  <si>
    <t>Матч 050 к.э., 4*5 л</t>
  </si>
  <si>
    <t>Милагро Плюс 270, м.д. 4*5</t>
  </si>
  <si>
    <t>Миравис Дуо, с.к. 4*5 л.</t>
  </si>
  <si>
    <t>НК Брио, Круйзер, 150 000 семян в п.е., среднеспелый</t>
  </si>
  <si>
    <t>НК Роки, Круйзер, 150 000 семян в п.е., раннеспелый</t>
  </si>
  <si>
    <t>Пергадо Ф, 450 в.д.г</t>
  </si>
  <si>
    <t>Пиринекс Супер 4*5 л</t>
  </si>
  <si>
    <t>Проклэйм Фит 10*1 (НЕКОРРЕКТНЫЙ)</t>
  </si>
  <si>
    <t>Проклэйм Фит 450, водорастворимые гранулы 10*1 кг</t>
  </si>
  <si>
    <t>Ревус 250 с.к., 4*5 л</t>
  </si>
  <si>
    <t>Ревус Топ 500, с.к. 4*5 л</t>
  </si>
  <si>
    <t>Реглон Форте 200 в.р 2*10 л</t>
  </si>
  <si>
    <t>Ридомил Голд МЦ 68 в.д.г. 4*5 кг</t>
  </si>
  <si>
    <t>Селест Макс 165, к.с. 1*20 л/кан</t>
  </si>
  <si>
    <t>Селест Макс 165, к.с. 4*5 л</t>
  </si>
  <si>
    <t>Селест Топ 312,5 к.с., 1*20 л</t>
  </si>
  <si>
    <t>Селест Топ 312,5 к.с., 12*1 л</t>
  </si>
  <si>
    <t>Семена гибрид кукурузы SY ANDROMEDA, Maxim Quattro, 80000 семян в п.е., ФАО 550</t>
  </si>
  <si>
    <t>Семена гибрид кукурузы SY CARIOCA, Maxim Quattro, 80000 семян в п.е., ФАО 480</t>
  </si>
  <si>
    <t>Семена гибрид кукурузы SY MIAMI, Maxim Quattro, 80000 семян в п.е., ФАО 600</t>
  </si>
  <si>
    <t>Семена гибрид подсолнечника Алькантара, Круйзер, 150 000 семян в п.е., среднеранний, Classic</t>
  </si>
  <si>
    <t>Семена гибрид подсолнечника НК Неома, Круйзер, 150 000 семян в п.е., среднеспелый, Clearfield</t>
  </si>
  <si>
    <t>Семена гибрид подсолнечника НК Фортими, Круйзер, 150 000 семян в п.е., раннеспелый, Clearfield</t>
  </si>
  <si>
    <t>Семена гибрид подсолнечника Санай МР, Круйзер, 150 000 семян в п.е., среднеранний, Clearfield</t>
  </si>
  <si>
    <t>СИ Барбати, Круйзер, 150 000 семян в п.е., среднеранний, Clearfield</t>
  </si>
  <si>
    <t>Скор 250 к.э., 12*1 л</t>
  </si>
  <si>
    <t>Сузука HTS, Круйзер, 150 000 семян в п.е., среднеранний, ExpressSun</t>
  </si>
  <si>
    <t>Суматра HTS, Круйзер, 150 000 семян в п.е., раннеспелый,ExpressSun</t>
  </si>
  <si>
    <t>Сумико НTS, Круйзер, 150 000 семян в п.е., среднеспелый, ExpressSun</t>
  </si>
  <si>
    <t>Суоми HTS, Круйзер, 150 000 семян в п.е., раннеспелый, ExpressSun</t>
  </si>
  <si>
    <t>Тилт 250 к.э., 4*5 л</t>
  </si>
  <si>
    <t>Тиовит Джет 800 в.д.г., 1*10 кг</t>
  </si>
  <si>
    <t>Тиовит Джет 800 в.д.г., 1*20 кг</t>
  </si>
  <si>
    <t>Топаз 100 к.э., 12*1 л</t>
  </si>
  <si>
    <t>Топик 080 к.э 4*5л</t>
  </si>
  <si>
    <t>Топик Супер 240 к.э., 4*5 л</t>
  </si>
  <si>
    <t>УРАГАН ФОРТЕ 500, в.р. 1*20л</t>
  </si>
  <si>
    <t>Фокстрот Экстра 13,5% к.э., 5л/кан</t>
  </si>
  <si>
    <t>ФОРС 1,5 гранулы  20 кг</t>
  </si>
  <si>
    <t>Фюзилад форте 150 к.э., 2*10 л</t>
  </si>
  <si>
    <t>Фюзилад форте 150 к.э., 4*5 л</t>
  </si>
  <si>
    <t>Хорус, 1кг/меш.</t>
  </si>
  <si>
    <t>Цидели топ, д.к. 4*5л/кан</t>
  </si>
  <si>
    <t>Элюмис 105, м.д. 4*5 л</t>
  </si>
  <si>
    <t>Энжио 247 с.к., 12*1 л</t>
  </si>
  <si>
    <t>Synthesia</t>
  </si>
  <si>
    <t>Каскад, в.д.г. 10*0,5 кг</t>
  </si>
  <si>
    <t>UPL</t>
  </si>
  <si>
    <t>МАЛВИН 10кг</t>
  </si>
  <si>
    <t>Селект, к.э. 4*5 л</t>
  </si>
  <si>
    <t>Сорго гибрид Джамбо Стар, протравка фунгицид+инсектицид</t>
  </si>
  <si>
    <t>Сорго красное зерновое - гибрид СЕНТИНЕЛ ИГ, протравка фунгицид+инсектицид, 20 кг в 1 п.е.</t>
  </si>
  <si>
    <t>Сорго раннее красное зерновое - гибрид ЯНКИ, протравка фунгицид+инсектицид, 20 кг в 1 п.е.</t>
  </si>
  <si>
    <t>Сорго среднераннее белое зерновое - гибрид БИАНКА, протравка фунгицид+инсектицид, 20 кг в 1 п.е.</t>
  </si>
  <si>
    <t>Valagro</t>
  </si>
  <si>
    <t>Actiwave 2*10</t>
  </si>
  <si>
    <t>Actiwave 4*5</t>
  </si>
  <si>
    <t>Benefit PZ 20*1</t>
  </si>
  <si>
    <t>Boroplus 1000L</t>
  </si>
  <si>
    <t>Boroplus 2*10</t>
  </si>
  <si>
    <t>Boroplus 20*1</t>
  </si>
  <si>
    <t>Brexil Ca 12*1</t>
  </si>
  <si>
    <t>Brexil Ca 4*5</t>
  </si>
  <si>
    <t>Brexil Combi 12*1</t>
  </si>
  <si>
    <t>Brexil Combi 4*5</t>
  </si>
  <si>
    <t>Brexil Fe 4*5</t>
  </si>
  <si>
    <t>Brexil MIX 12*1</t>
  </si>
  <si>
    <t>Brexil MIX 4*5</t>
  </si>
  <si>
    <t>BREXIL Mn 4*5</t>
  </si>
  <si>
    <t>Brexil MULTI 4*5</t>
  </si>
  <si>
    <t>Brexil Zn 12*1</t>
  </si>
  <si>
    <t>Brexil Zn 4*5</t>
  </si>
  <si>
    <t>Calbit C 2*10</t>
  </si>
  <si>
    <t>Calbit C 20*1</t>
  </si>
  <si>
    <t>Control DMP, 2*10</t>
  </si>
  <si>
    <t>Control DMP, 20*1</t>
  </si>
  <si>
    <t>Control DMP, 4*5</t>
  </si>
  <si>
    <t>Ferrilene 4.8 12*1</t>
  </si>
  <si>
    <t>Ferrilene 4.8 4*5</t>
  </si>
  <si>
    <t>Ferrilene 4*5</t>
  </si>
  <si>
    <t>Ferriline Trium 4*5</t>
  </si>
  <si>
    <t>Kendal 20*1</t>
  </si>
  <si>
    <t>Kendal TE 15*1</t>
  </si>
  <si>
    <t>Master 13-40-13 1*25</t>
  </si>
  <si>
    <t>Master 15-5-30 1*25</t>
  </si>
  <si>
    <t>Master 18-18-18+3MgO+S+TE 1*25</t>
  </si>
  <si>
    <t>Master 20-20-20 1*25</t>
  </si>
  <si>
    <t>Master 3-11-38+4 1*25</t>
  </si>
  <si>
    <t>Master 3-37-37 1*25</t>
  </si>
  <si>
    <t>MC Cream 20*1</t>
  </si>
  <si>
    <t>MC Extra 12*1</t>
  </si>
  <si>
    <t>MC Extra 24*0.5</t>
  </si>
  <si>
    <t>MC Set 20*1</t>
  </si>
  <si>
    <t>Megafol 1000L</t>
  </si>
  <si>
    <t>Megafol 2*10</t>
  </si>
  <si>
    <t>Megafol 20*1</t>
  </si>
  <si>
    <t>OPIFOL EQUILIBRIUM 1X25</t>
  </si>
  <si>
    <t>OPIFOL REPRODUCTIVE 1X25</t>
  </si>
  <si>
    <t>OPIFOL VEGETATIVE 1X25</t>
  </si>
  <si>
    <t>Plantafol 10-54-10 1*25</t>
  </si>
  <si>
    <t>Plantafol 10-54-10 4*5</t>
  </si>
  <si>
    <t>Plantafol 20-20-20 1*25</t>
  </si>
  <si>
    <t>Plantafol 20-20-20 4*5</t>
  </si>
  <si>
    <t>Plantafol 30-10-10 1*25</t>
  </si>
  <si>
    <t>Plantafol 30-10-10 4*5</t>
  </si>
  <si>
    <t>Plantafol 5-15-45 1*25</t>
  </si>
  <si>
    <t>Plantafol 5-15-45 4*5</t>
  </si>
  <si>
    <t>Radifarm 2*10</t>
  </si>
  <si>
    <t>Radifarm 20*1</t>
  </si>
  <si>
    <t>Retrosal 2*10</t>
  </si>
  <si>
    <t>Sweet 20*1</t>
  </si>
  <si>
    <t>TALETE 2X10</t>
  </si>
  <si>
    <t>Viva 20*1</t>
  </si>
  <si>
    <t>YieldON 1000L</t>
  </si>
  <si>
    <t>YieldON 1x20</t>
  </si>
  <si>
    <t>VNIS</t>
  </si>
  <si>
    <t>Армагедон, фунгицидная протравка, 150 000 семян в п.е., раннеспелый</t>
  </si>
  <si>
    <t>Евро (2020), фунгицидная протравка, 150 000 семян в п.е., раннеспелый</t>
  </si>
  <si>
    <t>Семена гибрид подсолнечника Амато, фунгицидная+инсектицидная протравка, 150 000 семян в п.е., средне</t>
  </si>
  <si>
    <t>Семена гибрид подсолнечника Армагедон,фунгиц.+инсект. протр.,150000 семян в п.е,раннеспел.Clearfield</t>
  </si>
  <si>
    <t>Семена гибрид подсолнечника Евро,фунгиц+инсектиц.протр.,150000 семян в п.е, раннеспелый, Clearfield</t>
  </si>
  <si>
    <t>Семена гибрид подсолнечника Карлос 105,фунгиц+инсектиц протр.,150000семян в п.е,раннеспел,Clearfield</t>
  </si>
  <si>
    <t>Семена гибрид подсолнечника Солнечное настроение, фунгиц+инсектиц протр.,150000сем. в п.е, раннеспел</t>
  </si>
  <si>
    <t>Семена гибрид подсолнечника Фолк, фунгиц+инсектиц протр,150 000семян в п.е, раннеспел,Express</t>
  </si>
  <si>
    <t>Семена гибрид подсолнечника Шенон, 150 000 семян в п.е., раннес ДЕМО</t>
  </si>
  <si>
    <t>Семена гибрид подсолнечника Шенон, фунгицидная протравка, 150 000 семян в п.е., раннеспелый, Express</t>
  </si>
  <si>
    <t>Семена гибрид подсолнечника Шенон, фунгицидная+инсектицидная протравка, 150 000 семян в п.е., раннес</t>
  </si>
  <si>
    <t>Солнечное настроение, фунгицидная протравка, 150 000 семян в п.е., раннеспелый, ExpressSun</t>
  </si>
  <si>
    <t>Август</t>
  </si>
  <si>
    <t>Адью, Ж (900г/л) 5 л</t>
  </si>
  <si>
    <t>Алиот, к.э. 4*5 л</t>
  </si>
  <si>
    <t>Аллюр 5л/кан</t>
  </si>
  <si>
    <t>Балерина Супер, СЭ 4*5 л</t>
  </si>
  <si>
    <t>Балерина Форте 4*5 л</t>
  </si>
  <si>
    <t>Балерина, СЭ 2*5 л (бинарная упаковка)</t>
  </si>
  <si>
    <t>Балерина, СЭ 4*5 л</t>
  </si>
  <si>
    <t>Бенорад, СП 5*3 кг</t>
  </si>
  <si>
    <t>Бицепс 22, КЭ 2*10 л</t>
  </si>
  <si>
    <t>Бицепс 300 20*5л</t>
  </si>
  <si>
    <t>Бицепс Гарант, КЭ 4*5 л</t>
  </si>
  <si>
    <t>Бомба 0,3кг</t>
  </si>
  <si>
    <t>Борей НЕО 12*1</t>
  </si>
  <si>
    <t>Борей НЕО 4*5 л</t>
  </si>
  <si>
    <t>Борей, СК 4*5 л</t>
  </si>
  <si>
    <t>Брейк, МЭ 4*5 л</t>
  </si>
  <si>
    <t>Бункер, ВСК 4*5 л</t>
  </si>
  <si>
    <t>Виал Траст-Т, ВСК 4*5 л</t>
  </si>
  <si>
    <t>Виал Трио, ВСК 4*5 л</t>
  </si>
  <si>
    <t>Витарос, в.с.к. 2*10л/кан</t>
  </si>
  <si>
    <t>ГАЙТАН, К.Э. (пендиметалин, 330 г/л)  2*10</t>
  </si>
  <si>
    <t>ГАЙТАН, К.Э. (пендиметалин, 330 г/л)  4*5</t>
  </si>
  <si>
    <t>Галион, в.р., 4*5л/кан</t>
  </si>
  <si>
    <t>Гаур, к.э. (оксифлуорфен 240 г/л), 4*5</t>
  </si>
  <si>
    <t>Гербитокс-Л, ВРК 2*10 л</t>
  </si>
  <si>
    <t>Гербитокс, ВРК 2*10 л</t>
  </si>
  <si>
    <t>Герольд, ВСК 4*5 л</t>
  </si>
  <si>
    <t>Горгон, ВРК 4*5 л</t>
  </si>
  <si>
    <t>Граминион, к.э.,5л/кан</t>
  </si>
  <si>
    <t>Грейдер, ВГР (1уп/1л)</t>
  </si>
  <si>
    <t>Грейдер, ВГР 2*10 л</t>
  </si>
  <si>
    <t>Деметра, КЭ (350г/л) 4*5 л</t>
  </si>
  <si>
    <t>Дублон Голд, ВДГ 10*0,75 кг</t>
  </si>
  <si>
    <t>Зерномакс, КЭ (500 г/л) 2*10 л</t>
  </si>
  <si>
    <t>Зерномакс+Магнум (Бинарная упаковка)</t>
  </si>
  <si>
    <t>Квикстеп 4*5 (клетодим,130 г/л+галоксифоп-Р-метил, 80 г/л)</t>
  </si>
  <si>
    <t>Колосаль ПРО, КМЭ 4*5 л</t>
  </si>
  <si>
    <t>Колосаль, КЭ 4*5 л</t>
  </si>
  <si>
    <t>Корсар Супер, в.р.к. 2*10</t>
  </si>
  <si>
    <t>Корсар, ВРК (480 г/л) 2*10 л</t>
  </si>
  <si>
    <t>Кредо, к.с. 5л/кан</t>
  </si>
  <si>
    <t>Крейцер, ВДГ 10* 0,5 кг</t>
  </si>
  <si>
    <t>Кумир 1*10л</t>
  </si>
  <si>
    <t>Лазурит Супер, КНЭ 4*5 л</t>
  </si>
  <si>
    <t>Лазурит, СП 12*0,5 кг</t>
  </si>
  <si>
    <t>Лазурит, СП 5*2 кг</t>
  </si>
  <si>
    <t>Ластик Топ, МКЭ 4*5 л</t>
  </si>
  <si>
    <t>Ластик Экстра, к.э. 4*5</t>
  </si>
  <si>
    <t>Магнум Супер, ВДГ  0,3 кг (бинарная упаковка)</t>
  </si>
  <si>
    <t>Магнум Супер, ВДГ  10*0,3 кг</t>
  </si>
  <si>
    <t>Магнум Супер, ВДГ (450+300 г/л) 20*0,1 кг</t>
  </si>
  <si>
    <t>Магнум, ВДГ (600г/кг) 20*0,1 кг</t>
  </si>
  <si>
    <t>Метаксил, СП 12*1 кг</t>
  </si>
  <si>
    <t>Метаксил, СП 6*2 кг</t>
  </si>
  <si>
    <t>Миура, КЭ (125г/л) 10л/кан</t>
  </si>
  <si>
    <t>Миура, КЭ (125г/л) 4*5 л</t>
  </si>
  <si>
    <t>Мортира, ВДГ, 0,3кг</t>
  </si>
  <si>
    <t>Оплот Трио 5л/кан</t>
  </si>
  <si>
    <t>Ордан, СП 12*1 кг</t>
  </si>
  <si>
    <t>Ордан, СП 5*3кг</t>
  </si>
  <si>
    <t>Парадокс, ВРК 4*5л</t>
  </si>
  <si>
    <t>Парадокс+Грейдер+Адъю (5л+1л+5л)</t>
  </si>
  <si>
    <t>Пилот, ВСК 10л/кан</t>
  </si>
  <si>
    <t>Плуггер Микс (Балерина, с.э. (10 л) + Плуггер, в.д.г. (300 гр.))</t>
  </si>
  <si>
    <t>Плуггер, ВДГ 10*0,3 кг</t>
  </si>
  <si>
    <t>Раек, КЭ (250 г/л) 12*1 л</t>
  </si>
  <si>
    <t>Сикурс, СК 4*5 л</t>
  </si>
  <si>
    <t>Симба, к.э. 2*10 л/кан</t>
  </si>
  <si>
    <t>Сирокко 1*10л</t>
  </si>
  <si>
    <t>Суховей, в.р. 2*10 л</t>
  </si>
  <si>
    <t>Табу Нео 4*5л/кан</t>
  </si>
  <si>
    <t>Табу Нео,10 л/кан</t>
  </si>
  <si>
    <t>Табу, ВРК 4*5 л</t>
  </si>
  <si>
    <t>Танрек, ВРК 12*1 л</t>
  </si>
  <si>
    <t>ТМТД, ВСК (400 г/л) 2*10 л</t>
  </si>
  <si>
    <t>Торнадо 500, ВР 2*10 л</t>
  </si>
  <si>
    <t>Торнадо 540, ВР 2*10 л</t>
  </si>
  <si>
    <t>Трицепс, в.д.г., 10*300 гр.</t>
  </si>
  <si>
    <t>Фабиан, ВДГ 10*0,5 кг</t>
  </si>
  <si>
    <t>Фабиан, ВДГ 10*1 кг</t>
  </si>
  <si>
    <t>Хакер 300, в.р. 4*5</t>
  </si>
  <si>
    <t>Хакер, ВРГ (750г/кг) 10*0,5кг</t>
  </si>
  <si>
    <t>Хакер, ВРГ (750г/кг) 10*1 кг</t>
  </si>
  <si>
    <t>Шарпей, МЭ (250г/л) 4*5 л</t>
  </si>
  <si>
    <t>Эскудо, ВДГ 0,3 кг</t>
  </si>
  <si>
    <t>Эсток, ВДГ 0,3 кг</t>
  </si>
  <si>
    <t>Агрохимия</t>
  </si>
  <si>
    <t>Акцент Прима, 20л/кан</t>
  </si>
  <si>
    <t>Акцент Прима, 5л/кан</t>
  </si>
  <si>
    <t>Гезаметрин 20л/кан</t>
  </si>
  <si>
    <t>Гезаметрин 5л/кан</t>
  </si>
  <si>
    <t>Готрил 24% к.э., 5л/кан</t>
  </si>
  <si>
    <t>БашИнком</t>
  </si>
  <si>
    <t>БиоАзФК, 10л</t>
  </si>
  <si>
    <t>Биолипостим 10л/кан</t>
  </si>
  <si>
    <t>БиоПолимик комплексный - СЕМЕНА (бинарная упаковка 10л)</t>
  </si>
  <si>
    <t>Борогум-М Cu-Zn</t>
  </si>
  <si>
    <t>РизоБаш Горох и Чечевица 10л/кан</t>
  </si>
  <si>
    <t>РизоБаш НУТ 10л/кан</t>
  </si>
  <si>
    <t>РизоБаш Соя 10л/кан</t>
  </si>
  <si>
    <t>Удобрение Бионекс -Кеми Растворимый 14:0:16 мешок</t>
  </si>
  <si>
    <t>Удобрение Бионекс -Кеми Растворимый 40:1,5:2 мешок</t>
  </si>
  <si>
    <t>Удобрение Бионекс- Кеми Растворимый 15:11:25 мешок</t>
  </si>
  <si>
    <t>Удобрение Бионекс- Кеми Растворимый 18:18:18 мешок</t>
  </si>
  <si>
    <t>Удобрение Бионекс- Кеми Растворимый 2:40:27 мешок</t>
  </si>
  <si>
    <t>Удобрение Бионекс- Кеми Растворимый 9:12:33 мешок</t>
  </si>
  <si>
    <t>Удобрение Бионекс-Кеми Биополимик Cu Zn</t>
  </si>
  <si>
    <t>Удобрение Борогум</t>
  </si>
  <si>
    <t>Удобрение Борогум - М</t>
  </si>
  <si>
    <t>Удобрение Борогум М комплексный</t>
  </si>
  <si>
    <t>Удобрение Борогум М Кукурузный</t>
  </si>
  <si>
    <t>Удобрение Борогум М Мо</t>
  </si>
  <si>
    <t>Удобрение Гуми - 20 М "БОГАТЫЙ" 3:2:5 Калийный</t>
  </si>
  <si>
    <t>Удобрение Гуми - 20 М "БОГАТЫЙ" 5:6:9 Калийный</t>
  </si>
  <si>
    <t>Удобрение Гуми - 20 М "БОГАТЫЙ" 8:4:8 Калийный</t>
  </si>
  <si>
    <t>Удобрение Гуми 90 М</t>
  </si>
  <si>
    <t>Удобрение Гуми-20 Калийный</t>
  </si>
  <si>
    <t>Удобрение Гуми-20 М Калийный</t>
  </si>
  <si>
    <t>Удобрение Гуми-20 М Натриевый</t>
  </si>
  <si>
    <t>Удобрение Стерня-12</t>
  </si>
  <si>
    <t>Удобрение Фитоспорин - М Ж фунги-бактерицид</t>
  </si>
  <si>
    <t>Удобрение Фитоспорин - М Ж ЭКСТРА</t>
  </si>
  <si>
    <t>Удобрение Фитоспорин - М Ж, жидкость 10 л/канистра</t>
  </si>
  <si>
    <t>Удобрение Фитоспорин - МЖ "Хранение"</t>
  </si>
  <si>
    <t>Фитоспорин - МЖ AC</t>
  </si>
  <si>
    <t>Хозяин Плодородия гранулированный</t>
  </si>
  <si>
    <t>ВНИС</t>
  </si>
  <si>
    <t>Семена гибрид подсолнечника Лайм, протравка фунгицид, 150 000 семян в п.е., раннеспелый</t>
  </si>
  <si>
    <t>Семена гибрид подсолнечника Магнум, протравка фунгицид+инсектицид, 150 000 семян в п.е., раннеспелый</t>
  </si>
  <si>
    <t>Семена гибрид подсолнечника Мастак, протравка фунгицид+инсектицид, 150 000 семян в п.е., раннеспелый</t>
  </si>
  <si>
    <t>Долина-центр</t>
  </si>
  <si>
    <t>Вымпел, 77% ж. (1л/кан)</t>
  </si>
  <si>
    <t>Вымпел, 77% ж. (5л/кан)</t>
  </si>
  <si>
    <t>Евросем</t>
  </si>
  <si>
    <t>Удален! Семена гибрид подсолнечника Авалон, фунгицид+инсектицид, 150 000 семян в п.е., среднеранний</t>
  </si>
  <si>
    <t>Еврохим, Россия</t>
  </si>
  <si>
    <t>Аммофос марка 12-52 (50 кг)</t>
  </si>
  <si>
    <t>Аммофос марка 12-52 (800 кг)</t>
  </si>
  <si>
    <t>Водорастворимое NPK удобрение марки 12:8:31+2MgO+МЭ 1*25</t>
  </si>
  <si>
    <t>Водорастворимое NPK удобрение марки 13:40:13+МЭ 1*25</t>
  </si>
  <si>
    <t>Водорастворимое NPK удобрение марки 18:18:18 +3MgO+МЭ 1*25</t>
  </si>
  <si>
    <t>Водорастворимое NPK удобрение марки 20:20:20+МЭ 1*25</t>
  </si>
  <si>
    <t>Водорастворимое NPK удобрение марки 3:11:38+3MgО 1*25</t>
  </si>
  <si>
    <t>Водорастворимое NPK удобрение марки 6:14:35+2MgO+МЭ 1*25</t>
  </si>
  <si>
    <t>Удобрение сложное азотно-фосфорное серосодержащее марки 20:20 (800кг)</t>
  </si>
  <si>
    <t>Институт зерновых культур НААН</t>
  </si>
  <si>
    <t>Семена гибрид кукурузы ДН Пивиха, Максим XL, 80 000 семян в п.е., ФАО 190</t>
  </si>
  <si>
    <t>Кемтура Европ</t>
  </si>
  <si>
    <t>Омайт 5 л.</t>
  </si>
  <si>
    <t>Сильвет Голд, 1л/кан.</t>
  </si>
  <si>
    <t>Наньцзин Эссенс Файн-Кемикал Ко., Лтд.</t>
  </si>
  <si>
    <t>Ситизен, 24 % к.с., 4*5л/кан</t>
  </si>
  <si>
    <t>Ниппон Сода</t>
  </si>
  <si>
    <t>Топсин-М 70%, с.п. 1 кг/меш</t>
  </si>
  <si>
    <t>Топсин-М 70%, с.п. 10 кг/меш</t>
  </si>
  <si>
    <t>ОАО "БХЗ"</t>
  </si>
  <si>
    <t>Калий азотнокислый (селитра калиевая), кристаллы</t>
  </si>
  <si>
    <t>Калий сернокислый очищенный (сульфат калия), кристаллы</t>
  </si>
  <si>
    <t>Магний сернокислый, марка В (7-водный), кристаллы</t>
  </si>
  <si>
    <t>Монокалийфосфат, кристаллы 20 кг</t>
  </si>
  <si>
    <t>Нитрат кальция, марка А (2-водный), гранулы</t>
  </si>
  <si>
    <t>Нитрат Магния (магниевая селитра), 20 кг</t>
  </si>
  <si>
    <t>ООО Росагротрейд</t>
  </si>
  <si>
    <t>Семена гибрид кукурузы Краснодарский 194 МВ, 70 000 зерен в п.е., Максим Gold + Инстиво, ФАО 190</t>
  </si>
  <si>
    <t>Семена гибрид кукурузы Краснодарский 194 МВ, 70 000 зерен в п.е., фунгицид + инсектицид, ФАО 190</t>
  </si>
  <si>
    <t>Семена кукурузы гибрид Краснодарский 194 МВ, 70 000 зерен в п.е., протравка Maxim Gold, ФАО 190</t>
  </si>
  <si>
    <t>ООО ТД "УРАЛХИМ"</t>
  </si>
  <si>
    <t>Селитра аммиачная марки Б (УРАЛХИМ)</t>
  </si>
  <si>
    <t>ОХМК (Казахстан)</t>
  </si>
  <si>
    <t>Семена гибрид подсолнечника Байконур, Круйзер, 150 000 семян в п.е., раннеспелый, Clearfield</t>
  </si>
  <si>
    <t>Семена гибрид подсолнечника Нарым, Круйзер, 150 000 семян в п.е., раннеспелый, Classic</t>
  </si>
  <si>
    <t>СибАгроЦентр</t>
  </si>
  <si>
    <t>Семена гибрид подсолнечника Атом, обработка ИНТЕНСИВ, 150 000 семян в п.е., раннеспелый</t>
  </si>
  <si>
    <t>Семена гибрид подсолнечника Атом, обработка СТАНДАРТ, 150 000 семян в п.е., раннеспелый</t>
  </si>
  <si>
    <t>Семена гибрид подсолнечника Союз, обработка ИНТЕНСИВ, 150 000 семян в п.е., раннеспелый</t>
  </si>
  <si>
    <t>Семена гибрид подсолнечника Юнион, обработка ИНТЕНСИВ, 150 000 семян в п.е., раннеспелый</t>
  </si>
  <si>
    <t>Семена подсолнечника сорт Алей, обработка СТАНДАРТ, в кг, скороспелый</t>
  </si>
  <si>
    <t>Семена подсолнечника сорт Белоснежный, без протравки, в кг, силосный</t>
  </si>
  <si>
    <t>Семена подсолнечника сорт Енисей, обработка СТАНДАРТ, в кг, скороспелый</t>
  </si>
  <si>
    <t>Семена подсолнечника сорт Кулундинский 1, обработка СТАНДАРТ, в кг, скороспелый</t>
  </si>
  <si>
    <t>Фармбиомед</t>
  </si>
  <si>
    <t>Фармайод (разные)</t>
  </si>
  <si>
    <t>Фармайод 10 % (6 кг/кан) шт</t>
  </si>
  <si>
    <t>Фармайод 10 % 6 кг</t>
  </si>
  <si>
    <t>Фармайод 10% (ведро 10кг)</t>
  </si>
  <si>
    <t>Фитолавин ВРК 10 л/кан</t>
  </si>
  <si>
    <t>Фитолавин ВРК 10 л/кан (ст.)</t>
  </si>
  <si>
    <t>Фитолавин ВРК 10 л/кан (шт)</t>
  </si>
  <si>
    <t>Фитолавин ВРК 1л/кан (фт)</t>
  </si>
  <si>
    <t>Фитолавин ВРК 5л/кан</t>
  </si>
  <si>
    <t>ФосАгро</t>
  </si>
  <si>
    <t>Карбамид марки Б</t>
  </si>
  <si>
    <t>Удобрение азотно-фосфорное серосодержащее марки NP+S=20:20+14</t>
  </si>
  <si>
    <t>Хим-плюс</t>
  </si>
  <si>
    <t>Фараон Голд (540г/л глифосат) 20л/кан</t>
  </si>
  <si>
    <t>Шанс</t>
  </si>
  <si>
    <t>Агрошанс, В.К. 2*10 л</t>
  </si>
  <si>
    <t>Беташанс Трио, к.э. 2*10 л/кан</t>
  </si>
  <si>
    <t>Галошанс, К.Э. 2*10 л</t>
  </si>
  <si>
    <t>Глифошанс Супер, в.р. 2*10 л</t>
  </si>
  <si>
    <t>Дикошанс, в.р. 2*10 л</t>
  </si>
  <si>
    <t>Душанс, к.э. 2*10 л/кан</t>
  </si>
  <si>
    <t>Еврошанс, в.р.к., 2*10 л</t>
  </si>
  <si>
    <t>Зенкошанс, к.с. 2*10 л/кан</t>
  </si>
  <si>
    <t>Зенкошанс, к.с. 4*5 л/кан</t>
  </si>
  <si>
    <t>Зимошанс, к.с. 2*10 л/кан</t>
  </si>
  <si>
    <t>Имазошанс, в.р., 2*10 л</t>
  </si>
  <si>
    <t>Имидашанс Плюс,с.к., 4*5л</t>
  </si>
  <si>
    <t>Имидашанс-С, к.с. 2*10л</t>
  </si>
  <si>
    <t>Имидашанс-С, к.с. 4*5л</t>
  </si>
  <si>
    <t>Каратошанс, к.э. 4*5 л</t>
  </si>
  <si>
    <t>Лерашанс, в.р., 4*5л/кан</t>
  </si>
  <si>
    <t>Пришанс, С.Э. 2*10 л</t>
  </si>
  <si>
    <t>ПРОПИШАНС СУПЕР, КЭ 2*10</t>
  </si>
  <si>
    <t>ПРОПИШАНС, КЭ 2*10</t>
  </si>
  <si>
    <t>Сильвошанс, в.э. 4*5 л/кан</t>
  </si>
  <si>
    <t>Скорошанс, К.Э, 4*5 л</t>
  </si>
  <si>
    <t>Тапирошанс, в.р.к. 2*10 л/кан</t>
  </si>
  <si>
    <t>Фасшанс, К.Э. 4*5 л</t>
  </si>
  <si>
    <t>Шанс 24 2*10л</t>
  </si>
  <si>
    <t>ШАНС ДКБ, ВР 2*10л</t>
  </si>
  <si>
    <t>Шанс-90, Ж 4*5 л</t>
  </si>
  <si>
    <t>Шансил Трио, к.с. 2*10 л/кан</t>
  </si>
  <si>
    <t>Шансил Ультра, к.с. 2*10 л/кан</t>
  </si>
  <si>
    <t>Шанстар Плюс 0,5 кг</t>
  </si>
  <si>
    <t>Шанстар, в.д.г., 0,5кг</t>
  </si>
  <si>
    <t>Шансти 0,5 кг</t>
  </si>
  <si>
    <t>Шанстрел 300, в.р. 2*10 л/кан</t>
  </si>
  <si>
    <t>Шансюген 2*10л</t>
  </si>
  <si>
    <t>Эллада, в.д.г. 0,6 кг</t>
  </si>
  <si>
    <t>Наименование</t>
  </si>
  <si>
    <t>удобрения</t>
  </si>
  <si>
    <t>сзр</t>
  </si>
  <si>
    <t>семена</t>
  </si>
  <si>
    <t>категория</t>
  </si>
  <si>
    <t>Профицитные
свободные стоки
НА СКЛАДЕ</t>
  </si>
  <si>
    <t>Свободный остаток на 19.06</t>
  </si>
  <si>
    <t>Свободный остаток на 03.06</t>
  </si>
  <si>
    <t>Свободный остаток на 26.06</t>
  </si>
  <si>
    <t>Продажи 19-25.06</t>
  </si>
  <si>
    <t>Свободный остаток  в тг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</si>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</sst>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0.0"/>
    <numFmt numFmtId="167" formatCode="0.000"/>
  </numFmts>
  <fonts count="3" x14ac:knownFonts="1">
    <font>
      <sz val="8"/>
      <name val="Arial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3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7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3" fontId="0" fillId="0" borderId="0" xfId="0" applyNumberFormat="1"/>
    <xf numFmtId="0" fontId="1" fillId="0" borderId="1" xfId="0" applyFont="1" applyFill="1" applyBorder="1" applyAlignment="1">
      <alignment vertical="top" wrapText="1"/>
    </xf>
    <xf numFmtId="3" fontId="0" fillId="0" borderId="0" xfId="0" applyNumberFormat="1" applyBorder="1" applyAlignment="1">
      <alignment horizontal="right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.06.%20&#1089;&#1090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kalieva/Desktop/SOP%2027.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kalieva/AppData/Local/Microsoft/Windows/INetCache/IE/XC032IAS/&#1089;&#1077;&#1073;&#1077;&#1089;%2060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Наименование</v>
          </cell>
          <cell r="D1" t="str">
            <v>Осталось отгрузить</v>
          </cell>
          <cell r="E1" t="str">
            <v>Свободный остаток</v>
          </cell>
        </row>
        <row r="2">
          <cell r="C2" t="str">
            <v>Калий сернокислый очищенный (сульфат калия), кристаллы</v>
          </cell>
          <cell r="D2" t="str">
            <v/>
          </cell>
          <cell r="E2" t="str">
            <v/>
          </cell>
        </row>
        <row r="3">
          <cell r="C3" t="str">
            <v>Нитрат кальция, марка А (2-водный), гранулы</v>
          </cell>
          <cell r="D3" t="str">
            <v/>
          </cell>
          <cell r="E3" t="str">
            <v/>
          </cell>
        </row>
        <row r="4">
          <cell r="C4" t="str">
            <v>Нитрат Магния (магниевая селитра), 20 кг</v>
          </cell>
          <cell r="D4" t="str">
            <v/>
          </cell>
          <cell r="E4" t="str">
            <v/>
          </cell>
        </row>
        <row r="5">
          <cell r="C5" t="str">
            <v>Калий азотнокислый (селитра калиевая), кристаллы</v>
          </cell>
          <cell r="D5" t="str">
            <v/>
          </cell>
          <cell r="E5" t="str">
            <v/>
          </cell>
        </row>
        <row r="6">
          <cell r="C6" t="str">
            <v>Магний сернокислый, марка В (7-водный), кристаллы</v>
          </cell>
          <cell r="D6" t="str">
            <v/>
          </cell>
          <cell r="E6" t="str">
            <v/>
          </cell>
        </row>
        <row r="7">
          <cell r="C7" t="str">
            <v>Master 13-40-13 1*25</v>
          </cell>
          <cell r="D7" t="str">
            <v/>
          </cell>
          <cell r="E7" t="str">
            <v/>
          </cell>
        </row>
        <row r="8">
          <cell r="C8" t="str">
            <v>Семена кукурузы гибрид Пионер P1241 AQ , 80 000 зерен в п.е., протравка Maxim XL, ФАО580</v>
          </cell>
          <cell r="D8" t="str">
            <v/>
          </cell>
          <cell r="E8" t="str">
            <v/>
          </cell>
        </row>
        <row r="9">
          <cell r="C9" t="str">
            <v>Фитолавин ВРК 10 л/кан (ст.)</v>
          </cell>
          <cell r="D9" t="str">
            <v/>
          </cell>
          <cell r="E9" t="str">
            <v/>
          </cell>
        </row>
        <row r="10">
          <cell r="C10" t="str">
            <v>Семена гибрид кукурузы LG 31207, 50 000 семян в п.е., протравка: фунгицид, ФАО 200</v>
          </cell>
          <cell r="D10" t="str">
            <v/>
          </cell>
          <cell r="E10" t="str">
            <v/>
          </cell>
        </row>
        <row r="11">
          <cell r="C11" t="str">
            <v>Плуггер, ВДГ 10*0,3 кг</v>
          </cell>
          <cell r="D11" t="str">
            <v/>
          </cell>
          <cell r="E11" t="str">
            <v/>
          </cell>
        </row>
        <row r="12">
          <cell r="C12" t="str">
            <v>Альверде, КС 10х1 л</v>
          </cell>
          <cell r="D12" t="str">
            <v/>
          </cell>
          <cell r="E12" t="str">
            <v/>
          </cell>
        </row>
        <row r="13">
          <cell r="C13" t="str">
            <v>Программа Питание (Органит П 10 л, Органит Н 10 л, Биодукс 40 мл)</v>
          </cell>
          <cell r="D13" t="str">
            <v/>
          </cell>
          <cell r="E13" t="str">
            <v/>
          </cell>
        </row>
        <row r="14">
          <cell r="C14" t="str">
            <v>Хакер 300, в.р. 4*5</v>
          </cell>
          <cell r="D14" t="str">
            <v/>
          </cell>
          <cell r="E14" t="str">
            <v/>
          </cell>
        </row>
        <row r="15">
          <cell r="C15" t="str">
            <v>ЛИСТЕГО ПРО 050, в.р. 4*5 л</v>
          </cell>
          <cell r="D15" t="str">
            <v/>
          </cell>
          <cell r="E15" t="str">
            <v/>
          </cell>
        </row>
        <row r="16">
          <cell r="C16" t="str">
            <v>Топик 080 к.э 4*5л</v>
          </cell>
          <cell r="D16" t="str">
            <v/>
          </cell>
          <cell r="E16" t="str">
            <v/>
          </cell>
        </row>
        <row r="17">
          <cell r="C17" t="str">
            <v>ФОРС 1,5 гранулы  20 кг</v>
          </cell>
          <cell r="D17" t="str">
            <v/>
          </cell>
          <cell r="E17" t="str">
            <v/>
          </cell>
        </row>
        <row r="18">
          <cell r="C18" t="str">
            <v>Баксига 32 м.д. 4*5 л</v>
          </cell>
          <cell r="D18" t="str">
            <v/>
          </cell>
          <cell r="E18" t="str">
            <v/>
          </cell>
        </row>
        <row r="19">
          <cell r="C19" t="str">
            <v>Гранд Экстра 540, 1000 л</v>
          </cell>
          <cell r="D19" t="str">
            <v/>
          </cell>
          <cell r="E19" t="str">
            <v/>
          </cell>
        </row>
        <row r="20">
          <cell r="C20" t="str">
            <v>TECNOKEL Fе / Текнокель Fe (уп. 1 кг)</v>
          </cell>
          <cell r="D20" t="str">
            <v/>
          </cell>
          <cell r="E20" t="str">
            <v/>
          </cell>
        </row>
        <row r="21">
          <cell r="C21" t="str">
            <v>Семена гибрид подсолнечник MAS 89 M/MAC 89 M</v>
          </cell>
          <cell r="D21" t="str">
            <v/>
          </cell>
          <cell r="E21" t="str">
            <v/>
          </cell>
        </row>
        <row r="22">
          <cell r="C22" t="str">
            <v>Семена кукурузы гибрид Пионер P0216 АQ, 80 000 зерен в п.е., протравка Максим XL, ФАО 460</v>
          </cell>
          <cell r="D22" t="str">
            <v/>
          </cell>
          <cell r="E22" t="str">
            <v/>
          </cell>
        </row>
        <row r="23">
          <cell r="C23" t="str">
            <v>Сирокко 1*10л</v>
          </cell>
          <cell r="D23" t="str">
            <v/>
          </cell>
          <cell r="E23" t="str">
            <v/>
          </cell>
        </row>
        <row r="24">
          <cell r="C24" t="str">
            <v>Хозяин Плодородия гранулированный</v>
          </cell>
          <cell r="D24" t="str">
            <v/>
          </cell>
          <cell r="E24" t="str">
            <v/>
          </cell>
        </row>
        <row r="25">
          <cell r="C25" t="str">
            <v>Шанстар Плюс 0,5 кг</v>
          </cell>
          <cell r="D25" t="str">
            <v/>
          </cell>
          <cell r="E25" t="str">
            <v/>
          </cell>
        </row>
        <row r="26">
          <cell r="C26" t="str">
            <v>Гранд Экстра 540, 2*10 л</v>
          </cell>
          <cell r="D26">
            <v>1770</v>
          </cell>
          <cell r="E26">
            <v>263420</v>
          </cell>
        </row>
        <row r="27">
          <cell r="C27" t="str">
            <v>FERTIGRAIN FOLIAR/ Фертигрейн Фолиар 4*5л/кан</v>
          </cell>
          <cell r="D27">
            <v>6050</v>
          </cell>
          <cell r="E27">
            <v>69145</v>
          </cell>
        </row>
        <row r="28">
          <cell r="C28" t="str">
            <v>Эффект, 2*10 л</v>
          </cell>
          <cell r="D28">
            <v>17420</v>
          </cell>
          <cell r="E28">
            <v>78950</v>
          </cell>
        </row>
        <row r="29">
          <cell r="C29" t="str">
            <v>TECNOPHYT PH/ Текнофит pH 4*5л/кан</v>
          </cell>
          <cell r="D29">
            <v>6270</v>
          </cell>
          <cell r="E29">
            <v>66810</v>
          </cell>
        </row>
        <row r="30">
          <cell r="C30" t="str">
            <v>Торнадо 500, ВР 2*10 л</v>
          </cell>
          <cell r="D30">
            <v>0</v>
          </cell>
          <cell r="E30">
            <v>60070</v>
          </cell>
        </row>
        <row r="31">
          <cell r="C31" t="str">
            <v>Имидашанс Плюс,с.к., 4*5л</v>
          </cell>
          <cell r="D31">
            <v>2150</v>
          </cell>
          <cell r="E31">
            <v>43485</v>
          </cell>
        </row>
        <row r="32">
          <cell r="C32" t="str">
            <v>Еврошанс, в.р.к., 2*10 л</v>
          </cell>
          <cell r="D32">
            <v>450</v>
          </cell>
          <cell r="E32">
            <v>41360</v>
          </cell>
        </row>
        <row r="33">
          <cell r="C33" t="str">
            <v>Plantafol 30-10-10 1*25</v>
          </cell>
          <cell r="D33">
            <v>275</v>
          </cell>
          <cell r="E33">
            <v>40150</v>
          </cell>
        </row>
        <row r="34">
          <cell r="C34" t="str">
            <v>CONTROLPHYT РК/ Контролфит РК 10 л/кан</v>
          </cell>
          <cell r="D34">
            <v>0</v>
          </cell>
          <cell r="E34">
            <v>38440</v>
          </cell>
        </row>
        <row r="35">
          <cell r="C35" t="str">
            <v>Глифошанс Супер, в.р. 2*10 л</v>
          </cell>
          <cell r="D35">
            <v>5090</v>
          </cell>
          <cell r="E35">
            <v>43130</v>
          </cell>
        </row>
        <row r="36">
          <cell r="C36" t="str">
            <v>Феномен, с.э. 2*10 л</v>
          </cell>
          <cell r="D36">
            <v>1220</v>
          </cell>
          <cell r="E36">
            <v>30850</v>
          </cell>
        </row>
        <row r="37">
          <cell r="C37" t="str">
            <v>TECNOKEL AMINO B/ Текнокель Амино бор 4*5л/кан</v>
          </cell>
          <cell r="D37">
            <v>6655</v>
          </cell>
          <cell r="E37">
            <v>26170</v>
          </cell>
        </row>
        <row r="38">
          <cell r="C38" t="str">
            <v>Master 20-20-20 1*25</v>
          </cell>
          <cell r="D38">
            <v>2525</v>
          </cell>
          <cell r="E38">
            <v>21550</v>
          </cell>
        </row>
        <row r="39">
          <cell r="C39" t="str">
            <v>TECNOKEL N/ТЕКНОКЕЛЬ АЗОТ 4*5л/кан</v>
          </cell>
          <cell r="D39">
            <v>1580</v>
          </cell>
          <cell r="E39">
            <v>20120</v>
          </cell>
        </row>
        <row r="40">
          <cell r="C40" t="str">
            <v>Водорастворимое NPK удобрение марки 13:40:13+МЭ 1*25</v>
          </cell>
          <cell r="D40">
            <v>2400</v>
          </cell>
          <cell r="E40">
            <v>20000</v>
          </cell>
        </row>
        <row r="41">
          <cell r="C41" t="str">
            <v>Дикошанс, в.р. 2*10 л</v>
          </cell>
          <cell r="D41">
            <v>0</v>
          </cell>
          <cell r="E41">
            <v>17280</v>
          </cell>
        </row>
        <row r="42">
          <cell r="C42" t="str">
            <v>Крейсер, в.к. 10*1 л</v>
          </cell>
          <cell r="D42">
            <v>294</v>
          </cell>
          <cell r="E42">
            <v>17150</v>
          </cell>
        </row>
        <row r="43">
          <cell r="C43" t="str">
            <v>TECNOKEL AMINO B/ Текнокель Амино бор 20 л/кан</v>
          </cell>
          <cell r="D43">
            <v>2340</v>
          </cell>
          <cell r="E43">
            <v>18300</v>
          </cell>
        </row>
        <row r="44">
          <cell r="C44" t="str">
            <v>Профит к.э. 4*5 л</v>
          </cell>
          <cell r="D44">
            <v>1310</v>
          </cell>
          <cell r="E44">
            <v>15940</v>
          </cell>
        </row>
        <row r="45">
          <cell r="C45" t="str">
            <v>Каратошанс, к.э. 4*5 л</v>
          </cell>
          <cell r="D45">
            <v>995</v>
          </cell>
          <cell r="E45">
            <v>15560</v>
          </cell>
        </row>
        <row r="46">
          <cell r="C46" t="str">
            <v>Plantafol 20-20-20 1*25</v>
          </cell>
          <cell r="D46">
            <v>3325</v>
          </cell>
          <cell r="E46">
            <v>17050</v>
          </cell>
        </row>
        <row r="47">
          <cell r="C47" t="str">
            <v>Фасшанс, К.Э. 4*5 л</v>
          </cell>
          <cell r="D47">
            <v>680</v>
          </cell>
          <cell r="E47">
            <v>14375</v>
          </cell>
        </row>
        <row r="48">
          <cell r="C48" t="str">
            <v>Стратос Ультра 10% к.э. 2*10 л</v>
          </cell>
          <cell r="D48">
            <v>25105</v>
          </cell>
          <cell r="E48">
            <v>38455</v>
          </cell>
        </row>
        <row r="49">
          <cell r="C49" t="str">
            <v>Водорастворимое NPK удобрение марки 12:8:31+2MgO+МЭ 1*25</v>
          </cell>
          <cell r="D49">
            <v>0</v>
          </cell>
          <cell r="E49">
            <v>13075</v>
          </cell>
        </row>
        <row r="50">
          <cell r="C50" t="str">
            <v>Megafol 1000L</v>
          </cell>
          <cell r="D50">
            <v>0</v>
          </cell>
          <cell r="E50">
            <v>13000</v>
          </cell>
        </row>
        <row r="51">
          <cell r="C51" t="str">
            <v>Master 18-18-18+3MgO+S+TE 1*25</v>
          </cell>
          <cell r="D51">
            <v>0</v>
          </cell>
          <cell r="E51">
            <v>12425</v>
          </cell>
        </row>
        <row r="52">
          <cell r="C52" t="str">
            <v>QadamFerti Boromax 4*5</v>
          </cell>
          <cell r="D52">
            <v>0</v>
          </cell>
          <cell r="E52">
            <v>11020</v>
          </cell>
        </row>
        <row r="53">
          <cell r="C53" t="str">
            <v>TECAMIN MAX/ Текамин Макс 4*5л/кан</v>
          </cell>
          <cell r="D53">
            <v>1330</v>
          </cell>
          <cell r="E53">
            <v>12350</v>
          </cell>
        </row>
        <row r="54">
          <cell r="C54" t="str">
            <v>YieldON 1x20</v>
          </cell>
          <cell r="D54">
            <v>60</v>
          </cell>
          <cell r="E54">
            <v>10980</v>
          </cell>
        </row>
        <row r="55">
          <cell r="C55" t="str">
            <v>Master 15-5-30 1*25</v>
          </cell>
          <cell r="D55">
            <v>50</v>
          </cell>
          <cell r="E55">
            <v>10650</v>
          </cell>
        </row>
        <row r="56">
          <cell r="C56" t="str">
            <v>Водорастворимое NPK удобрение марки 18:18:18 +3MgO+МЭ 1*25</v>
          </cell>
          <cell r="D56">
            <v>0</v>
          </cell>
          <cell r="E56">
            <v>10575</v>
          </cell>
        </row>
        <row r="57">
          <cell r="C57" t="str">
            <v>Master 3-37-37 1*25</v>
          </cell>
          <cell r="D57">
            <v>50</v>
          </cell>
          <cell r="E57">
            <v>10325</v>
          </cell>
        </row>
        <row r="58">
          <cell r="C58" t="str">
            <v>QadamFerti Boromax 1*25</v>
          </cell>
          <cell r="D58">
            <v>0</v>
          </cell>
          <cell r="E58">
            <v>8825</v>
          </cell>
        </row>
        <row r="59">
          <cell r="C59" t="str">
            <v>Plantafol 30-10-10 4*5</v>
          </cell>
          <cell r="D59">
            <v>345</v>
          </cell>
          <cell r="E59">
            <v>9155</v>
          </cell>
        </row>
        <row r="60">
          <cell r="C60" t="str">
            <v>Агрошанс, В.К. 2*10 л</v>
          </cell>
          <cell r="D60">
            <v>200</v>
          </cell>
          <cell r="E60">
            <v>8970</v>
          </cell>
        </row>
        <row r="61">
          <cell r="C61" t="str">
            <v>Евро-лайтнинг 4,8% в.р.к. 2*10 л</v>
          </cell>
          <cell r="D61">
            <v>25</v>
          </cell>
          <cell r="E61">
            <v>8075</v>
          </cell>
        </row>
        <row r="62">
          <cell r="C62" t="str">
            <v>Фалькон, 46% к.э. 4*5 л/кан</v>
          </cell>
          <cell r="D62">
            <v>5125</v>
          </cell>
          <cell r="E62">
            <v>12970</v>
          </cell>
        </row>
        <row r="63">
          <cell r="C63" t="str">
            <v>Пикус, КС (600 г/л имидаклорида) 4х5л</v>
          </cell>
          <cell r="D63">
            <v>0</v>
          </cell>
          <cell r="E63">
            <v>7705</v>
          </cell>
        </row>
        <row r="64">
          <cell r="C64" t="str">
            <v>Plantafol 5-15-45 1*25</v>
          </cell>
          <cell r="D64">
            <v>2025</v>
          </cell>
          <cell r="E64">
            <v>9450</v>
          </cell>
        </row>
        <row r="65">
          <cell r="C65" t="str">
            <v>Control DMP, 2*10</v>
          </cell>
          <cell r="D65">
            <v>0</v>
          </cell>
          <cell r="E65">
            <v>7250</v>
          </cell>
        </row>
        <row r="66">
          <cell r="C66" t="str">
            <v>Зеллек Супер 108 к.э. 4*5 л</v>
          </cell>
          <cell r="D66">
            <v>900</v>
          </cell>
          <cell r="E66">
            <v>8055</v>
          </cell>
        </row>
        <row r="67">
          <cell r="C67" t="str">
            <v>Brexil Ca 4*5</v>
          </cell>
          <cell r="D67">
            <v>0</v>
          </cell>
          <cell r="E67">
            <v>7125</v>
          </cell>
        </row>
        <row r="68">
          <cell r="C68" t="str">
            <v>Brexil MIX 4*5</v>
          </cell>
          <cell r="D68">
            <v>345</v>
          </cell>
          <cell r="E68">
            <v>7435</v>
          </cell>
        </row>
        <row r="69">
          <cell r="C69" t="str">
            <v>Колосаль ПРО, КМЭ 4*5 л</v>
          </cell>
          <cell r="D69">
            <v>400</v>
          </cell>
          <cell r="E69">
            <v>7365</v>
          </cell>
        </row>
        <row r="70">
          <cell r="C70" t="str">
            <v>CONTROLPHYT РК/ Контролфит РК 4*5л/кан</v>
          </cell>
          <cell r="D70">
            <v>2120</v>
          </cell>
          <cell r="E70">
            <v>8935</v>
          </cell>
        </row>
        <row r="71">
          <cell r="C71" t="str">
            <v>КОСАЙД 2000 5 кг</v>
          </cell>
          <cell r="D71">
            <v>475</v>
          </cell>
          <cell r="E71">
            <v>7245</v>
          </cell>
        </row>
        <row r="72">
          <cell r="C72" t="str">
            <v>Пришанс, С.Э. 2*10 л</v>
          </cell>
          <cell r="D72">
            <v>3190</v>
          </cell>
          <cell r="E72">
            <v>9650</v>
          </cell>
        </row>
        <row r="73">
          <cell r="C73" t="str">
            <v>Шанс-90, Ж 4*5 л</v>
          </cell>
          <cell r="D73">
            <v>1350</v>
          </cell>
          <cell r="E73">
            <v>7645</v>
          </cell>
        </row>
        <row r="74">
          <cell r="C74" t="str">
            <v>Данадим Эксперт, 4*5 л</v>
          </cell>
          <cell r="D74">
            <v>340</v>
          </cell>
          <cell r="E74">
            <v>6420</v>
          </cell>
        </row>
        <row r="75">
          <cell r="C75" t="str">
            <v>Plantafol 10-54-10 4*5</v>
          </cell>
          <cell r="D75">
            <v>2285</v>
          </cell>
          <cell r="E75">
            <v>8210</v>
          </cell>
        </row>
        <row r="76">
          <cell r="C76" t="str">
            <v>Нукер Про, 4*5 л</v>
          </cell>
          <cell r="D76">
            <v>1935</v>
          </cell>
          <cell r="E76">
            <v>7735</v>
          </cell>
        </row>
        <row r="77">
          <cell r="C77" t="str">
            <v>Оргамика Ф, Ж (10л/кан)</v>
          </cell>
          <cell r="D77">
            <v>0</v>
          </cell>
          <cell r="E77">
            <v>5780</v>
          </cell>
        </row>
        <row r="78">
          <cell r="C78" t="str">
            <v>AGRI M40/ АГРИ M40 4*5л/кан</v>
          </cell>
          <cell r="D78">
            <v>0</v>
          </cell>
          <cell r="E78">
            <v>5685</v>
          </cell>
        </row>
        <row r="79">
          <cell r="C79" t="str">
            <v>Plantafol 10-54-10 1*25</v>
          </cell>
          <cell r="D79">
            <v>4550</v>
          </cell>
          <cell r="E79">
            <v>10025</v>
          </cell>
        </row>
        <row r="80">
          <cell r="C80" t="str">
            <v>Plantafol 5-15-45 4*5</v>
          </cell>
          <cell r="D80">
            <v>1010</v>
          </cell>
          <cell r="E80">
            <v>6375</v>
          </cell>
        </row>
        <row r="81">
          <cell r="C81" t="str">
            <v>TECNOKEL AMINO B/ Текнокель Амино бор 1000Л</v>
          </cell>
          <cell r="D81">
            <v>0</v>
          </cell>
          <cell r="E81">
            <v>5000</v>
          </cell>
        </row>
        <row r="82">
          <cell r="C82" t="str">
            <v>Легион Форте 200, 4*5л</v>
          </cell>
          <cell r="D82">
            <v>1115</v>
          </cell>
          <cell r="E82">
            <v>6105</v>
          </cell>
        </row>
        <row r="83">
          <cell r="C83" t="str">
            <v>QadamFerti pH Control 4*5</v>
          </cell>
          <cell r="D83">
            <v>290</v>
          </cell>
          <cell r="E83">
            <v>5250</v>
          </cell>
        </row>
        <row r="84">
          <cell r="C84" t="str">
            <v>Ронин, к.э. 10*1 л</v>
          </cell>
          <cell r="D84">
            <v>99</v>
          </cell>
          <cell r="E84">
            <v>5040</v>
          </cell>
        </row>
        <row r="85">
          <cell r="C85" t="str">
            <v>Багира Голд 120, 4*5</v>
          </cell>
          <cell r="D85">
            <v>45</v>
          </cell>
          <cell r="E85">
            <v>4780</v>
          </cell>
        </row>
        <row r="86">
          <cell r="C86" t="str">
            <v>Ланс в.р., 10*1 л</v>
          </cell>
          <cell r="D86">
            <v>571</v>
          </cell>
          <cell r="E86">
            <v>5042</v>
          </cell>
        </row>
        <row r="87">
          <cell r="C87" t="str">
            <v>Пума Супер 7,5 % э.м.в. 4*5 л/кан</v>
          </cell>
          <cell r="D87">
            <v>3850</v>
          </cell>
          <cell r="E87">
            <v>8315</v>
          </cell>
        </row>
        <row r="88">
          <cell r="C88" t="str">
            <v>Master 3-11-38+4 1*25</v>
          </cell>
          <cell r="D88">
            <v>2275</v>
          </cell>
          <cell r="E88">
            <v>6725</v>
          </cell>
        </row>
        <row r="89">
          <cell r="C89" t="str">
            <v>Calbit C 2*10</v>
          </cell>
          <cell r="D89">
            <v>0</v>
          </cell>
          <cell r="E89">
            <v>4440</v>
          </cell>
        </row>
        <row r="90">
          <cell r="C90" t="str">
            <v>QadamFerti Start 1*25</v>
          </cell>
          <cell r="D90">
            <v>25</v>
          </cell>
          <cell r="E90">
            <v>4425</v>
          </cell>
        </row>
        <row r="91">
          <cell r="C91" t="str">
            <v>QadamFerti Unileaf 4*5</v>
          </cell>
          <cell r="D91">
            <v>0</v>
          </cell>
          <cell r="E91">
            <v>4300</v>
          </cell>
        </row>
        <row r="92">
          <cell r="C92" t="str">
            <v>Виволт ПАВ, 4*5л/кан</v>
          </cell>
          <cell r="D92">
            <v>90</v>
          </cell>
          <cell r="E92">
            <v>4275</v>
          </cell>
        </row>
        <row r="93">
          <cell r="C93" t="str">
            <v>Тренд-90, 4*5 л/бут</v>
          </cell>
          <cell r="D93">
            <v>639</v>
          </cell>
          <cell r="E93">
            <v>4591</v>
          </cell>
        </row>
        <row r="94">
          <cell r="C94" t="str">
            <v>QadamFerti pH Control 1*20</v>
          </cell>
          <cell r="D94">
            <v>0</v>
          </cell>
          <cell r="E94">
            <v>3920</v>
          </cell>
        </row>
        <row r="95">
          <cell r="C95" t="str">
            <v>QadamFerti Unileaf 1*25</v>
          </cell>
          <cell r="D95">
            <v>0</v>
          </cell>
          <cell r="E95">
            <v>3900</v>
          </cell>
        </row>
        <row r="96">
          <cell r="C96" t="str">
            <v>Фастак 10% к.э. 4*5 л</v>
          </cell>
          <cell r="D96">
            <v>205</v>
          </cell>
          <cell r="E96">
            <v>4050</v>
          </cell>
        </row>
        <row r="97">
          <cell r="C97" t="str">
            <v>Балерина, СЭ 4*5 л</v>
          </cell>
          <cell r="D97">
            <v>2420</v>
          </cell>
          <cell r="E97">
            <v>6170</v>
          </cell>
        </row>
        <row r="98">
          <cell r="C98" t="str">
            <v>Гербитокс, ВРК 2*10 л</v>
          </cell>
          <cell r="D98">
            <v>260</v>
          </cell>
          <cell r="E98">
            <v>3980</v>
          </cell>
        </row>
        <row r="99">
          <cell r="C99" t="str">
            <v>TECAMIN FLOWER/ Текамин флауэр 4*5л/кан</v>
          </cell>
          <cell r="D99">
            <v>5</v>
          </cell>
          <cell r="E99">
            <v>3625</v>
          </cell>
        </row>
        <row r="100">
          <cell r="C100" t="str">
            <v>Сильвестр 10*1</v>
          </cell>
          <cell r="D100">
            <v>98</v>
          </cell>
          <cell r="E100">
            <v>3540</v>
          </cell>
        </row>
        <row r="101">
          <cell r="C101" t="str">
            <v>FERTIGRAIN START/ Фертигрейн Старт 4*5л/кан</v>
          </cell>
          <cell r="D101">
            <v>105</v>
          </cell>
          <cell r="E101">
            <v>3505</v>
          </cell>
        </row>
        <row r="102">
          <cell r="C102" t="str">
            <v>Багира Cупер 100, 4*5</v>
          </cell>
          <cell r="D102">
            <v>165</v>
          </cell>
          <cell r="E102">
            <v>3440</v>
          </cell>
        </row>
        <row r="103">
          <cell r="C103" t="str">
            <v>TECNOKEL S/ТЕКНОКЕЛЬ СЕРА 4*5л/кан</v>
          </cell>
          <cell r="D103">
            <v>1410</v>
          </cell>
          <cell r="E103">
            <v>4545</v>
          </cell>
        </row>
        <row r="104">
          <cell r="C104" t="str">
            <v>TECNOKEL AMINO Mg/ Текнокель Амино магний 4*5л/кан</v>
          </cell>
          <cell r="D104">
            <v>155</v>
          </cell>
          <cell r="E104">
            <v>3250</v>
          </cell>
        </row>
        <row r="105">
          <cell r="C105" t="str">
            <v>TECNOPHYT PH/ Текнофит pH 1000 л</v>
          </cell>
          <cell r="D105">
            <v>0</v>
          </cell>
          <cell r="E105">
            <v>3000</v>
          </cell>
        </row>
        <row r="106">
          <cell r="C106" t="str">
            <v>AGRIFUL ANTISAL/ Агрифул антисоль  15*1л/кан.</v>
          </cell>
          <cell r="D106">
            <v>0</v>
          </cell>
          <cell r="E106">
            <v>2885</v>
          </cell>
        </row>
        <row r="107">
          <cell r="C107" t="str">
            <v>Brexil Zn 4*5</v>
          </cell>
          <cell r="D107">
            <v>290</v>
          </cell>
          <cell r="E107">
            <v>3170</v>
          </cell>
        </row>
        <row r="108">
          <cell r="C108" t="str">
            <v>TECNOKEL AMINO CaB/ Текнокель Амино CaB 4*5л/кан</v>
          </cell>
          <cell r="D108">
            <v>795</v>
          </cell>
          <cell r="E108">
            <v>3650</v>
          </cell>
        </row>
        <row r="109">
          <cell r="C109" t="str">
            <v>Viva 20*1</v>
          </cell>
          <cell r="D109">
            <v>0</v>
          </cell>
          <cell r="E109">
            <v>2824</v>
          </cell>
        </row>
        <row r="110">
          <cell r="C110" t="str">
            <v>MC Set 20*1</v>
          </cell>
          <cell r="D110">
            <v>0</v>
          </cell>
          <cell r="E110">
            <v>2740</v>
          </cell>
        </row>
        <row r="111">
          <cell r="C111" t="str">
            <v>FERTIGRAIN START СоМо/ Фертигрейн Старт СоМо 4*5л/кан</v>
          </cell>
          <cell r="D111">
            <v>0</v>
          </cell>
          <cell r="E111">
            <v>2610</v>
          </cell>
        </row>
        <row r="112">
          <cell r="C112" t="str">
            <v>Brexil MIX 12*1</v>
          </cell>
          <cell r="D112">
            <v>68</v>
          </cell>
          <cell r="E112">
            <v>2640</v>
          </cell>
        </row>
        <row r="113">
          <cell r="C113" t="str">
            <v>AGRIFUL/ Агрифул 4*5л/кан</v>
          </cell>
          <cell r="D113">
            <v>0</v>
          </cell>
          <cell r="E113">
            <v>2420</v>
          </cell>
        </row>
        <row r="114">
          <cell r="C114" t="str">
            <v>Семена гибрид кукурузы LG 2195, 50 000 семян в п.е., протравка: фунгицид, ФАО 190</v>
          </cell>
          <cell r="D114">
            <v>0</v>
          </cell>
          <cell r="E114">
            <v>2407</v>
          </cell>
        </row>
        <row r="115">
          <cell r="C115" t="str">
            <v>QadamFerti Aqualeaf 25-5-5 1*25</v>
          </cell>
          <cell r="D115">
            <v>0</v>
          </cell>
          <cell r="E115">
            <v>2400</v>
          </cell>
        </row>
        <row r="116">
          <cell r="C116" t="str">
            <v>Brexil Combi 4*5</v>
          </cell>
          <cell r="D116">
            <v>0</v>
          </cell>
          <cell r="E116">
            <v>2380</v>
          </cell>
        </row>
        <row r="117">
          <cell r="C117" t="str">
            <v>TECNOKEL AMINO Fe/ Текнокель Амино Fe 4*5л/кан</v>
          </cell>
          <cell r="D117">
            <v>0</v>
          </cell>
          <cell r="E117">
            <v>2365</v>
          </cell>
        </row>
        <row r="118">
          <cell r="C118" t="str">
            <v>Иншур перформ 12% к.с. 2*10 л</v>
          </cell>
          <cell r="D118">
            <v>0</v>
          </cell>
          <cell r="E118">
            <v>2340</v>
          </cell>
        </row>
        <row r="119">
          <cell r="C119" t="str">
            <v>Семена подсолнечника гибрид Пионер P63LE10, Круйзер, 150000 семян, ранний, Expressun</v>
          </cell>
          <cell r="D119">
            <v>33</v>
          </cell>
          <cell r="E119">
            <v>2246</v>
          </cell>
        </row>
        <row r="120">
          <cell r="C120" t="str">
            <v>Radifarm 2*10</v>
          </cell>
          <cell r="D120">
            <v>0</v>
          </cell>
          <cell r="E120">
            <v>2210</v>
          </cell>
        </row>
        <row r="121">
          <cell r="C121" t="str">
            <v>Суховей, в.р. 2*10 л</v>
          </cell>
          <cell r="D121">
            <v>190</v>
          </cell>
          <cell r="E121">
            <v>2370</v>
          </cell>
        </row>
        <row r="122">
          <cell r="C122" t="str">
            <v>Brexil Fe 4*5</v>
          </cell>
          <cell r="D122">
            <v>20</v>
          </cell>
          <cell r="E122">
            <v>2180</v>
          </cell>
        </row>
        <row r="123">
          <cell r="C123" t="str">
            <v>Изуми, с.к. 4*5л</v>
          </cell>
          <cell r="D123">
            <v>3190</v>
          </cell>
          <cell r="E123">
            <v>5320</v>
          </cell>
        </row>
        <row r="124">
          <cell r="C124" t="str">
            <v>Histick soy 20*0,4 kg</v>
          </cell>
          <cell r="D124">
            <v>0</v>
          </cell>
          <cell r="E124">
            <v>2106.8000000000002</v>
          </cell>
        </row>
        <row r="125">
          <cell r="C125" t="str">
            <v>TECNOKEL AMINO MIX/ Текнокель Амино Микс 10л/кан</v>
          </cell>
          <cell r="D125">
            <v>0</v>
          </cell>
          <cell r="E125">
            <v>1970</v>
          </cell>
        </row>
        <row r="126">
          <cell r="C126" t="str">
            <v>Граминион, к.э.,5л/кан</v>
          </cell>
          <cell r="D126">
            <v>1450</v>
          </cell>
          <cell r="E126">
            <v>3415</v>
          </cell>
        </row>
        <row r="127">
          <cell r="C127" t="str">
            <v>Гранстар Мега, 10*500 гр.</v>
          </cell>
          <cell r="D127">
            <v>116</v>
          </cell>
          <cell r="E127">
            <v>2074.5</v>
          </cell>
        </row>
        <row r="128">
          <cell r="C128" t="str">
            <v>QadamFerti Aqualeaf 10-52-10 1*25</v>
          </cell>
          <cell r="D128">
            <v>300</v>
          </cell>
          <cell r="E128">
            <v>2175</v>
          </cell>
        </row>
        <row r="129">
          <cell r="C129" t="str">
            <v>ПРОПИШАНС СУПЕР, КЭ 2*10</v>
          </cell>
          <cell r="D129">
            <v>0</v>
          </cell>
          <cell r="E129">
            <v>1810</v>
          </cell>
        </row>
        <row r="130">
          <cell r="C130" t="str">
            <v>Водорастворимое NPK удобрение марки 3:11:38+3MgО 1*25</v>
          </cell>
          <cell r="D130">
            <v>0</v>
          </cell>
          <cell r="E130">
            <v>1800</v>
          </cell>
        </row>
        <row r="131">
          <cell r="C131" t="str">
            <v>Brexil Ca 12*1</v>
          </cell>
          <cell r="D131">
            <v>0</v>
          </cell>
          <cell r="E131">
            <v>1774</v>
          </cell>
        </row>
        <row r="132">
          <cell r="C132" t="str">
            <v>Семена кукурузы гибрид КВС Нестор, 50000 зерен в п.е., протравка  Redigo M, ФАО 190</v>
          </cell>
          <cell r="D132">
            <v>0</v>
          </cell>
          <cell r="E132">
            <v>1741</v>
          </cell>
        </row>
        <row r="133">
          <cell r="C133" t="str">
            <v>Plantafol 20-20-20 4*5</v>
          </cell>
          <cell r="D133">
            <v>2395</v>
          </cell>
          <cell r="E133">
            <v>4095</v>
          </cell>
        </row>
        <row r="134">
          <cell r="C134" t="str">
            <v>Удобрение Фитоспорин - М Ж, жидкость 10 л/канистра</v>
          </cell>
          <cell r="D134">
            <v>0</v>
          </cell>
          <cell r="E134">
            <v>1690</v>
          </cell>
        </row>
        <row r="135">
          <cell r="C135" t="str">
            <v>Удобрение Бионекс- Кеми Растворимый 9:12:33 мешок</v>
          </cell>
          <cell r="D135">
            <v>0</v>
          </cell>
          <cell r="E135">
            <v>1520</v>
          </cell>
        </row>
        <row r="136">
          <cell r="C136" t="str">
            <v>Даш ПАВ, 2*10 л</v>
          </cell>
          <cell r="D136">
            <v>190</v>
          </cell>
          <cell r="E136">
            <v>1680</v>
          </cell>
        </row>
        <row r="137">
          <cell r="C137" t="str">
            <v>Шанс 24 2*10л</v>
          </cell>
          <cell r="D137">
            <v>0</v>
          </cell>
          <cell r="E137">
            <v>1490</v>
          </cell>
        </row>
        <row r="138">
          <cell r="C138" t="str">
            <v>TECNOKEL AMINO MIX/ Текнокель Амино Микс 4*5л/кан</v>
          </cell>
          <cell r="D138">
            <v>25</v>
          </cell>
          <cell r="E138">
            <v>1510</v>
          </cell>
        </row>
        <row r="139">
          <cell r="C139" t="str">
            <v>Систива, к.с. 4*5 л/кан</v>
          </cell>
          <cell r="D139">
            <v>0</v>
          </cell>
          <cell r="E139">
            <v>1455</v>
          </cell>
        </row>
        <row r="140">
          <cell r="C140" t="str">
            <v>MC Extra 12*1</v>
          </cell>
          <cell r="D140">
            <v>0</v>
          </cell>
          <cell r="E140">
            <v>1422</v>
          </cell>
        </row>
        <row r="141">
          <cell r="C141" t="str">
            <v>Юнта, 10л/кан</v>
          </cell>
          <cell r="D141">
            <v>0</v>
          </cell>
          <cell r="E141">
            <v>1350</v>
          </cell>
        </row>
        <row r="142">
          <cell r="C142" t="str">
            <v>CONTROLPHYT CU/ Контролфит купрум 4*5л/кан</v>
          </cell>
          <cell r="D142">
            <v>0</v>
          </cell>
          <cell r="E142">
            <v>1330</v>
          </cell>
        </row>
        <row r="143">
          <cell r="C143" t="str">
            <v>QadamFerti Aminoleaf 1*25</v>
          </cell>
          <cell r="D143">
            <v>5</v>
          </cell>
          <cell r="E143">
            <v>1295</v>
          </cell>
        </row>
        <row r="144">
          <cell r="C144" t="str">
            <v>TECAMIN BRIX/ Текамин брикс 4*5л/кан</v>
          </cell>
          <cell r="D144">
            <v>0</v>
          </cell>
          <cell r="E144">
            <v>1280</v>
          </cell>
        </row>
        <row r="145">
          <cell r="C145" t="str">
            <v>TECNOKEL AMINO K/ Текнокель Амино Калий 4*5л/кан</v>
          </cell>
          <cell r="D145">
            <v>0</v>
          </cell>
          <cell r="E145">
            <v>1200</v>
          </cell>
        </row>
        <row r="146">
          <cell r="C146" t="str">
            <v>Корсар, ВРК (480 г/л) 2*10 л</v>
          </cell>
          <cell r="D146">
            <v>2660</v>
          </cell>
          <cell r="E146">
            <v>3860</v>
          </cell>
        </row>
        <row r="147">
          <cell r="C147" t="str">
            <v>Бета Гарант, к.э., 4*5 л</v>
          </cell>
          <cell r="D147">
            <v>255</v>
          </cell>
          <cell r="E147">
            <v>1450</v>
          </cell>
        </row>
        <row r="148">
          <cell r="C148" t="str">
            <v>Рестрикт 10*0,18 кг</v>
          </cell>
          <cell r="D148">
            <v>0</v>
          </cell>
          <cell r="E148">
            <v>1191.24</v>
          </cell>
        </row>
        <row r="149">
          <cell r="C149" t="str">
            <v>Семена подсолнечника гибрид Пионер P62LE122, Круйзер, 150000 семян, ранний, Expressun</v>
          </cell>
          <cell r="D149">
            <v>7</v>
          </cell>
          <cell r="E149">
            <v>1172</v>
          </cell>
        </row>
        <row r="150">
          <cell r="C150" t="str">
            <v>Эллай лайт в.д.г. 10*500 гр.</v>
          </cell>
          <cell r="D150">
            <v>32</v>
          </cell>
          <cell r="E150">
            <v>1176</v>
          </cell>
        </row>
        <row r="151">
          <cell r="C151" t="str">
            <v>QadamFerti AquaLeaf 10-10-40 1*25</v>
          </cell>
          <cell r="D151">
            <v>0</v>
          </cell>
          <cell r="E151">
            <v>1125</v>
          </cell>
        </row>
        <row r="152">
          <cell r="C152" t="str">
            <v>Шансил Трио, к.с. 2*10 л/кан</v>
          </cell>
          <cell r="D152">
            <v>0</v>
          </cell>
          <cell r="E152">
            <v>1120</v>
          </cell>
        </row>
        <row r="153">
          <cell r="C153" t="str">
            <v>Семена гибрид подсолнечника LG 5543 CL, Круйзер, 150 000 семян в п.е., среднеранний, Clearfield</v>
          </cell>
          <cell r="D153">
            <v>0</v>
          </cell>
          <cell r="E153">
            <v>1119</v>
          </cell>
        </row>
        <row r="154">
          <cell r="C154" t="str">
            <v>Рейнбоу 4*5 л</v>
          </cell>
          <cell r="D154">
            <v>500</v>
          </cell>
          <cell r="E154">
            <v>1615</v>
          </cell>
        </row>
        <row r="155">
          <cell r="C155" t="str">
            <v>Имидашанс-С, к.с. 4*5л</v>
          </cell>
          <cell r="D155">
            <v>0</v>
          </cell>
          <cell r="E155">
            <v>1115</v>
          </cell>
        </row>
        <row r="156">
          <cell r="C156" t="str">
            <v>Calbit C 20*1</v>
          </cell>
          <cell r="D156">
            <v>20</v>
          </cell>
          <cell r="E156">
            <v>1093</v>
          </cell>
        </row>
        <row r="157">
          <cell r="C157" t="str">
            <v>Семена подсолнечника гибрид Пионер P62LE122, Apron XL, 150000 семян, ранний, Expressun</v>
          </cell>
          <cell r="D157">
            <v>11</v>
          </cell>
          <cell r="E157">
            <v>1067</v>
          </cell>
        </row>
        <row r="158">
          <cell r="C158" t="str">
            <v>Семена кукурузы гибрид Пионер P7404, 80 000 зерен в п.е., протравка Максим XL + Force zea, ФАО 180</v>
          </cell>
          <cell r="D158">
            <v>0</v>
          </cell>
          <cell r="E158">
            <v>1055</v>
          </cell>
        </row>
        <row r="159">
          <cell r="C159" t="str">
            <v>Лазурит, СП 5*2 кг</v>
          </cell>
          <cell r="D159">
            <v>0</v>
          </cell>
          <cell r="E159">
            <v>1042</v>
          </cell>
        </row>
        <row r="160">
          <cell r="C160" t="str">
            <v>Бицепс 300 20*5л</v>
          </cell>
          <cell r="D160">
            <v>50</v>
          </cell>
          <cell r="E160">
            <v>1085</v>
          </cell>
        </row>
        <row r="161">
          <cell r="C161" t="str">
            <v>Семена подсолнечника гибрид Пионер P63LE10, Apron XL, 150000 семян, ранний, Expressun</v>
          </cell>
          <cell r="D161">
            <v>0</v>
          </cell>
          <cell r="E161">
            <v>1019</v>
          </cell>
        </row>
        <row r="162">
          <cell r="C162" t="str">
            <v>Удобрение Борогум М Кукурузный</v>
          </cell>
          <cell r="D162">
            <v>0</v>
          </cell>
          <cell r="E162">
            <v>1010</v>
          </cell>
        </row>
        <row r="163">
          <cell r="C163" t="str">
            <v>QadamFerti Start 4*5</v>
          </cell>
          <cell r="D163">
            <v>15</v>
          </cell>
          <cell r="E163">
            <v>1025</v>
          </cell>
        </row>
        <row r="164">
          <cell r="C164" t="str">
            <v>Brexil MULTI 4*5</v>
          </cell>
          <cell r="D164">
            <v>280</v>
          </cell>
          <cell r="E164">
            <v>1260</v>
          </cell>
        </row>
        <row r="165">
          <cell r="C165" t="str">
            <v>Семена кукурузы гибрид Пионер PR31G98, 80 000 зерен в п.е., протравка Maxim XL, ФАО700</v>
          </cell>
          <cell r="D165">
            <v>0</v>
          </cell>
          <cell r="E165">
            <v>974</v>
          </cell>
        </row>
        <row r="166">
          <cell r="C166" t="str">
            <v>Тапирошанс, в.р.к. 2*10 л/кан</v>
          </cell>
          <cell r="D166">
            <v>0</v>
          </cell>
          <cell r="E166">
            <v>950</v>
          </cell>
        </row>
        <row r="167">
          <cell r="C167" t="str">
            <v>Программа Максимум (Органит Н 10 л, Органит П 10 л, Оргамика С 10 л, Биодукс 40 мл)</v>
          </cell>
          <cell r="D167">
            <v>8</v>
          </cell>
          <cell r="E167">
            <v>957</v>
          </cell>
        </row>
        <row r="168">
          <cell r="C168" t="str">
            <v>TECAMIN TEX FRUIT/ Текамин Текс Фруит 4*5л/кан</v>
          </cell>
          <cell r="D168">
            <v>0</v>
          </cell>
          <cell r="E168">
            <v>945</v>
          </cell>
        </row>
        <row r="169">
          <cell r="C169" t="str">
            <v>Альто Супер 330 к.э. 4*5 л</v>
          </cell>
          <cell r="D169">
            <v>0</v>
          </cell>
          <cell r="E169">
            <v>920</v>
          </cell>
        </row>
        <row r="170">
          <cell r="C170" t="str">
            <v>Яровой рапс Контра КЛ (Contra CL),  гибрид первого поколения (F1)</v>
          </cell>
          <cell r="D170">
            <v>0</v>
          </cell>
          <cell r="E170">
            <v>916</v>
          </cell>
        </row>
        <row r="171">
          <cell r="C171" t="str">
            <v>Барон 750, 10*0,5 кг</v>
          </cell>
          <cell r="D171">
            <v>252.6</v>
          </cell>
          <cell r="E171">
            <v>1165.9000000000001</v>
          </cell>
        </row>
        <row r="172">
          <cell r="C172" t="str">
            <v>DKC 6664, 50 000 зерен в п.е., протравка Maxim XL, ФАО 630</v>
          </cell>
          <cell r="D172">
            <v>90</v>
          </cell>
          <cell r="E172">
            <v>968</v>
          </cell>
        </row>
        <row r="173">
          <cell r="C173" t="str">
            <v>Семена гибрид кукурузы Экити, Maxim XL, 50 000 семян в п.е., ФАО 170</v>
          </cell>
          <cell r="D173">
            <v>0</v>
          </cell>
          <cell r="E173">
            <v>875</v>
          </cell>
        </row>
        <row r="174">
          <cell r="C174" t="str">
            <v>Семена гибрид подсолнечника LG 50541 CLP,Круйзер,150 000 семян в п.е., среднеранний, Clearfield Plus</v>
          </cell>
          <cell r="D174">
            <v>5</v>
          </cell>
          <cell r="E174">
            <v>825</v>
          </cell>
        </row>
        <row r="175">
          <cell r="C175" t="str">
            <v>Семена подсолнечника гибрид Пионер P64LP130, Apron XL, 150000 семян, среднеранний, Clearfield Plus</v>
          </cell>
          <cell r="D175">
            <v>0</v>
          </cell>
          <cell r="E175">
            <v>800</v>
          </cell>
        </row>
        <row r="176">
          <cell r="C176" t="str">
            <v>Ferrilene 4.8 4*5</v>
          </cell>
          <cell r="D176">
            <v>0</v>
          </cell>
          <cell r="E176">
            <v>790</v>
          </cell>
        </row>
        <row r="177">
          <cell r="C177" t="str">
            <v>Ferrilene 4*5</v>
          </cell>
          <cell r="D177">
            <v>0</v>
          </cell>
          <cell r="E177">
            <v>790</v>
          </cell>
        </row>
        <row r="178">
          <cell r="C178" t="str">
            <v>Имидашанс-С, к.с. 2*10л</v>
          </cell>
          <cell r="D178">
            <v>0</v>
          </cell>
          <cell r="E178">
            <v>790</v>
          </cell>
        </row>
        <row r="179">
          <cell r="C179" t="str">
            <v>QadamFerti Silimax 1*25</v>
          </cell>
          <cell r="D179">
            <v>0</v>
          </cell>
          <cell r="E179">
            <v>775</v>
          </cell>
        </row>
        <row r="180">
          <cell r="C180" t="str">
            <v>Megafol 2*10</v>
          </cell>
          <cell r="D180">
            <v>460</v>
          </cell>
          <cell r="E180">
            <v>1220</v>
          </cell>
        </row>
        <row r="181">
          <cell r="C181" t="str">
            <v>CONTROLPHYT Si/ Контролфит Si 4*5л/кан</v>
          </cell>
          <cell r="D181">
            <v>0</v>
          </cell>
          <cell r="E181">
            <v>750</v>
          </cell>
        </row>
        <row r="182">
          <cell r="C182" t="str">
            <v>Ferriline Trium 4*5</v>
          </cell>
          <cell r="D182">
            <v>0</v>
          </cell>
          <cell r="E182">
            <v>745</v>
          </cell>
        </row>
        <row r="183">
          <cell r="C183" t="str">
            <v>Семена гибрид подсолнечника Шенон, фунгицидная+инсектицидная протравка, 150 000 семян в п.е., раннес</v>
          </cell>
          <cell r="D183">
            <v>0</v>
          </cell>
          <cell r="E183">
            <v>722</v>
          </cell>
        </row>
        <row r="184">
          <cell r="C184" t="str">
            <v>Brexil Zn 12*1</v>
          </cell>
          <cell r="D184">
            <v>0</v>
          </cell>
          <cell r="E184">
            <v>720</v>
          </cell>
        </row>
        <row r="185">
          <cell r="C185" t="str">
            <v>Фитоспорин - МЖ AC</v>
          </cell>
          <cell r="D185">
            <v>0</v>
          </cell>
          <cell r="E185">
            <v>710</v>
          </cell>
        </row>
        <row r="186">
          <cell r="C186" t="str">
            <v>Велосити Пауэр, в.д.г. 4*2,25 кг/кан</v>
          </cell>
          <cell r="D186">
            <v>0</v>
          </cell>
          <cell r="E186">
            <v>699.75</v>
          </cell>
        </row>
        <row r="187">
          <cell r="C187" t="str">
            <v>Яровой рапс  ЛЕКСУС  (LEXUS), гибрид первого поколения (F1)</v>
          </cell>
          <cell r="D187">
            <v>0</v>
          </cell>
          <cell r="E187">
            <v>673</v>
          </cell>
        </row>
        <row r="188">
          <cell r="C188" t="str">
            <v>Премис двести 20% к.с. 4*5 л</v>
          </cell>
          <cell r="D188">
            <v>0</v>
          </cell>
          <cell r="E188">
            <v>660</v>
          </cell>
        </row>
        <row r="189">
          <cell r="C189" t="str">
            <v>Авант, к.э. 10*1 л</v>
          </cell>
          <cell r="D189">
            <v>116</v>
          </cell>
          <cell r="E189">
            <v>772</v>
          </cell>
        </row>
        <row r="190">
          <cell r="C190" t="str">
            <v>Ордан, СП 12*1 кг</v>
          </cell>
          <cell r="D190">
            <v>8</v>
          </cell>
          <cell r="E190">
            <v>664</v>
          </cell>
        </row>
        <row r="191">
          <cell r="C191" t="str">
            <v>Селест Макс 165, к.с. 4*5 л</v>
          </cell>
          <cell r="D191">
            <v>0</v>
          </cell>
          <cell r="E191">
            <v>630</v>
          </cell>
        </row>
        <row r="192">
          <cell r="C192" t="str">
            <v>Конфидор 20% в.к. 4*5 л/кан</v>
          </cell>
          <cell r="D192">
            <v>40</v>
          </cell>
          <cell r="E192">
            <v>645</v>
          </cell>
        </row>
        <row r="193">
          <cell r="C193" t="str">
            <v>Цериакс Плюс, к.э. 4*5 л/кан</v>
          </cell>
          <cell r="D193">
            <v>0</v>
          </cell>
          <cell r="E193">
            <v>605</v>
          </cell>
        </row>
        <row r="194">
          <cell r="C194" t="str">
            <v>Семена гибрид кукурузы DKC 3788, 50 000 зерен в п.е., протравка Maxim XL, ФАО 250</v>
          </cell>
          <cell r="D194">
            <v>0</v>
          </cell>
          <cell r="E194">
            <v>593</v>
          </cell>
        </row>
        <row r="195">
          <cell r="C195" t="str">
            <v>Семена кукурузы гибрид Пионер P1570, 80000 зерен в п.е., протравка Максим XL, ФАО 650</v>
          </cell>
          <cell r="D195">
            <v>1</v>
          </cell>
          <cell r="E195">
            <v>589</v>
          </cell>
        </row>
        <row r="196">
          <cell r="C196" t="str">
            <v>Семена гибрид кукурузы Calcio/Кальцио, фунгицид+инсектицид, 50 000 семян в п.е., ФАО 700</v>
          </cell>
          <cell r="D196">
            <v>0</v>
          </cell>
          <cell r="E196">
            <v>578</v>
          </cell>
        </row>
        <row r="197">
          <cell r="C197" t="str">
            <v>Эллада, в.д.г. 0,6 кг</v>
          </cell>
          <cell r="D197">
            <v>3.6</v>
          </cell>
          <cell r="E197">
            <v>568.20000000000005</v>
          </cell>
        </row>
        <row r="198">
          <cell r="C198" t="str">
            <v>Конфидор 20% в.к. 12*1 л/кан</v>
          </cell>
          <cell r="D198">
            <v>0</v>
          </cell>
          <cell r="E198">
            <v>553</v>
          </cell>
        </row>
        <row r="199">
          <cell r="C199" t="str">
            <v>TECAMIN RAIZ/ Текамин Райз 4*5л/кан</v>
          </cell>
          <cell r="D199">
            <v>0</v>
          </cell>
          <cell r="E199">
            <v>520</v>
          </cell>
        </row>
        <row r="200">
          <cell r="C200" t="str">
            <v>Семена гибрид кукурузы LG 30215, 50 000 семян в п.е., протравка: фунгицид, ФАО 200</v>
          </cell>
          <cell r="D200">
            <v>0</v>
          </cell>
          <cell r="E200">
            <v>517</v>
          </cell>
        </row>
        <row r="201">
          <cell r="C201" t="str">
            <v>Зимошанс, к.с. 2*10 л/кан</v>
          </cell>
          <cell r="D201">
            <v>0</v>
          </cell>
          <cell r="E201">
            <v>500</v>
          </cell>
        </row>
        <row r="202">
          <cell r="C202" t="str">
            <v>Семена кукурузы гибрид Пионер P8521, 80 000 зерен в п.е., протравка Максим XL, ФАО 200</v>
          </cell>
          <cell r="D202">
            <v>0</v>
          </cell>
          <cell r="E202">
            <v>492</v>
          </cell>
        </row>
        <row r="203">
          <cell r="C203" t="str">
            <v>Шанстар, в.д.г., 0,5кг</v>
          </cell>
          <cell r="D203">
            <v>56.5</v>
          </cell>
          <cell r="E203">
            <v>527</v>
          </cell>
        </row>
        <row r="204">
          <cell r="C204" t="str">
            <v>Retrosal 2*10</v>
          </cell>
          <cell r="D204">
            <v>0</v>
          </cell>
          <cell r="E204">
            <v>470</v>
          </cell>
        </row>
        <row r="205">
          <cell r="C205" t="str">
            <v>Рамона, 80 000 зерен в п.е., протравка фунгицид+инсектицид, ФАО 220</v>
          </cell>
          <cell r="D205">
            <v>0</v>
          </cell>
          <cell r="E205">
            <v>468</v>
          </cell>
        </row>
        <row r="206">
          <cell r="C206" t="str">
            <v>Беташанс Трио, к.э. 2*10 л/кан</v>
          </cell>
          <cell r="D206">
            <v>0</v>
          </cell>
          <cell r="E206">
            <v>460</v>
          </cell>
        </row>
        <row r="207">
          <cell r="C207" t="str">
            <v>Семена гибрид подсолнечника LG 5478, Круйзер, 150 000 семян в п.е., среднеранний, Classic</v>
          </cell>
          <cell r="D207">
            <v>0</v>
          </cell>
          <cell r="E207">
            <v>458</v>
          </cell>
        </row>
        <row r="208">
          <cell r="C208" t="str">
            <v>Оплот Трио 5л/кан</v>
          </cell>
          <cell r="D208">
            <v>0</v>
          </cell>
          <cell r="E208">
            <v>455</v>
          </cell>
        </row>
        <row r="209">
          <cell r="C209" t="str">
            <v>Борей, СК 4*5 л</v>
          </cell>
          <cell r="D209">
            <v>1000</v>
          </cell>
          <cell r="E209">
            <v>1450</v>
          </cell>
        </row>
        <row r="210">
          <cell r="C210" t="str">
            <v>ЗУММЕР, к.с. 4*5 л</v>
          </cell>
          <cell r="D210">
            <v>290</v>
          </cell>
          <cell r="E210">
            <v>715</v>
          </cell>
        </row>
        <row r="211">
          <cell r="C211" t="str">
            <v>Семена гибрид кукурузы Жаклин, 50 000 семян в п.е., протравка: фунгицид, ФАО 230</v>
          </cell>
          <cell r="D211">
            <v>0</v>
          </cell>
          <cell r="E211">
            <v>416</v>
          </cell>
        </row>
        <row r="212">
          <cell r="C212" t="str">
            <v>Семена кукурузы гибрид КВС Родригес, 50000 зерен в п.е., протравка фунгицид+инсектицид, ФАО 180</v>
          </cell>
          <cell r="D212">
            <v>0</v>
          </cell>
          <cell r="E212">
            <v>413</v>
          </cell>
        </row>
        <row r="213">
          <cell r="C213" t="str">
            <v>Каптора, 4,8% в.р.к. 4*5 л</v>
          </cell>
          <cell r="D213">
            <v>5</v>
          </cell>
          <cell r="E213">
            <v>410</v>
          </cell>
        </row>
        <row r="214">
          <cell r="C214" t="str">
            <v>Семена гибрид подсолнечника Лайм, протравка фунгицид, 150 000 семян в п.е., раннеспелый</v>
          </cell>
          <cell r="D214">
            <v>0</v>
          </cell>
          <cell r="E214">
            <v>400</v>
          </cell>
        </row>
        <row r="215">
          <cell r="C215" t="str">
            <v>AGRIFUL ANTISAL/ Агрифул антисоль 4*5л/кан</v>
          </cell>
          <cell r="D215">
            <v>0</v>
          </cell>
          <cell r="E215">
            <v>400</v>
          </cell>
        </row>
        <row r="216">
          <cell r="C216" t="str">
            <v>Семена гибрид подсолнечника Victory CL, фунгицид, 150 000 семян в п.е., среднеранний, Clearfield</v>
          </cell>
          <cell r="D216">
            <v>0</v>
          </cell>
          <cell r="E216">
            <v>399</v>
          </cell>
        </row>
        <row r="217">
          <cell r="C217" t="str">
            <v>Редиго Про, к.с. 4*5/кан</v>
          </cell>
          <cell r="D217">
            <v>5</v>
          </cell>
          <cell r="E217">
            <v>395</v>
          </cell>
        </row>
        <row r="218">
          <cell r="C218" t="str">
            <v>Барс Супер 10% к.э., 4*5 л</v>
          </cell>
          <cell r="D218">
            <v>0</v>
          </cell>
          <cell r="E218">
            <v>380</v>
          </cell>
        </row>
        <row r="219">
          <cell r="C219" t="str">
            <v>Дивиденд Суприм, к.с. 132 1х20</v>
          </cell>
          <cell r="D219">
            <v>0</v>
          </cell>
          <cell r="E219">
            <v>380</v>
          </cell>
        </row>
        <row r="220">
          <cell r="C220" t="str">
            <v>Sweet 20*1</v>
          </cell>
          <cell r="D220">
            <v>439</v>
          </cell>
          <cell r="E220">
            <v>807</v>
          </cell>
        </row>
        <row r="221">
          <cell r="C221" t="str">
            <v>Протеус 4*5 л</v>
          </cell>
          <cell r="D221">
            <v>0</v>
          </cell>
          <cell r="E221">
            <v>365</v>
          </cell>
        </row>
        <row r="222">
          <cell r="C222" t="str">
            <v>Семена рапса гибрид SH BRANDER CS MOT IMP 1*2.1M</v>
          </cell>
          <cell r="D222">
            <v>0</v>
          </cell>
          <cell r="E222">
            <v>364</v>
          </cell>
        </row>
        <row r="223">
          <cell r="C223" t="str">
            <v>TECAMIN 31/ Текамин 31 15*1л/кан</v>
          </cell>
          <cell r="D223">
            <v>0</v>
          </cell>
          <cell r="E223">
            <v>360</v>
          </cell>
        </row>
        <row r="224">
          <cell r="C224" t="str">
            <v>TECNOKEL AMINO B/ Текнокель Амино бор 15*1 л/кан</v>
          </cell>
          <cell r="D224">
            <v>0</v>
          </cell>
          <cell r="E224">
            <v>360</v>
          </cell>
        </row>
        <row r="225">
          <cell r="C225" t="str">
            <v>TECNOKEL AMINO CaB/ Текнокель Амино CaB 15*1л/кан</v>
          </cell>
          <cell r="D225">
            <v>0</v>
          </cell>
          <cell r="E225">
            <v>360</v>
          </cell>
        </row>
        <row r="226">
          <cell r="C226" t="str">
            <v>TECNOKEL AMINO MIX/ Текнокель Амино Микс 15*1 л/кан</v>
          </cell>
          <cell r="D226">
            <v>0</v>
          </cell>
          <cell r="E226">
            <v>360</v>
          </cell>
        </row>
        <row r="227">
          <cell r="C227" t="str">
            <v>TECAMIN FLOWER/ Текамин флауэр 15*1 л/кан</v>
          </cell>
          <cell r="D227">
            <v>0</v>
          </cell>
          <cell r="E227">
            <v>360</v>
          </cell>
        </row>
        <row r="228">
          <cell r="C228" t="str">
            <v>TECAMIN RAIZ/ Текамин Райз 15*1л/кан</v>
          </cell>
          <cell r="D228">
            <v>0</v>
          </cell>
          <cell r="E228">
            <v>360</v>
          </cell>
        </row>
        <row r="229">
          <cell r="C229" t="str">
            <v>ТМТД, ВСК (400 г/л) 2*10 л</v>
          </cell>
          <cell r="D229">
            <v>20</v>
          </cell>
          <cell r="E229">
            <v>380</v>
          </cell>
        </row>
        <row r="230">
          <cell r="C230" t="str">
            <v>TECAMIN MAX/ Текамин Макс 15*1л/кан</v>
          </cell>
          <cell r="D230">
            <v>0</v>
          </cell>
          <cell r="E230">
            <v>360</v>
          </cell>
        </row>
        <row r="231">
          <cell r="C231" t="str">
            <v>Семена гибрид подсолнечника LG 58630 CL, фунгицид+инсектицид, 150 000 семян в п.е., среднеспелый, Cl</v>
          </cell>
          <cell r="D231">
            <v>0</v>
          </cell>
          <cell r="E231">
            <v>350</v>
          </cell>
        </row>
        <row r="232">
          <cell r="C232" t="str">
            <v>КОРУМ, в.р.к 2*10 л</v>
          </cell>
          <cell r="D232">
            <v>0</v>
          </cell>
          <cell r="E232">
            <v>350</v>
          </cell>
        </row>
        <row r="233">
          <cell r="C233" t="str">
            <v>Оберон Рапид, к.с. 12*1 л/кан</v>
          </cell>
          <cell r="D233">
            <v>138</v>
          </cell>
          <cell r="E233">
            <v>480</v>
          </cell>
        </row>
        <row r="234">
          <cell r="C234" t="str">
            <v>Семена кукурузы гибрид Пионер P7043, 80 000 зерен в п.е., протравка Максим XL, ФАО 150</v>
          </cell>
          <cell r="D234">
            <v>0</v>
          </cell>
          <cell r="E234">
            <v>333</v>
          </cell>
        </row>
        <row r="235">
          <cell r="C235" t="str">
            <v>Семена гибрид подсолнечника LG 58390 CL, фунгицид, 150 000 семян в п.е., ранний, Clearfield</v>
          </cell>
          <cell r="D235">
            <v>0</v>
          </cell>
          <cell r="E235">
            <v>327</v>
          </cell>
        </row>
        <row r="236">
          <cell r="C236" t="str">
            <v>Принципал Плюс, 440гр</v>
          </cell>
          <cell r="D236">
            <v>0</v>
          </cell>
          <cell r="E236">
            <v>321.64</v>
          </cell>
        </row>
        <row r="237">
          <cell r="C237" t="str">
            <v>MC Extra 24*0.5</v>
          </cell>
          <cell r="D237">
            <v>0</v>
          </cell>
          <cell r="E237">
            <v>315.5</v>
          </cell>
        </row>
        <row r="238">
          <cell r="C238" t="str">
            <v>Кораген 20 к.с. 20*0,2 л</v>
          </cell>
          <cell r="D238">
            <v>10.199999999999999</v>
          </cell>
          <cell r="E238">
            <v>313.2</v>
          </cell>
        </row>
        <row r="239">
          <cell r="C239" t="str">
            <v>Семена подсолнечника гибрид Пионер P64LE137, Круйзер, 150000 семян, среднеспелый</v>
          </cell>
          <cell r="D239">
            <v>0</v>
          </cell>
          <cell r="E239">
            <v>300</v>
          </cell>
        </row>
        <row r="240">
          <cell r="C240" t="str">
            <v>Семена кукурузы гибрид Пионер P7043, 80 000 зерен в п.е., протравка Максим XL + Force zea, ФАО 150</v>
          </cell>
          <cell r="D240">
            <v>0</v>
          </cell>
          <cell r="E240">
            <v>295</v>
          </cell>
        </row>
        <row r="241">
          <cell r="C241" t="str">
            <v>Топсин-М 70%, с.п. 1 кг/меш</v>
          </cell>
          <cell r="D241">
            <v>454</v>
          </cell>
          <cell r="E241">
            <v>746</v>
          </cell>
        </row>
        <row r="242">
          <cell r="C242" t="str">
            <v>Табу, ВРК 4*5 л</v>
          </cell>
          <cell r="D242">
            <v>10</v>
          </cell>
          <cell r="E242">
            <v>300</v>
          </cell>
        </row>
        <row r="243">
          <cell r="C243" t="str">
            <v>FERTIGRAIN BETA/ФЕРТИГРЕЙН БЕТА (СВЕКЛОВИЧНЫЙ) 4*5л/кан</v>
          </cell>
          <cell r="D243">
            <v>240</v>
          </cell>
          <cell r="E243">
            <v>520</v>
          </cell>
        </row>
        <row r="244">
          <cell r="C244" t="str">
            <v>Семена гибрид кукурузы Pelota / Пелота, фунгицид+инсектицид, 50 000 семян в п.е., ФАО 530</v>
          </cell>
          <cell r="D244">
            <v>0</v>
          </cell>
          <cell r="E244">
            <v>279</v>
          </cell>
        </row>
        <row r="245">
          <cell r="C245" t="str">
            <v>Лола, 80 000 зерен в п.е., протравка фунгицид+инсектицид, ФАО 190</v>
          </cell>
          <cell r="D245">
            <v>0</v>
          </cell>
          <cell r="E245">
            <v>275</v>
          </cell>
        </row>
        <row r="246">
          <cell r="C246" t="str">
            <v>Финес Лайт в.д.г. 10*500 гр.</v>
          </cell>
          <cell r="D246">
            <v>0</v>
          </cell>
          <cell r="E246">
            <v>272</v>
          </cell>
        </row>
        <row r="247">
          <cell r="C247" t="str">
            <v>TECNOKEL S/ТЕКНОКЕЛЬ СЕРА 20 л/кан</v>
          </cell>
          <cell r="D247">
            <v>0</v>
          </cell>
          <cell r="E247">
            <v>260</v>
          </cell>
        </row>
        <row r="248">
          <cell r="C248" t="str">
            <v>Бицепс Гарант, КЭ 4*5 л</v>
          </cell>
          <cell r="D248">
            <v>385</v>
          </cell>
          <cell r="E248">
            <v>645</v>
          </cell>
        </row>
        <row r="249">
          <cell r="C249" t="str">
            <v>Семена кукурузы гибрид Пионер P7404, 80 000 зерен в п.е., протравка Максим XL, ФАО 180</v>
          </cell>
          <cell r="D249">
            <v>0</v>
          </cell>
          <cell r="E249">
            <v>255</v>
          </cell>
        </row>
        <row r="250">
          <cell r="C250" t="str">
            <v>Удобрение Гуми-20 М Натриевый</v>
          </cell>
          <cell r="D250">
            <v>100</v>
          </cell>
          <cell r="E250">
            <v>350</v>
          </cell>
        </row>
        <row r="251">
          <cell r="C251" t="str">
            <v>Лазурит, СП 12*0,5 кг</v>
          </cell>
          <cell r="D251">
            <v>0</v>
          </cell>
          <cell r="E251">
            <v>247</v>
          </cell>
        </row>
        <row r="252">
          <cell r="C252" t="str">
            <v>Семена гибрид подсолнечника Авалон (NS 6046), фунгицид+инсектицид, 150 000 семян в п.е., среднеранн</v>
          </cell>
          <cell r="D252">
            <v>0</v>
          </cell>
          <cell r="E252">
            <v>233</v>
          </cell>
        </row>
        <row r="253">
          <cell r="C253" t="str">
            <v>Виал Траст-Т, ВСК 4*5 л</v>
          </cell>
          <cell r="D253">
            <v>0</v>
          </cell>
          <cell r="E253">
            <v>230</v>
          </cell>
        </row>
        <row r="254">
          <cell r="C254" t="str">
            <v>Скорошанс, К.Э, 4*5 л</v>
          </cell>
          <cell r="D254">
            <v>0</v>
          </cell>
          <cell r="E254">
            <v>230</v>
          </cell>
        </row>
        <row r="255">
          <cell r="C255" t="str">
            <v>Беллис, 38 % в.д.г. 10*1 кг</v>
          </cell>
          <cell r="D255">
            <v>110</v>
          </cell>
          <cell r="E255">
            <v>340</v>
          </cell>
        </row>
        <row r="256">
          <cell r="C256" t="str">
            <v>Семена гибрид кукурузы КРОМВЕЛЛ, 50000 зерен в п.е., протравка Maxim Gold + Пончо, ФАО 180</v>
          </cell>
          <cell r="D256">
            <v>0</v>
          </cell>
          <cell r="E256">
            <v>225</v>
          </cell>
        </row>
        <row r="257">
          <cell r="C257" t="str">
            <v>Кредо, к.с. 5л/кан</v>
          </cell>
          <cell r="D257">
            <v>10</v>
          </cell>
          <cell r="E257">
            <v>235</v>
          </cell>
        </row>
        <row r="258">
          <cell r="C258" t="str">
            <v>Баста, 15% в.р. 2*10 л/кан</v>
          </cell>
          <cell r="D258">
            <v>710</v>
          </cell>
          <cell r="E258">
            <v>930</v>
          </cell>
        </row>
        <row r="259">
          <cell r="C259" t="str">
            <v>Семена гибрид подсолнечника Инсан 100(InSun 100),фунг+инсект,150 000 семян в п.е.раннеспелый,Classic</v>
          </cell>
          <cell r="D259">
            <v>0</v>
          </cell>
          <cell r="E259">
            <v>208</v>
          </cell>
        </row>
        <row r="260">
          <cell r="C260" t="str">
            <v>Семена гибрид кукурузы MAS 78 T / МАС 78 Т, 50 000 семян в п.е., протравка: фунгицид+инсектицид, ФАО</v>
          </cell>
          <cell r="D260">
            <v>15</v>
          </cell>
          <cell r="E260">
            <v>221</v>
          </cell>
        </row>
        <row r="261">
          <cell r="C261" t="str">
            <v>Цидели топ, д.к. 4*5л/кан</v>
          </cell>
          <cell r="D261">
            <v>0</v>
          </cell>
          <cell r="E261">
            <v>205</v>
          </cell>
        </row>
        <row r="262">
          <cell r="C262" t="str">
            <v>Шарпей, МЭ (250г/л) 4*5 л</v>
          </cell>
          <cell r="D262">
            <v>80</v>
          </cell>
          <cell r="E262">
            <v>285</v>
          </cell>
        </row>
        <row r="263">
          <cell r="C263" t="str">
            <v>Иншур перформ 12% к.с. 4*5 л</v>
          </cell>
          <cell r="D263">
            <v>0</v>
          </cell>
          <cell r="E263">
            <v>200</v>
          </cell>
        </row>
        <row r="264">
          <cell r="C264" t="str">
            <v>Рекс Дуо 49,7 % к.с. 2*10 л</v>
          </cell>
          <cell r="D264">
            <v>730</v>
          </cell>
          <cell r="E264">
            <v>920</v>
          </cell>
        </row>
        <row r="265">
          <cell r="C265" t="str">
            <v>Парадокс, ВРК 4*5л</v>
          </cell>
          <cell r="D265">
            <v>20</v>
          </cell>
          <cell r="E265">
            <v>205</v>
          </cell>
        </row>
        <row r="266">
          <cell r="C266" t="str">
            <v>Программа Соя (Органит П 10 л, Органит Н 10 л, Псевдобактерин-3 10 л, Биодукс 40 мл)</v>
          </cell>
          <cell r="D266">
            <v>0</v>
          </cell>
          <cell r="E266">
            <v>184</v>
          </cell>
        </row>
        <row r="267">
          <cell r="C267" t="str">
            <v>Удобрение Гуми 90 М</v>
          </cell>
          <cell r="D267">
            <v>0</v>
          </cell>
          <cell r="E267">
            <v>180</v>
          </cell>
        </row>
        <row r="268">
          <cell r="C268" t="str">
            <v>Семена кукурузы гибрид Пионер P2105, 80 000 зерен в п.е., протравка Maxim XL, ФАО 700</v>
          </cell>
          <cell r="D268">
            <v>0</v>
          </cell>
          <cell r="E268">
            <v>180</v>
          </cell>
        </row>
        <row r="269">
          <cell r="C269" t="str">
            <v>Хорус, 1кг/меш.</v>
          </cell>
          <cell r="D269">
            <v>0</v>
          </cell>
          <cell r="E269">
            <v>171</v>
          </cell>
        </row>
        <row r="270">
          <cell r="C270" t="str">
            <v>Бункер, ВСК 4*5 л</v>
          </cell>
          <cell r="D270">
            <v>5</v>
          </cell>
          <cell r="E270">
            <v>175</v>
          </cell>
        </row>
        <row r="271">
          <cell r="C271" t="str">
            <v>Семена гибрид подсолнечника Пегас (NS 6341), фунгицид+инсектицид, 150 000 семян в п.е., среднеранний</v>
          </cell>
          <cell r="D271">
            <v>0</v>
          </cell>
          <cell r="E271">
            <v>167</v>
          </cell>
        </row>
        <row r="272">
          <cell r="C272" t="str">
            <v>Селест Топ 312,5 к.с., 1*20 л</v>
          </cell>
          <cell r="D272">
            <v>15</v>
          </cell>
          <cell r="E272">
            <v>180</v>
          </cell>
        </row>
        <row r="273">
          <cell r="C273" t="str">
            <v>Удобрение Борогум М Мо</v>
          </cell>
          <cell r="D273">
            <v>0</v>
          </cell>
          <cell r="E273">
            <v>160</v>
          </cell>
        </row>
        <row r="274">
          <cell r="C274" t="str">
            <v>Удобрение Борогум М комплексный</v>
          </cell>
          <cell r="D274">
            <v>0</v>
          </cell>
          <cell r="E274">
            <v>160</v>
          </cell>
        </row>
        <row r="275">
          <cell r="C275" t="str">
            <v>Семена гибрид подсолнечника MAS 80 IR/MAC 80 ИР, фунгицид+инсектицид, 150 000 семян в п.е., ранний</v>
          </cell>
          <cell r="D275">
            <v>29</v>
          </cell>
          <cell r="E275">
            <v>187</v>
          </cell>
        </row>
        <row r="276">
          <cell r="C276" t="str">
            <v>Деметра, КЭ (350г/л) 4*5 л</v>
          </cell>
          <cell r="D276">
            <v>30</v>
          </cell>
          <cell r="E276">
            <v>185</v>
          </cell>
        </row>
        <row r="277">
          <cell r="C277" t="str">
            <v>Семена подсолнечника гибрид Пионер P64LE25, Круйзер, 150000 семян, среднеранний, Expressun</v>
          </cell>
          <cell r="D277">
            <v>4</v>
          </cell>
          <cell r="E277">
            <v>157</v>
          </cell>
        </row>
        <row r="278">
          <cell r="C278" t="str">
            <v>QadamFerti Aqualeaf 20-20-20 1*25</v>
          </cell>
          <cell r="D278">
            <v>300</v>
          </cell>
          <cell r="E278">
            <v>450</v>
          </cell>
        </row>
        <row r="279">
          <cell r="C279" t="str">
            <v>Удобрение Фитоспорин - М Ж фунги-бактерицид</v>
          </cell>
          <cell r="D279">
            <v>10</v>
          </cell>
          <cell r="E279">
            <v>160</v>
          </cell>
        </row>
        <row r="280">
          <cell r="C280" t="str">
            <v>Семена подсолнечника сорт Алей, обработка СТАНДАРТ, в кг, скороспелый</v>
          </cell>
          <cell r="D280">
            <v>0</v>
          </cell>
          <cell r="E280">
            <v>150</v>
          </cell>
        </row>
        <row r="281">
          <cell r="C281" t="str">
            <v>Пиринекс Супер 4*5 л</v>
          </cell>
          <cell r="D281">
            <v>0</v>
          </cell>
          <cell r="E281">
            <v>150</v>
          </cell>
        </row>
        <row r="282">
          <cell r="C282" t="str">
            <v>TECNOKEL AMINO Zn/ Текнокель Амино цинк 15*1л/кан</v>
          </cell>
          <cell r="D282">
            <v>0</v>
          </cell>
          <cell r="E282">
            <v>150</v>
          </cell>
        </row>
        <row r="283">
          <cell r="C283" t="str">
            <v>Алия, 80 000 зерен в п.е., протравка: фунгицид+инсектицид, ФАО 160</v>
          </cell>
          <cell r="D283">
            <v>0</v>
          </cell>
          <cell r="E283">
            <v>145</v>
          </cell>
        </row>
        <row r="284">
          <cell r="C284" t="str">
            <v>Стратос Ультра 10% к.э. 4*5 л</v>
          </cell>
          <cell r="D284">
            <v>0</v>
          </cell>
          <cell r="E284">
            <v>145</v>
          </cell>
        </row>
        <row r="285">
          <cell r="C285" t="str">
            <v>Семена кукурузы гибрид Пионер P1551, 80 000 зерен в п.е., протравка Максим XL, ФАО 600</v>
          </cell>
          <cell r="D285">
            <v>72</v>
          </cell>
          <cell r="E285">
            <v>215</v>
          </cell>
        </row>
        <row r="286">
          <cell r="C286" t="str">
            <v>Секатор Турбо, м.д. 12*1 л/кан</v>
          </cell>
          <cell r="D286">
            <v>672</v>
          </cell>
          <cell r="E286">
            <v>815</v>
          </cell>
        </row>
        <row r="287">
          <cell r="C287" t="str">
            <v>Семена рапса гибрид Пионер PR46Н75/ПР46Х75</v>
          </cell>
          <cell r="D287">
            <v>0</v>
          </cell>
          <cell r="E287">
            <v>142</v>
          </cell>
        </row>
        <row r="288">
          <cell r="C288" t="str">
            <v>Hicoatsuper Extender 6.4 L</v>
          </cell>
          <cell r="D288">
            <v>0</v>
          </cell>
          <cell r="E288">
            <v>140.80000000000001</v>
          </cell>
        </row>
        <row r="289">
          <cell r="C289" t="str">
            <v>Квин, 80 000 зерен в п.е., протравка: фунгицид+инсектицид, ФАО 350</v>
          </cell>
          <cell r="D289">
            <v>0</v>
          </cell>
          <cell r="E289">
            <v>140</v>
          </cell>
        </row>
        <row r="290">
          <cell r="C290" t="str">
            <v>Симба, к.э. 2*10 л/кан</v>
          </cell>
          <cell r="D290">
            <v>30</v>
          </cell>
          <cell r="E290">
            <v>170</v>
          </cell>
        </row>
        <row r="291">
          <cell r="C291" t="str">
            <v>Control DMP, 20*1</v>
          </cell>
          <cell r="D291">
            <v>0</v>
          </cell>
          <cell r="E291">
            <v>135</v>
          </cell>
        </row>
        <row r="292">
          <cell r="C292" t="str">
            <v>Семена гибрид подсолнечника LG 5542 CL, Круйзер, 150 000 семян в п.е., среднеранний, Clearfield</v>
          </cell>
          <cell r="D292">
            <v>0</v>
          </cell>
          <cell r="E292">
            <v>133</v>
          </cell>
        </row>
        <row r="293">
          <cell r="C293" t="str">
            <v>Фуроре Ультра э.м.в. 4*5 л/кан</v>
          </cell>
          <cell r="D293">
            <v>0</v>
          </cell>
          <cell r="E293">
            <v>130</v>
          </cell>
        </row>
        <row r="294">
          <cell r="C294" t="str">
            <v>Экспресс в.д.г 10х0.2кг</v>
          </cell>
          <cell r="D294">
            <v>176.8</v>
          </cell>
          <cell r="E294">
            <v>306.60000000000002</v>
          </cell>
        </row>
        <row r="295">
          <cell r="C295" t="str">
            <v>Раек, КЭ (250 г/л) 12*1 л</v>
          </cell>
          <cell r="D295">
            <v>34</v>
          </cell>
          <cell r="E295">
            <v>162</v>
          </cell>
        </row>
        <row r="296">
          <cell r="C296" t="str">
            <v>Семена гибрид подсолнечника MAS 87 IR,Agrostart+Круйзер,150 000 семян в п.е,среднеранний,Clearfield</v>
          </cell>
          <cell r="D296">
            <v>2</v>
          </cell>
          <cell r="E296">
            <v>129</v>
          </cell>
        </row>
        <row r="297">
          <cell r="C297" t="str">
            <v>Герольд, ВСК 4*5 л</v>
          </cell>
          <cell r="D297">
            <v>0</v>
          </cell>
          <cell r="E297">
            <v>125</v>
          </cell>
        </row>
        <row r="298">
          <cell r="C298" t="str">
            <v>Программа Защита (Оргамика С 10 л, "Псевдобактерин-3" 10л)</v>
          </cell>
          <cell r="D298">
            <v>0</v>
          </cell>
          <cell r="E298">
            <v>124</v>
          </cell>
        </row>
        <row r="299">
          <cell r="C299" t="str">
            <v>TALETE 2X10</v>
          </cell>
          <cell r="D299">
            <v>0</v>
          </cell>
          <cell r="E299">
            <v>120</v>
          </cell>
        </row>
        <row r="300">
          <cell r="C300" t="str">
            <v>Семена подсолнечника гибрид Пионер P62LL109, Круйзер, 150000 семян, ранний</v>
          </cell>
          <cell r="D300">
            <v>31</v>
          </cell>
          <cell r="E300">
            <v>139</v>
          </cell>
        </row>
        <row r="301">
          <cell r="C301" t="str">
            <v>Каратэ 050 к.э., 4*5 л</v>
          </cell>
          <cell r="D301">
            <v>0</v>
          </cell>
          <cell r="E301">
            <v>105</v>
          </cell>
        </row>
        <row r="302">
          <cell r="C302" t="str">
            <v>Boroplus 20*1</v>
          </cell>
          <cell r="D302">
            <v>2440</v>
          </cell>
          <cell r="E302">
            <v>2544</v>
          </cell>
        </row>
        <row r="303">
          <cell r="C303" t="str">
            <v>Семена кукурузы гибрид РОНАЛДИНИО, 50000 зерен в п.е., протравка Maxim Gold + Force Zea, ФАО 210</v>
          </cell>
          <cell r="D303">
            <v>0</v>
          </cell>
          <cell r="E303">
            <v>103</v>
          </cell>
        </row>
        <row r="304">
          <cell r="C304" t="str">
            <v>Семена подсолнечника гибрид Пионер P64LP130, Круйзер, 150000 семян, среднеранний, Clearfield Plus</v>
          </cell>
          <cell r="D304">
            <v>0</v>
          </cell>
          <cell r="E304">
            <v>102</v>
          </cell>
        </row>
        <row r="305">
          <cell r="C305" t="str">
            <v>Фитолавин ВРК 1л/кан (фт)</v>
          </cell>
          <cell r="D305">
            <v>0</v>
          </cell>
          <cell r="E305">
            <v>101</v>
          </cell>
        </row>
        <row r="306">
          <cell r="C306" t="str">
            <v>Семена Рапса Кюрри КЛ</v>
          </cell>
          <cell r="D306">
            <v>0</v>
          </cell>
          <cell r="E306">
            <v>101</v>
          </cell>
        </row>
        <row r="307">
          <cell r="C307" t="str">
            <v>Псевдобактерин-3, Ж (10л/кан)</v>
          </cell>
          <cell r="D307">
            <v>0</v>
          </cell>
          <cell r="E307">
            <v>100</v>
          </cell>
        </row>
        <row r="308">
          <cell r="C308" t="str">
            <v>Аксиал 050 к.э. 1*20 л</v>
          </cell>
          <cell r="D308">
            <v>0</v>
          </cell>
          <cell r="E308">
            <v>100</v>
          </cell>
        </row>
        <row r="309">
          <cell r="C309" t="str">
            <v>Аллюр 5л/кан</v>
          </cell>
          <cell r="D309">
            <v>0</v>
          </cell>
          <cell r="E309">
            <v>100</v>
          </cell>
        </row>
        <row r="310">
          <cell r="C310" t="str">
            <v>Хакер, ВРГ (750г/кг) 10*0,5кг</v>
          </cell>
          <cell r="D310">
            <v>11</v>
          </cell>
          <cell r="E310">
            <v>110.5</v>
          </cell>
        </row>
        <row r="311">
          <cell r="C311" t="str">
            <v>Семена гибрид кукурузы DKC 6980, 50 000 зерен в п.е., протравка: фунгицид, ФАО 700</v>
          </cell>
          <cell r="D311">
            <v>203</v>
          </cell>
          <cell r="E311">
            <v>298</v>
          </cell>
        </row>
        <row r="312">
          <cell r="C312" t="str">
            <v>Гаур, к.э. (оксифлуорфен 240 г/л), 4*5</v>
          </cell>
          <cell r="D312">
            <v>45</v>
          </cell>
          <cell r="E312">
            <v>140</v>
          </cell>
        </row>
        <row r="313">
          <cell r="C313" t="str">
            <v>Семена гибрид подсолнечника LG 5555 CLP, Круйзер, 150 000 семян в п.е.,среднеранний, Clearfield Plus</v>
          </cell>
          <cell r="D313">
            <v>0</v>
          </cell>
          <cell r="E313">
            <v>94</v>
          </cell>
        </row>
        <row r="314">
          <cell r="C314" t="str">
            <v>Семена кукурузы гибрид Пионер P9903 AQ, 80 000 зерен в п.е., протравка: фунгицид XL, ФАО 400</v>
          </cell>
          <cell r="D314">
            <v>0</v>
          </cell>
          <cell r="E314">
            <v>94</v>
          </cell>
        </row>
        <row r="315">
          <cell r="C315" t="str">
            <v>Пульсар 4% в.р. 2*10 л</v>
          </cell>
          <cell r="D315">
            <v>260</v>
          </cell>
          <cell r="E315">
            <v>350</v>
          </cell>
        </row>
        <row r="316">
          <cell r="C316" t="str">
            <v>SUBELLA CL, фунгицидная обработка, 150 000 семян, ранний, Clearfield</v>
          </cell>
          <cell r="D316">
            <v>0</v>
          </cell>
          <cell r="E316">
            <v>88</v>
          </cell>
        </row>
        <row r="317">
          <cell r="C317" t="str">
            <v>Семена гибрид подсолнечника MAS 83 SU, фунгицид+инсектицид, 150 000 семян в п.е., среднеранний</v>
          </cell>
          <cell r="D317">
            <v>32</v>
          </cell>
          <cell r="E317">
            <v>120</v>
          </cell>
        </row>
        <row r="318">
          <cell r="C318" t="str">
            <v>Семена кукурузы гибрид Пионер P0937, 80000 зерен в п.е., протравка Максим XL,ФАО 580</v>
          </cell>
          <cell r="D318">
            <v>94</v>
          </cell>
          <cell r="E318">
            <v>181</v>
          </cell>
        </row>
        <row r="319">
          <cell r="C319" t="str">
            <v>Семена гибрид подсолнечника LG 50455 CLP, фунгицид, 150 000 семян в п.е., ранний, Clearfield Plus</v>
          </cell>
          <cell r="D319">
            <v>0</v>
          </cell>
          <cell r="E319">
            <v>85</v>
          </cell>
        </row>
        <row r="320">
          <cell r="C320" t="str">
            <v>Танрек, ВРК 12*1 л</v>
          </cell>
          <cell r="D320">
            <v>0</v>
          </cell>
          <cell r="E320">
            <v>84</v>
          </cell>
        </row>
        <row r="321">
          <cell r="C321" t="str">
            <v>САЛЬСА СL,  CRUISER OSR/MODESTO PLUS, 2.1 млн семян, среднеранний, Clearfield</v>
          </cell>
          <cell r="D321">
            <v>0</v>
          </cell>
          <cell r="E321">
            <v>82</v>
          </cell>
        </row>
        <row r="322">
          <cell r="C322" t="str">
            <v>Метаксил, СП 6*2 кг</v>
          </cell>
          <cell r="D322">
            <v>0</v>
          </cell>
          <cell r="E322">
            <v>82</v>
          </cell>
        </row>
        <row r="323">
          <cell r="C323" t="str">
            <v>Брейк, МЭ 4*5 л</v>
          </cell>
          <cell r="D323">
            <v>0</v>
          </cell>
          <cell r="E323">
            <v>80</v>
          </cell>
        </row>
        <row r="324">
          <cell r="C324" t="str">
            <v>Вантекс, МКС 12*1 л</v>
          </cell>
          <cell r="D324">
            <v>165</v>
          </cell>
          <cell r="E324">
            <v>242</v>
          </cell>
        </row>
        <row r="325">
          <cell r="C325" t="str">
            <v>Семена подсолнечника гибрид Пионер P63LE113, Круйзер, 150000 семян</v>
          </cell>
          <cell r="D325">
            <v>87</v>
          </cell>
          <cell r="E325">
            <v>163</v>
          </cell>
        </row>
        <row r="326">
          <cell r="C326" t="str">
            <v>Семена гибрид кукурузы Shaniya / Шания, фунгицид+инсектицид, 50 000 семян в п.е., ФАО 720</v>
          </cell>
          <cell r="D326">
            <v>0</v>
          </cell>
          <cell r="E326">
            <v>75</v>
          </cell>
        </row>
        <row r="327">
          <cell r="C327" t="str">
            <v>Семена гибрид кукурузы КВС Атако, 50000 зерен в п.е., протравка: фунгицид, ФАО 700</v>
          </cell>
          <cell r="D327">
            <v>0</v>
          </cell>
          <cell r="E327">
            <v>74</v>
          </cell>
        </row>
        <row r="328">
          <cell r="C328" t="str">
            <v>MC Cream 20*1</v>
          </cell>
          <cell r="D328">
            <v>1000</v>
          </cell>
          <cell r="E328">
            <v>1071</v>
          </cell>
        </row>
        <row r="329">
          <cell r="C329" t="str">
            <v>Топаз 100 к.э., 12*1 л</v>
          </cell>
          <cell r="D329">
            <v>11</v>
          </cell>
          <cell r="E329">
            <v>81</v>
          </cell>
        </row>
        <row r="330">
          <cell r="C330" t="str">
            <v>Семена гибрид подсолнечника Карлос 105,фунгиц+инсектиц протр.,150000семян в п.е,раннеспел,Clearfield</v>
          </cell>
          <cell r="D330">
            <v>0</v>
          </cell>
          <cell r="E330">
            <v>70</v>
          </cell>
        </row>
        <row r="331">
          <cell r="C331" t="str">
            <v>Гербитокс-Л, ВРК 2*10 л</v>
          </cell>
          <cell r="D331">
            <v>0</v>
          </cell>
          <cell r="E331">
            <v>70</v>
          </cell>
        </row>
        <row r="332">
          <cell r="C332" t="str">
            <v>Шансил Ультра, к.с. 2*10 л/кан</v>
          </cell>
          <cell r="D332">
            <v>20</v>
          </cell>
          <cell r="E332">
            <v>90</v>
          </cell>
        </row>
        <row r="333">
          <cell r="C333" t="str">
            <v>Квикстеп 4*5 (клетодим,130 г/л+галоксифоп-Р-метил, 80 г/л)</v>
          </cell>
          <cell r="D333">
            <v>0</v>
          </cell>
          <cell r="E333">
            <v>70</v>
          </cell>
        </row>
        <row r="334">
          <cell r="C334" t="str">
            <v>Семена рапса гибрид SH BUILDER CS MOT IMP 1*2.1M</v>
          </cell>
          <cell r="D334">
            <v>0</v>
          </cell>
          <cell r="E334">
            <v>69</v>
          </cell>
        </row>
        <row r="335">
          <cell r="C335" t="str">
            <v>Семена гибрид кукурузы MAS 28 A, Agrostart + Force Zea, 50 000 семян в п.е., ФАО 260</v>
          </cell>
          <cell r="D335">
            <v>0</v>
          </cell>
          <cell r="E335">
            <v>67</v>
          </cell>
        </row>
        <row r="336">
          <cell r="C336" t="str">
            <v>НК Брио, Круйзер, 150 000 семян в п.е., среднеспелый</v>
          </cell>
          <cell r="D336">
            <v>0</v>
          </cell>
          <cell r="E336">
            <v>67</v>
          </cell>
        </row>
        <row r="337">
          <cell r="C337" t="str">
            <v>Семена подсолнечника гибрид Пионер P63LL124, Apron XL, 150000 семян, среднеранний</v>
          </cell>
          <cell r="D337">
            <v>0</v>
          </cell>
          <cell r="E337">
            <v>66</v>
          </cell>
        </row>
        <row r="338">
          <cell r="C338" t="str">
            <v>Сузука HTS, Круйзер, 150 000 семян в п.е., среднеранний, ExpressSun</v>
          </cell>
          <cell r="D338">
            <v>0</v>
          </cell>
          <cell r="E338">
            <v>65</v>
          </cell>
        </row>
        <row r="339">
          <cell r="C339" t="str">
            <v>Калипсо, к.с. 12*1 л/кан</v>
          </cell>
          <cell r="D339">
            <v>10</v>
          </cell>
          <cell r="E339">
            <v>74</v>
          </cell>
        </row>
        <row r="340">
          <cell r="C340" t="str">
            <v>Семена гибрид подсолнечника LG 5463 CL, Круйзер, 150 000 семян в п.е., ранний, Clearfield</v>
          </cell>
          <cell r="D340">
            <v>0</v>
          </cell>
          <cell r="E340">
            <v>64</v>
          </cell>
        </row>
        <row r="341">
          <cell r="C341" t="str">
            <v>Зерномакс, КЭ (500 г/л) 2*10 л</v>
          </cell>
          <cell r="D341">
            <v>0</v>
          </cell>
          <cell r="E341">
            <v>60</v>
          </cell>
        </row>
        <row r="342">
          <cell r="C342" t="str">
            <v>Оптимо 20% к.э. 2*10 л</v>
          </cell>
          <cell r="D342">
            <v>0</v>
          </cell>
          <cell r="E342">
            <v>60</v>
          </cell>
        </row>
        <row r="343">
          <cell r="C343" t="str">
            <v>Семена кукурузы гибрид Пионер P2088, 80 000 зерен в п.е., протравка Maxim XL, ФАО650</v>
          </cell>
          <cell r="D343">
            <v>0</v>
          </cell>
          <cell r="E343">
            <v>59</v>
          </cell>
        </row>
        <row r="344">
          <cell r="C344" t="str">
            <v>Семена кукурузы гибрид Пионер P0217 АQ, 80 000 зерен в п.е., протравка Максим XL, ФАО 440</v>
          </cell>
          <cell r="D344">
            <v>0</v>
          </cell>
          <cell r="E344">
            <v>59</v>
          </cell>
        </row>
        <row r="345">
          <cell r="C345" t="str">
            <v>Kendal 20*1</v>
          </cell>
          <cell r="D345">
            <v>0</v>
          </cell>
          <cell r="E345">
            <v>58</v>
          </cell>
        </row>
        <row r="346">
          <cell r="C346" t="str">
            <v>Семена рапса гибрид INV 110 CL, 1*2.1М</v>
          </cell>
          <cell r="D346">
            <v>0</v>
          </cell>
          <cell r="E346">
            <v>58</v>
          </cell>
        </row>
        <row r="347">
          <cell r="C347" t="str">
            <v>Гезагард 500 с.к. 4*5 л</v>
          </cell>
          <cell r="D347">
            <v>250</v>
          </cell>
          <cell r="E347">
            <v>305</v>
          </cell>
        </row>
        <row r="348">
          <cell r="C348" t="str">
            <v>Солар КЛ, CRUISER OSR, 2.1 млн семян, ранний, Clearfield</v>
          </cell>
          <cell r="D348">
            <v>0</v>
          </cell>
          <cell r="E348">
            <v>53</v>
          </cell>
        </row>
        <row r="349">
          <cell r="C349" t="str">
            <v>Семена гибрид кукурузы MAS 24 C, Agrostart + Force Zea, 50 000 семян в п.е., ФАО 270</v>
          </cell>
          <cell r="D349">
            <v>0</v>
          </cell>
          <cell r="E349">
            <v>50</v>
          </cell>
        </row>
        <row r="350">
          <cell r="C350" t="str">
            <v>Семена гибрид подсолнечника Старк 7+ Сумо(NS 8004),фунгиц+инсектиц., 150 000 семян в п.е, среднеран.</v>
          </cell>
          <cell r="D350">
            <v>0</v>
          </cell>
          <cell r="E350">
            <v>50</v>
          </cell>
        </row>
        <row r="351">
          <cell r="C351" t="str">
            <v>НК Роки, Круйзер, 150 000 семян в п.е., раннеспелый</v>
          </cell>
          <cell r="D351">
            <v>0</v>
          </cell>
          <cell r="E351">
            <v>50</v>
          </cell>
        </row>
        <row r="352">
          <cell r="C352" t="str">
            <v>Каптора Плюс, в.р.к. 2х10</v>
          </cell>
          <cell r="D352">
            <v>0</v>
          </cell>
          <cell r="E352">
            <v>50</v>
          </cell>
        </row>
        <row r="353">
          <cell r="C353" t="str">
            <v>Семена гибрид подсолнечника SY Daxton, Апрон XL, 150 000 семян в п.е., среднеранний</v>
          </cell>
          <cell r="D353">
            <v>0</v>
          </cell>
          <cell r="E353">
            <v>49</v>
          </cell>
        </row>
        <row r="354">
          <cell r="C354" t="str">
            <v>Семена кукурузы гибрид Пионер P1570, 80000 зерен в п.е., протравка Максим XL + Force Zea, ФАО 650</v>
          </cell>
          <cell r="D354">
            <v>8</v>
          </cell>
          <cell r="E354">
            <v>56</v>
          </cell>
        </row>
        <row r="355">
          <cell r="C355" t="str">
            <v>Строби 50% в.д.г. 10*0,2 кг</v>
          </cell>
          <cell r="D355">
            <v>55</v>
          </cell>
          <cell r="E355">
            <v>101</v>
          </cell>
        </row>
        <row r="356">
          <cell r="C356" t="str">
            <v>Семена подсолнечника гибрид Пионер P64LC108, Apron XL, 150000 семян, среднеранний, Clearfield</v>
          </cell>
          <cell r="D356">
            <v>0</v>
          </cell>
          <cell r="E356">
            <v>44</v>
          </cell>
        </row>
        <row r="357">
          <cell r="C357" t="str">
            <v>Лонтрелл Гранд в.д.г., 4*2 кг</v>
          </cell>
          <cell r="D357">
            <v>25</v>
          </cell>
          <cell r="E357">
            <v>66</v>
          </cell>
        </row>
        <row r="358">
          <cell r="C358" t="str">
            <v>БиоАзФК, 10л</v>
          </cell>
          <cell r="D358">
            <v>0</v>
          </cell>
          <cell r="E358">
            <v>40</v>
          </cell>
        </row>
        <row r="359">
          <cell r="C359" t="str">
            <v>Круйзер 350 к.с., 4*5 л</v>
          </cell>
          <cell r="D359">
            <v>0</v>
          </cell>
          <cell r="E359">
            <v>40</v>
          </cell>
        </row>
        <row r="360">
          <cell r="C360" t="str">
            <v>Бицепс 22, КЭ 2*10 л</v>
          </cell>
          <cell r="D360">
            <v>0</v>
          </cell>
          <cell r="E360">
            <v>40</v>
          </cell>
        </row>
        <row r="361">
          <cell r="C361" t="str">
            <v>Максим  XL 035 с.к. 4*5 л</v>
          </cell>
          <cell r="D361">
            <v>0</v>
          </cell>
          <cell r="E361">
            <v>40</v>
          </cell>
        </row>
        <row r="362">
          <cell r="C362" t="str">
            <v>Эместо Квантум, к.с. 12*1 л/кан</v>
          </cell>
          <cell r="D362">
            <v>59</v>
          </cell>
          <cell r="E362">
            <v>99</v>
          </cell>
        </row>
        <row r="363">
          <cell r="C363" t="str">
            <v>Семена подсолнечника гибрид Пионер P63LE113, Apron XL,150000 семян</v>
          </cell>
          <cell r="D363">
            <v>0</v>
          </cell>
          <cell r="E363">
            <v>38</v>
          </cell>
        </row>
        <row r="364">
          <cell r="C364" t="str">
            <v>Семена подсолнечника гибрид Пионер P64LE99, Круйзер, 150000 семян, среднеспелый, Expressun</v>
          </cell>
          <cell r="D364">
            <v>0</v>
          </cell>
          <cell r="E364">
            <v>37</v>
          </cell>
        </row>
        <row r="365">
          <cell r="C365" t="str">
            <v>Семена рапса гибрид INV 105 CS MOT IMP 1*2.1M</v>
          </cell>
          <cell r="D365">
            <v>8</v>
          </cell>
          <cell r="E365">
            <v>45</v>
          </cell>
        </row>
        <row r="366">
          <cell r="C366" t="str">
            <v>Максим 025 с.к. 12*1 л</v>
          </cell>
          <cell r="D366">
            <v>0</v>
          </cell>
          <cell r="E366">
            <v>36</v>
          </cell>
        </row>
        <row r="367">
          <cell r="C367" t="str">
            <v>Фуфанон, КЭ 4х5 л</v>
          </cell>
          <cell r="D367">
            <v>0</v>
          </cell>
          <cell r="E367">
            <v>35</v>
          </cell>
        </row>
        <row r="368">
          <cell r="C368" t="str">
            <v>Семена гибрид кукурузы DKC 7240, 50 000 зерен в п.е., протравка Maxim XL, ФАО 700</v>
          </cell>
          <cell r="D368">
            <v>0</v>
          </cell>
          <cell r="E368">
            <v>32</v>
          </cell>
        </row>
        <row r="369">
          <cell r="C369" t="str">
            <v>Грейдер, ВГР 2*10 л</v>
          </cell>
          <cell r="D369">
            <v>10</v>
          </cell>
          <cell r="E369">
            <v>40</v>
          </cell>
        </row>
        <row r="370">
          <cell r="C370" t="str">
            <v>Семена кукурузы гибрид Пионер P0937, 80000 зерен в п.е., протравка Максим XL + Force zea, ФАО 580</v>
          </cell>
          <cell r="D370">
            <v>0</v>
          </cell>
          <cell r="E370">
            <v>28</v>
          </cell>
        </row>
        <row r="371">
          <cell r="C371" t="str">
            <v>Семена кукурузы гибрид Пионер P8816, 80 000 зерен в п.е., протравка Максим XL, ФАО 280</v>
          </cell>
          <cell r="D371">
            <v>0</v>
          </cell>
          <cell r="E371">
            <v>22</v>
          </cell>
        </row>
        <row r="372">
          <cell r="C372" t="str">
            <v>Семена гибрид кукурузы DKC 5404, 50 000 зерен в п.е., протравка: фунгицид, ФАО 500</v>
          </cell>
          <cell r="D372">
            <v>8</v>
          </cell>
          <cell r="E372">
            <v>29</v>
          </cell>
        </row>
        <row r="373">
          <cell r="C373" t="str">
            <v>Семена гибрид кукурузы Shaniya / Шания,12 500 семян в п.е., ФАО 720 ДЕМО</v>
          </cell>
          <cell r="D373">
            <v>0</v>
          </cell>
          <cell r="E373">
            <v>20</v>
          </cell>
        </row>
        <row r="374">
          <cell r="C374" t="str">
            <v>Круйзер OSR 322 с.к., 4*5 л</v>
          </cell>
          <cell r="D374">
            <v>0</v>
          </cell>
          <cell r="E374">
            <v>20</v>
          </cell>
        </row>
        <row r="375">
          <cell r="C375" t="str">
            <v>Шторм 0,005%, 1*10 кг</v>
          </cell>
          <cell r="D375">
            <v>0</v>
          </cell>
          <cell r="E375">
            <v>20</v>
          </cell>
        </row>
        <row r="376">
          <cell r="C376" t="str">
            <v>Пирамин Турбо 52% к.с. 2*10 л</v>
          </cell>
          <cell r="D376">
            <v>0</v>
          </cell>
          <cell r="E376">
            <v>20</v>
          </cell>
        </row>
        <row r="377">
          <cell r="C377" t="str">
            <v>Удобрение Бионекс -Кеми Растворимый 40:1,5:2 мешок</v>
          </cell>
          <cell r="D377">
            <v>0</v>
          </cell>
          <cell r="E377">
            <v>20</v>
          </cell>
        </row>
        <row r="378">
          <cell r="C378" t="str">
            <v>Семена кукурузы гибрид Пионер PR31G98, 80 000 зерен в п.е., протравка Maxim XL + Force Zea, ФАО 700</v>
          </cell>
          <cell r="D378">
            <v>0</v>
          </cell>
          <cell r="E378">
            <v>20</v>
          </cell>
        </row>
        <row r="379">
          <cell r="C379" t="str">
            <v>Меро ПАВ, 4*5 л</v>
          </cell>
          <cell r="D379">
            <v>0</v>
          </cell>
          <cell r="E379">
            <v>20</v>
          </cell>
        </row>
        <row r="380">
          <cell r="C380" t="str">
            <v>Семена кукурузы гибрид Пионер P9978 AQ, 80 000 зерен в п.е., протравка: фунгицид+инсектицид, ФАО 400</v>
          </cell>
          <cell r="D380">
            <v>0</v>
          </cell>
          <cell r="E380">
            <v>19</v>
          </cell>
        </row>
        <row r="381">
          <cell r="C381" t="str">
            <v>Семена гибрид кукурузы Компетенс, 50000 зерен в п.е., протравка: фунгицид, ФАО 200</v>
          </cell>
          <cell r="D381">
            <v>0</v>
          </cell>
          <cell r="E381">
            <v>18</v>
          </cell>
        </row>
        <row r="382">
          <cell r="C382" t="str">
            <v>Хакер, ВРГ (750г/кг) 10*1 кг</v>
          </cell>
          <cell r="D382">
            <v>3</v>
          </cell>
          <cell r="E382">
            <v>21</v>
          </cell>
        </row>
        <row r="383">
          <cell r="C383" t="str">
            <v>Сильвошанс, в.э. 4*5 л/кан</v>
          </cell>
          <cell r="D383">
            <v>0</v>
          </cell>
          <cell r="E383">
            <v>15</v>
          </cell>
        </row>
        <row r="384">
          <cell r="C384" t="str">
            <v>Семена гибрид кукурузы MAS 48 L / МАС 48 Л, 12 500 семян в п.е., ДЕМО</v>
          </cell>
          <cell r="D384">
            <v>0</v>
          </cell>
          <cell r="E384">
            <v>15</v>
          </cell>
        </row>
        <row r="385">
          <cell r="C385" t="str">
            <v>Семена гибрид кукурузы MAS 576 N / МАС 576 Н, 12 500 семян в п.е., ФАО 540 ДЕМО</v>
          </cell>
          <cell r="D385">
            <v>0</v>
          </cell>
          <cell r="E385">
            <v>15</v>
          </cell>
        </row>
        <row r="386">
          <cell r="C386" t="str">
            <v>Баста, 15% в.р. 1*15 л/кан</v>
          </cell>
          <cell r="D386">
            <v>0</v>
          </cell>
          <cell r="E386">
            <v>15</v>
          </cell>
        </row>
        <row r="387">
          <cell r="C387" t="str">
            <v>Суматра HTS, Круйзер, 150 000 семян в п.е., раннеспелый,ExpressSun</v>
          </cell>
          <cell r="D387">
            <v>0</v>
          </cell>
          <cell r="E387">
            <v>15</v>
          </cell>
        </row>
        <row r="388">
          <cell r="C388" t="str">
            <v>Селект, к.э. 4*5 л</v>
          </cell>
          <cell r="D388">
            <v>0</v>
          </cell>
          <cell r="E388">
            <v>15</v>
          </cell>
        </row>
        <row r="389">
          <cell r="C389" t="str">
            <v>Скор 250 к.э., 12*1 л</v>
          </cell>
          <cell r="D389">
            <v>7</v>
          </cell>
          <cell r="E389">
            <v>21</v>
          </cell>
        </row>
        <row r="390">
          <cell r="C390" t="str">
            <v>Импакт, СК 4*5 л</v>
          </cell>
          <cell r="D390">
            <v>0</v>
          </cell>
          <cell r="E390">
            <v>10</v>
          </cell>
        </row>
        <row r="391">
          <cell r="C391" t="str">
            <v>Табу Нео 4*5л/кан</v>
          </cell>
          <cell r="D391">
            <v>0</v>
          </cell>
          <cell r="E391">
            <v>10</v>
          </cell>
        </row>
        <row r="392">
          <cell r="C392" t="str">
            <v>Фармайод 10 % (6 кг/кан) шт</v>
          </cell>
          <cell r="D392">
            <v>0</v>
          </cell>
          <cell r="E392">
            <v>10</v>
          </cell>
        </row>
        <row r="393">
          <cell r="C393" t="str">
            <v>Фабиан, ВДГ 10*1 кг</v>
          </cell>
          <cell r="D393">
            <v>0</v>
          </cell>
          <cell r="E393">
            <v>10</v>
          </cell>
        </row>
        <row r="394">
          <cell r="C394" t="str">
            <v>Табу Нео,10 л/кан</v>
          </cell>
          <cell r="D394">
            <v>0</v>
          </cell>
          <cell r="E394">
            <v>10</v>
          </cell>
        </row>
        <row r="395">
          <cell r="C395" t="str">
            <v>Актеллик 500 к.э. 4* 5 л</v>
          </cell>
          <cell r="D395">
            <v>0</v>
          </cell>
          <cell r="E395">
            <v>10</v>
          </cell>
        </row>
        <row r="396">
          <cell r="C396" t="str">
            <v>Колосаль, КЭ 4*5 л</v>
          </cell>
          <cell r="D396">
            <v>0</v>
          </cell>
          <cell r="E396">
            <v>10</v>
          </cell>
        </row>
        <row r="397">
          <cell r="C397" t="str">
            <v>Приаксор,4X5 L,KZ</v>
          </cell>
          <cell r="D397">
            <v>0</v>
          </cell>
          <cell r="E397">
            <v>10</v>
          </cell>
        </row>
        <row r="398">
          <cell r="C398" t="str">
            <v>Оргамика C, Ж (10л/кан)</v>
          </cell>
          <cell r="D398">
            <v>0</v>
          </cell>
          <cell r="E398">
            <v>10</v>
          </cell>
        </row>
        <row r="399">
          <cell r="C399" t="str">
            <v>Кумир 1*10л</v>
          </cell>
          <cell r="D399">
            <v>0</v>
          </cell>
          <cell r="E399">
            <v>10</v>
          </cell>
        </row>
        <row r="400">
          <cell r="C400" t="str">
            <v>Семена подсолнечника гибрид Пионер P64LE137, Apron XL, 150000 семян, среднеспелый</v>
          </cell>
          <cell r="D400">
            <v>0</v>
          </cell>
          <cell r="E400">
            <v>9</v>
          </cell>
        </row>
        <row r="401">
          <cell r="C401" t="str">
            <v>Семена гибрид подсолнечника LG 5463 CL, Апрон XL, 150 000 семян в п.е., ранний, Clearfield</v>
          </cell>
          <cell r="D401">
            <v>0</v>
          </cell>
          <cell r="E401">
            <v>9</v>
          </cell>
        </row>
        <row r="402">
          <cell r="C402" t="str">
            <v>Сорго гибрид Джамбо Стар, протравка фунгицид+инсектицид</v>
          </cell>
          <cell r="D402">
            <v>0</v>
          </cell>
          <cell r="E402">
            <v>7</v>
          </cell>
        </row>
        <row r="403">
          <cell r="C403" t="str">
            <v>Hicoat Super Soy 6.4 l</v>
          </cell>
          <cell r="D403">
            <v>0</v>
          </cell>
          <cell r="E403">
            <v>6.4</v>
          </cell>
        </row>
        <row r="404">
          <cell r="C404" t="str">
            <v>BREXIL Mn 4*5</v>
          </cell>
          <cell r="D404">
            <v>55</v>
          </cell>
          <cell r="E404">
            <v>60</v>
          </cell>
        </row>
        <row r="405">
          <cell r="C405" t="str">
            <v>ПИКТОР, 40% к.с 4*5л</v>
          </cell>
          <cell r="D405">
            <v>0</v>
          </cell>
          <cell r="E405">
            <v>5</v>
          </cell>
        </row>
        <row r="406">
          <cell r="C406" t="str">
            <v>Нурелл Д к.э., 4*5 л</v>
          </cell>
          <cell r="D406">
            <v>0</v>
          </cell>
          <cell r="E406">
            <v>5</v>
          </cell>
        </row>
        <row r="407">
          <cell r="C407" t="str">
            <v>Вымпел, 77% ж. (1л/кан)</v>
          </cell>
          <cell r="D407">
            <v>0</v>
          </cell>
          <cell r="E407">
            <v>5</v>
          </cell>
        </row>
        <row r="408">
          <cell r="C408" t="str">
            <v>Виал Трио, ВСК 4*5 л</v>
          </cell>
          <cell r="D408">
            <v>0</v>
          </cell>
          <cell r="E408">
            <v>5</v>
          </cell>
        </row>
        <row r="409">
          <cell r="C409" t="str">
            <v>Лазурит Супер, КНЭ 4*5 л</v>
          </cell>
          <cell r="D409">
            <v>0</v>
          </cell>
          <cell r="E409">
            <v>5</v>
          </cell>
        </row>
        <row r="410">
          <cell r="C410" t="str">
            <v>Семена кукурузы гибрид Пионер P0268, 80 000 зерен в п.е., протравка: фунгицид, ФАО 420</v>
          </cell>
          <cell r="D410">
            <v>20</v>
          </cell>
          <cell r="E410">
            <v>25</v>
          </cell>
        </row>
        <row r="411">
          <cell r="C411" t="str">
            <v>Конвизо 1, МД</v>
          </cell>
          <cell r="D411">
            <v>0</v>
          </cell>
          <cell r="E411">
            <v>5</v>
          </cell>
        </row>
        <row r="412">
          <cell r="C412" t="str">
            <v>Семена кукурузы гибрид РОНАЛДИНИО, 50000 зерен в п.е., протравка Redigo M, ФАО 210</v>
          </cell>
          <cell r="D412">
            <v>0</v>
          </cell>
          <cell r="E412">
            <v>4</v>
          </cell>
        </row>
        <row r="413">
          <cell r="C413" t="str">
            <v>Семена гибрид кукурузы MAS 75 A/МАС 75 А, Maxim + Force, 50 000 семян в п.е., ФАО 700</v>
          </cell>
          <cell r="D413">
            <v>0</v>
          </cell>
          <cell r="E413">
            <v>4</v>
          </cell>
        </row>
        <row r="414">
          <cell r="C414" t="str">
            <v>Яровой рапс  ЛАГОНДА гибрид первого поколения (F1)</v>
          </cell>
          <cell r="D414">
            <v>0</v>
          </cell>
          <cell r="E414">
            <v>3</v>
          </cell>
        </row>
        <row r="415">
          <cell r="C415" t="str">
            <v>Семена кукурузы гибрид Пионер Р9978 AQ, 80 000 зерен в п.е., протравка Максим XL, ФАО 390</v>
          </cell>
          <cell r="D415">
            <v>0</v>
          </cell>
          <cell r="E415">
            <v>3</v>
          </cell>
        </row>
        <row r="416">
          <cell r="C416" t="str">
            <v>Семена гибрид подсолнечника LG 50529 SX, Круйзер, 150 000 семян в п.е., раннеспелый, Expresssun</v>
          </cell>
          <cell r="D416">
            <v>2</v>
          </cell>
          <cell r="E416">
            <v>5</v>
          </cell>
        </row>
        <row r="417">
          <cell r="C417" t="str">
            <v>Семена гибрид подсолнечника Alexa SU, круйзер, 150 000 семян в п.е., среднеранний</v>
          </cell>
          <cell r="D417">
            <v>0</v>
          </cell>
          <cell r="E417">
            <v>3</v>
          </cell>
        </row>
        <row r="418">
          <cell r="C418" t="str">
            <v>Семена гибрид подсолнечника LG 5543 CL, Апрон XL, 150 000 семян в п.е., среднеранний, Clearfield</v>
          </cell>
          <cell r="D418">
            <v>0</v>
          </cell>
          <cell r="E418">
            <v>2</v>
          </cell>
        </row>
        <row r="419">
          <cell r="C419" t="str">
            <v>Семена кукурузы гибрид КОРИФЕЙ, 50000 зерен в п.е., протравка Maxim Gold + Force Zea, ФАО 170</v>
          </cell>
          <cell r="D419">
            <v>0</v>
          </cell>
          <cell r="E419">
            <v>2</v>
          </cell>
        </row>
        <row r="420">
          <cell r="C420" t="str">
            <v>Семена кукурузы гибрид Пионер P9074, 80000 зерен в п.е., протравка Максим XL, ФАО 300</v>
          </cell>
          <cell r="D420">
            <v>0</v>
          </cell>
          <cell r="E420">
            <v>2</v>
          </cell>
        </row>
        <row r="421">
          <cell r="C421" t="str">
            <v>Семена кукурузы гибрид Пионер P9074, 80 000 зерен в п.е., протравка Максим XL + Force zea, ФАО 300</v>
          </cell>
          <cell r="D421">
            <v>0</v>
          </cell>
          <cell r="E421">
            <v>2</v>
          </cell>
        </row>
        <row r="422">
          <cell r="C422" t="str">
            <v>Семена кукурузы гибрид Родригес КВС, 50000 зерен в п.е., протравка Redigo M, ФАО 180</v>
          </cell>
          <cell r="D422">
            <v>0</v>
          </cell>
          <cell r="E422">
            <v>2</v>
          </cell>
        </row>
        <row r="423">
          <cell r="C423" t="str">
            <v>Семена подсолнечника гибрид Пионер P64LP180, Круйзер, 150000 семян, среднеспелый, Clerafield Plus</v>
          </cell>
          <cell r="D423">
            <v>0</v>
          </cell>
          <cell r="E423">
            <v>2</v>
          </cell>
        </row>
        <row r="424">
          <cell r="C424" t="str">
            <v>Семена гибрид кукурузы MAS 10A Agrostart+Force Zea, ФАО 160</v>
          </cell>
          <cell r="D424">
            <v>0</v>
          </cell>
          <cell r="E424">
            <v>2</v>
          </cell>
        </row>
        <row r="425">
          <cell r="C425" t="str">
            <v>Хармони ПРО в.д.г. 10*100 гр.</v>
          </cell>
          <cell r="D425">
            <v>0</v>
          </cell>
          <cell r="E425">
            <v>1.5</v>
          </cell>
        </row>
        <row r="426">
          <cell r="C426" t="str">
            <v>Трицепс, в.д.г., 10*300 гр.</v>
          </cell>
          <cell r="D426">
            <v>2.1</v>
          </cell>
          <cell r="E426">
            <v>3.3</v>
          </cell>
        </row>
        <row r="427">
          <cell r="C427" t="str">
            <v>Биодукс 10 мл, Ж</v>
          </cell>
          <cell r="D427">
            <v>0</v>
          </cell>
          <cell r="E427">
            <v>1.1100000000000001</v>
          </cell>
        </row>
        <row r="428">
          <cell r="C428" t="str">
            <v>DKC 6630, 50 000 зерен в п.е., протравка Maxim XL, ФАО 700</v>
          </cell>
          <cell r="D428">
            <v>0</v>
          </cell>
          <cell r="E428">
            <v>1</v>
          </cell>
        </row>
        <row r="429">
          <cell r="C429" t="str">
            <v>Суоми HTS, Круйзер, 150 000 семян в п.е., раннеспелый, ExpressSun</v>
          </cell>
          <cell r="D429">
            <v>0</v>
          </cell>
          <cell r="E429">
            <v>1</v>
          </cell>
        </row>
        <row r="430">
          <cell r="C430" t="str">
            <v>Семена гибрид подсолнечника Сульфонор, Apron XL, 150 000 семян в п.е., раннеспелый, Express</v>
          </cell>
          <cell r="D430">
            <v>0</v>
          </cell>
          <cell r="E430">
            <v>1</v>
          </cell>
        </row>
        <row r="431">
          <cell r="C431" t="str">
            <v>Семена кукурузы гибрид Пионер P0551, 80 000 зерен в п.е., протравка: фунгицид, ФАО 580</v>
          </cell>
          <cell r="D431">
            <v>0</v>
          </cell>
          <cell r="E431">
            <v>1</v>
          </cell>
        </row>
        <row r="432">
          <cell r="C432" t="str">
            <v>Семена гибрид подсолнечника LG 50635 CLP, Круйзер, 150 000 семян в п.е., среднеранний, Clearfield Pl</v>
          </cell>
          <cell r="D432">
            <v>10</v>
          </cell>
          <cell r="E432">
            <v>11</v>
          </cell>
        </row>
        <row r="433">
          <cell r="C433" t="str">
            <v>DKC 5741, 50 000 зерен в п.е., протравка Maxim XL, ФАО 500</v>
          </cell>
          <cell r="D433">
            <v>0</v>
          </cell>
          <cell r="E433">
            <v>1</v>
          </cell>
        </row>
        <row r="434">
          <cell r="C434" t="str">
            <v>Легион Форте 200, 10*1л</v>
          </cell>
          <cell r="D434">
            <v>0</v>
          </cell>
          <cell r="E434">
            <v>1</v>
          </cell>
        </row>
        <row r="435">
          <cell r="C435" t="str">
            <v>Энжио 247 с.к., 12*1 л</v>
          </cell>
          <cell r="D435">
            <v>81</v>
          </cell>
          <cell r="E435">
            <v>82</v>
          </cell>
        </row>
        <row r="436">
          <cell r="C436" t="str">
            <v>Магнум Супер, ВДГ  10*0,3 кг</v>
          </cell>
          <cell r="D436">
            <v>0</v>
          </cell>
          <cell r="E436">
            <v>0.9</v>
          </cell>
        </row>
        <row r="437">
          <cell r="C437" t="str">
            <v>Гранстар ПРО в.д.г. 10*500 гр</v>
          </cell>
          <cell r="D437">
            <v>0</v>
          </cell>
          <cell r="E437">
            <v>0.5</v>
          </cell>
        </row>
        <row r="438">
          <cell r="C438" t="str">
            <v>Франческа, 80 000 зерен в п.е., протравка: фунгицид+инсектицид, ФАО 250</v>
          </cell>
          <cell r="D438">
            <v>0</v>
          </cell>
          <cell r="E438">
            <v>0</v>
          </cell>
        </row>
        <row r="439">
          <cell r="C439" t="str">
            <v>Шанстрел 300, в.р. 2*10 л/кан</v>
          </cell>
          <cell r="D439">
            <v>0</v>
          </cell>
          <cell r="E439">
            <v>0</v>
          </cell>
        </row>
        <row r="440">
          <cell r="C440" t="str">
            <v>Семена подсолнечника гибрид Пионер P64LE25, Apron XL+Maxim, 150000 семян, среднеранний, Expressun</v>
          </cell>
          <cell r="D440">
            <v>0</v>
          </cell>
          <cell r="E440">
            <v>0</v>
          </cell>
        </row>
        <row r="441">
          <cell r="C441" t="str">
            <v>Алиот, к.э. 4*5 л</v>
          </cell>
          <cell r="D441">
            <v>0</v>
          </cell>
          <cell r="E441">
            <v>0</v>
          </cell>
        </row>
        <row r="442">
          <cell r="C442" t="str">
            <v>Семена рапса гибрид SO HEROS CS MOT IMP 1*10 kg</v>
          </cell>
          <cell r="D442">
            <v>0</v>
          </cell>
          <cell r="E442">
            <v>0</v>
          </cell>
        </row>
        <row r="443">
          <cell r="C443" t="str">
            <v>DKC 6442, 50 000 зерен в п.е., протравка Maxim XL, ФАО 650</v>
          </cell>
          <cell r="D443">
            <v>0</v>
          </cell>
          <cell r="E443">
            <v>0</v>
          </cell>
        </row>
        <row r="444">
          <cell r="C444" t="str">
            <v>DKC 6777, 50 000 зерен в п.е., протравка Maxim XL, ФАО 700</v>
          </cell>
          <cell r="D444">
            <v>0</v>
          </cell>
          <cell r="E444">
            <v>0</v>
          </cell>
        </row>
        <row r="445">
          <cell r="C445" t="str">
            <v>НС Х 6054, фунгицидная протравка, 150 000 семян в п.е.</v>
          </cell>
          <cell r="D445">
            <v>0</v>
          </cell>
          <cell r="E445">
            <v>0</v>
          </cell>
        </row>
        <row r="446">
          <cell r="C446" t="str">
            <v>Ванесса, 80 000 зерен в п.е., протравка: фунгицид+инсектицид, ФАО 430</v>
          </cell>
          <cell r="D446">
            <v>0</v>
          </cell>
          <cell r="E446">
            <v>0</v>
          </cell>
        </row>
        <row r="447">
          <cell r="C447" t="str">
            <v>Датчес (2020), 80 000 зерен в п.е., протравка: фунгицид+инсектицид, ФАО 450</v>
          </cell>
          <cell r="D447">
            <v>0</v>
          </cell>
          <cell r="E447">
            <v>0</v>
          </cell>
        </row>
        <row r="448">
          <cell r="C448" t="str">
            <v>Дельта (2020), 80 000 зерен в п.е., протравка: фунгицид+инсектицид, ФАО 450</v>
          </cell>
          <cell r="D448">
            <v>0</v>
          </cell>
          <cell r="E448">
            <v>0</v>
          </cell>
        </row>
        <row r="449">
          <cell r="C449" t="str">
            <v>Стелла, 80 000 зерен в п.е., протравка: фунгицид+инсектицид, ФАО 450</v>
          </cell>
          <cell r="D449">
            <v>0</v>
          </cell>
          <cell r="E449">
            <v>0</v>
          </cell>
        </row>
        <row r="450">
          <cell r="C450" t="str">
            <v>Семена гибрид подсолнечника Furious CL, Апрон XL, 150 000 семян в п.е., среднеспелый</v>
          </cell>
          <cell r="D450">
            <v>0</v>
          </cell>
          <cell r="E450">
            <v>0</v>
          </cell>
        </row>
        <row r="451">
          <cell r="C451" t="str">
            <v>Семена кукурузы гибрид КВС Интелидженс, 50000 зерен в п.е., протравка Maxim XL + Force Zea, ФАО 420</v>
          </cell>
          <cell r="D451">
            <v>0</v>
          </cell>
          <cell r="E451">
            <v>0</v>
          </cell>
        </row>
        <row r="452">
          <cell r="C452" t="str">
            <v>Семена кукурузы гибрид КВС Кашмир, 50000 зерен в п.е., протравка Maxim XL + Force Zea, ФАО 390</v>
          </cell>
          <cell r="D452">
            <v>0</v>
          </cell>
          <cell r="E452">
            <v>0</v>
          </cell>
        </row>
        <row r="453">
          <cell r="C453" t="str">
            <v>Семена кукурузы гибрид КВС Кашмир, 50000 зерен в п.е., протравка Maxim XL, ФАО 390</v>
          </cell>
          <cell r="D453">
            <v>0</v>
          </cell>
          <cell r="E453">
            <v>0</v>
          </cell>
        </row>
        <row r="454">
          <cell r="C454" t="str">
            <v>Семена кукурузы гибрид КВС Нестор, 50000 зерен в п.е., протравка Maxim Gold + Semafor, ФАО 190</v>
          </cell>
          <cell r="D454">
            <v>0</v>
          </cell>
          <cell r="E454">
            <v>0</v>
          </cell>
        </row>
        <row r="455">
          <cell r="C455" t="str">
            <v>Семена кукурузы гибрид КВС Нестор, 50000 зерен в п.е., протравка Maxim Gold, ФАО 190</v>
          </cell>
          <cell r="D455">
            <v>0</v>
          </cell>
          <cell r="E455">
            <v>0</v>
          </cell>
        </row>
        <row r="456">
          <cell r="C456" t="str">
            <v>Семена кукурузы гибрид КЛИФТОН, 50000 зерен в п.е., протравка Maxim Gold + Semafor, ФАО 175</v>
          </cell>
          <cell r="D456">
            <v>0</v>
          </cell>
          <cell r="E456">
            <v>0</v>
          </cell>
        </row>
        <row r="457">
          <cell r="C457" t="str">
            <v>Семена кукурузы гибрид КЛИФТОН, 50000 зерен в п.е., протравка Maxim Gold, ФАО 175</v>
          </cell>
          <cell r="D457">
            <v>0</v>
          </cell>
          <cell r="E457">
            <v>0</v>
          </cell>
        </row>
        <row r="458">
          <cell r="C458" t="str">
            <v>Семена кукурузы гибрид КОРИФЕЙ, 50000 зерен в п.е., протравка Maxim Gold + Semafor, ФАО 170</v>
          </cell>
          <cell r="D458">
            <v>0</v>
          </cell>
          <cell r="E458">
            <v>0</v>
          </cell>
        </row>
        <row r="459">
          <cell r="C459" t="str">
            <v>Семена кукурузы гибрид КОРИФЕЙ, 50000 зерен в п.е., протравка Maxim Gold, ФАО 170</v>
          </cell>
          <cell r="D459">
            <v>0</v>
          </cell>
          <cell r="E459">
            <v>0</v>
          </cell>
        </row>
        <row r="460">
          <cell r="C460" t="str">
            <v>Семена кукурузы гибрид КРОМВЕЛЛ, 50000 зерен в п.е., протравка Maxim Gold + Force Zea, ФАО 180</v>
          </cell>
          <cell r="D460">
            <v>0</v>
          </cell>
          <cell r="E460">
            <v>0</v>
          </cell>
        </row>
        <row r="461">
          <cell r="C461" t="str">
            <v>Семена кукурузы гибрид КРОМВЕЛЛ, 50000 зерен в п.е., протравка Maxim Gold + Semafor, ФАО 180</v>
          </cell>
          <cell r="D461">
            <v>0</v>
          </cell>
          <cell r="E461">
            <v>0</v>
          </cell>
        </row>
        <row r="462">
          <cell r="C462" t="str">
            <v>Семена кукурузы гибрид КРОМВЕЛЛ, 50000 зерен в п.е., протравка Maxim Gold, ФАО 180</v>
          </cell>
          <cell r="D462">
            <v>0</v>
          </cell>
          <cell r="E462">
            <v>0</v>
          </cell>
        </row>
        <row r="463">
          <cell r="C463" t="str">
            <v>Семена кукурузы гибрид Родригес КВС, 50000 зерен в п.е., протравка Maxim Gold + Force Zea, ФАО 180</v>
          </cell>
          <cell r="D463">
            <v>0</v>
          </cell>
          <cell r="E463">
            <v>0</v>
          </cell>
        </row>
        <row r="464">
          <cell r="C464" t="str">
            <v>Семена кукурузы гибрид Родригес КВС, 50000 зерен в п.е., протравка Maxim Gold, ФАО 180</v>
          </cell>
          <cell r="D464">
            <v>0</v>
          </cell>
          <cell r="E464">
            <v>0</v>
          </cell>
        </row>
        <row r="465">
          <cell r="C465" t="str">
            <v>Семена кукурузы гибрид РОНАЛДИНИО, 50000 зерен в п.е., протравка Maxim Gold + Semafor, ФАО 210</v>
          </cell>
          <cell r="D465">
            <v>0</v>
          </cell>
          <cell r="E465">
            <v>0</v>
          </cell>
        </row>
        <row r="466">
          <cell r="C466" t="str">
            <v>Семена кукурузы гибрид РОНАЛДИНИО, 50000 зерен в п.е., протравка Maxim Gold, ФАО 210</v>
          </cell>
          <cell r="D466">
            <v>0</v>
          </cell>
          <cell r="E466">
            <v>0</v>
          </cell>
        </row>
        <row r="467">
          <cell r="C467" t="str">
            <v>Семена гибрид подсолнечника LG 59580, Апрон XL, 150 000 семян в п.е., среднеранний, Express</v>
          </cell>
          <cell r="D467">
            <v>0</v>
          </cell>
          <cell r="E467">
            <v>0</v>
          </cell>
        </row>
        <row r="468">
          <cell r="C468" t="str">
            <v>Семена гибрид кукурузы Scandinav / Скандинав, фунгицид+инсектицид, 50 000 семян в п.е., ФАО 160</v>
          </cell>
          <cell r="D468">
            <v>0</v>
          </cell>
          <cell r="E468">
            <v>0</v>
          </cell>
        </row>
        <row r="469">
          <cell r="C469" t="str">
            <v>Семена гибрид кукурузы Scandinav / Скандинав,12 500 семян в п.е., ФАО 160 ДЕМО</v>
          </cell>
          <cell r="D469">
            <v>0</v>
          </cell>
          <cell r="E469">
            <v>0</v>
          </cell>
        </row>
        <row r="470">
          <cell r="C470" t="str">
            <v>Семена гибрид кукурузы МАS 38 D, ФАО 340</v>
          </cell>
          <cell r="D470">
            <v>0</v>
          </cell>
          <cell r="E470">
            <v>0</v>
          </cell>
        </row>
        <row r="471">
          <cell r="C471" t="str">
            <v>Семена гибрид кукурузы МАS 39 T, ФАО 350</v>
          </cell>
          <cell r="D471">
            <v>0</v>
          </cell>
          <cell r="E471">
            <v>0</v>
          </cell>
        </row>
        <row r="472">
          <cell r="C472" t="str">
            <v>Семена гибрид кукурузы МАS 47 Р, ФАО 400</v>
          </cell>
          <cell r="D472">
            <v>0</v>
          </cell>
          <cell r="E472">
            <v>0</v>
          </cell>
        </row>
        <row r="473">
          <cell r="C473" t="str">
            <v>Семена гибрид кукурузы МАS 56 A, ФАО 480</v>
          </cell>
          <cell r="D473">
            <v>0</v>
          </cell>
          <cell r="E473">
            <v>0</v>
          </cell>
        </row>
        <row r="474">
          <cell r="C474" t="str">
            <v>Семена гибрид подсолнечника MAS 91 G, Agrostart, 150 000 семян в п.е., среднеранний, Classic</v>
          </cell>
          <cell r="D474">
            <v>0</v>
          </cell>
          <cell r="E474">
            <v>0</v>
          </cell>
        </row>
        <row r="475">
          <cell r="C475" t="str">
            <v>Семена гибрид подсолнечника MAS 93 CP,Agrostart+Круйзер,150000сем.в п.е, среднеспел.,Clearfield Plus</v>
          </cell>
          <cell r="D475">
            <v>0</v>
          </cell>
          <cell r="E475">
            <v>0</v>
          </cell>
        </row>
        <row r="476">
          <cell r="C476" t="str">
            <v>Семена гибрид подсолнечника MAS 93 CP/МАС 93 КП</v>
          </cell>
          <cell r="D476">
            <v>0</v>
          </cell>
          <cell r="E476">
            <v>0</v>
          </cell>
        </row>
        <row r="477">
          <cell r="C477" t="str">
            <v>Семена кукурузы гибрид Пионер 30В74, 80 000 зерен в п.е., протравка: Maxim XL, ФАО 750</v>
          </cell>
          <cell r="D477">
            <v>0</v>
          </cell>
          <cell r="E477">
            <v>0</v>
          </cell>
        </row>
        <row r="478">
          <cell r="C478" t="str">
            <v>Семена кукурузы гибрид Пионер P7515, 80 000 зерен в п.е., протравка Максим XL, ФАО 170</v>
          </cell>
          <cell r="D478">
            <v>0</v>
          </cell>
          <cell r="E478">
            <v>0</v>
          </cell>
        </row>
        <row r="479">
          <cell r="C479" t="str">
            <v>Семена кукурузы гибрид Пионер P9170, 80 000 зерен в п.е., протравка Максим XL, ФАО 300</v>
          </cell>
          <cell r="D479">
            <v>0</v>
          </cell>
          <cell r="E479">
            <v>0</v>
          </cell>
        </row>
        <row r="480">
          <cell r="C480" t="str">
            <v>Семена кукурузы гибрид Пионер P9903, 80 000 зерен в п.е., протравка Maxim XL, ФАО 400</v>
          </cell>
          <cell r="D480">
            <v>0</v>
          </cell>
          <cell r="E480">
            <v>0</v>
          </cell>
        </row>
        <row r="481">
          <cell r="C481" t="str">
            <v>Семена подсолнечника гибрид Пионер P62LL109, Apron XL, 150000 семян, ранний</v>
          </cell>
          <cell r="D481">
            <v>0</v>
          </cell>
          <cell r="E481">
            <v>0</v>
          </cell>
        </row>
        <row r="482">
          <cell r="C482" t="str">
            <v>TECNOKEL AMINO Fe/ Текнокель Амино Fe 15*1 кг</v>
          </cell>
          <cell r="D482">
            <v>0</v>
          </cell>
          <cell r="E482">
            <v>0</v>
          </cell>
        </row>
        <row r="483">
          <cell r="C483" t="str">
            <v>УДАЛЕН TECNOKEL AMINO B/ Текнокель Амино бор 20*1л/кан</v>
          </cell>
          <cell r="D483">
            <v>0</v>
          </cell>
          <cell r="E483">
            <v>0</v>
          </cell>
        </row>
        <row r="484">
          <cell r="C484" t="str">
            <v>Базагран М, 37 % в.р. 4*5 л</v>
          </cell>
          <cell r="D484">
            <v>0</v>
          </cell>
          <cell r="E484">
            <v>0</v>
          </cell>
        </row>
        <row r="485">
          <cell r="C485" t="str">
            <v>Би-58 Топ 40% к.э. 12*1 л</v>
          </cell>
          <cell r="D485">
            <v>0</v>
          </cell>
          <cell r="E485">
            <v>0</v>
          </cell>
        </row>
        <row r="486">
          <cell r="C486" t="str">
            <v>Би-58 Топ 40% к.э. 4*5 л</v>
          </cell>
          <cell r="D486">
            <v>0</v>
          </cell>
          <cell r="E486">
            <v>0</v>
          </cell>
        </row>
        <row r="487">
          <cell r="C487" t="str">
            <v>Бутизан 400 КС 40%, к.с. 5л/кан</v>
          </cell>
          <cell r="D487">
            <v>0</v>
          </cell>
          <cell r="E487">
            <v>0</v>
          </cell>
        </row>
        <row r="488">
          <cell r="C488" t="str">
            <v>Даш ПАВ, 4*5 л</v>
          </cell>
          <cell r="D488">
            <v>0</v>
          </cell>
          <cell r="E488">
            <v>0</v>
          </cell>
        </row>
        <row r="489">
          <cell r="C489" t="str">
            <v>ДОКТРИН,  CRUISER OSR/MODESTO PLUS, 2.1 млн семян, ранний</v>
          </cell>
          <cell r="D489">
            <v>0</v>
          </cell>
          <cell r="E489">
            <v>0</v>
          </cell>
        </row>
        <row r="490">
          <cell r="C490" t="str">
            <v>МИРАКЛ,  CRUISER OSR/MODESTO PLUS, 2.1 млн семян, среднеранний</v>
          </cell>
          <cell r="D490">
            <v>0</v>
          </cell>
          <cell r="E490">
            <v>0</v>
          </cell>
        </row>
        <row r="491">
          <cell r="C491" t="str">
            <v>Семена гибрид подсолнечника Alexa SU, Апрон, 150 000 семян в п.е., среднеранний</v>
          </cell>
          <cell r="D491">
            <v>0</v>
          </cell>
          <cell r="E491">
            <v>0</v>
          </cell>
        </row>
        <row r="492">
          <cell r="C492" t="str">
            <v>Семена гибрид подсолнечника Davero SU, круйзер, 150 000 семян в п.е., среднеранний</v>
          </cell>
          <cell r="D492">
            <v>0</v>
          </cell>
          <cell r="E492">
            <v>0</v>
          </cell>
        </row>
        <row r="493">
          <cell r="C493" t="str">
            <v>Семена гибрид подсолнечника Integral CL, круйзер, 150 000 семян в п.е., среднеранний</v>
          </cell>
          <cell r="D493">
            <v>0</v>
          </cell>
          <cell r="E493">
            <v>0</v>
          </cell>
        </row>
        <row r="494">
          <cell r="C494" t="str">
            <v>Семена гибрид подсолнечника PETRONAS SU</v>
          </cell>
          <cell r="D494">
            <v>0</v>
          </cell>
          <cell r="E494">
            <v>0</v>
          </cell>
        </row>
        <row r="495">
          <cell r="C495" t="str">
            <v>Семена гибрид подсолнечника Sunflora CL, круйзер, 150 000 семян в п.е., среднеранний</v>
          </cell>
          <cell r="D495">
            <v>0</v>
          </cell>
          <cell r="E495">
            <v>0</v>
          </cell>
        </row>
        <row r="496">
          <cell r="C496" t="str">
            <v>Семена гибрид подсолнечника Victory CL, круйзер, 150 000 семян в п.е., среднеранний</v>
          </cell>
          <cell r="D496">
            <v>0</v>
          </cell>
          <cell r="E496">
            <v>0</v>
          </cell>
        </row>
        <row r="497">
          <cell r="C497" t="str">
            <v>Семена рапса гибрид ЛЮМЕН, CRUISER OSR/MODESTO PLUS, 2.1 млн семян, ранний</v>
          </cell>
          <cell r="D497">
            <v>0</v>
          </cell>
          <cell r="E497">
            <v>0</v>
          </cell>
        </row>
        <row r="498">
          <cell r="C498" t="str">
            <v>Яровой рапс ЦЕБРА КЛ (CEBRA CL), гибрид первого поколения (F1)</v>
          </cell>
          <cell r="D498">
            <v>0</v>
          </cell>
          <cell r="E498">
            <v>0</v>
          </cell>
        </row>
        <row r="499">
          <cell r="C499" t="str">
            <v>Яровой рапс ЦИКЛУС CL (CIKLUS CL), гибрид первого поколения (F1)</v>
          </cell>
          <cell r="D499">
            <v>0</v>
          </cell>
          <cell r="E499">
            <v>0</v>
          </cell>
        </row>
        <row r="500">
          <cell r="C500" t="str">
            <v>Хайкоут Супер Соя, 1*6,4 л/кан</v>
          </cell>
          <cell r="D500">
            <v>0</v>
          </cell>
          <cell r="E500">
            <v>0</v>
          </cell>
        </row>
        <row r="501">
          <cell r="C501" t="str">
            <v>Пума - Супер 100, 4*5 л</v>
          </cell>
          <cell r="D501">
            <v>0</v>
          </cell>
          <cell r="E501">
            <v>0</v>
          </cell>
        </row>
        <row r="502">
          <cell r="C502" t="str">
            <v>Семена гибрид кукурузы SY ANDROMEDA, Maxim Quattro, 80000 семян в п.е., ФАО 550</v>
          </cell>
          <cell r="D502">
            <v>0</v>
          </cell>
          <cell r="E502">
            <v>0</v>
          </cell>
        </row>
        <row r="503">
          <cell r="C503" t="str">
            <v>Семена гибрид кукурузы SY CARIOCA, Maxim Quattro, 80000 семян в п.е., ФАО 480</v>
          </cell>
          <cell r="D503">
            <v>0</v>
          </cell>
          <cell r="E503">
            <v>0</v>
          </cell>
        </row>
        <row r="504">
          <cell r="C504" t="str">
            <v>Семена гибрид кукурузы SY MIAMI, Maxim Quattro, 80000 семян в п.е., ФАО 600</v>
          </cell>
          <cell r="D504">
            <v>0</v>
          </cell>
          <cell r="E504">
            <v>0</v>
          </cell>
        </row>
        <row r="505">
          <cell r="C505" t="str">
            <v>Семена гибрид подсолнечника НК Фортими, Круйзер, 150 000 семян в п.е., раннеспелый, Clearfield</v>
          </cell>
          <cell r="D505">
            <v>0</v>
          </cell>
          <cell r="E505">
            <v>0</v>
          </cell>
        </row>
        <row r="506">
          <cell r="C506" t="str">
            <v>СИ Барбати, Круйзер, 150 000 семян в п.е., среднеранний, Clearfield</v>
          </cell>
          <cell r="D506">
            <v>0</v>
          </cell>
          <cell r="E506">
            <v>0</v>
          </cell>
        </row>
        <row r="507">
          <cell r="C507" t="str">
            <v>Сумико НTS, Круйзер, 150 000 семян в п.е., среднеспелый, ExpressSun</v>
          </cell>
          <cell r="D507">
            <v>0</v>
          </cell>
          <cell r="E507">
            <v>0</v>
          </cell>
        </row>
        <row r="508">
          <cell r="C508" t="str">
            <v>Органит Н (10л/кан)</v>
          </cell>
          <cell r="D508">
            <v>0</v>
          </cell>
          <cell r="E508">
            <v>0</v>
          </cell>
        </row>
        <row r="509">
          <cell r="C509" t="str">
            <v>Органит П (10л/кан)</v>
          </cell>
          <cell r="D509">
            <v>0</v>
          </cell>
          <cell r="E509">
            <v>0</v>
          </cell>
        </row>
        <row r="510">
          <cell r="C510" t="str">
            <v>Программа "Супермаксимум"(Биодукс-4л,Органит Н-1000л,Органит П-1000л,Оргамика С-1000л)</v>
          </cell>
          <cell r="D510">
            <v>0</v>
          </cell>
          <cell r="E510">
            <v>0</v>
          </cell>
        </row>
        <row r="511">
          <cell r="C511" t="str">
            <v>Курзат 4*5 кг</v>
          </cell>
          <cell r="D511">
            <v>0</v>
          </cell>
          <cell r="E511">
            <v>0</v>
          </cell>
        </row>
        <row r="512">
          <cell r="C512" t="str">
            <v>Сальса (10*(4*0,15 кг))</v>
          </cell>
          <cell r="D512">
            <v>0</v>
          </cell>
          <cell r="E512">
            <v>0</v>
          </cell>
        </row>
        <row r="513">
          <cell r="C513" t="str">
            <v>Танос, 4*2кг</v>
          </cell>
          <cell r="D513">
            <v>0</v>
          </cell>
          <cell r="E513">
            <v>0</v>
          </cell>
        </row>
        <row r="514">
          <cell r="C514" t="str">
            <v>Гулливер (ассоциированная упаковка (5*(100 г.+0,8 л тренд)</v>
          </cell>
          <cell r="D514">
            <v>0</v>
          </cell>
          <cell r="E514">
            <v>0</v>
          </cell>
        </row>
        <row r="515">
          <cell r="C515" t="str">
            <v>Гулливер, кг</v>
          </cell>
          <cell r="D515">
            <v>0</v>
          </cell>
          <cell r="E515">
            <v>0</v>
          </cell>
        </row>
        <row r="516">
          <cell r="C516" t="str">
            <v>Кампосан Экстра 4*5 л</v>
          </cell>
          <cell r="D516">
            <v>0</v>
          </cell>
          <cell r="E516">
            <v>0</v>
          </cell>
        </row>
        <row r="517">
          <cell r="C517" t="str">
            <v>Атлас Про, к.э 4*5л</v>
          </cell>
          <cell r="D517">
            <v>0</v>
          </cell>
          <cell r="E517">
            <v>0</v>
          </cell>
        </row>
        <row r="518">
          <cell r="C518" t="str">
            <v>Актара 250 в.д.г. 10*15*4 гр</v>
          </cell>
          <cell r="D518">
            <v>0</v>
          </cell>
          <cell r="E518">
            <v>0</v>
          </cell>
        </row>
        <row r="519">
          <cell r="C519" t="str">
            <v>Амплиго, 4*5 л</v>
          </cell>
          <cell r="D519">
            <v>0</v>
          </cell>
          <cell r="E519">
            <v>0</v>
          </cell>
        </row>
        <row r="520">
          <cell r="C520" t="str">
            <v>Боксер 800 к.э. 2*10 л</v>
          </cell>
          <cell r="D520">
            <v>0</v>
          </cell>
          <cell r="E520">
            <v>0</v>
          </cell>
        </row>
        <row r="521">
          <cell r="C521" t="str">
            <v>Армагедон, фунгицидная протравка, 150 000 семян в п.е., раннеспелый</v>
          </cell>
          <cell r="D521">
            <v>0</v>
          </cell>
          <cell r="E521">
            <v>0</v>
          </cell>
        </row>
        <row r="522">
          <cell r="C522" t="str">
            <v>Евро (2020), фунгицидная протравка, 150 000 семян в п.е., раннеспелый</v>
          </cell>
          <cell r="D522">
            <v>0</v>
          </cell>
          <cell r="E522">
            <v>0</v>
          </cell>
        </row>
        <row r="523">
          <cell r="C523" t="str">
            <v>Семена гибрид подсолнечника Амато, фунгицидная+инсектицидная протравка, 150 000 семян в п.е., средне</v>
          </cell>
          <cell r="D523">
            <v>0</v>
          </cell>
          <cell r="E523">
            <v>0</v>
          </cell>
        </row>
        <row r="524">
          <cell r="C524" t="str">
            <v>Семена гибрид подсолнечника Евро,фунгиц+инсектиц.протр.,150000 семян в п.е, раннеспелый, Clearfield</v>
          </cell>
          <cell r="D524">
            <v>0</v>
          </cell>
          <cell r="E524">
            <v>0</v>
          </cell>
        </row>
        <row r="525">
          <cell r="C525" t="str">
            <v>Семена гибрид подсолнечника Фолк, фунгиц+инсектиц протр,150 000семян в п.е, раннеспел,Express</v>
          </cell>
          <cell r="D525">
            <v>0</v>
          </cell>
          <cell r="E525">
            <v>0</v>
          </cell>
        </row>
        <row r="526">
          <cell r="C526" t="str">
            <v>Семена гибрид подсолнечника Шенон, 150 000 семян в п.е., раннес ДЕМО</v>
          </cell>
          <cell r="D526">
            <v>0</v>
          </cell>
          <cell r="E526">
            <v>0</v>
          </cell>
        </row>
        <row r="527">
          <cell r="C527" t="str">
            <v>Семена гибрид подсолнечника Шенон, фунгицидная протравка, 150 000 семян в п.е., раннеспелый, Express</v>
          </cell>
          <cell r="D527">
            <v>0</v>
          </cell>
          <cell r="E527">
            <v>0</v>
          </cell>
        </row>
        <row r="528">
          <cell r="C528" t="str">
            <v>Солнечное настроение, фунгицидная протравка, 150 000 семян в п.е., раннеспелый, ExpressSun</v>
          </cell>
          <cell r="D528">
            <v>0</v>
          </cell>
          <cell r="E528">
            <v>0</v>
          </cell>
        </row>
        <row r="529">
          <cell r="C529" t="str">
            <v>Проклэйм Фит 10*1 (НЕКОРРЕКТНЫЙ)</v>
          </cell>
          <cell r="D529">
            <v>0</v>
          </cell>
          <cell r="E529">
            <v>0</v>
          </cell>
        </row>
        <row r="530">
          <cell r="C530" t="str">
            <v>Ревус 250 с.к., 4*5 л</v>
          </cell>
          <cell r="D530">
            <v>0</v>
          </cell>
          <cell r="E530">
            <v>0</v>
          </cell>
        </row>
        <row r="531">
          <cell r="C531" t="str">
            <v>Селест Макс 165, к.с. 1*20 л/кан</v>
          </cell>
          <cell r="D531">
            <v>0</v>
          </cell>
          <cell r="E531">
            <v>0</v>
          </cell>
        </row>
        <row r="532">
          <cell r="C532" t="str">
            <v>Селест Топ 312,5 к.с., 12*1 л</v>
          </cell>
          <cell r="D532">
            <v>0</v>
          </cell>
          <cell r="E532">
            <v>0</v>
          </cell>
        </row>
        <row r="533">
          <cell r="C533" t="str">
            <v>Тиовит Джет 800 в.д.г., 1*10 кг</v>
          </cell>
          <cell r="D533">
            <v>0</v>
          </cell>
          <cell r="E533">
            <v>0</v>
          </cell>
        </row>
        <row r="534">
          <cell r="C534" t="str">
            <v>Тиовит Джет 800 в.д.г., 1*20 кг</v>
          </cell>
          <cell r="D534">
            <v>0</v>
          </cell>
          <cell r="E534">
            <v>0</v>
          </cell>
        </row>
        <row r="535">
          <cell r="C535" t="str">
            <v>Топик Супер 240 к.э., 4*5 л</v>
          </cell>
          <cell r="D535">
            <v>0</v>
          </cell>
          <cell r="E535">
            <v>0</v>
          </cell>
        </row>
        <row r="536">
          <cell r="C536" t="str">
            <v>Фюзилад форте 150 к.э., 4*5 л</v>
          </cell>
          <cell r="D536">
            <v>0</v>
          </cell>
          <cell r="E536">
            <v>0</v>
          </cell>
        </row>
        <row r="537">
          <cell r="C537" t="str">
            <v>Каскад, в.д.г. 10*0,5 кг</v>
          </cell>
          <cell r="D537">
            <v>0</v>
          </cell>
          <cell r="E537">
            <v>0</v>
          </cell>
        </row>
        <row r="538">
          <cell r="C538" t="str">
            <v>Actiwave 4*5</v>
          </cell>
          <cell r="D538">
            <v>0</v>
          </cell>
          <cell r="E538">
            <v>0</v>
          </cell>
        </row>
        <row r="539">
          <cell r="C539" t="str">
            <v>Control DMP, 4*5</v>
          </cell>
          <cell r="D539">
            <v>0</v>
          </cell>
          <cell r="E539">
            <v>0</v>
          </cell>
        </row>
        <row r="540">
          <cell r="C540" t="str">
            <v>OPIFOL EQUILIBRIUM 1X25</v>
          </cell>
          <cell r="D540">
            <v>0</v>
          </cell>
          <cell r="E540">
            <v>0</v>
          </cell>
        </row>
        <row r="541">
          <cell r="C541" t="str">
            <v>OPIFOL REPRODUCTIVE 1X25</v>
          </cell>
          <cell r="D541">
            <v>0</v>
          </cell>
          <cell r="E541">
            <v>0</v>
          </cell>
        </row>
        <row r="542">
          <cell r="C542" t="str">
            <v>OPIFOL VEGETATIVE 1X25</v>
          </cell>
          <cell r="D542">
            <v>0</v>
          </cell>
          <cell r="E542">
            <v>0</v>
          </cell>
        </row>
        <row r="543">
          <cell r="C543" t="str">
            <v>Балерина, СЭ 2*5 л (бинарная упаковка)</v>
          </cell>
          <cell r="D543">
            <v>0</v>
          </cell>
          <cell r="E543">
            <v>0</v>
          </cell>
        </row>
        <row r="544">
          <cell r="C544" t="str">
            <v>Бомба 0,3кг</v>
          </cell>
          <cell r="D544">
            <v>0</v>
          </cell>
          <cell r="E544">
            <v>0</v>
          </cell>
        </row>
        <row r="545">
          <cell r="C545" t="str">
            <v>Борей НЕО 12*1</v>
          </cell>
          <cell r="D545">
            <v>0</v>
          </cell>
          <cell r="E545">
            <v>0</v>
          </cell>
        </row>
        <row r="546">
          <cell r="C546" t="str">
            <v>Витарос, в.с.к. 2*10л/кан</v>
          </cell>
          <cell r="D546">
            <v>0</v>
          </cell>
          <cell r="E546">
            <v>0</v>
          </cell>
        </row>
        <row r="547">
          <cell r="C547" t="str">
            <v>Грейдер, ВГР (1уп/1л)</v>
          </cell>
          <cell r="D547">
            <v>0</v>
          </cell>
          <cell r="E547">
            <v>0</v>
          </cell>
        </row>
        <row r="548">
          <cell r="C548" t="str">
            <v>Зерномакс+Магнум (Бинарная упаковка)</v>
          </cell>
          <cell r="D548">
            <v>0</v>
          </cell>
          <cell r="E548">
            <v>0</v>
          </cell>
        </row>
        <row r="549">
          <cell r="C549" t="str">
            <v>Корсар Супер, в.р.к. 2*10</v>
          </cell>
          <cell r="D549">
            <v>0</v>
          </cell>
          <cell r="E549">
            <v>0</v>
          </cell>
        </row>
        <row r="550">
          <cell r="C550" t="str">
            <v>Крейцер, ВДГ 10* 0,5 кг</v>
          </cell>
          <cell r="D550">
            <v>0</v>
          </cell>
          <cell r="E550">
            <v>0</v>
          </cell>
        </row>
        <row r="551">
          <cell r="C551" t="str">
            <v>Магнум Супер, ВДГ  0,3 кг (бинарная упаковка)</v>
          </cell>
          <cell r="D551">
            <v>0</v>
          </cell>
          <cell r="E551">
            <v>0</v>
          </cell>
        </row>
        <row r="552">
          <cell r="C552" t="str">
            <v>Магнум Супер, ВДГ (450+300 г/л) 20*0,1 кг</v>
          </cell>
          <cell r="D552">
            <v>0</v>
          </cell>
          <cell r="E552">
            <v>0</v>
          </cell>
        </row>
        <row r="553">
          <cell r="C553" t="str">
            <v>Парадокс+Грейдер+Адъю (5л+1л+5л)</v>
          </cell>
          <cell r="D553">
            <v>0</v>
          </cell>
          <cell r="E553">
            <v>0</v>
          </cell>
        </row>
        <row r="554">
          <cell r="C554" t="str">
            <v>Плуггер Микс (Балерина, с.э. (10 л) + Плуггер, в.д.г. (300 гр.))</v>
          </cell>
          <cell r="D554">
            <v>0</v>
          </cell>
          <cell r="E554">
            <v>0</v>
          </cell>
        </row>
        <row r="555">
          <cell r="C555" t="str">
            <v>Эсток, ВДГ 0,3 кг</v>
          </cell>
          <cell r="D555">
            <v>0</v>
          </cell>
          <cell r="E555">
            <v>0</v>
          </cell>
        </row>
        <row r="556">
          <cell r="C556" t="str">
            <v>Акцент Прима, 20л/кан</v>
          </cell>
          <cell r="D556">
            <v>0</v>
          </cell>
          <cell r="E556">
            <v>0</v>
          </cell>
        </row>
        <row r="557">
          <cell r="C557" t="str">
            <v>Акцент Прима, 5л/кан</v>
          </cell>
          <cell r="D557">
            <v>0</v>
          </cell>
          <cell r="E557">
            <v>0</v>
          </cell>
        </row>
        <row r="558">
          <cell r="C558" t="str">
            <v>Гезаметрин 20л/кан</v>
          </cell>
          <cell r="D558">
            <v>0</v>
          </cell>
          <cell r="E558">
            <v>0</v>
          </cell>
        </row>
        <row r="559">
          <cell r="C559" t="str">
            <v>Гезаметрин 5л/кан</v>
          </cell>
          <cell r="D559">
            <v>0</v>
          </cell>
          <cell r="E559">
            <v>0</v>
          </cell>
        </row>
        <row r="560">
          <cell r="C560" t="str">
            <v>Готрил 24% к.э., 5л/кан</v>
          </cell>
          <cell r="D560">
            <v>0</v>
          </cell>
          <cell r="E560">
            <v>0</v>
          </cell>
        </row>
        <row r="561">
          <cell r="C561" t="str">
            <v>Биолипостим 10л/кан</v>
          </cell>
          <cell r="D561">
            <v>0</v>
          </cell>
          <cell r="E561">
            <v>0</v>
          </cell>
        </row>
        <row r="562">
          <cell r="C562" t="str">
            <v>БиоПолимик комплексный - СЕМЕНА (бинарная упаковка 10л)</v>
          </cell>
          <cell r="D562">
            <v>0</v>
          </cell>
          <cell r="E562">
            <v>0</v>
          </cell>
        </row>
        <row r="563">
          <cell r="C563" t="str">
            <v>Борогум-М Cu-Zn</v>
          </cell>
          <cell r="D563">
            <v>0</v>
          </cell>
          <cell r="E563">
            <v>0</v>
          </cell>
        </row>
        <row r="564">
          <cell r="C564" t="str">
            <v>РизоБаш Горох и Чечевица 10л/кан</v>
          </cell>
          <cell r="D564">
            <v>0</v>
          </cell>
          <cell r="E564">
            <v>0</v>
          </cell>
        </row>
        <row r="565">
          <cell r="C565" t="str">
            <v>РизоБаш НУТ 10л/кан</v>
          </cell>
          <cell r="D565">
            <v>0</v>
          </cell>
          <cell r="E565">
            <v>0</v>
          </cell>
        </row>
        <row r="566">
          <cell r="C566" t="str">
            <v>РизоБаш Соя 10л/кан</v>
          </cell>
          <cell r="D566">
            <v>0</v>
          </cell>
          <cell r="E566">
            <v>0</v>
          </cell>
        </row>
        <row r="567">
          <cell r="C567" t="str">
            <v>Удобрение Бионекс -Кеми Растворимый 14:0:16 мешок</v>
          </cell>
          <cell r="D567">
            <v>0</v>
          </cell>
          <cell r="E567">
            <v>0</v>
          </cell>
        </row>
        <row r="568">
          <cell r="C568" t="str">
            <v>Удален! Семена гибрид подсолнечника Авалон, фунгицид+инсектицид, 150 000 семян в п.е., среднеранний</v>
          </cell>
          <cell r="D568">
            <v>0</v>
          </cell>
          <cell r="E568">
            <v>0</v>
          </cell>
        </row>
        <row r="569">
          <cell r="C569" t="str">
            <v>Удобрение Бионекс- Кеми Растворимый 15:11:25 мешок</v>
          </cell>
          <cell r="D569">
            <v>0</v>
          </cell>
          <cell r="E569">
            <v>0</v>
          </cell>
        </row>
        <row r="570">
          <cell r="C570" t="str">
            <v>Удобрение Бионекс- Кеми Растворимый 18:18:18 мешок</v>
          </cell>
          <cell r="D570">
            <v>0</v>
          </cell>
          <cell r="E570">
            <v>0</v>
          </cell>
        </row>
        <row r="571">
          <cell r="C571" t="str">
            <v>Удобрение Бионекс- Кеми Растворимый 2:40:27 мешок</v>
          </cell>
          <cell r="D571">
            <v>0</v>
          </cell>
          <cell r="E571">
            <v>0</v>
          </cell>
        </row>
        <row r="572">
          <cell r="C572" t="str">
            <v>Удобрение Бионекс-Кеми Биополимик Cu Zn</v>
          </cell>
          <cell r="D572">
            <v>0</v>
          </cell>
          <cell r="E572">
            <v>0</v>
          </cell>
        </row>
        <row r="573">
          <cell r="C573" t="str">
            <v>Удобрение Борогум - М</v>
          </cell>
          <cell r="D573">
            <v>0</v>
          </cell>
          <cell r="E573">
            <v>0</v>
          </cell>
        </row>
        <row r="574">
          <cell r="C574" t="str">
            <v>Удобрение Гуми - 20 М "БОГАТЫЙ" 8:4:8 Калийный</v>
          </cell>
          <cell r="D574">
            <v>0</v>
          </cell>
          <cell r="E574">
            <v>0</v>
          </cell>
        </row>
        <row r="575">
          <cell r="C575" t="str">
            <v>Удобрение Стерня-12</v>
          </cell>
          <cell r="D575">
            <v>0</v>
          </cell>
          <cell r="E575">
            <v>0</v>
          </cell>
        </row>
        <row r="576">
          <cell r="C576" t="str">
            <v>Удобрение Фитоспорин - М Ж ЭКСТРА</v>
          </cell>
          <cell r="D576">
            <v>0</v>
          </cell>
          <cell r="E576">
            <v>0</v>
          </cell>
        </row>
        <row r="577">
          <cell r="C577" t="str">
            <v>Удобрение Фитоспорин - МЖ "Хранение"</v>
          </cell>
          <cell r="D577">
            <v>0</v>
          </cell>
          <cell r="E577">
            <v>0</v>
          </cell>
        </row>
        <row r="578">
          <cell r="C578" t="str">
            <v>Вымпел, 77% ж. (5л/кан)</v>
          </cell>
          <cell r="D578">
            <v>0</v>
          </cell>
          <cell r="E578">
            <v>0</v>
          </cell>
        </row>
        <row r="579">
          <cell r="C579" t="str">
            <v>Семена гибрид кукурузы Краснодарский 194 МВ, 70 000 зерен в п.е., фунгицид + инсектицид, ФАО 190</v>
          </cell>
          <cell r="D579">
            <v>0</v>
          </cell>
          <cell r="E579">
            <v>0</v>
          </cell>
        </row>
        <row r="580">
          <cell r="C580" t="str">
            <v>Семена кукурузы гибрид Краснодарский 194 МВ, 70 000 зерен в п.е., протравка Maxim Gold, ФАО 190</v>
          </cell>
          <cell r="D580">
            <v>0</v>
          </cell>
          <cell r="E580">
            <v>0</v>
          </cell>
        </row>
        <row r="581">
          <cell r="C581" t="str">
            <v>Семена гибрид подсолнечника Байконур, Круйзер, 150 000 семян в п.е., раннеспелый, Clearfield</v>
          </cell>
          <cell r="D581">
            <v>0</v>
          </cell>
          <cell r="E581">
            <v>0</v>
          </cell>
        </row>
        <row r="582">
          <cell r="C582" t="str">
            <v>Семена гибрид подсолнечника Атом, обработка СТАНДАРТ, 150 000 семян в п.е., раннеспелый</v>
          </cell>
          <cell r="D582">
            <v>0</v>
          </cell>
          <cell r="E582">
            <v>0</v>
          </cell>
        </row>
        <row r="583">
          <cell r="C583" t="str">
            <v>Удобрение сложное азотно-фосфорное серосодержащее марки 20:20 (800кг)</v>
          </cell>
          <cell r="D583">
            <v>0</v>
          </cell>
          <cell r="E583">
            <v>0</v>
          </cell>
        </row>
        <row r="584">
          <cell r="C584" t="str">
            <v>Омайт 5 л.</v>
          </cell>
          <cell r="D584">
            <v>0</v>
          </cell>
          <cell r="E584">
            <v>0</v>
          </cell>
        </row>
        <row r="585">
          <cell r="C585" t="str">
            <v>Сильвет Голд, 1л/кан.</v>
          </cell>
          <cell r="D585">
            <v>0</v>
          </cell>
          <cell r="E585">
            <v>0</v>
          </cell>
        </row>
        <row r="586">
          <cell r="C586" t="str">
            <v>Ситизен, 24 % к.с., 4*5л/кан</v>
          </cell>
          <cell r="D586">
            <v>0</v>
          </cell>
          <cell r="E586">
            <v>0</v>
          </cell>
        </row>
        <row r="587">
          <cell r="C587" t="str">
            <v>Фармайод (разные)</v>
          </cell>
          <cell r="D587">
            <v>0</v>
          </cell>
          <cell r="E587">
            <v>0</v>
          </cell>
        </row>
        <row r="588">
          <cell r="C588" t="str">
            <v>Фармайод 10 % 6 кг</v>
          </cell>
          <cell r="D588">
            <v>0</v>
          </cell>
          <cell r="E588">
            <v>0</v>
          </cell>
        </row>
        <row r="589">
          <cell r="C589" t="str">
            <v>Фармайод 10% (ведро 10кг)</v>
          </cell>
          <cell r="D589">
            <v>0</v>
          </cell>
          <cell r="E589">
            <v>0</v>
          </cell>
        </row>
        <row r="590">
          <cell r="C590" t="str">
            <v>Фитолавин ВРК 10 л/кан (шт)</v>
          </cell>
          <cell r="D590">
            <v>0</v>
          </cell>
          <cell r="E590">
            <v>0</v>
          </cell>
        </row>
        <row r="591">
          <cell r="C591" t="str">
            <v>Карбамид марки Б</v>
          </cell>
          <cell r="D591">
            <v>0</v>
          </cell>
          <cell r="E591">
            <v>0</v>
          </cell>
        </row>
        <row r="592">
          <cell r="C592" t="str">
            <v>Удобрение азотно-фосфорное серосодержащее марки NP+S=20:20+14</v>
          </cell>
          <cell r="D592">
            <v>0</v>
          </cell>
          <cell r="E592">
            <v>0</v>
          </cell>
        </row>
        <row r="593">
          <cell r="C593" t="str">
            <v>Фараон Голд (540г/л глифосат) 20л/кан</v>
          </cell>
          <cell r="D593">
            <v>0</v>
          </cell>
          <cell r="E593">
            <v>0</v>
          </cell>
        </row>
        <row r="594">
          <cell r="C594" t="str">
            <v>Душанс, к.э. 2*10 л/кан</v>
          </cell>
          <cell r="D594">
            <v>0</v>
          </cell>
          <cell r="E594">
            <v>0</v>
          </cell>
        </row>
        <row r="595">
          <cell r="C595" t="str">
            <v>ПРОПИШАНС, КЭ 2*10</v>
          </cell>
          <cell r="D595">
            <v>0</v>
          </cell>
          <cell r="E595">
            <v>0</v>
          </cell>
        </row>
        <row r="596">
          <cell r="C596" t="str">
            <v>Матч 050 к.э., 4*5 л</v>
          </cell>
          <cell r="D596">
            <v>0</v>
          </cell>
          <cell r="E596">
            <v>0</v>
          </cell>
        </row>
        <row r="597">
          <cell r="C597" t="str">
            <v>Семена гибрид подсолнечника LG 50455 CLP, Круйзер, 150 000 семян в п.е., ранний, Clearfield Plus</v>
          </cell>
          <cell r="D597">
            <v>0</v>
          </cell>
          <cell r="E597">
            <v>0</v>
          </cell>
        </row>
        <row r="598">
          <cell r="C598" t="str">
            <v>ШАНС ДКБ, ВР 2*10л</v>
          </cell>
          <cell r="D598">
            <v>0</v>
          </cell>
          <cell r="E598">
            <v>0</v>
          </cell>
        </row>
        <row r="599">
          <cell r="C599" t="str">
            <v>Семена гибрид подсолнечника LG 50479 SX, Круйзер, 150 000 семян в п.е., раннеспелый, Expresssun</v>
          </cell>
          <cell r="D599">
            <v>0</v>
          </cell>
          <cell r="E599">
            <v>0</v>
          </cell>
        </row>
        <row r="600">
          <cell r="C600" t="str">
            <v>Пергадо Ф, 450 в.д.г</v>
          </cell>
          <cell r="D600">
            <v>5</v>
          </cell>
          <cell r="E600">
            <v>5</v>
          </cell>
        </row>
        <row r="601">
          <cell r="C601" t="str">
            <v>Семена гибрид подсолнечника Союз, обработка ИНТЕНСИВ, 150 000 семян в п.е., раннеспелый</v>
          </cell>
          <cell r="D601">
            <v>0</v>
          </cell>
          <cell r="E601">
            <v>0</v>
          </cell>
        </row>
        <row r="602">
          <cell r="C602" t="str">
            <v>Семена гибрид подсолнечника Юнион, обработка ИНТЕНСИВ, 150 000 семян в п.е., раннеспелый</v>
          </cell>
          <cell r="D602">
            <v>0</v>
          </cell>
          <cell r="E602">
            <v>0</v>
          </cell>
        </row>
        <row r="603">
          <cell r="C603" t="str">
            <v>Зенкошанс, к.с. 4*5 л/кан</v>
          </cell>
          <cell r="D603">
            <v>0</v>
          </cell>
          <cell r="E603">
            <v>0</v>
          </cell>
        </row>
        <row r="604">
          <cell r="C604" t="str">
            <v>Сорго красное зерновое - гибрид СЕНТИНЕЛ ИГ, протравка фунгицид+инсектицид, 20 кг в 1 п.е.</v>
          </cell>
          <cell r="D604">
            <v>0</v>
          </cell>
          <cell r="E604">
            <v>0</v>
          </cell>
        </row>
        <row r="605">
          <cell r="C605" t="str">
            <v>Семена гибрид подсолнечника Атом, обработка ИНТЕНСИВ, 150 000 семян в п.е., раннеспелый</v>
          </cell>
          <cell r="D605">
            <v>0</v>
          </cell>
          <cell r="E605">
            <v>0</v>
          </cell>
        </row>
        <row r="606">
          <cell r="C606" t="str">
            <v>Дублон Голд, ВДГ 10*0,75 кг</v>
          </cell>
          <cell r="D606">
            <v>0</v>
          </cell>
          <cell r="E606">
            <v>0</v>
          </cell>
        </row>
        <row r="607">
          <cell r="C607" t="str">
            <v>Сорго среднераннее белое зерновое - гибрид БИАНКА, протравка фунгицид+инсектицид, 20 кг в 1 п.е.</v>
          </cell>
          <cell r="D607">
            <v>0</v>
          </cell>
          <cell r="E607">
            <v>0</v>
          </cell>
        </row>
        <row r="608">
          <cell r="C608" t="str">
            <v>Датчес, 80 000 зерен в п.е., протравка: фунгицид+инсектицид, ФАО 450</v>
          </cell>
          <cell r="D608">
            <v>0</v>
          </cell>
          <cell r="E608">
            <v>0</v>
          </cell>
        </row>
        <row r="609">
          <cell r="C609" t="str">
            <v>Семена гибрид подсолнечника Алькантара, Круйзер, 150 000 семян в п.е., среднеранний, Classic</v>
          </cell>
          <cell r="D609">
            <v>0</v>
          </cell>
          <cell r="E609">
            <v>0</v>
          </cell>
        </row>
        <row r="610">
          <cell r="C610" t="str">
            <v>Семена кукурузы гибрид Пионер P9170, 80 000 зерен в п.е., протравка Максим XL + Force zea, ФАО 300</v>
          </cell>
          <cell r="D610">
            <v>0</v>
          </cell>
          <cell r="E610">
            <v>0</v>
          </cell>
        </row>
        <row r="611">
          <cell r="C611" t="str">
            <v>Дельта, 80 000 зерен в п.е., протравка: фунгицид+инсектицид, ФАО 450</v>
          </cell>
          <cell r="D611">
            <v>0</v>
          </cell>
          <cell r="E611">
            <v>0</v>
          </cell>
        </row>
        <row r="612">
          <cell r="C612" t="str">
            <v>Миравис Дуо, с.к. 4*5 л.</v>
          </cell>
          <cell r="D612">
            <v>0</v>
          </cell>
          <cell r="E612">
            <v>0</v>
          </cell>
        </row>
        <row r="613">
          <cell r="C613" t="str">
            <v>ГАЙТАН, К.Э. (пендиметалин, 330 г/л)  2*10</v>
          </cell>
          <cell r="D613">
            <v>0</v>
          </cell>
          <cell r="E613">
            <v>0</v>
          </cell>
        </row>
        <row r="614">
          <cell r="C614" t="str">
            <v>Семена подсолнечника гибрид Пионер P63LE166, Круйзер, 150000 семян, ранний, Expressun</v>
          </cell>
          <cell r="D614">
            <v>0</v>
          </cell>
          <cell r="E614">
            <v>0</v>
          </cell>
        </row>
        <row r="615">
          <cell r="C615" t="str">
            <v>Семена подсолнечника гибрид Пионер P64LE136, Круйзер, 150000 семян, среднеспелый</v>
          </cell>
          <cell r="D615">
            <v>0</v>
          </cell>
          <cell r="E615">
            <v>0</v>
          </cell>
        </row>
        <row r="616">
          <cell r="C616" t="str">
            <v>Аммофос марка 12-52 (50 кг)</v>
          </cell>
          <cell r="D616">
            <v>0</v>
          </cell>
          <cell r="E616">
            <v>0</v>
          </cell>
        </row>
        <row r="617">
          <cell r="C617" t="str">
            <v>Кораген 20 к.с. 10*1 л</v>
          </cell>
          <cell r="D617">
            <v>0</v>
          </cell>
          <cell r="E617">
            <v>0</v>
          </cell>
        </row>
        <row r="618">
          <cell r="C618" t="str">
            <v>ЦЕ ЦЕ ЦЕ™ 750, 2*10 л</v>
          </cell>
          <cell r="D618">
            <v>0</v>
          </cell>
          <cell r="E618">
            <v>0</v>
          </cell>
        </row>
        <row r="619">
          <cell r="C619" t="str">
            <v>Удобрение Борогум</v>
          </cell>
          <cell r="D619">
            <v>0</v>
          </cell>
          <cell r="E619">
            <v>0</v>
          </cell>
        </row>
        <row r="620">
          <cell r="C620" t="str">
            <v>Семена гибрид подсолнечника Магнум, протравка фунгицид+инсектицид, 150 000 семян в п.е., раннеспелый</v>
          </cell>
          <cell r="D620">
            <v>0</v>
          </cell>
          <cell r="E620">
            <v>0</v>
          </cell>
        </row>
        <row r="621">
          <cell r="C621" t="str">
            <v>Семена гибрид подсолнечника Мастак, протравка фунгицид+инсектицид, 150 000 семян в п.е., раннеспелый</v>
          </cell>
          <cell r="D621">
            <v>0</v>
          </cell>
          <cell r="E621">
            <v>0</v>
          </cell>
        </row>
        <row r="622">
          <cell r="C622" t="str">
            <v>Аммофос марка 12-52 (800 кг)</v>
          </cell>
          <cell r="D622">
            <v>0</v>
          </cell>
          <cell r="E622">
            <v>0</v>
          </cell>
        </row>
        <row r="623">
          <cell r="C623" t="str">
            <v>Семена гибрид кукурузы Краснодарский 194 МВ, 70 000 зерен в п.е., Максим Gold + Инстиво, ФАО 190</v>
          </cell>
          <cell r="D623">
            <v>0</v>
          </cell>
          <cell r="E623">
            <v>0</v>
          </cell>
        </row>
        <row r="624">
          <cell r="C624" t="str">
            <v>Семена гибрид кукурузы MAS 14G, фунгицид+инсектицид, 50 000 семян в п.е., ФАО 190</v>
          </cell>
          <cell r="D624">
            <v>0</v>
          </cell>
          <cell r="E624">
            <v>0</v>
          </cell>
        </row>
        <row r="625">
          <cell r="C625" t="str">
            <v>Семена гибрид кукурузы DKC 3151, 50 000 зерен в п.е., протравка Maxim XL + Force zea, ФАО 200</v>
          </cell>
          <cell r="D625">
            <v>0</v>
          </cell>
          <cell r="E625">
            <v>0</v>
          </cell>
        </row>
        <row r="626">
          <cell r="C626" t="str">
            <v>Семена гибрид кукурузы DKC 5741, 50 000 зерен в п.е., протравка Maxim XL + Force zea, ФАО 500</v>
          </cell>
          <cell r="D626">
            <v>0</v>
          </cell>
          <cell r="E626">
            <v>0</v>
          </cell>
        </row>
        <row r="627">
          <cell r="C627" t="str">
            <v>КУЛЬТУС CL, CRUISER OSR/MODESTO PLUS, 2.1 млн семян, среднеранний, Clearfield</v>
          </cell>
          <cell r="D627">
            <v>0</v>
          </cell>
          <cell r="E627">
            <v>0</v>
          </cell>
        </row>
        <row r="628">
          <cell r="C628" t="str">
            <v>Семена гибрид подсолнечника НК Неома, Круйзер, 150 000 семян в п.е., среднеспелый, Clearfield</v>
          </cell>
          <cell r="D628">
            <v>0</v>
          </cell>
          <cell r="E628">
            <v>0</v>
          </cell>
        </row>
        <row r="629">
          <cell r="C629" t="str">
            <v>Семена гибрид подсолнечника Санай МР, Круйзер, 150 000 семян в п.е., среднеранний, Clearfield</v>
          </cell>
          <cell r="D629">
            <v>0</v>
          </cell>
          <cell r="E629">
            <v>0</v>
          </cell>
        </row>
        <row r="630">
          <cell r="C630" t="str">
            <v>Фокстрот Экстра 13,5% к.э., 5л/кан</v>
          </cell>
          <cell r="D630">
            <v>0</v>
          </cell>
          <cell r="E630">
            <v>0</v>
          </cell>
        </row>
        <row r="631">
          <cell r="C631" t="str">
            <v>Kendal TE 15*1</v>
          </cell>
          <cell r="D631">
            <v>0</v>
          </cell>
          <cell r="E631">
            <v>0</v>
          </cell>
        </row>
        <row r="632">
          <cell r="C632" t="str">
            <v>Actiwave 2*10</v>
          </cell>
          <cell r="D632">
            <v>0</v>
          </cell>
          <cell r="E632">
            <v>0</v>
          </cell>
        </row>
        <row r="633">
          <cell r="C633" t="str">
            <v>Семена кукурузы гибрид Пионер P2105, 80 000 зерен в п.е., протравка Максим XL + Force zea, ФАО 730</v>
          </cell>
          <cell r="D633">
            <v>0</v>
          </cell>
          <cell r="E633">
            <v>0</v>
          </cell>
        </row>
        <row r="634">
          <cell r="C634" t="str">
            <v>Ferrilene 4.8 12*1</v>
          </cell>
          <cell r="D634">
            <v>0</v>
          </cell>
          <cell r="E634">
            <v>0</v>
          </cell>
        </row>
        <row r="635">
          <cell r="C635" t="str">
            <v>Семена кукурузы гибрид Пионер P0900, 80 000 зерен в п.е., протравка: фунгицид, ФАО 580</v>
          </cell>
          <cell r="D635">
            <v>0</v>
          </cell>
          <cell r="E635">
            <v>0</v>
          </cell>
        </row>
        <row r="636">
          <cell r="C636" t="str">
            <v>Семена кукурузы гибрид Пионер P1772, 80 000 зерен в п.е., протравка: фунгицид, ФАО 650</v>
          </cell>
          <cell r="D636">
            <v>0</v>
          </cell>
          <cell r="E636">
            <v>0</v>
          </cell>
        </row>
        <row r="637">
          <cell r="C637" t="str">
            <v>Семена кукурузы гибрид Пионер P1884, 80 000 зерен в п.е., протравка: фунгицид, ФАО 650</v>
          </cell>
          <cell r="D637">
            <v>0</v>
          </cell>
          <cell r="E637">
            <v>0</v>
          </cell>
        </row>
        <row r="638">
          <cell r="C638" t="str">
            <v>Престиж к.с. 12*1 л</v>
          </cell>
          <cell r="D638">
            <v>0</v>
          </cell>
          <cell r="E638">
            <v>0</v>
          </cell>
        </row>
        <row r="639">
          <cell r="C639" t="str">
            <v>Семена гибрид кукурузы MAS 10 A, фунгицид+инсектицид, 50 000 семян в п.е., ФАО 160</v>
          </cell>
          <cell r="D639">
            <v>0</v>
          </cell>
          <cell r="E639">
            <v>0</v>
          </cell>
        </row>
        <row r="640">
          <cell r="C640" t="str">
            <v>Семена кукурузы гибрид КВС Интелидженс, 50000 зерен в п.е., протравка Maxim XL, ФАО 420</v>
          </cell>
          <cell r="D640">
            <v>0</v>
          </cell>
          <cell r="E640">
            <v>0</v>
          </cell>
        </row>
        <row r="641">
          <cell r="C641" t="str">
            <v>Семена кукурузы гибрид КРОМВЕЛЛ, 50000 зерен в п.е., протравка фунгицид+инсектицид, ФАО 180</v>
          </cell>
          <cell r="D641">
            <v>0</v>
          </cell>
          <cell r="E641">
            <v>0</v>
          </cell>
        </row>
        <row r="642">
          <cell r="C642" t="str">
            <v>Семена гибрид подсолнечника Нарым, Круйзер, 150 000 семян в п.е., раннеспелый, Classic</v>
          </cell>
          <cell r="D642">
            <v>0</v>
          </cell>
          <cell r="E642">
            <v>0</v>
          </cell>
        </row>
        <row r="643">
          <cell r="C643" t="str">
            <v>Селитра аммиачная марки Б (УРАЛХИМ)</v>
          </cell>
          <cell r="D643">
            <v>0</v>
          </cell>
          <cell r="E643">
            <v>0</v>
          </cell>
        </row>
        <row r="644">
          <cell r="C644" t="str">
            <v>Ордан, СП 5*3кг</v>
          </cell>
          <cell r="D644">
            <v>0</v>
          </cell>
          <cell r="E644">
            <v>0</v>
          </cell>
        </row>
        <row r="645">
          <cell r="C645" t="str">
            <v>Ксандра, 80 000 зерен в п.е., протравка: фунгицид+инсектицид, ФАО 450</v>
          </cell>
          <cell r="D645">
            <v>0</v>
          </cell>
          <cell r="E645">
            <v>0</v>
          </cell>
        </row>
        <row r="646">
          <cell r="C646" t="str">
            <v>Кабрио Топ 60% в.д.г. 10*1 кг</v>
          </cell>
          <cell r="D646">
            <v>0</v>
          </cell>
          <cell r="E646">
            <v>0</v>
          </cell>
        </row>
        <row r="647">
          <cell r="C647" t="str">
            <v>Фабиан, ВДГ 10*0,5 кг</v>
          </cell>
          <cell r="D647">
            <v>0</v>
          </cell>
          <cell r="E647">
            <v>0</v>
          </cell>
        </row>
        <row r="648">
          <cell r="C648" t="str">
            <v>МАЛВИН 10кг</v>
          </cell>
          <cell r="D648">
            <v>0</v>
          </cell>
          <cell r="E648">
            <v>0</v>
          </cell>
        </row>
        <row r="649">
          <cell r="C649" t="str">
            <v>Бета Гарант, к.э., 10*1 л</v>
          </cell>
          <cell r="D649">
            <v>0</v>
          </cell>
          <cell r="E649">
            <v>0</v>
          </cell>
        </row>
        <row r="650">
          <cell r="C650" t="str">
            <v>Семена гибрид подсолнечника Армагедон,фунгиц.+инсект. протр.,150000 семян в п.е,раннеспел.Clearfield</v>
          </cell>
          <cell r="D650">
            <v>0</v>
          </cell>
          <cell r="E650">
            <v>0</v>
          </cell>
        </row>
        <row r="651">
          <cell r="C651" t="str">
            <v>Балерина Форте 4*5 л</v>
          </cell>
          <cell r="D651">
            <v>0</v>
          </cell>
          <cell r="E651">
            <v>0</v>
          </cell>
        </row>
        <row r="652">
          <cell r="C652" t="str">
            <v>Шансти 0,5 кг</v>
          </cell>
          <cell r="D652">
            <v>0</v>
          </cell>
          <cell r="E652">
            <v>0</v>
          </cell>
        </row>
        <row r="653">
          <cell r="C653" t="str">
            <v>Семена кукурузы гибрид КВС Интелидженс, 50000 зерен в п.е., протравка: фунгицид, ФАО 420</v>
          </cell>
          <cell r="D653">
            <v>0</v>
          </cell>
          <cell r="E653">
            <v>0</v>
          </cell>
        </row>
        <row r="654">
          <cell r="C654" t="str">
            <v>Семена кукурузы гибрид Пионер PR37N01, 80 000 зерен в п.е., протравка Maxim XL, ФАО 400</v>
          </cell>
          <cell r="D654">
            <v>0</v>
          </cell>
          <cell r="E654">
            <v>0</v>
          </cell>
        </row>
        <row r="655">
          <cell r="C655" t="str">
            <v>Семена гибрид кукурузы DKC 3050, 50 000 зерен в п.е., протравка Maxim XL + Force zea, ФАО 200</v>
          </cell>
          <cell r="D655">
            <v>0</v>
          </cell>
          <cell r="E655">
            <v>0</v>
          </cell>
        </row>
        <row r="656">
          <cell r="C656" t="str">
            <v>Семена кукурузы гибрид КЛИФТОН, 50000 зерен в п.е., протравка Maxim Gold + Force Zea, ФАО 175</v>
          </cell>
          <cell r="D656">
            <v>0</v>
          </cell>
          <cell r="E656">
            <v>0</v>
          </cell>
        </row>
        <row r="657">
          <cell r="C657" t="str">
            <v>SUBELLA CL, фунгицидная+инсектицидная обработка, 150 000 семян, ранний, Clearfield</v>
          </cell>
          <cell r="D657">
            <v>0</v>
          </cell>
          <cell r="E657">
            <v>0</v>
          </cell>
        </row>
        <row r="658">
          <cell r="C658" t="str">
            <v>Кинто Дуо, КС 10л/кан</v>
          </cell>
          <cell r="D658">
            <v>0</v>
          </cell>
          <cell r="E658">
            <v>0</v>
          </cell>
        </row>
        <row r="659">
          <cell r="C659" t="str">
            <v>SMART DANUTA KWS</v>
          </cell>
          <cell r="D659">
            <v>0</v>
          </cell>
          <cell r="E659">
            <v>0</v>
          </cell>
        </row>
        <row r="660">
          <cell r="C660" t="str">
            <v>Зенкошанс, к.с. 2*10 л/кан</v>
          </cell>
          <cell r="D660">
            <v>0</v>
          </cell>
          <cell r="E660">
            <v>0</v>
          </cell>
        </row>
        <row r="661">
          <cell r="C661" t="str">
            <v>Семена кукурузы гибрид Пионер P7515, 80 000 зерен в п.е., протравка Максим XL + Force zea, ФАО 220</v>
          </cell>
          <cell r="D661">
            <v>0</v>
          </cell>
          <cell r="E661">
            <v>0</v>
          </cell>
        </row>
        <row r="662">
          <cell r="C662" t="str">
            <v>Семена гибрид кукурузы DKC 4590, 50 000 зерен в п.е., протравка Maxim XL, ФАО 360</v>
          </cell>
          <cell r="D662">
            <v>0</v>
          </cell>
          <cell r="E662">
            <v>0</v>
          </cell>
        </row>
        <row r="663">
          <cell r="C663" t="str">
            <v>TECNOKEL AMINO BMo/ Текнокель Амино BMo 4*5л/кан</v>
          </cell>
          <cell r="D663">
            <v>0</v>
          </cell>
          <cell r="E663">
            <v>0</v>
          </cell>
        </row>
        <row r="664">
          <cell r="C664" t="str">
            <v>Семена гибрид подсолнечника Сульфонор, Круйзер, 150 000 семян в п.е., раннеспелый, Express</v>
          </cell>
          <cell r="D664">
            <v>0</v>
          </cell>
          <cell r="E664">
            <v>0</v>
          </cell>
        </row>
        <row r="665">
          <cell r="C665" t="str">
            <v>Сикурс, СК 4*5 л</v>
          </cell>
          <cell r="D665">
            <v>0</v>
          </cell>
          <cell r="E665">
            <v>0</v>
          </cell>
        </row>
        <row r="666">
          <cell r="C666" t="str">
            <v>Семена кукурузы гибрид Пионер P1241 AQ, 80 000 зерен в п.е., протравка Maxim XL + Force Zea, ФАО 580</v>
          </cell>
          <cell r="D666">
            <v>0</v>
          </cell>
          <cell r="E666">
            <v>0</v>
          </cell>
        </row>
        <row r="667">
          <cell r="C667" t="str">
            <v>Семена гибрид кукурузы MAS 14 G, Agrostart + Force Zea, 50 000 семян в п.е., ФАО 190</v>
          </cell>
          <cell r="D667">
            <v>0</v>
          </cell>
          <cell r="E667">
            <v>0</v>
          </cell>
        </row>
        <row r="668">
          <cell r="C668" t="str">
            <v>Фитолавин ВРК 10 л/кан</v>
          </cell>
          <cell r="D668">
            <v>0</v>
          </cell>
          <cell r="E668">
            <v>0</v>
          </cell>
        </row>
        <row r="669">
          <cell r="C669" t="str">
            <v>Каратэ Зеон, 4*5 л</v>
          </cell>
          <cell r="D669">
            <v>0</v>
          </cell>
          <cell r="E669">
            <v>0</v>
          </cell>
        </row>
        <row r="670">
          <cell r="C670" t="str">
            <v>SMART KALLEDONIA KWS</v>
          </cell>
          <cell r="D670">
            <v>0</v>
          </cell>
          <cell r="E670">
            <v>0</v>
          </cell>
        </row>
        <row r="671">
          <cell r="C671" t="str">
            <v>Галошанс, К.Э. 2*10 л</v>
          </cell>
          <cell r="D671">
            <v>0</v>
          </cell>
          <cell r="E671">
            <v>0</v>
          </cell>
        </row>
        <row r="672">
          <cell r="C672" t="str">
            <v>Омега 50% 4*5 л</v>
          </cell>
          <cell r="D672">
            <v>0</v>
          </cell>
          <cell r="E672">
            <v>0</v>
          </cell>
        </row>
        <row r="673">
          <cell r="C673" t="str">
            <v>Биослип БТ (15кг/меш)</v>
          </cell>
          <cell r="D673">
            <v>0</v>
          </cell>
          <cell r="E673">
            <v>0</v>
          </cell>
        </row>
        <row r="674">
          <cell r="C674" t="str">
            <v>Семена гибрид подсолнечника LG 59580, Круйзер, 150 000 семян в п.е., среднеранний, Expressun</v>
          </cell>
          <cell r="D674">
            <v>0</v>
          </cell>
          <cell r="E674">
            <v>0</v>
          </cell>
        </row>
        <row r="675">
          <cell r="C675" t="str">
            <v>Семена подсолнечника сорт Енисей, обработка СТАНДАРТ, в кг, скороспелый</v>
          </cell>
          <cell r="D675">
            <v>0</v>
          </cell>
          <cell r="E675">
            <v>0</v>
          </cell>
        </row>
        <row r="676">
          <cell r="C676" t="str">
            <v>Семена гибрид кукурузы ДН Пивиха, Максим XL, 80 000 семян в п.е., ФАО 190</v>
          </cell>
          <cell r="D676">
            <v>0</v>
          </cell>
          <cell r="E676">
            <v>0</v>
          </cell>
        </row>
        <row r="677">
          <cell r="C677" t="str">
            <v>Антракол, 70 % с.п. 1*5 кг/упак</v>
          </cell>
          <cell r="D677">
            <v>0</v>
          </cell>
          <cell r="E677">
            <v>0</v>
          </cell>
        </row>
        <row r="678">
          <cell r="C678" t="str">
            <v>Семена гибрид подсолнечника LG 5555 CLP, Апрон, 150 000 семян в п.е.,среднеранний, Clearfield Plus</v>
          </cell>
          <cell r="D678">
            <v>0</v>
          </cell>
          <cell r="E678">
            <v>0</v>
          </cell>
        </row>
        <row r="679">
          <cell r="C679" t="str">
            <v>YieldON 1000L</v>
          </cell>
          <cell r="D679">
            <v>0</v>
          </cell>
          <cell r="E679">
            <v>0</v>
          </cell>
        </row>
        <row r="680">
          <cell r="C680" t="str">
            <v>Тренд-90, 10*1 л/бут</v>
          </cell>
          <cell r="D680">
            <v>0</v>
          </cell>
          <cell r="E680">
            <v>0</v>
          </cell>
        </row>
        <row r="681">
          <cell r="C681" t="str">
            <v>Сорт люцерны Планет (без протравки), 25 кг</v>
          </cell>
          <cell r="D681">
            <v>0</v>
          </cell>
          <cell r="E681">
            <v>0</v>
          </cell>
        </row>
        <row r="682">
          <cell r="C682" t="str">
            <v>Крафт, ВЭ (18 г/л абамектина) 12*1л/кан</v>
          </cell>
          <cell r="D682">
            <v>0</v>
          </cell>
          <cell r="E682">
            <v>0</v>
          </cell>
        </row>
        <row r="683">
          <cell r="C683" t="str">
            <v>Дуал Голд 960 к.э. 4*5 л</v>
          </cell>
          <cell r="D683">
            <v>0</v>
          </cell>
          <cell r="E683">
            <v>0</v>
          </cell>
        </row>
        <row r="684">
          <cell r="C684" t="str">
            <v>Семена кукурузы гибрид Пионер P0217 АQ, 80 000 зерен в п.е, протравка Максим XL + Force zea, ФАО 440</v>
          </cell>
          <cell r="D684">
            <v>0</v>
          </cell>
          <cell r="E684">
            <v>0</v>
          </cell>
        </row>
        <row r="685">
          <cell r="C685" t="str">
            <v>Семена кукурузы гибрид Пионер P0943, 80 000 зерен в п.е., протравка Maxim XL, ФАО 580</v>
          </cell>
          <cell r="D685">
            <v>0</v>
          </cell>
          <cell r="E685">
            <v>0</v>
          </cell>
        </row>
        <row r="686">
          <cell r="C686" t="str">
            <v>Boroplus 1000L</v>
          </cell>
          <cell r="D686">
            <v>0</v>
          </cell>
          <cell r="E686">
            <v>0</v>
          </cell>
        </row>
        <row r="687">
          <cell r="C687" t="str">
            <v>Семена кукурузы гибрид Роналдинио, 50000 зерен в п.е., протравка фунгицид+инсектицид, ФАО 210</v>
          </cell>
          <cell r="D687">
            <v>0</v>
          </cell>
          <cell r="E687">
            <v>0</v>
          </cell>
        </row>
        <row r="688">
          <cell r="C688" t="str">
            <v>ГалактАлт, к.э. 4*5 л</v>
          </cell>
          <cell r="D688">
            <v>0</v>
          </cell>
          <cell r="E688">
            <v>0</v>
          </cell>
        </row>
        <row r="689">
          <cell r="C689" t="str">
            <v>Семена кукурузы гибрид КВС Нестор, 50000 зерен в п.е., протравка Maxim Gold + Force Zea, ФАО 190</v>
          </cell>
          <cell r="D689">
            <v>0</v>
          </cell>
          <cell r="E689">
            <v>0</v>
          </cell>
        </row>
        <row r="690">
          <cell r="C690" t="str">
            <v>Семена подсолнечника сорт Белоснежный, без протравки, в кг, силосный</v>
          </cell>
          <cell r="D690">
            <v>0</v>
          </cell>
          <cell r="E690">
            <v>0</v>
          </cell>
        </row>
        <row r="691">
          <cell r="C691" t="str">
            <v>Семена подсолнечника сорт Кулундинский 1, обработка СТАНДАРТ, в кг, скороспелый</v>
          </cell>
          <cell r="D691">
            <v>0</v>
          </cell>
          <cell r="E691">
            <v>0</v>
          </cell>
        </row>
        <row r="692">
          <cell r="C692" t="str">
            <v>Нукер Про, 12*1 л</v>
          </cell>
          <cell r="D692">
            <v>0</v>
          </cell>
          <cell r="E692">
            <v>0</v>
          </cell>
        </row>
        <row r="693">
          <cell r="C693" t="str">
            <v>DKC 6050, 50 000 зерен в п.е., протравка Maxim XL, ФАО 600</v>
          </cell>
          <cell r="D693">
            <v>0</v>
          </cell>
          <cell r="E693">
            <v>0</v>
          </cell>
        </row>
        <row r="694">
          <cell r="C694" t="str">
            <v>Пивот 10% в.к. 2*10 л</v>
          </cell>
          <cell r="D694">
            <v>0</v>
          </cell>
          <cell r="E694">
            <v>0</v>
          </cell>
        </row>
        <row r="695">
          <cell r="C695" t="str">
            <v>Дивиденд Экстрим, т.к.с. 1х20</v>
          </cell>
          <cell r="D695">
            <v>0</v>
          </cell>
          <cell r="E695">
            <v>0</v>
          </cell>
        </row>
        <row r="696">
          <cell r="C696" t="str">
            <v>Фронтьер Оптима 72% к.э. 2*10 л</v>
          </cell>
          <cell r="D696">
            <v>0</v>
          </cell>
          <cell r="E696">
            <v>0</v>
          </cell>
        </row>
        <row r="697">
          <cell r="C697" t="str">
            <v>Престиж к.с. 4*5 л</v>
          </cell>
          <cell r="D697">
            <v>0</v>
          </cell>
          <cell r="E697">
            <v>0</v>
          </cell>
        </row>
        <row r="698">
          <cell r="C698" t="str">
            <v>Пикс 5% в.р., 5л.</v>
          </cell>
          <cell r="D698">
            <v>0</v>
          </cell>
          <cell r="E698">
            <v>0</v>
          </cell>
        </row>
        <row r="699">
          <cell r="C699" t="str">
            <v>Базагран, 48 % в.р. 2*10 л</v>
          </cell>
          <cell r="D699">
            <v>0</v>
          </cell>
          <cell r="E699">
            <v>0</v>
          </cell>
        </row>
        <row r="700">
          <cell r="C700" t="str">
            <v>ГАРДО ГОЛД 500, к.с. 2*10</v>
          </cell>
          <cell r="D700">
            <v>0</v>
          </cell>
          <cell r="E700">
            <v>0</v>
          </cell>
        </row>
        <row r="701">
          <cell r="C701" t="str">
            <v>Эскудо, ВДГ 0,3 кг</v>
          </cell>
          <cell r="D701">
            <v>2.4</v>
          </cell>
          <cell r="E701">
            <v>0.6</v>
          </cell>
        </row>
        <row r="702">
          <cell r="C702" t="str">
            <v>Магнум, ВДГ (600г/кг) 20*0,1 кг</v>
          </cell>
          <cell r="D702">
            <v>3</v>
          </cell>
          <cell r="E702">
            <v>0.5</v>
          </cell>
        </row>
        <row r="703">
          <cell r="C703" t="str">
            <v>Мортира, ВДГ, 0,3кг</v>
          </cell>
          <cell r="D703">
            <v>45</v>
          </cell>
          <cell r="E703">
            <v>40.5</v>
          </cell>
        </row>
        <row r="704">
          <cell r="C704" t="str">
            <v>Галион, в.р., 4*5л/кан</v>
          </cell>
          <cell r="D704">
            <v>5</v>
          </cell>
          <cell r="E704">
            <v>0</v>
          </cell>
        </row>
        <row r="705">
          <cell r="C705" t="str">
            <v>Сорго раннее красное зерновое - гибрид ЯНКИ, протравка фунгицид+инсектицид, 20 кг в 1 п.е.</v>
          </cell>
          <cell r="D705">
            <v>7</v>
          </cell>
          <cell r="E705">
            <v>0</v>
          </cell>
        </row>
        <row r="706">
          <cell r="C706" t="str">
            <v>Топсин-М 70%, с.п. 10 кг/меш</v>
          </cell>
          <cell r="D706">
            <v>10</v>
          </cell>
          <cell r="E706">
            <v>0</v>
          </cell>
        </row>
        <row r="707">
          <cell r="C707" t="str">
            <v>Семена гибрид кукурузы КВС Микадо, 50000 зерен в п.е., протравка: фунгицид, ФАО 540</v>
          </cell>
          <cell r="D707">
            <v>10</v>
          </cell>
          <cell r="E707">
            <v>0</v>
          </cell>
        </row>
        <row r="708">
          <cell r="C708" t="str">
            <v>Ламадор, к.с. 4*5 л/кан</v>
          </cell>
          <cell r="D708">
            <v>70</v>
          </cell>
          <cell r="E708">
            <v>60</v>
          </cell>
        </row>
        <row r="709">
          <cell r="C709" t="str">
            <v>Удобрение Гуми-20 Калийный</v>
          </cell>
          <cell r="D709">
            <v>10</v>
          </cell>
          <cell r="E709">
            <v>0</v>
          </cell>
        </row>
        <row r="710">
          <cell r="C710" t="str">
            <v>Тилт 250 к.э., 4*5 л</v>
          </cell>
          <cell r="D710">
            <v>20</v>
          </cell>
          <cell r="E710">
            <v>10</v>
          </cell>
        </row>
        <row r="711">
          <cell r="C711" t="str">
            <v>Пилот, ВСК 10л/кан</v>
          </cell>
          <cell r="D711">
            <v>40</v>
          </cell>
          <cell r="E711">
            <v>30</v>
          </cell>
        </row>
        <row r="712">
          <cell r="C712" t="str">
            <v>Зенкор Ультра, к.с. 4*5 л/кан</v>
          </cell>
          <cell r="D712">
            <v>845</v>
          </cell>
          <cell r="E712">
            <v>830</v>
          </cell>
        </row>
        <row r="713">
          <cell r="C713" t="str">
            <v>Горгон, ВРК 4*5 л</v>
          </cell>
          <cell r="D713">
            <v>20</v>
          </cell>
          <cell r="E713">
            <v>0</v>
          </cell>
        </row>
        <row r="714">
          <cell r="C714" t="str">
            <v>Семена рапса гибрид INV 100 CL, 1*2.1М</v>
          </cell>
          <cell r="D714">
            <v>30</v>
          </cell>
          <cell r="E714">
            <v>8</v>
          </cell>
        </row>
        <row r="715">
          <cell r="C715" t="str">
            <v>Семена гибрид кукурузы MAS 582 D / МАС 582 Д, 50 000 семян в п.е., протравка: фунгицид+инсектицид, Ф</v>
          </cell>
          <cell r="D715">
            <v>24</v>
          </cell>
          <cell r="E715">
            <v>0</v>
          </cell>
        </row>
        <row r="716">
          <cell r="C716" t="str">
            <v>Метаксил, СП 12*1 кг</v>
          </cell>
          <cell r="D716">
            <v>110</v>
          </cell>
          <cell r="E716">
            <v>83</v>
          </cell>
        </row>
        <row r="717">
          <cell r="C717" t="str">
            <v>Удобрение Гуми-20 М Калийный</v>
          </cell>
          <cell r="D717">
            <v>120</v>
          </cell>
          <cell r="E717">
            <v>90</v>
          </cell>
        </row>
        <row r="718">
          <cell r="C718" t="str">
            <v>TECNOKEL AMINO Zn/ Текнокель Амино цинк 4*5л/кан</v>
          </cell>
          <cell r="D718">
            <v>445</v>
          </cell>
          <cell r="E718">
            <v>415</v>
          </cell>
        </row>
        <row r="719">
          <cell r="C719" t="str">
            <v>Зенкор Ультра, к.с. 12*1 л/кан</v>
          </cell>
          <cell r="D719">
            <v>40</v>
          </cell>
          <cell r="E719">
            <v>9</v>
          </cell>
        </row>
        <row r="720">
          <cell r="C720" t="str">
            <v>Титус, с.т.с. 10*0,1 кг</v>
          </cell>
          <cell r="D720">
            <v>37.5</v>
          </cell>
          <cell r="E720">
            <v>0</v>
          </cell>
        </row>
        <row r="721">
          <cell r="C721" t="str">
            <v>Семена гибрид подсолнечника Солнечное настроение, фунгиц+инсектиц протр.,150000сем. в п.е, раннеспел</v>
          </cell>
          <cell r="D721">
            <v>42</v>
          </cell>
          <cell r="E721">
            <v>0</v>
          </cell>
        </row>
        <row r="722">
          <cell r="C722" t="str">
            <v>Radifarm 20*1</v>
          </cell>
          <cell r="D722">
            <v>2040</v>
          </cell>
          <cell r="E722">
            <v>1994</v>
          </cell>
        </row>
        <row r="723">
          <cell r="C723" t="str">
            <v>Семена гибрид кукурузы MAS 59 K / МАС 59 К, 50 000 семян в п.е., протравка: фунгицид+инсектицид, ФАО</v>
          </cell>
          <cell r="D723">
            <v>48</v>
          </cell>
          <cell r="E723">
            <v>0</v>
          </cell>
        </row>
        <row r="724">
          <cell r="C724" t="str">
            <v>Миура, КЭ (125г/л) 10л/кан</v>
          </cell>
          <cell r="D724">
            <v>60</v>
          </cell>
          <cell r="E724">
            <v>0</v>
          </cell>
        </row>
        <row r="725">
          <cell r="C725" t="str">
            <v>Евро-лайтнинг Плюс, 2,4% в.р.к 2*10 л</v>
          </cell>
          <cell r="D725">
            <v>70</v>
          </cell>
          <cell r="E725">
            <v>10</v>
          </cell>
        </row>
        <row r="726">
          <cell r="C726" t="str">
            <v>Браво 500 с.к. 4*5 л</v>
          </cell>
          <cell r="D726">
            <v>60</v>
          </cell>
          <cell r="E726">
            <v>0</v>
          </cell>
        </row>
        <row r="727">
          <cell r="C727" t="str">
            <v>Выбор,кэ 4*5л</v>
          </cell>
          <cell r="D727">
            <v>60</v>
          </cell>
          <cell r="E727">
            <v>0</v>
          </cell>
        </row>
        <row r="728">
          <cell r="C728" t="str">
            <v>Вертимек 018 к.э. 12*1 л</v>
          </cell>
          <cell r="D728">
            <v>64</v>
          </cell>
          <cell r="E728">
            <v>0</v>
          </cell>
        </row>
        <row r="729">
          <cell r="C729" t="str">
            <v>Актара 250 в.д.г. 10*1 кг</v>
          </cell>
          <cell r="D729">
            <v>87</v>
          </cell>
          <cell r="E729">
            <v>23</v>
          </cell>
        </row>
        <row r="730">
          <cell r="C730" t="str">
            <v>Милагро Плюс 270, м.д. 4*5</v>
          </cell>
          <cell r="D730">
            <v>245</v>
          </cell>
          <cell r="E730">
            <v>180</v>
          </cell>
        </row>
        <row r="731">
          <cell r="C731" t="str">
            <v>Биопауэр, ж 4*5 л/кан</v>
          </cell>
          <cell r="D731">
            <v>75</v>
          </cell>
          <cell r="E731">
            <v>0</v>
          </cell>
        </row>
        <row r="732">
          <cell r="C732" t="str">
            <v>Удобрение Гуми - 20 М "БОГАТЫЙ" 5:6:9 Калийный</v>
          </cell>
          <cell r="D732">
            <v>100</v>
          </cell>
          <cell r="E732">
            <v>20</v>
          </cell>
        </row>
        <row r="733">
          <cell r="C733" t="str">
            <v>Семена кукурузы гибрид Пионер P8521, 80 000 зерен в п.е., протравка Максим XL + Force zea, ФАО 200</v>
          </cell>
          <cell r="D733">
            <v>110</v>
          </cell>
          <cell r="E733">
            <v>30</v>
          </cell>
        </row>
        <row r="734">
          <cell r="C734" t="str">
            <v>Удобрение Гуми - 20 М "БОГАТЫЙ" 3:2:5 Калийный</v>
          </cell>
          <cell r="D734">
            <v>90</v>
          </cell>
          <cell r="E734">
            <v>0</v>
          </cell>
        </row>
        <row r="735">
          <cell r="C735" t="str">
            <v>Семена гибрид озимой ржи КВС Авиатор</v>
          </cell>
          <cell r="D735">
            <v>96</v>
          </cell>
          <cell r="E735">
            <v>0</v>
          </cell>
        </row>
        <row r="736">
          <cell r="C736" t="str">
            <v>Проклэйм Фит 450, водорастворимые гранулы 10*1 кг</v>
          </cell>
          <cell r="D736">
            <v>192</v>
          </cell>
          <cell r="E736">
            <v>94</v>
          </cell>
        </row>
        <row r="737">
          <cell r="C737" t="str">
            <v>Семена гибрид кукурузы MAS 48 L / МАС 48 Л, 50 000 семян в п.е., протравка: фунгицид+инсектицид</v>
          </cell>
          <cell r="D737">
            <v>171</v>
          </cell>
          <cell r="E737">
            <v>69</v>
          </cell>
        </row>
        <row r="738">
          <cell r="C738" t="str">
            <v>Бенорад, СП 5*3 кг</v>
          </cell>
          <cell r="D738">
            <v>120</v>
          </cell>
          <cell r="E738">
            <v>18</v>
          </cell>
        </row>
        <row r="739">
          <cell r="C739" t="str">
            <v>Тандем Про к.к.р., 4*5 л</v>
          </cell>
          <cell r="D739">
            <v>120</v>
          </cell>
          <cell r="E739">
            <v>0</v>
          </cell>
        </row>
        <row r="740">
          <cell r="C740" t="str">
            <v>Изабион 12*1 л</v>
          </cell>
          <cell r="D740">
            <v>136</v>
          </cell>
          <cell r="E740">
            <v>0</v>
          </cell>
        </row>
        <row r="741">
          <cell r="C741" t="str">
            <v>Семена гибрид кукурузы Эмилин, Maxim XL, 50 000 семян в п.е., ФАО 180</v>
          </cell>
          <cell r="D741">
            <v>146</v>
          </cell>
          <cell r="E741">
            <v>9</v>
          </cell>
        </row>
        <row r="742">
          <cell r="C742" t="str">
            <v>Нопасаран 40% к.с. 2*10 л</v>
          </cell>
          <cell r="D742">
            <v>140</v>
          </cell>
          <cell r="E742">
            <v>0</v>
          </cell>
        </row>
        <row r="743">
          <cell r="C743" t="str">
            <v>Дианат 48% в.р. 2*10 л</v>
          </cell>
          <cell r="D743">
            <v>360</v>
          </cell>
          <cell r="E743">
            <v>220</v>
          </cell>
        </row>
        <row r="744">
          <cell r="C744" t="str">
            <v>Семена гибрид кукурузы MAS 58 M/МАС 58 М, фунгицид+инсектицид, 50 000 семян в п.е., ФАО 550</v>
          </cell>
          <cell r="D744">
            <v>179</v>
          </cell>
          <cell r="E744">
            <v>20</v>
          </cell>
        </row>
        <row r="745">
          <cell r="C745" t="str">
            <v>Ланнат 10*(5*200 гр)</v>
          </cell>
          <cell r="D745">
            <v>201</v>
          </cell>
          <cell r="E745">
            <v>0</v>
          </cell>
        </row>
        <row r="746">
          <cell r="C746" t="str">
            <v>Курзат 10*1 кг</v>
          </cell>
          <cell r="D746">
            <v>390</v>
          </cell>
          <cell r="E746">
            <v>183</v>
          </cell>
        </row>
        <row r="747">
          <cell r="C747" t="str">
            <v>Ластик Экстра, к.э. 4*5</v>
          </cell>
          <cell r="D747">
            <v>2230</v>
          </cell>
          <cell r="E747">
            <v>1985</v>
          </cell>
        </row>
        <row r="748">
          <cell r="C748" t="str">
            <v>Децис Эксперт, к.э. 12*1 л/бут</v>
          </cell>
          <cell r="D748">
            <v>247</v>
          </cell>
          <cell r="E748">
            <v>0</v>
          </cell>
        </row>
        <row r="749">
          <cell r="C749" t="str">
            <v>Балерина Супер, СЭ 4*5 л</v>
          </cell>
          <cell r="D749">
            <v>250</v>
          </cell>
          <cell r="E749">
            <v>0</v>
          </cell>
        </row>
        <row r="750">
          <cell r="C750" t="str">
            <v>Белт, к.с. 12*1 л/кан</v>
          </cell>
          <cell r="D750">
            <v>380</v>
          </cell>
          <cell r="E750">
            <v>106</v>
          </cell>
        </row>
        <row r="751">
          <cell r="C751" t="str">
            <v>Имазошанс, в.р., 2*10 л</v>
          </cell>
          <cell r="D751">
            <v>280</v>
          </cell>
          <cell r="E751">
            <v>0</v>
          </cell>
        </row>
        <row r="752">
          <cell r="C752" t="str">
            <v>Лерашанс, в.р., 4*5л/кан</v>
          </cell>
          <cell r="D752">
            <v>295</v>
          </cell>
          <cell r="E752">
            <v>0</v>
          </cell>
        </row>
        <row r="753">
          <cell r="C753" t="str">
            <v>Карамба Турбо 4*5 л</v>
          </cell>
          <cell r="D753">
            <v>320</v>
          </cell>
          <cell r="E753">
            <v>0</v>
          </cell>
        </row>
        <row r="754">
          <cell r="C754" t="str">
            <v>Адью, Ж (900г/л) 5 л</v>
          </cell>
          <cell r="D754">
            <v>340</v>
          </cell>
          <cell r="E754">
            <v>5</v>
          </cell>
        </row>
        <row r="755">
          <cell r="C755" t="str">
            <v>Амистар Экстра 280 с.к. 4*5 л</v>
          </cell>
          <cell r="D755">
            <v>495</v>
          </cell>
          <cell r="E755">
            <v>130</v>
          </cell>
        </row>
        <row r="756">
          <cell r="C756" t="str">
            <v>Ластик Топ, МКЭ 4*5 л</v>
          </cell>
          <cell r="D756">
            <v>2730</v>
          </cell>
          <cell r="E756">
            <v>2315</v>
          </cell>
        </row>
        <row r="757">
          <cell r="C757" t="str">
            <v>Приаксор, к.э. 2*10 л</v>
          </cell>
          <cell r="D757">
            <v>450</v>
          </cell>
          <cell r="E757">
            <v>0</v>
          </cell>
        </row>
        <row r="758">
          <cell r="C758" t="str">
            <v>Борей НЕО 4*5 л</v>
          </cell>
          <cell r="D758">
            <v>450</v>
          </cell>
          <cell r="E758">
            <v>0</v>
          </cell>
        </row>
        <row r="759">
          <cell r="C759" t="str">
            <v>Миура, КЭ (125г/л) 4*5 л</v>
          </cell>
          <cell r="D759">
            <v>455</v>
          </cell>
          <cell r="E759">
            <v>0</v>
          </cell>
        </row>
        <row r="760">
          <cell r="C760" t="str">
            <v>Ревус Топ 500, с.к. 4*5 л</v>
          </cell>
          <cell r="D760">
            <v>505</v>
          </cell>
          <cell r="E760">
            <v>35</v>
          </cell>
        </row>
        <row r="761">
          <cell r="C761" t="str">
            <v>ГАЙТАН, К.Э. (пендиметалин, 330 г/л)  4*5</v>
          </cell>
          <cell r="D761">
            <v>545</v>
          </cell>
          <cell r="E761">
            <v>60</v>
          </cell>
        </row>
        <row r="762">
          <cell r="C762" t="str">
            <v>Дитан М-45 с.п. 1*25 кг</v>
          </cell>
          <cell r="D762">
            <v>600</v>
          </cell>
          <cell r="E762">
            <v>0</v>
          </cell>
        </row>
        <row r="763">
          <cell r="C763" t="str">
            <v>Аканто Плюс 4*5 л</v>
          </cell>
          <cell r="D763">
            <v>810</v>
          </cell>
          <cell r="E763">
            <v>55</v>
          </cell>
        </row>
        <row r="764">
          <cell r="C764" t="str">
            <v>Мовенто энерджи, к.с. 12*1 л/кан</v>
          </cell>
          <cell r="D764">
            <v>842</v>
          </cell>
          <cell r="E764">
            <v>0</v>
          </cell>
        </row>
        <row r="765">
          <cell r="C765" t="str">
            <v>Шансюген 2*10л</v>
          </cell>
          <cell r="D765">
            <v>3850</v>
          </cell>
          <cell r="E765">
            <v>3000</v>
          </cell>
        </row>
        <row r="766">
          <cell r="C766" t="str">
            <v>Абакус Ультра 12,5 %, с.э. 2*10 л</v>
          </cell>
          <cell r="D766">
            <v>1460</v>
          </cell>
          <cell r="E766">
            <v>540</v>
          </cell>
        </row>
        <row r="767">
          <cell r="C767" t="str">
            <v>Элюмис 105, м.д. 4*5 л</v>
          </cell>
          <cell r="D767">
            <v>1205</v>
          </cell>
          <cell r="E767">
            <v>250</v>
          </cell>
        </row>
        <row r="768">
          <cell r="C768" t="str">
            <v>Акробат МЦ 69 % в.д.г. 10*1 кг</v>
          </cell>
          <cell r="D768">
            <v>1000</v>
          </cell>
          <cell r="E768">
            <v>0</v>
          </cell>
        </row>
        <row r="769">
          <cell r="C769" t="str">
            <v>Эстерон 600, 20л/кан</v>
          </cell>
          <cell r="D769">
            <v>1000</v>
          </cell>
          <cell r="E769">
            <v>0</v>
          </cell>
        </row>
        <row r="770">
          <cell r="C770" t="str">
            <v>Майстер Пауэр, м.д. 4*5 л/кан</v>
          </cell>
          <cell r="D770">
            <v>1075</v>
          </cell>
          <cell r="E770">
            <v>0</v>
          </cell>
        </row>
        <row r="771">
          <cell r="C771" t="str">
            <v>Фюзилад форте 150 к.э., 2*10 л</v>
          </cell>
          <cell r="D771">
            <v>1250</v>
          </cell>
          <cell r="E771">
            <v>100</v>
          </cell>
        </row>
        <row r="772">
          <cell r="C772" t="str">
            <v>УРАГАН ФОРТЕ 500, в.р. 1*20л</v>
          </cell>
          <cell r="D772">
            <v>1460</v>
          </cell>
          <cell r="E772">
            <v>300</v>
          </cell>
        </row>
        <row r="773">
          <cell r="C773" t="str">
            <v>Прозаро Квантум, 4*5 л/кан</v>
          </cell>
          <cell r="D773">
            <v>2100</v>
          </cell>
          <cell r="E773">
            <v>810</v>
          </cell>
        </row>
        <row r="774">
          <cell r="C774" t="str">
            <v>Фитолавин ВРК 5л/кан</v>
          </cell>
          <cell r="D774">
            <v>1440</v>
          </cell>
          <cell r="E774">
            <v>0</v>
          </cell>
        </row>
        <row r="775">
          <cell r="C775" t="str">
            <v>Монокалийфосфат, кристаллы 20 кг</v>
          </cell>
          <cell r="D775">
            <v>1600</v>
          </cell>
          <cell r="E775">
            <v>60</v>
          </cell>
        </row>
        <row r="776">
          <cell r="C776" t="str">
            <v>Ридомил Голд МЦ 68 в.д.г. 4*5 кг</v>
          </cell>
          <cell r="D776">
            <v>1865</v>
          </cell>
          <cell r="E776">
            <v>0</v>
          </cell>
        </row>
        <row r="777">
          <cell r="C777" t="str">
            <v>Амистар Топ 4*5</v>
          </cell>
          <cell r="D777">
            <v>1950</v>
          </cell>
          <cell r="E777">
            <v>0</v>
          </cell>
        </row>
        <row r="778">
          <cell r="C778" t="str">
            <v>Раундап Экстра, 20л/кан</v>
          </cell>
          <cell r="D778">
            <v>2000</v>
          </cell>
          <cell r="E778">
            <v>0</v>
          </cell>
        </row>
        <row r="779">
          <cell r="C779" t="str">
            <v>Танос, 10*400 гр/пакет</v>
          </cell>
          <cell r="D779">
            <v>2558</v>
          </cell>
          <cell r="E779">
            <v>492.8</v>
          </cell>
        </row>
        <row r="780">
          <cell r="C780" t="str">
            <v>Биская, м.д. 4*5 л/кан</v>
          </cell>
          <cell r="D780">
            <v>2160</v>
          </cell>
          <cell r="E780">
            <v>0</v>
          </cell>
        </row>
        <row r="781">
          <cell r="C781" t="str">
            <v>Водорастворимое NPK удобрение марки 20:20:20+МЭ 1*25</v>
          </cell>
          <cell r="D781">
            <v>6650</v>
          </cell>
          <cell r="E781">
            <v>4350</v>
          </cell>
        </row>
        <row r="782">
          <cell r="C782" t="str">
            <v>Диален Супер, в.р. 1*20</v>
          </cell>
          <cell r="D782">
            <v>2360</v>
          </cell>
          <cell r="E782">
            <v>0</v>
          </cell>
        </row>
        <row r="783">
          <cell r="C783" t="str">
            <v>Мушкет Плюс, м.д. 4*5 л</v>
          </cell>
          <cell r="D783">
            <v>2445</v>
          </cell>
          <cell r="E783">
            <v>0</v>
          </cell>
        </row>
        <row r="784">
          <cell r="C784" t="str">
            <v>Барс Супер 10% к.э., 2*10 л</v>
          </cell>
          <cell r="D784">
            <v>4320</v>
          </cell>
          <cell r="E784">
            <v>1720</v>
          </cell>
        </row>
        <row r="785">
          <cell r="C785" t="str">
            <v>Brexil Combi 12*1</v>
          </cell>
          <cell r="D785">
            <v>4400</v>
          </cell>
          <cell r="E785">
            <v>1787</v>
          </cell>
        </row>
        <row r="786">
          <cell r="C786" t="str">
            <v>Амплиго 15 м.к.с. 12*1 л</v>
          </cell>
          <cell r="D786">
            <v>2746</v>
          </cell>
          <cell r="E786">
            <v>36</v>
          </cell>
        </row>
        <row r="787">
          <cell r="C787" t="str">
            <v>Консенто, к.с. 4*5 л/кан</v>
          </cell>
          <cell r="D787">
            <v>2985</v>
          </cell>
          <cell r="E787">
            <v>200</v>
          </cell>
        </row>
        <row r="788">
          <cell r="C788" t="str">
            <v>Benefit PZ 20*1</v>
          </cell>
          <cell r="D788">
            <v>6184</v>
          </cell>
          <cell r="E788">
            <v>3299</v>
          </cell>
        </row>
        <row r="789">
          <cell r="C789" t="str">
            <v>Антракол, 70 % с.п. 1*10 кг/упак</v>
          </cell>
          <cell r="D789">
            <v>3390</v>
          </cell>
          <cell r="E789">
            <v>480</v>
          </cell>
        </row>
        <row r="790">
          <cell r="C790" t="str">
            <v>Боксер 800 к.э. 4*5 л</v>
          </cell>
          <cell r="D790">
            <v>2960</v>
          </cell>
          <cell r="E790">
            <v>35</v>
          </cell>
        </row>
        <row r="791">
          <cell r="C791" t="str">
            <v>Биослип БВ (10л/кан)</v>
          </cell>
          <cell r="D791">
            <v>3100</v>
          </cell>
          <cell r="E791">
            <v>0</v>
          </cell>
        </row>
        <row r="792">
          <cell r="C792" t="str">
            <v>Децис Эксперт, к.э. 4*5 л/кан</v>
          </cell>
          <cell r="D792">
            <v>3220</v>
          </cell>
          <cell r="E792">
            <v>105</v>
          </cell>
        </row>
        <row r="793">
          <cell r="C793" t="str">
            <v>Старане Премиум 330 к.э., 4*5 л</v>
          </cell>
          <cell r="D793">
            <v>3355</v>
          </cell>
          <cell r="E793">
            <v>0</v>
          </cell>
        </row>
        <row r="794">
          <cell r="C794" t="str">
            <v>Превикур Энерджи, в.к. 12*1 л/кан</v>
          </cell>
          <cell r="D794">
            <v>3457</v>
          </cell>
          <cell r="E794">
            <v>0</v>
          </cell>
        </row>
        <row r="795">
          <cell r="C795" t="str">
            <v>Луна Транквилити, к.с. 4*5 л/кан</v>
          </cell>
          <cell r="D795">
            <v>3835</v>
          </cell>
          <cell r="E795">
            <v>0</v>
          </cell>
        </row>
        <row r="796">
          <cell r="C796" t="str">
            <v>Megafol 20*1</v>
          </cell>
          <cell r="D796">
            <v>5870</v>
          </cell>
          <cell r="E796">
            <v>1868</v>
          </cell>
        </row>
        <row r="797">
          <cell r="C797" t="str">
            <v>Велосити Супер, к.э. 2*10 л/кан</v>
          </cell>
          <cell r="D797">
            <v>5760</v>
          </cell>
          <cell r="E797">
            <v>0</v>
          </cell>
        </row>
        <row r="798">
          <cell r="C798" t="str">
            <v>Стомп 33% к.э. 2*10 л</v>
          </cell>
          <cell r="D798">
            <v>6570</v>
          </cell>
          <cell r="E798">
            <v>0</v>
          </cell>
        </row>
        <row r="799">
          <cell r="C799" t="str">
            <v>Реглон Форте 200 в.р 2*10 л</v>
          </cell>
          <cell r="D799">
            <v>9460</v>
          </cell>
          <cell r="E799">
            <v>0</v>
          </cell>
        </row>
        <row r="800">
          <cell r="C800" t="str">
            <v>Boroplus 2*10</v>
          </cell>
          <cell r="D800">
            <v>10710</v>
          </cell>
          <cell r="E800">
            <v>0</v>
          </cell>
        </row>
        <row r="801">
          <cell r="C801" t="str">
            <v>Дробь Плюс, 10*1 л</v>
          </cell>
          <cell r="D801">
            <v>12557</v>
          </cell>
          <cell r="E801">
            <v>0</v>
          </cell>
        </row>
        <row r="802">
          <cell r="C802" t="str">
            <v>Солигор, к.э. 4*5 л/кан</v>
          </cell>
          <cell r="D802">
            <v>16205</v>
          </cell>
          <cell r="E802">
            <v>3260</v>
          </cell>
        </row>
        <row r="803">
          <cell r="C803" t="str">
            <v>Торнадо 540, ВР 2*10 л</v>
          </cell>
          <cell r="D803">
            <v>34040</v>
          </cell>
          <cell r="E803">
            <v>10050</v>
          </cell>
        </row>
        <row r="804">
          <cell r="C804" t="str">
            <v>Водорастворимое NPK удобрение марки 6:14:35+2MgO+МЭ 1*25</v>
          </cell>
          <cell r="D804">
            <v>128000</v>
          </cell>
          <cell r="E8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Отчет исполнения плана SOP</v>
          </cell>
        </row>
        <row r="4">
          <cell r="A4" t="str">
            <v>Параметры:</v>
          </cell>
        </row>
        <row r="7">
          <cell r="A7" t="str">
            <v>Производитель</v>
          </cell>
          <cell r="B7" t="str">
            <v>Количество по плану</v>
          </cell>
          <cell r="C7" t="str">
            <v>С учетом корректировки</v>
          </cell>
          <cell r="D7" t="str">
            <v>Отклонение</v>
          </cell>
          <cell r="E7" t="str">
            <v>Заключено</v>
          </cell>
          <cell r="F7" t="str">
            <v>Количество неосвоенный ПП</v>
          </cell>
          <cell r="G7" t="str">
            <v>Отгружено</v>
          </cell>
          <cell r="H7" t="str">
            <v>Осталось отгрузить</v>
          </cell>
          <cell r="I7" t="str">
            <v>Количество план закупа</v>
          </cell>
          <cell r="J7" t="str">
            <v>Количество приход</v>
          </cell>
          <cell r="K7" t="str">
            <v>Количество осталось закупить</v>
          </cell>
          <cell r="L7" t="str">
            <v>В наличии</v>
          </cell>
          <cell r="M7" t="str">
            <v>Просрочено</v>
          </cell>
          <cell r="N7" t="str">
            <v>Свободный остаток</v>
          </cell>
        </row>
        <row r="8">
          <cell r="A8" t="str">
            <v>Номенклатура</v>
          </cell>
        </row>
        <row r="10">
          <cell r="J10">
            <v>81</v>
          </cell>
        </row>
        <row r="11">
          <cell r="A11" t="str">
            <v>удл_APSF- 41</v>
          </cell>
          <cell r="J11">
            <v>9</v>
          </cell>
        </row>
        <row r="12">
          <cell r="A12" t="str">
            <v>удл_APSF- 51 IMI</v>
          </cell>
          <cell r="J12">
            <v>9</v>
          </cell>
        </row>
        <row r="13">
          <cell r="A13" t="str">
            <v>удл_APSF- 55 IMI</v>
          </cell>
          <cell r="J13">
            <v>9</v>
          </cell>
        </row>
        <row r="14">
          <cell r="A14" t="str">
            <v>удл_APSF- 85 IMI</v>
          </cell>
          <cell r="J14">
            <v>9</v>
          </cell>
        </row>
        <row r="15">
          <cell r="A15" t="str">
            <v>удл_APSF- 93 IMI</v>
          </cell>
          <cell r="J15">
            <v>9</v>
          </cell>
        </row>
        <row r="16">
          <cell r="A16" t="str">
            <v>удл_APSF-57 SULFO</v>
          </cell>
          <cell r="J16">
            <v>9</v>
          </cell>
        </row>
        <row r="17">
          <cell r="A17" t="str">
            <v>удл_APSF-67 SULFO</v>
          </cell>
          <cell r="J17">
            <v>9</v>
          </cell>
        </row>
        <row r="18">
          <cell r="A18" t="str">
            <v>удл_APSF-77 SULFO</v>
          </cell>
          <cell r="J18">
            <v>9</v>
          </cell>
        </row>
        <row r="19">
          <cell r="A19" t="str">
            <v>удл_APSF-94 SULFO</v>
          </cell>
          <cell r="J19">
            <v>9</v>
          </cell>
        </row>
        <row r="20">
          <cell r="A20" t="str">
            <v>Agritecno Fertilizantes</v>
          </cell>
          <cell r="B20">
            <v>447140</v>
          </cell>
          <cell r="C20">
            <v>447140</v>
          </cell>
          <cell r="E20">
            <v>440425</v>
          </cell>
          <cell r="F20">
            <v>6715</v>
          </cell>
          <cell r="G20">
            <v>416115</v>
          </cell>
          <cell r="H20">
            <v>25120</v>
          </cell>
          <cell r="I20">
            <v>670305</v>
          </cell>
          <cell r="J20">
            <v>688820</v>
          </cell>
          <cell r="L20">
            <v>331795</v>
          </cell>
          <cell r="N20">
            <v>306675</v>
          </cell>
        </row>
        <row r="21">
          <cell r="A21" t="str">
            <v>AGRI M40/ АГРИ M40 15*1л/кан</v>
          </cell>
          <cell r="J21">
            <v>360</v>
          </cell>
          <cell r="L21">
            <v>360</v>
          </cell>
          <cell r="N21">
            <v>360</v>
          </cell>
        </row>
        <row r="22">
          <cell r="A22" t="str">
            <v>AGRI M40/ АГРИ M40 4*5л/кан</v>
          </cell>
          <cell r="B22">
            <v>1210</v>
          </cell>
          <cell r="C22">
            <v>1210</v>
          </cell>
          <cell r="E22">
            <v>1210</v>
          </cell>
          <cell r="G22">
            <v>1210</v>
          </cell>
          <cell r="I22">
            <v>800</v>
          </cell>
          <cell r="J22">
            <v>800</v>
          </cell>
          <cell r="L22">
            <v>5685</v>
          </cell>
          <cell r="N22">
            <v>5685</v>
          </cell>
        </row>
        <row r="23">
          <cell r="A23" t="str">
            <v>AGRIFUL ANTISAL/ Агрифул антисоль  15*1л/кан.</v>
          </cell>
          <cell r="B23">
            <v>1405</v>
          </cell>
          <cell r="C23">
            <v>1405</v>
          </cell>
          <cell r="E23">
            <v>1405</v>
          </cell>
          <cell r="G23">
            <v>1405</v>
          </cell>
          <cell r="I23">
            <v>4290</v>
          </cell>
          <cell r="J23">
            <v>4290</v>
          </cell>
          <cell r="L23">
            <v>2885</v>
          </cell>
          <cell r="N23">
            <v>2885</v>
          </cell>
        </row>
        <row r="24">
          <cell r="A24" t="str">
            <v>AGRIFUL ANTISAL/ Агрифул антисоль 4*5л/кан</v>
          </cell>
          <cell r="B24">
            <v>8000</v>
          </cell>
          <cell r="C24">
            <v>8000</v>
          </cell>
          <cell r="E24">
            <v>8000</v>
          </cell>
          <cell r="G24">
            <v>7600</v>
          </cell>
          <cell r="H24">
            <v>400</v>
          </cell>
          <cell r="I24">
            <v>8000</v>
          </cell>
          <cell r="J24">
            <v>8000</v>
          </cell>
        </row>
        <row r="25">
          <cell r="A25" t="str">
            <v>AGRIFUL/ Агрифул 15*1 л/кан</v>
          </cell>
          <cell r="J25">
            <v>240</v>
          </cell>
          <cell r="L25">
            <v>240</v>
          </cell>
          <cell r="N25">
            <v>240</v>
          </cell>
        </row>
        <row r="26">
          <cell r="A26" t="str">
            <v>AGRIFUL/ Агрифул 4*5л/кан</v>
          </cell>
          <cell r="B26">
            <v>1970</v>
          </cell>
          <cell r="C26">
            <v>1970</v>
          </cell>
          <cell r="E26">
            <v>1870</v>
          </cell>
          <cell r="F26">
            <v>100</v>
          </cell>
          <cell r="G26">
            <v>1870</v>
          </cell>
          <cell r="I26">
            <v>1800</v>
          </cell>
          <cell r="J26">
            <v>1800</v>
          </cell>
          <cell r="L26">
            <v>2520</v>
          </cell>
          <cell r="N26">
            <v>2520</v>
          </cell>
        </row>
        <row r="27">
          <cell r="A27" t="str">
            <v>CONTROLPHYT CU/ Контролфит купрум 4*5л/кан</v>
          </cell>
          <cell r="B27">
            <v>3920</v>
          </cell>
          <cell r="C27">
            <v>3920</v>
          </cell>
          <cell r="E27">
            <v>3920</v>
          </cell>
          <cell r="G27">
            <v>3470</v>
          </cell>
          <cell r="H27">
            <v>450</v>
          </cell>
          <cell r="I27">
            <v>4600</v>
          </cell>
          <cell r="J27">
            <v>4600</v>
          </cell>
          <cell r="L27">
            <v>1330</v>
          </cell>
          <cell r="N27">
            <v>880</v>
          </cell>
        </row>
        <row r="28">
          <cell r="A28" t="str">
            <v>CONTROLPHYT Si/ Контролфит Si 4*5л/кан</v>
          </cell>
          <cell r="B28">
            <v>585</v>
          </cell>
          <cell r="C28">
            <v>585</v>
          </cell>
          <cell r="E28">
            <v>585</v>
          </cell>
          <cell r="G28">
            <v>585</v>
          </cell>
          <cell r="I28">
            <v>800</v>
          </cell>
          <cell r="J28">
            <v>800</v>
          </cell>
          <cell r="L28">
            <v>750</v>
          </cell>
          <cell r="N28">
            <v>750</v>
          </cell>
        </row>
        <row r="29">
          <cell r="A29" t="str">
            <v>CONTROLPHYT РК/ Контролфит РК 10 л/кан</v>
          </cell>
          <cell r="B29">
            <v>4770</v>
          </cell>
          <cell r="C29">
            <v>4770</v>
          </cell>
          <cell r="E29">
            <v>4770</v>
          </cell>
          <cell r="G29">
            <v>4770</v>
          </cell>
          <cell r="I29">
            <v>40000</v>
          </cell>
          <cell r="J29">
            <v>40000</v>
          </cell>
          <cell r="L29">
            <v>38440</v>
          </cell>
          <cell r="N29">
            <v>38440</v>
          </cell>
        </row>
        <row r="30">
          <cell r="A30" t="str">
            <v>CONTROLPHYT РК/ Контролфит РК 4*5л/кан</v>
          </cell>
          <cell r="B30">
            <v>14725</v>
          </cell>
          <cell r="C30">
            <v>14725</v>
          </cell>
          <cell r="E30">
            <v>14630</v>
          </cell>
          <cell r="F30">
            <v>95</v>
          </cell>
          <cell r="G30">
            <v>13935</v>
          </cell>
          <cell r="H30">
            <v>775</v>
          </cell>
          <cell r="I30">
            <v>23000</v>
          </cell>
          <cell r="J30">
            <v>23000</v>
          </cell>
          <cell r="L30">
            <v>10505</v>
          </cell>
          <cell r="N30">
            <v>9730</v>
          </cell>
        </row>
        <row r="31">
          <cell r="A31" t="str">
            <v>FERTIGRAIN BETA/ФЕРТИГРЕЙН БЕТА (СВЕКЛОВИЧНЫЙ) 4*5л/кан</v>
          </cell>
          <cell r="B31">
            <v>3015</v>
          </cell>
          <cell r="C31">
            <v>3015</v>
          </cell>
          <cell r="E31">
            <v>2800</v>
          </cell>
          <cell r="F31">
            <v>215</v>
          </cell>
          <cell r="G31">
            <v>2695</v>
          </cell>
          <cell r="H31">
            <v>105</v>
          </cell>
          <cell r="I31">
            <v>2600</v>
          </cell>
          <cell r="J31">
            <v>2600</v>
          </cell>
          <cell r="L31">
            <v>760</v>
          </cell>
          <cell r="N31">
            <v>655</v>
          </cell>
        </row>
        <row r="32">
          <cell r="A32" t="str">
            <v>FERTIGRAIN FOLIAR/ Фертигрейн Фолиар 4*5л/кан</v>
          </cell>
          <cell r="B32">
            <v>126220</v>
          </cell>
          <cell r="C32">
            <v>126220</v>
          </cell>
          <cell r="E32">
            <v>125570</v>
          </cell>
          <cell r="F32">
            <v>650</v>
          </cell>
          <cell r="G32">
            <v>119875</v>
          </cell>
          <cell r="H32">
            <v>5795</v>
          </cell>
          <cell r="I32">
            <v>184000</v>
          </cell>
          <cell r="J32">
            <v>184000</v>
          </cell>
          <cell r="L32">
            <v>69035</v>
          </cell>
          <cell r="N32">
            <v>63240</v>
          </cell>
        </row>
        <row r="33">
          <cell r="A33" t="str">
            <v>FERTIGRAIN START СоМо/ Фертигрейн Старт СоМо 4*5л/кан</v>
          </cell>
          <cell r="B33">
            <v>525</v>
          </cell>
          <cell r="C33">
            <v>525</v>
          </cell>
          <cell r="E33">
            <v>525</v>
          </cell>
          <cell r="G33">
            <v>520</v>
          </cell>
          <cell r="H33">
            <v>5</v>
          </cell>
          <cell r="I33">
            <v>2000</v>
          </cell>
          <cell r="J33">
            <v>2000</v>
          </cell>
          <cell r="L33">
            <v>2610</v>
          </cell>
          <cell r="N33">
            <v>2605</v>
          </cell>
        </row>
        <row r="34">
          <cell r="A34" t="str">
            <v>FERTIGRAIN START/ Фертигрейн Старт 4*5л/кан</v>
          </cell>
          <cell r="B34">
            <v>5540</v>
          </cell>
          <cell r="C34">
            <v>5540</v>
          </cell>
          <cell r="E34">
            <v>5530</v>
          </cell>
          <cell r="F34">
            <v>10</v>
          </cell>
          <cell r="G34">
            <v>5425</v>
          </cell>
          <cell r="H34">
            <v>105</v>
          </cell>
          <cell r="I34">
            <v>7100</v>
          </cell>
          <cell r="J34">
            <v>7100</v>
          </cell>
          <cell r="L34">
            <v>3560</v>
          </cell>
          <cell r="N34">
            <v>3455</v>
          </cell>
        </row>
        <row r="35">
          <cell r="A35" t="str">
            <v>TECAMIN 31/ Текамин 31 15*1л/кан</v>
          </cell>
          <cell r="J35">
            <v>360</v>
          </cell>
          <cell r="L35">
            <v>360</v>
          </cell>
          <cell r="N35">
            <v>360</v>
          </cell>
        </row>
        <row r="36">
          <cell r="A36" t="str">
            <v>TECAMIN BRIX/ Текамин брикс 4*5л/кан</v>
          </cell>
          <cell r="B36">
            <v>230</v>
          </cell>
          <cell r="C36">
            <v>230</v>
          </cell>
          <cell r="E36">
            <v>230</v>
          </cell>
          <cell r="G36">
            <v>230</v>
          </cell>
          <cell r="L36">
            <v>1280</v>
          </cell>
          <cell r="N36">
            <v>1280</v>
          </cell>
        </row>
        <row r="37">
          <cell r="A37" t="str">
            <v>TECAMIN FLOWER/ Текамин флауэр 15*1 л/кан</v>
          </cell>
          <cell r="I37">
            <v>360</v>
          </cell>
          <cell r="J37">
            <v>360</v>
          </cell>
          <cell r="L37">
            <v>360</v>
          </cell>
          <cell r="N37">
            <v>360</v>
          </cell>
        </row>
        <row r="38">
          <cell r="A38" t="str">
            <v>TECAMIN FLOWER/ Текамин флауэр 4*5л/кан</v>
          </cell>
          <cell r="B38">
            <v>680</v>
          </cell>
          <cell r="C38">
            <v>680</v>
          </cell>
          <cell r="E38">
            <v>680</v>
          </cell>
          <cell r="G38">
            <v>680</v>
          </cell>
          <cell r="H38">
            <v>5</v>
          </cell>
          <cell r="I38">
            <v>3000</v>
          </cell>
          <cell r="J38">
            <v>3000</v>
          </cell>
          <cell r="L38">
            <v>3615</v>
          </cell>
          <cell r="N38">
            <v>3610</v>
          </cell>
        </row>
        <row r="39">
          <cell r="A39" t="str">
            <v>TECAMIN MAX/ Текамин Макс 15*1л/кан</v>
          </cell>
          <cell r="I39">
            <v>360</v>
          </cell>
          <cell r="J39">
            <v>360</v>
          </cell>
          <cell r="L39">
            <v>340</v>
          </cell>
          <cell r="N39">
            <v>340</v>
          </cell>
        </row>
        <row r="40">
          <cell r="A40" t="str">
            <v>TECAMIN MAX/ Текамин Макс 4*5л/кан</v>
          </cell>
          <cell r="B40">
            <v>22780</v>
          </cell>
          <cell r="C40">
            <v>22780</v>
          </cell>
          <cell r="E40">
            <v>22330</v>
          </cell>
          <cell r="F40">
            <v>450</v>
          </cell>
          <cell r="G40">
            <v>20755</v>
          </cell>
          <cell r="H40">
            <v>1915</v>
          </cell>
          <cell r="I40">
            <v>25000</v>
          </cell>
          <cell r="J40">
            <v>25600</v>
          </cell>
          <cell r="L40">
            <v>12915</v>
          </cell>
          <cell r="N40">
            <v>11000</v>
          </cell>
        </row>
        <row r="41">
          <cell r="A41" t="str">
            <v>TECAMIN RAIZ/ Текамин Райз 15*1л/кан</v>
          </cell>
          <cell r="I41">
            <v>360</v>
          </cell>
          <cell r="J41">
            <v>360</v>
          </cell>
          <cell r="L41">
            <v>360</v>
          </cell>
          <cell r="N41">
            <v>360</v>
          </cell>
        </row>
        <row r="42">
          <cell r="A42" t="str">
            <v>TECAMIN RAIZ/ Текамин Райз 4*5л/кан</v>
          </cell>
          <cell r="B42">
            <v>3375</v>
          </cell>
          <cell r="C42">
            <v>3375</v>
          </cell>
          <cell r="E42">
            <v>3375</v>
          </cell>
          <cell r="G42">
            <v>3375</v>
          </cell>
          <cell r="L42">
            <v>515</v>
          </cell>
          <cell r="N42">
            <v>515</v>
          </cell>
        </row>
        <row r="43">
          <cell r="A43" t="str">
            <v>TECAMIN TEX FRUIT/ Текамин Текс Фруит 4*5л/кан</v>
          </cell>
          <cell r="L43">
            <v>945</v>
          </cell>
          <cell r="N43">
            <v>945</v>
          </cell>
        </row>
        <row r="44">
          <cell r="A44" t="str">
            <v>TECNOKEL AMINO B/ Текнокель Амино бор 1000Л</v>
          </cell>
          <cell r="B44">
            <v>2000</v>
          </cell>
          <cell r="C44">
            <v>2000</v>
          </cell>
          <cell r="E44">
            <v>2000</v>
          </cell>
          <cell r="G44">
            <v>2000</v>
          </cell>
          <cell r="I44">
            <v>5000</v>
          </cell>
          <cell r="J44">
            <v>5000</v>
          </cell>
          <cell r="L44">
            <v>5000</v>
          </cell>
          <cell r="N44">
            <v>5000</v>
          </cell>
        </row>
        <row r="45">
          <cell r="A45" t="str">
            <v>TECNOKEL AMINO B/ Текнокель Амино бор 15*1 л/кан</v>
          </cell>
          <cell r="J45">
            <v>360</v>
          </cell>
          <cell r="L45">
            <v>360</v>
          </cell>
          <cell r="N45">
            <v>360</v>
          </cell>
        </row>
        <row r="46">
          <cell r="A46" t="str">
            <v>TECNOKEL AMINO B/ Текнокель Амино бор 20 л/кан</v>
          </cell>
          <cell r="B46">
            <v>12560</v>
          </cell>
          <cell r="C46">
            <v>12560</v>
          </cell>
          <cell r="E46">
            <v>11160</v>
          </cell>
          <cell r="F46">
            <v>1400</v>
          </cell>
          <cell r="G46">
            <v>10220</v>
          </cell>
          <cell r="H46">
            <v>940</v>
          </cell>
          <cell r="I46">
            <v>30000</v>
          </cell>
          <cell r="J46">
            <v>30000</v>
          </cell>
          <cell r="L46">
            <v>19780</v>
          </cell>
          <cell r="N46">
            <v>18840</v>
          </cell>
        </row>
        <row r="47">
          <cell r="A47" t="str">
            <v>TECNOKEL AMINO B/ Текнокель Амино бор 4*5л/кан</v>
          </cell>
          <cell r="B47">
            <v>50905</v>
          </cell>
          <cell r="C47">
            <v>50905</v>
          </cell>
          <cell r="E47">
            <v>50265</v>
          </cell>
          <cell r="F47">
            <v>640</v>
          </cell>
          <cell r="G47">
            <v>45000</v>
          </cell>
          <cell r="H47">
            <v>5350</v>
          </cell>
          <cell r="I47">
            <v>73000</v>
          </cell>
          <cell r="J47">
            <v>73000</v>
          </cell>
          <cell r="L47">
            <v>32200</v>
          </cell>
          <cell r="N47">
            <v>26850</v>
          </cell>
        </row>
        <row r="48">
          <cell r="A48" t="str">
            <v>TECNOKEL AMINO BMo/ Текнокель Амино BMo 4*5л/кан</v>
          </cell>
          <cell r="B48">
            <v>800</v>
          </cell>
          <cell r="C48">
            <v>800</v>
          </cell>
          <cell r="E48">
            <v>800</v>
          </cell>
          <cell r="G48">
            <v>800</v>
          </cell>
          <cell r="I48">
            <v>800</v>
          </cell>
          <cell r="J48">
            <v>800</v>
          </cell>
        </row>
        <row r="49">
          <cell r="A49" t="str">
            <v>TECNOKEL AMINO CaB/ Текнокель Амино CaB 15*1л/кан</v>
          </cell>
          <cell r="J49">
            <v>360</v>
          </cell>
          <cell r="L49">
            <v>360</v>
          </cell>
          <cell r="N49">
            <v>360</v>
          </cell>
        </row>
        <row r="50">
          <cell r="A50" t="str">
            <v>TECNOKEL AMINO CaB/ Текнокель Амино CaB 4*5л/кан</v>
          </cell>
          <cell r="B50">
            <v>6565</v>
          </cell>
          <cell r="C50">
            <v>6565</v>
          </cell>
          <cell r="E50">
            <v>6565</v>
          </cell>
          <cell r="G50">
            <v>5780</v>
          </cell>
          <cell r="H50">
            <v>795</v>
          </cell>
          <cell r="I50">
            <v>8000</v>
          </cell>
          <cell r="J50">
            <v>8000</v>
          </cell>
          <cell r="L50">
            <v>3645</v>
          </cell>
          <cell r="N50">
            <v>2850</v>
          </cell>
        </row>
        <row r="51">
          <cell r="A51" t="str">
            <v>TECNOKEL AMINO Fe/ Текнокель Амино Fe 15*1 кг</v>
          </cell>
          <cell r="I51">
            <v>135</v>
          </cell>
          <cell r="J51">
            <v>135</v>
          </cell>
        </row>
        <row r="52">
          <cell r="A52" t="str">
            <v>TECNOKEL AMINO Fe/ Текнокель Амино Fe 4*5л/кан</v>
          </cell>
          <cell r="B52">
            <v>235</v>
          </cell>
          <cell r="C52">
            <v>235</v>
          </cell>
          <cell r="E52">
            <v>235</v>
          </cell>
          <cell r="G52">
            <v>235</v>
          </cell>
          <cell r="L52">
            <v>2365</v>
          </cell>
          <cell r="N52">
            <v>2365</v>
          </cell>
        </row>
        <row r="53">
          <cell r="A53" t="str">
            <v>TECNOKEL AMINO K/ Текнокель Амино Калий 4*5л/кан</v>
          </cell>
          <cell r="B53">
            <v>2000</v>
          </cell>
          <cell r="C53">
            <v>2000</v>
          </cell>
          <cell r="E53">
            <v>2000</v>
          </cell>
          <cell r="G53">
            <v>2000</v>
          </cell>
          <cell r="L53">
            <v>1200</v>
          </cell>
          <cell r="N53">
            <v>1200</v>
          </cell>
        </row>
        <row r="54">
          <cell r="A54" t="str">
            <v>TECNOKEL AMINO Mg/ Текнокель Амино магний 4*5л/кан</v>
          </cell>
          <cell r="B54">
            <v>2250</v>
          </cell>
          <cell r="C54">
            <v>2250</v>
          </cell>
          <cell r="E54">
            <v>2100</v>
          </cell>
          <cell r="F54">
            <v>150</v>
          </cell>
          <cell r="G54">
            <v>2100</v>
          </cell>
          <cell r="I54">
            <v>5500</v>
          </cell>
          <cell r="J54">
            <v>5500</v>
          </cell>
          <cell r="L54">
            <v>3400</v>
          </cell>
          <cell r="N54">
            <v>3400</v>
          </cell>
        </row>
        <row r="55">
          <cell r="A55" t="str">
            <v>TECNOKEL AMINO MIX/ Текнокель Амино Микс 10л/кан</v>
          </cell>
          <cell r="B55">
            <v>3060</v>
          </cell>
          <cell r="C55">
            <v>3060</v>
          </cell>
          <cell r="E55">
            <v>3060</v>
          </cell>
          <cell r="G55">
            <v>3060</v>
          </cell>
          <cell r="I55">
            <v>4000</v>
          </cell>
          <cell r="J55">
            <v>4000</v>
          </cell>
          <cell r="L55">
            <v>1940</v>
          </cell>
          <cell r="N55">
            <v>1940</v>
          </cell>
        </row>
        <row r="56">
          <cell r="A56" t="str">
            <v>TECNOKEL AMINO MIX/ Текнокель Амино Микс 15*1 л/кан</v>
          </cell>
          <cell r="J56">
            <v>360</v>
          </cell>
          <cell r="L56">
            <v>360</v>
          </cell>
          <cell r="N56">
            <v>360</v>
          </cell>
        </row>
        <row r="57">
          <cell r="A57" t="str">
            <v>TECNOKEL AMINO MIX/ Текнокель Амино Микс 4*5л/кан</v>
          </cell>
          <cell r="B57">
            <v>3390</v>
          </cell>
          <cell r="C57">
            <v>3390</v>
          </cell>
          <cell r="E57">
            <v>3390</v>
          </cell>
          <cell r="G57">
            <v>3365</v>
          </cell>
          <cell r="H57">
            <v>25</v>
          </cell>
          <cell r="I57">
            <v>5000</v>
          </cell>
          <cell r="J57">
            <v>5000</v>
          </cell>
          <cell r="L57">
            <v>1535</v>
          </cell>
          <cell r="N57">
            <v>1510</v>
          </cell>
        </row>
        <row r="58">
          <cell r="A58" t="str">
            <v>TECNOKEL AMINO Zn/ Текнокель Амино цинк 15*1л/кан</v>
          </cell>
          <cell r="B58">
            <v>545</v>
          </cell>
          <cell r="C58">
            <v>545</v>
          </cell>
          <cell r="E58">
            <v>530</v>
          </cell>
          <cell r="F58">
            <v>15</v>
          </cell>
          <cell r="G58">
            <v>530</v>
          </cell>
          <cell r="J58">
            <v>680</v>
          </cell>
          <cell r="L58">
            <v>150</v>
          </cell>
          <cell r="N58">
            <v>150</v>
          </cell>
        </row>
        <row r="59">
          <cell r="A59" t="str">
            <v>TECNOKEL AMINO Zn/ Текнокель Амино цинк 4*5л/кан</v>
          </cell>
          <cell r="B59">
            <v>12015</v>
          </cell>
          <cell r="C59">
            <v>12015</v>
          </cell>
          <cell r="E59">
            <v>11880</v>
          </cell>
          <cell r="F59">
            <v>135</v>
          </cell>
          <cell r="G59">
            <v>11515</v>
          </cell>
          <cell r="H59">
            <v>365</v>
          </cell>
          <cell r="I59">
            <v>11800</v>
          </cell>
          <cell r="J59">
            <v>11800</v>
          </cell>
          <cell r="L59">
            <v>835</v>
          </cell>
          <cell r="N59">
            <v>470</v>
          </cell>
        </row>
        <row r="60">
          <cell r="A60" t="str">
            <v xml:space="preserve">TECNOKEL Fе / Текнокель Fe (уп. 1 кг) </v>
          </cell>
          <cell r="L60">
            <v>135</v>
          </cell>
          <cell r="N60">
            <v>135</v>
          </cell>
        </row>
        <row r="61">
          <cell r="A61" t="str">
            <v>TECNOKEL N/ТЕКНОКЕЛЬ АЗОТ 4*5л/кан</v>
          </cell>
          <cell r="B61">
            <v>71515</v>
          </cell>
          <cell r="C61">
            <v>71515</v>
          </cell>
          <cell r="E61">
            <v>71480</v>
          </cell>
          <cell r="F61">
            <v>35</v>
          </cell>
          <cell r="G61">
            <v>69860</v>
          </cell>
          <cell r="H61">
            <v>1780</v>
          </cell>
          <cell r="I61">
            <v>85000</v>
          </cell>
          <cell r="J61">
            <v>85000</v>
          </cell>
          <cell r="L61">
            <v>20810</v>
          </cell>
          <cell r="N61">
            <v>19030</v>
          </cell>
        </row>
        <row r="62">
          <cell r="A62" t="str">
            <v>TECNOKEL S/ТЕКНОКЕЛЬ СЕРА 20 л/кан</v>
          </cell>
          <cell r="L62">
            <v>260</v>
          </cell>
          <cell r="N62">
            <v>260</v>
          </cell>
        </row>
        <row r="63">
          <cell r="A63" t="str">
            <v>TECNOKEL S/ТЕКНОКЕЛЬ СЕРА 4*5л/кан</v>
          </cell>
          <cell r="B63">
            <v>16670</v>
          </cell>
          <cell r="C63">
            <v>16670</v>
          </cell>
          <cell r="E63">
            <v>13870</v>
          </cell>
          <cell r="F63">
            <v>2800</v>
          </cell>
          <cell r="G63">
            <v>13870</v>
          </cell>
          <cell r="I63">
            <v>19800</v>
          </cell>
          <cell r="J63">
            <v>19800</v>
          </cell>
          <cell r="L63">
            <v>3925</v>
          </cell>
          <cell r="N63">
            <v>3925</v>
          </cell>
        </row>
        <row r="64">
          <cell r="A64" t="str">
            <v>TECNOPHYT PH/ Текнофит pH 1000 л</v>
          </cell>
          <cell r="B64">
            <v>5000</v>
          </cell>
          <cell r="C64">
            <v>5000</v>
          </cell>
          <cell r="E64">
            <v>5000</v>
          </cell>
          <cell r="G64">
            <v>5000</v>
          </cell>
          <cell r="I64">
            <v>8000</v>
          </cell>
          <cell r="J64">
            <v>8000</v>
          </cell>
          <cell r="L64">
            <v>3000</v>
          </cell>
          <cell r="N64">
            <v>3000</v>
          </cell>
        </row>
        <row r="65">
          <cell r="A65" t="str">
            <v>TECNOPHYT PH/ Текнофит pH 4*5л/кан</v>
          </cell>
          <cell r="B65">
            <v>58680</v>
          </cell>
          <cell r="C65">
            <v>58680</v>
          </cell>
          <cell r="E65">
            <v>58660</v>
          </cell>
          <cell r="F65">
            <v>20</v>
          </cell>
          <cell r="G65">
            <v>52380</v>
          </cell>
          <cell r="H65">
            <v>6310</v>
          </cell>
          <cell r="I65">
            <v>106200</v>
          </cell>
          <cell r="J65">
            <v>121395</v>
          </cell>
          <cell r="L65">
            <v>71165</v>
          </cell>
          <cell r="N65">
            <v>64855</v>
          </cell>
        </row>
        <row r="66">
          <cell r="A66" t="str">
            <v>УДАЛЕН TECNOKEL AMINO B/ Текнокель Амино бор 20*1л/кан</v>
          </cell>
        </row>
        <row r="67">
          <cell r="A67" t="str">
            <v>Aqua Best</v>
          </cell>
          <cell r="L67">
            <v>3</v>
          </cell>
          <cell r="N67">
            <v>3</v>
          </cell>
        </row>
        <row r="68">
          <cell r="A68" t="str">
            <v>Стартконнектор для ленты</v>
          </cell>
        </row>
        <row r="69">
          <cell r="A69" t="str">
            <v>фильтр d40</v>
          </cell>
          <cell r="L69">
            <v>3</v>
          </cell>
          <cell r="N69">
            <v>3</v>
          </cell>
        </row>
        <row r="70">
          <cell r="A70" t="str">
            <v>ARAG</v>
          </cell>
          <cell r="B70">
            <v>55</v>
          </cell>
          <cell r="C70">
            <v>55</v>
          </cell>
          <cell r="E70">
            <v>55</v>
          </cell>
          <cell r="H70">
            <v>55</v>
          </cell>
          <cell r="I70">
            <v>55</v>
          </cell>
          <cell r="J70">
            <v>55</v>
          </cell>
          <cell r="L70">
            <v>62</v>
          </cell>
          <cell r="N70">
            <v>7</v>
          </cell>
        </row>
        <row r="71">
          <cell r="A71" t="str">
            <v>Крышка байонет 1/4" NPT черная 40291001</v>
          </cell>
          <cell r="L71">
            <v>3</v>
          </cell>
          <cell r="N71">
            <v>3</v>
          </cell>
        </row>
        <row r="72">
          <cell r="A72" t="str">
            <v>Манометр 0-10 БАР 910010</v>
          </cell>
          <cell r="L72">
            <v>1</v>
          </cell>
          <cell r="N72">
            <v>1</v>
          </cell>
        </row>
        <row r="73">
          <cell r="A73" t="str">
            <v>Патрубок подвижный форсунки 45 гр. FM 40291601</v>
          </cell>
          <cell r="L73">
            <v>3</v>
          </cell>
          <cell r="N73">
            <v>3</v>
          </cell>
        </row>
        <row r="74">
          <cell r="A74" t="str">
            <v>Прокладка резиновая под форсунки</v>
          </cell>
          <cell r="B74">
            <v>55</v>
          </cell>
          <cell r="C74">
            <v>55</v>
          </cell>
          <cell r="E74">
            <v>55</v>
          </cell>
          <cell r="H74">
            <v>55</v>
          </cell>
          <cell r="I74">
            <v>55</v>
          </cell>
          <cell r="J74">
            <v>55</v>
          </cell>
          <cell r="L74">
            <v>55</v>
          </cell>
        </row>
        <row r="75">
          <cell r="A75" t="str">
            <v>AVG</v>
          </cell>
          <cell r="L75">
            <v>7</v>
          </cell>
          <cell r="N75">
            <v>7</v>
          </cell>
        </row>
        <row r="76">
          <cell r="A76" t="str">
            <v>Гайка М16</v>
          </cell>
          <cell r="L76">
            <v>2</v>
          </cell>
          <cell r="N76">
            <v>2</v>
          </cell>
        </row>
        <row r="77">
          <cell r="A77" t="str">
            <v>Дисковый поворотный  затвор DN350 PN10/16</v>
          </cell>
          <cell r="L77">
            <v>4</v>
          </cell>
          <cell r="N77">
            <v>4</v>
          </cell>
        </row>
        <row r="78">
          <cell r="A78" t="str">
            <v>Затвор поворотный дисковый межфланцевый "бабочка" Ду 350</v>
          </cell>
          <cell r="L78">
            <v>1</v>
          </cell>
          <cell r="N78">
            <v>1</v>
          </cell>
        </row>
        <row r="79">
          <cell r="A79" t="str">
            <v>BASF</v>
          </cell>
          <cell r="B79">
            <v>417425.8</v>
          </cell>
          <cell r="C79">
            <v>417425.8</v>
          </cell>
          <cell r="E79">
            <v>416804.8</v>
          </cell>
          <cell r="F79">
            <v>621</v>
          </cell>
          <cell r="G79">
            <v>387792</v>
          </cell>
          <cell r="H79">
            <v>35959.800000000003</v>
          </cell>
          <cell r="I79">
            <v>524382</v>
          </cell>
          <cell r="J79">
            <v>172742</v>
          </cell>
          <cell r="K79">
            <v>352640</v>
          </cell>
          <cell r="L79">
            <v>98028.6</v>
          </cell>
          <cell r="M79">
            <v>1613.8</v>
          </cell>
          <cell r="N79">
            <v>62068.800000000003</v>
          </cell>
        </row>
        <row r="80">
          <cell r="A80" t="str">
            <v>Hicoat Super Soy 6.4 l</v>
          </cell>
          <cell r="L80">
            <v>6.4</v>
          </cell>
          <cell r="M80">
            <v>6.4</v>
          </cell>
          <cell r="N80">
            <v>6.4</v>
          </cell>
        </row>
        <row r="81">
          <cell r="A81" t="str">
            <v>Hicoatsuper Extender 6.4 L</v>
          </cell>
          <cell r="L81">
            <v>140.80000000000001</v>
          </cell>
          <cell r="M81">
            <v>140.80000000000001</v>
          </cell>
          <cell r="N81">
            <v>140.80000000000001</v>
          </cell>
        </row>
        <row r="82">
          <cell r="A82" t="str">
            <v>Histick soy 20*0,4 kg</v>
          </cell>
          <cell r="B82">
            <v>1808.8</v>
          </cell>
          <cell r="C82">
            <v>1808.8</v>
          </cell>
          <cell r="E82">
            <v>1808.8</v>
          </cell>
          <cell r="G82">
            <v>1806</v>
          </cell>
          <cell r="H82">
            <v>2.8</v>
          </cell>
          <cell r="I82">
            <v>2800</v>
          </cell>
          <cell r="J82">
            <v>2800</v>
          </cell>
          <cell r="L82">
            <v>2106.8000000000002</v>
          </cell>
          <cell r="M82">
            <v>417.6</v>
          </cell>
          <cell r="N82">
            <v>2104</v>
          </cell>
        </row>
        <row r="83">
          <cell r="A83" t="str">
            <v>Абакус Ультра 12,5 %, с.э. 2*10 л</v>
          </cell>
          <cell r="B83">
            <v>19100</v>
          </cell>
          <cell r="C83">
            <v>19100</v>
          </cell>
          <cell r="E83">
            <v>19100</v>
          </cell>
          <cell r="G83">
            <v>17680</v>
          </cell>
          <cell r="H83">
            <v>1420</v>
          </cell>
          <cell r="I83">
            <v>20100</v>
          </cell>
          <cell r="J83">
            <v>8120</v>
          </cell>
          <cell r="K83">
            <v>11980</v>
          </cell>
          <cell r="L83">
            <v>1420</v>
          </cell>
        </row>
        <row r="84">
          <cell r="A84" t="str">
            <v>Акробат МЦ 69 % в.д.г. 10*1 кг</v>
          </cell>
          <cell r="B84">
            <v>11276</v>
          </cell>
          <cell r="C84">
            <v>11276</v>
          </cell>
          <cell r="E84">
            <v>11276</v>
          </cell>
          <cell r="G84">
            <v>11246</v>
          </cell>
          <cell r="H84">
            <v>330</v>
          </cell>
          <cell r="I84">
            <v>20000</v>
          </cell>
          <cell r="J84">
            <v>6410</v>
          </cell>
          <cell r="K84">
            <v>13590</v>
          </cell>
          <cell r="L84">
            <v>371</v>
          </cell>
          <cell r="M84">
            <v>5</v>
          </cell>
          <cell r="N84">
            <v>41</v>
          </cell>
        </row>
        <row r="85">
          <cell r="A85" t="str">
            <v xml:space="preserve">Альверде, КС 10х1 л </v>
          </cell>
          <cell r="B85">
            <v>775</v>
          </cell>
          <cell r="C85">
            <v>775</v>
          </cell>
          <cell r="E85">
            <v>775</v>
          </cell>
          <cell r="G85">
            <v>775</v>
          </cell>
          <cell r="I85">
            <v>752</v>
          </cell>
          <cell r="J85">
            <v>752</v>
          </cell>
          <cell r="L85">
            <v>67</v>
          </cell>
          <cell r="N85">
            <v>67</v>
          </cell>
        </row>
        <row r="86">
          <cell r="A86" t="str">
            <v>Базагран М, 37 % в.р. 4*5 л</v>
          </cell>
        </row>
        <row r="87">
          <cell r="A87" t="str">
            <v>Базагран, 48 % в.р. 2*10 л</v>
          </cell>
          <cell r="B87">
            <v>15110</v>
          </cell>
          <cell r="C87">
            <v>15110</v>
          </cell>
          <cell r="E87">
            <v>15110</v>
          </cell>
          <cell r="G87">
            <v>15110</v>
          </cell>
        </row>
        <row r="88">
          <cell r="A88" t="str">
            <v>Баста, 15% в.р. 1*15 л/кан</v>
          </cell>
          <cell r="B88">
            <v>45</v>
          </cell>
          <cell r="C88">
            <v>45</v>
          </cell>
          <cell r="E88">
            <v>45</v>
          </cell>
          <cell r="G88">
            <v>45</v>
          </cell>
          <cell r="L88">
            <v>15</v>
          </cell>
          <cell r="M88">
            <v>15</v>
          </cell>
          <cell r="N88">
            <v>15</v>
          </cell>
        </row>
        <row r="89">
          <cell r="A89" t="str">
            <v>Баста, 15% в.р. 2*10 л/кан</v>
          </cell>
          <cell r="B89">
            <v>9920</v>
          </cell>
          <cell r="C89">
            <v>9920</v>
          </cell>
          <cell r="E89">
            <v>9370</v>
          </cell>
          <cell r="F89">
            <v>550</v>
          </cell>
          <cell r="G89">
            <v>9250</v>
          </cell>
          <cell r="H89">
            <v>120</v>
          </cell>
          <cell r="I89">
            <v>15000</v>
          </cell>
          <cell r="J89">
            <v>5000</v>
          </cell>
          <cell r="K89">
            <v>10000</v>
          </cell>
          <cell r="L89">
            <v>1540</v>
          </cell>
          <cell r="N89">
            <v>1420</v>
          </cell>
        </row>
        <row r="90">
          <cell r="A90" t="str">
            <v>Беллис, 38 % в.д.г. 10*1 кг</v>
          </cell>
          <cell r="B90">
            <v>1402</v>
          </cell>
          <cell r="C90">
            <v>1402</v>
          </cell>
          <cell r="E90">
            <v>1377</v>
          </cell>
          <cell r="F90">
            <v>25</v>
          </cell>
          <cell r="G90">
            <v>1365</v>
          </cell>
          <cell r="H90">
            <v>12</v>
          </cell>
          <cell r="I90">
            <v>2379</v>
          </cell>
          <cell r="J90">
            <v>1340</v>
          </cell>
          <cell r="K90">
            <v>1039</v>
          </cell>
          <cell r="L90">
            <v>333</v>
          </cell>
          <cell r="M90">
            <v>49</v>
          </cell>
          <cell r="N90">
            <v>321</v>
          </cell>
        </row>
        <row r="91">
          <cell r="A91" t="str">
            <v>Би-58 Топ 40% к.э. 12*1 л</v>
          </cell>
        </row>
        <row r="92">
          <cell r="A92" t="str">
            <v>Би-58 Топ 40% к.э. 4*5 л</v>
          </cell>
        </row>
        <row r="93">
          <cell r="A93" t="str">
            <v>Бутизан 400 КС 40%, к.с. 5л/кан</v>
          </cell>
        </row>
        <row r="94">
          <cell r="A94" t="str">
            <v>Даш ПАВ, 2*10 л</v>
          </cell>
          <cell r="B94">
            <v>35180</v>
          </cell>
          <cell r="C94">
            <v>35180</v>
          </cell>
          <cell r="E94">
            <v>35180</v>
          </cell>
          <cell r="G94">
            <v>35160</v>
          </cell>
          <cell r="H94">
            <v>20</v>
          </cell>
          <cell r="I94">
            <v>55000</v>
          </cell>
          <cell r="J94">
            <v>36040</v>
          </cell>
          <cell r="K94">
            <v>18960</v>
          </cell>
          <cell r="L94">
            <v>1160</v>
          </cell>
          <cell r="N94">
            <v>1140</v>
          </cell>
        </row>
        <row r="95">
          <cell r="A95" t="str">
            <v>Даш ПАВ, 4*5 л</v>
          </cell>
        </row>
        <row r="96">
          <cell r="A96" t="str">
            <v>Дианат 48% в.р. 2*10 л</v>
          </cell>
          <cell r="B96">
            <v>9780</v>
          </cell>
          <cell r="C96">
            <v>9780</v>
          </cell>
          <cell r="E96">
            <v>12660</v>
          </cell>
          <cell r="G96">
            <v>12300</v>
          </cell>
          <cell r="H96">
            <v>360</v>
          </cell>
          <cell r="I96">
            <v>25100</v>
          </cell>
          <cell r="J96">
            <v>8680</v>
          </cell>
          <cell r="K96">
            <v>16420</v>
          </cell>
          <cell r="L96">
            <v>480</v>
          </cell>
          <cell r="N96">
            <v>120</v>
          </cell>
        </row>
        <row r="97">
          <cell r="A97" t="str">
            <v>Евро-лайтнинг 4,8% в.р.к. 2*10 л</v>
          </cell>
          <cell r="B97">
            <v>4550</v>
          </cell>
          <cell r="C97">
            <v>4550</v>
          </cell>
          <cell r="E97">
            <v>4550</v>
          </cell>
          <cell r="G97">
            <v>4550</v>
          </cell>
          <cell r="I97">
            <v>30000</v>
          </cell>
          <cell r="K97">
            <v>30000</v>
          </cell>
          <cell r="L97">
            <v>8060</v>
          </cell>
          <cell r="N97">
            <v>8060</v>
          </cell>
        </row>
        <row r="98">
          <cell r="A98" t="str">
            <v>Евро-лайтнинг Плюс, 2,4% в.р.к 2*10 л</v>
          </cell>
          <cell r="B98">
            <v>7650</v>
          </cell>
          <cell r="C98">
            <v>7650</v>
          </cell>
          <cell r="E98">
            <v>7650</v>
          </cell>
          <cell r="G98">
            <v>7580</v>
          </cell>
          <cell r="H98">
            <v>70</v>
          </cell>
          <cell r="I98">
            <v>15000</v>
          </cell>
          <cell r="J98">
            <v>2000</v>
          </cell>
          <cell r="K98">
            <v>13000</v>
          </cell>
          <cell r="L98">
            <v>90</v>
          </cell>
          <cell r="N98">
            <v>20</v>
          </cell>
        </row>
        <row r="99">
          <cell r="A99" t="str">
            <v>Иншур перформ 12% к.с. 2*10 л</v>
          </cell>
          <cell r="B99">
            <v>22610</v>
          </cell>
          <cell r="C99">
            <v>22610</v>
          </cell>
          <cell r="E99">
            <v>22450</v>
          </cell>
          <cell r="F99">
            <v>160</v>
          </cell>
          <cell r="G99">
            <v>22450</v>
          </cell>
          <cell r="J99">
            <v>1000</v>
          </cell>
          <cell r="L99">
            <v>2340</v>
          </cell>
          <cell r="N99">
            <v>2340</v>
          </cell>
        </row>
        <row r="100">
          <cell r="A100" t="str">
            <v>Иншур перформ 12% к.с. 4*5 л</v>
          </cell>
          <cell r="B100">
            <v>6100</v>
          </cell>
          <cell r="C100">
            <v>6100</v>
          </cell>
          <cell r="E100">
            <v>6100</v>
          </cell>
          <cell r="G100">
            <v>6100</v>
          </cell>
          <cell r="I100">
            <v>17100</v>
          </cell>
          <cell r="J100">
            <v>5940</v>
          </cell>
          <cell r="K100">
            <v>11160</v>
          </cell>
          <cell r="L100">
            <v>200</v>
          </cell>
          <cell r="N100">
            <v>200</v>
          </cell>
        </row>
        <row r="101">
          <cell r="A101" t="str">
            <v>Кабрио Топ 60% в.д.г. 10*1 кг</v>
          </cell>
        </row>
        <row r="102">
          <cell r="A102" t="str">
            <v>Карамба Турбо 4*5 л</v>
          </cell>
          <cell r="B102">
            <v>4915</v>
          </cell>
          <cell r="C102">
            <v>4915</v>
          </cell>
          <cell r="E102">
            <v>4915</v>
          </cell>
          <cell r="G102">
            <v>4595</v>
          </cell>
          <cell r="H102">
            <v>320</v>
          </cell>
          <cell r="I102">
            <v>8100</v>
          </cell>
          <cell r="J102">
            <v>4480</v>
          </cell>
          <cell r="K102">
            <v>3620</v>
          </cell>
          <cell r="L102">
            <v>320</v>
          </cell>
          <cell r="M102">
            <v>220</v>
          </cell>
        </row>
        <row r="103">
          <cell r="A103" t="str">
            <v>Кинто Дуо, КС 10л/кан</v>
          </cell>
        </row>
        <row r="104">
          <cell r="A104" t="str">
            <v>КОРУМ, в.р.к 2*10 л</v>
          </cell>
          <cell r="B104">
            <v>5290</v>
          </cell>
          <cell r="C104">
            <v>5290</v>
          </cell>
          <cell r="E104">
            <v>5160</v>
          </cell>
          <cell r="F104">
            <v>130</v>
          </cell>
          <cell r="G104">
            <v>5160</v>
          </cell>
          <cell r="I104">
            <v>3970</v>
          </cell>
          <cell r="J104">
            <v>3970</v>
          </cell>
          <cell r="L104">
            <v>240</v>
          </cell>
          <cell r="N104">
            <v>240</v>
          </cell>
        </row>
        <row r="105">
          <cell r="A105" t="str">
            <v>Нопасаран 40% к.с. 2*10 л</v>
          </cell>
          <cell r="B105">
            <v>10890</v>
          </cell>
          <cell r="C105">
            <v>10890</v>
          </cell>
          <cell r="E105">
            <v>10850</v>
          </cell>
          <cell r="F105">
            <v>40</v>
          </cell>
          <cell r="G105">
            <v>10850</v>
          </cell>
          <cell r="I105">
            <v>25010</v>
          </cell>
          <cell r="J105">
            <v>9160</v>
          </cell>
          <cell r="K105">
            <v>15850</v>
          </cell>
          <cell r="L105">
            <v>40</v>
          </cell>
          <cell r="N105">
            <v>40</v>
          </cell>
        </row>
        <row r="106">
          <cell r="A106" t="str">
            <v>Оптимо 20% к.э. 2*10 л</v>
          </cell>
          <cell r="B106">
            <v>220</v>
          </cell>
          <cell r="C106">
            <v>220</v>
          </cell>
          <cell r="E106">
            <v>220</v>
          </cell>
          <cell r="G106">
            <v>220</v>
          </cell>
          <cell r="L106">
            <v>60</v>
          </cell>
          <cell r="N106">
            <v>60</v>
          </cell>
        </row>
        <row r="107">
          <cell r="A107" t="str">
            <v>Пивот 10% в.к. 2*10 л</v>
          </cell>
        </row>
        <row r="108">
          <cell r="A108" t="str">
            <v>Пикс 5% в.р., 5л.</v>
          </cell>
        </row>
        <row r="109">
          <cell r="A109" t="str">
            <v>ПИКТОР, 40% к.с 4*5л</v>
          </cell>
          <cell r="B109">
            <v>2100</v>
          </cell>
          <cell r="C109">
            <v>2100</v>
          </cell>
          <cell r="E109">
            <v>2100</v>
          </cell>
          <cell r="G109">
            <v>2100</v>
          </cell>
          <cell r="I109">
            <v>3000</v>
          </cell>
          <cell r="J109">
            <v>1840</v>
          </cell>
          <cell r="K109">
            <v>1160</v>
          </cell>
          <cell r="L109">
            <v>5</v>
          </cell>
          <cell r="N109">
            <v>5</v>
          </cell>
        </row>
        <row r="110">
          <cell r="A110" t="str">
            <v>Пирамин Турбо 52% к.с. 2*10 л</v>
          </cell>
          <cell r="L110">
            <v>20</v>
          </cell>
          <cell r="N110">
            <v>20</v>
          </cell>
        </row>
        <row r="111">
          <cell r="A111" t="str">
            <v>Премис двести 20% к.с. 4*5 л</v>
          </cell>
          <cell r="L111">
            <v>660</v>
          </cell>
          <cell r="N111">
            <v>660</v>
          </cell>
        </row>
        <row r="112">
          <cell r="A112" t="str">
            <v>Приаксор, к.э. 2*10 л</v>
          </cell>
          <cell r="B112">
            <v>2120</v>
          </cell>
          <cell r="C112">
            <v>2120</v>
          </cell>
          <cell r="E112">
            <v>1670</v>
          </cell>
          <cell r="F112">
            <v>450</v>
          </cell>
          <cell r="G112">
            <v>1670</v>
          </cell>
          <cell r="I112">
            <v>1670</v>
          </cell>
          <cell r="J112">
            <v>1670</v>
          </cell>
        </row>
        <row r="113">
          <cell r="A113" t="str">
            <v>Приаксор,4X5 L,KZ</v>
          </cell>
          <cell r="B113">
            <v>4860</v>
          </cell>
          <cell r="C113">
            <v>4860</v>
          </cell>
          <cell r="E113">
            <v>4410</v>
          </cell>
          <cell r="F113">
            <v>450</v>
          </cell>
          <cell r="G113">
            <v>4410</v>
          </cell>
          <cell r="I113">
            <v>8430</v>
          </cell>
          <cell r="J113">
            <v>4410</v>
          </cell>
          <cell r="K113">
            <v>4020</v>
          </cell>
        </row>
        <row r="114">
          <cell r="A114" t="str">
            <v>Пульсар 4% в.р. 2*10 л</v>
          </cell>
          <cell r="B114">
            <v>10970</v>
          </cell>
          <cell r="C114">
            <v>10970</v>
          </cell>
          <cell r="E114">
            <v>10750</v>
          </cell>
          <cell r="F114">
            <v>220</v>
          </cell>
          <cell r="G114">
            <v>10510</v>
          </cell>
          <cell r="H114">
            <v>240</v>
          </cell>
          <cell r="I114">
            <v>15170</v>
          </cell>
          <cell r="J114">
            <v>10870</v>
          </cell>
          <cell r="K114">
            <v>4300</v>
          </cell>
          <cell r="L114">
            <v>370</v>
          </cell>
          <cell r="N114">
            <v>130</v>
          </cell>
        </row>
        <row r="115">
          <cell r="A115" t="str">
            <v>Рекс Дуо 49,7 % к.с. 2*10 л</v>
          </cell>
          <cell r="B115">
            <v>43950</v>
          </cell>
          <cell r="C115">
            <v>43950</v>
          </cell>
          <cell r="E115">
            <v>43950</v>
          </cell>
          <cell r="G115">
            <v>42230</v>
          </cell>
          <cell r="H115">
            <v>1720</v>
          </cell>
          <cell r="I115">
            <v>60000</v>
          </cell>
          <cell r="J115">
            <v>21660</v>
          </cell>
          <cell r="K115">
            <v>38340</v>
          </cell>
          <cell r="L115">
            <v>2360</v>
          </cell>
          <cell r="N115">
            <v>640</v>
          </cell>
        </row>
        <row r="116">
          <cell r="A116" t="str">
            <v>Семена гибрид подсолнечника Инсан 100(InSun 100),фунг+инсект,150 000 семян в п.е.раннеспелый,Classic</v>
          </cell>
          <cell r="L116">
            <v>208</v>
          </cell>
          <cell r="N116">
            <v>208</v>
          </cell>
        </row>
        <row r="117">
          <cell r="A117" t="str">
            <v>Семена рапса гибрид INV 100 CL, 1*2.1М</v>
          </cell>
          <cell r="B117">
            <v>2849</v>
          </cell>
          <cell r="C117">
            <v>2849</v>
          </cell>
          <cell r="E117">
            <v>2775</v>
          </cell>
          <cell r="F117">
            <v>74</v>
          </cell>
          <cell r="G117">
            <v>2775</v>
          </cell>
          <cell r="I117">
            <v>6696</v>
          </cell>
          <cell r="J117">
            <v>3000</v>
          </cell>
          <cell r="K117">
            <v>3696</v>
          </cell>
        </row>
        <row r="118">
          <cell r="A118" t="str">
            <v>Семена рапса гибрид INV 105 CS MOT IMP 1*2.1M</v>
          </cell>
          <cell r="B118">
            <v>1308</v>
          </cell>
          <cell r="C118">
            <v>1308</v>
          </cell>
          <cell r="E118">
            <v>1308</v>
          </cell>
          <cell r="G118">
            <v>1300</v>
          </cell>
          <cell r="H118">
            <v>8</v>
          </cell>
          <cell r="I118">
            <v>2549</v>
          </cell>
          <cell r="J118">
            <v>1140</v>
          </cell>
          <cell r="K118">
            <v>1409</v>
          </cell>
        </row>
        <row r="119">
          <cell r="A119" t="str">
            <v>Семена рапса гибрид INV 110 CL, 1*2.1М</v>
          </cell>
          <cell r="B119">
            <v>2009</v>
          </cell>
          <cell r="C119">
            <v>2009</v>
          </cell>
          <cell r="E119">
            <v>1937</v>
          </cell>
          <cell r="F119">
            <v>72</v>
          </cell>
          <cell r="G119">
            <v>1937</v>
          </cell>
          <cell r="I119">
            <v>5316</v>
          </cell>
          <cell r="J119">
            <v>2220</v>
          </cell>
          <cell r="K119">
            <v>3096</v>
          </cell>
          <cell r="L119">
            <v>45</v>
          </cell>
          <cell r="N119">
            <v>45</v>
          </cell>
        </row>
        <row r="120">
          <cell r="A120" t="str">
            <v>Семена рапса гибрид SH BRANDER CS MOT IMP 1*2.1M</v>
          </cell>
          <cell r="B120">
            <v>1245</v>
          </cell>
          <cell r="C120">
            <v>1245</v>
          </cell>
          <cell r="E120">
            <v>1245</v>
          </cell>
          <cell r="G120">
            <v>1245</v>
          </cell>
          <cell r="L120">
            <v>364</v>
          </cell>
          <cell r="N120">
            <v>364</v>
          </cell>
        </row>
        <row r="121">
          <cell r="A121" t="str">
            <v>Семена рапса гибрид SH BUILDER CS MOT IMP 1*2.1M</v>
          </cell>
          <cell r="L121">
            <v>69</v>
          </cell>
          <cell r="N121">
            <v>69</v>
          </cell>
        </row>
        <row r="122">
          <cell r="A122" t="str">
            <v>Семена рапса гибрид SO HEROS CS MOT IMP 1*10 kg</v>
          </cell>
        </row>
        <row r="123">
          <cell r="A123" t="str">
            <v>Систива, к.с. 4*5 л/кан</v>
          </cell>
          <cell r="B123">
            <v>770</v>
          </cell>
          <cell r="C123">
            <v>770</v>
          </cell>
          <cell r="E123">
            <v>770</v>
          </cell>
          <cell r="G123">
            <v>770</v>
          </cell>
          <cell r="L123">
            <v>1455</v>
          </cell>
          <cell r="M123">
            <v>10</v>
          </cell>
          <cell r="N123">
            <v>1455</v>
          </cell>
        </row>
        <row r="124">
          <cell r="A124" t="str">
            <v>Стомп 33% к.э. 2*10 л</v>
          </cell>
          <cell r="B124">
            <v>23690</v>
          </cell>
          <cell r="C124">
            <v>23690</v>
          </cell>
          <cell r="E124">
            <v>23690</v>
          </cell>
          <cell r="G124">
            <v>23690</v>
          </cell>
          <cell r="H124">
            <v>6570</v>
          </cell>
          <cell r="L124">
            <v>6570</v>
          </cell>
        </row>
        <row r="125">
          <cell r="A125" t="str">
            <v>Стратос Ультра 10% к.э. 2*10 л</v>
          </cell>
          <cell r="B125">
            <v>135900</v>
          </cell>
          <cell r="C125">
            <v>135900</v>
          </cell>
          <cell r="E125">
            <v>134550</v>
          </cell>
          <cell r="F125">
            <v>1350</v>
          </cell>
          <cell r="G125">
            <v>110060</v>
          </cell>
          <cell r="H125">
            <v>24560</v>
          </cell>
          <cell r="I125">
            <v>150000</v>
          </cell>
          <cell r="J125">
            <v>30000</v>
          </cell>
          <cell r="K125">
            <v>120000</v>
          </cell>
          <cell r="L125">
            <v>62280</v>
          </cell>
          <cell r="N125">
            <v>37720</v>
          </cell>
        </row>
        <row r="126">
          <cell r="A126" t="str">
            <v>Стратос Ультра 10% к.э. 4*5 л</v>
          </cell>
          <cell r="L126">
            <v>145</v>
          </cell>
          <cell r="M126">
            <v>145</v>
          </cell>
          <cell r="N126">
            <v>145</v>
          </cell>
        </row>
        <row r="127">
          <cell r="A127" t="str">
            <v>Строби 50% в.д.г. 10*0,2 кг</v>
          </cell>
          <cell r="B127">
            <v>803</v>
          </cell>
          <cell r="C127">
            <v>803</v>
          </cell>
          <cell r="E127">
            <v>783</v>
          </cell>
          <cell r="F127">
            <v>20</v>
          </cell>
          <cell r="G127">
            <v>763</v>
          </cell>
          <cell r="H127">
            <v>22</v>
          </cell>
          <cell r="I127">
            <v>540</v>
          </cell>
          <cell r="J127">
            <v>40</v>
          </cell>
          <cell r="K127">
            <v>500</v>
          </cell>
          <cell r="L127">
            <v>127.6</v>
          </cell>
          <cell r="N127">
            <v>105.6</v>
          </cell>
        </row>
        <row r="128">
          <cell r="A128" t="str">
            <v>Фастак 10% к.э. 4*5 л</v>
          </cell>
          <cell r="B128">
            <v>14660</v>
          </cell>
          <cell r="C128">
            <v>14660</v>
          </cell>
          <cell r="E128">
            <v>14670</v>
          </cell>
          <cell r="G128">
            <v>14490</v>
          </cell>
          <cell r="H128">
            <v>185</v>
          </cell>
          <cell r="I128">
            <v>30000</v>
          </cell>
          <cell r="K128">
            <v>30000</v>
          </cell>
          <cell r="L128">
            <v>3735</v>
          </cell>
          <cell r="N128">
            <v>3550</v>
          </cell>
        </row>
        <row r="129">
          <cell r="A129" t="str">
            <v>Фронтьер Оптима 72% к.э. 2*10 л</v>
          </cell>
        </row>
        <row r="130">
          <cell r="A130" t="str">
            <v>Хайкоут Супер Соя, 1*6,4 л/кан</v>
          </cell>
        </row>
        <row r="131">
          <cell r="A131" t="str">
            <v>ЦЕ ЦЕ ЦЕ™ 750, 2*10 л</v>
          </cell>
          <cell r="B131">
            <v>70</v>
          </cell>
          <cell r="C131">
            <v>70</v>
          </cell>
          <cell r="E131">
            <v>100</v>
          </cell>
          <cell r="G131">
            <v>100</v>
          </cell>
          <cell r="I131">
            <v>100</v>
          </cell>
          <cell r="J131">
            <v>100</v>
          </cell>
        </row>
        <row r="132">
          <cell r="A132" t="str">
            <v>Цериакс Плюс, к.э. 4*5 л/кан</v>
          </cell>
          <cell r="B132">
            <v>3320</v>
          </cell>
          <cell r="C132">
            <v>3320</v>
          </cell>
          <cell r="E132">
            <v>3320</v>
          </cell>
          <cell r="G132">
            <v>3320</v>
          </cell>
          <cell r="L132">
            <v>605</v>
          </cell>
          <cell r="M132">
            <v>605</v>
          </cell>
          <cell r="N132">
            <v>605</v>
          </cell>
        </row>
        <row r="133">
          <cell r="A133" t="str">
            <v>Шторм 0,005%, 1*10 кг</v>
          </cell>
          <cell r="B133">
            <v>180</v>
          </cell>
          <cell r="C133">
            <v>180</v>
          </cell>
          <cell r="E133">
            <v>180</v>
          </cell>
          <cell r="G133">
            <v>180</v>
          </cell>
          <cell r="I133">
            <v>600</v>
          </cell>
          <cell r="J133">
            <v>100</v>
          </cell>
          <cell r="K133">
            <v>500</v>
          </cell>
          <cell r="L133">
            <v>20</v>
          </cell>
          <cell r="N133">
            <v>20</v>
          </cell>
        </row>
        <row r="134">
          <cell r="A134" t="str">
            <v>BAYER CropScience</v>
          </cell>
          <cell r="B134">
            <v>445231.75</v>
          </cell>
          <cell r="C134">
            <v>445231.75</v>
          </cell>
          <cell r="E134">
            <v>441585.75</v>
          </cell>
          <cell r="F134">
            <v>3646</v>
          </cell>
          <cell r="G134">
            <v>402884.75</v>
          </cell>
          <cell r="H134">
            <v>42099</v>
          </cell>
          <cell r="I134">
            <v>623034</v>
          </cell>
          <cell r="J134">
            <v>378738</v>
          </cell>
          <cell r="K134">
            <v>245218</v>
          </cell>
          <cell r="L134">
            <v>64645.75</v>
          </cell>
          <cell r="M134">
            <v>1140.5</v>
          </cell>
          <cell r="N134">
            <v>22546.75</v>
          </cell>
        </row>
        <row r="135">
          <cell r="A135" t="str">
            <v>Антракол, 70 % с.п. 1*10 кг/упак</v>
          </cell>
          <cell r="B135">
            <v>11020</v>
          </cell>
          <cell r="C135">
            <v>11020</v>
          </cell>
          <cell r="E135">
            <v>10960</v>
          </cell>
          <cell r="F135">
            <v>60</v>
          </cell>
          <cell r="G135">
            <v>10200</v>
          </cell>
          <cell r="H135">
            <v>910</v>
          </cell>
          <cell r="I135">
            <v>15000</v>
          </cell>
          <cell r="J135">
            <v>5760</v>
          </cell>
          <cell r="K135">
            <v>9240</v>
          </cell>
          <cell r="L135">
            <v>1440</v>
          </cell>
          <cell r="M135">
            <v>10</v>
          </cell>
          <cell r="N135">
            <v>530</v>
          </cell>
        </row>
        <row r="136">
          <cell r="A136" t="str">
            <v>Антракол, 70 % с.п. 1*5 кг/упак</v>
          </cell>
          <cell r="B136">
            <v>520</v>
          </cell>
          <cell r="C136">
            <v>520</v>
          </cell>
          <cell r="E136">
            <v>520</v>
          </cell>
          <cell r="G136">
            <v>520</v>
          </cell>
        </row>
        <row r="137">
          <cell r="A137" t="str">
            <v>Барс Супер 10% к.э., 2*10 л</v>
          </cell>
          <cell r="B137">
            <v>33350</v>
          </cell>
          <cell r="C137">
            <v>33350</v>
          </cell>
          <cell r="E137">
            <v>33350</v>
          </cell>
          <cell r="G137">
            <v>31410</v>
          </cell>
          <cell r="H137">
            <v>1940</v>
          </cell>
          <cell r="I137">
            <v>71640</v>
          </cell>
          <cell r="J137">
            <v>15000</v>
          </cell>
          <cell r="K137">
            <v>56640</v>
          </cell>
          <cell r="L137">
            <v>4110</v>
          </cell>
          <cell r="N137">
            <v>2170</v>
          </cell>
        </row>
        <row r="138">
          <cell r="A138" t="str">
            <v>Барс Супер 10% к.э., 4*5 л</v>
          </cell>
          <cell r="B138">
            <v>25155</v>
          </cell>
          <cell r="C138">
            <v>25155</v>
          </cell>
          <cell r="E138">
            <v>25155</v>
          </cell>
          <cell r="G138">
            <v>25155</v>
          </cell>
          <cell r="I138">
            <v>40000</v>
          </cell>
          <cell r="J138">
            <v>40000</v>
          </cell>
          <cell r="L138">
            <v>60</v>
          </cell>
          <cell r="M138">
            <v>45</v>
          </cell>
          <cell r="N138">
            <v>60</v>
          </cell>
        </row>
        <row r="139">
          <cell r="A139" t="str">
            <v>Белт, к.с. 12*1 л/кан</v>
          </cell>
          <cell r="B139">
            <v>4834</v>
          </cell>
          <cell r="C139">
            <v>4834</v>
          </cell>
          <cell r="E139">
            <v>4773</v>
          </cell>
          <cell r="F139">
            <v>61</v>
          </cell>
          <cell r="G139">
            <v>4395</v>
          </cell>
          <cell r="H139">
            <v>378</v>
          </cell>
          <cell r="I139">
            <v>8484</v>
          </cell>
          <cell r="J139">
            <v>4512</v>
          </cell>
          <cell r="K139">
            <v>3972</v>
          </cell>
          <cell r="L139">
            <v>530</v>
          </cell>
          <cell r="M139">
            <v>4</v>
          </cell>
          <cell r="N139">
            <v>152</v>
          </cell>
        </row>
        <row r="140">
          <cell r="A140" t="str">
            <v>Биопауэр, ж 4*5 л/кан</v>
          </cell>
          <cell r="B140">
            <v>11685</v>
          </cell>
          <cell r="C140">
            <v>11685</v>
          </cell>
          <cell r="E140">
            <v>11685</v>
          </cell>
          <cell r="G140">
            <v>11685</v>
          </cell>
          <cell r="I140">
            <v>21800</v>
          </cell>
          <cell r="J140">
            <v>5840</v>
          </cell>
          <cell r="K140">
            <v>15960</v>
          </cell>
          <cell r="L140">
            <v>25</v>
          </cell>
          <cell r="N140">
            <v>25</v>
          </cell>
        </row>
        <row r="141">
          <cell r="A141" t="str">
            <v>Биская, м.д. 4*5 л/кан</v>
          </cell>
          <cell r="B141">
            <v>9670</v>
          </cell>
          <cell r="C141">
            <v>9670</v>
          </cell>
          <cell r="E141">
            <v>9470</v>
          </cell>
          <cell r="F141">
            <v>200</v>
          </cell>
          <cell r="G141">
            <v>8670</v>
          </cell>
          <cell r="H141">
            <v>800</v>
          </cell>
          <cell r="I141">
            <v>7495</v>
          </cell>
          <cell r="J141">
            <v>7505</v>
          </cell>
          <cell r="L141">
            <v>1740</v>
          </cell>
          <cell r="M141">
            <v>155</v>
          </cell>
          <cell r="N141">
            <v>940</v>
          </cell>
        </row>
        <row r="142">
          <cell r="A142" t="str">
            <v>Велосити Пауэр, в.д.г. 4*2,25 кг/кан</v>
          </cell>
          <cell r="B142">
            <v>5424.75</v>
          </cell>
          <cell r="C142">
            <v>5424.75</v>
          </cell>
          <cell r="E142">
            <v>5424.75</v>
          </cell>
          <cell r="G142">
            <v>5424.75</v>
          </cell>
          <cell r="I142">
            <v>10539</v>
          </cell>
          <cell r="J142">
            <v>3357</v>
          </cell>
          <cell r="K142">
            <v>7182</v>
          </cell>
          <cell r="L142">
            <v>699.75</v>
          </cell>
          <cell r="M142">
            <v>130.5</v>
          </cell>
          <cell r="N142">
            <v>699.75</v>
          </cell>
        </row>
        <row r="143">
          <cell r="A143" t="str">
            <v>Велосити Супер, к.э. 2*10 л/кан</v>
          </cell>
          <cell r="B143">
            <v>8050</v>
          </cell>
          <cell r="C143">
            <v>8050</v>
          </cell>
          <cell r="E143">
            <v>8030</v>
          </cell>
          <cell r="F143">
            <v>20</v>
          </cell>
          <cell r="G143">
            <v>3090</v>
          </cell>
          <cell r="H143">
            <v>4940</v>
          </cell>
          <cell r="I143">
            <v>8030</v>
          </cell>
          <cell r="J143">
            <v>8030</v>
          </cell>
          <cell r="L143">
            <v>4940</v>
          </cell>
        </row>
        <row r="144">
          <cell r="A144" t="str">
            <v>Децис Эксперт, к.э. 12*1 л/бут</v>
          </cell>
          <cell r="B144">
            <v>1252</v>
          </cell>
          <cell r="C144">
            <v>1252</v>
          </cell>
          <cell r="E144">
            <v>1169</v>
          </cell>
          <cell r="F144">
            <v>83</v>
          </cell>
          <cell r="G144">
            <v>1104</v>
          </cell>
          <cell r="H144">
            <v>65</v>
          </cell>
          <cell r="I144">
            <v>1524</v>
          </cell>
          <cell r="J144">
            <v>600</v>
          </cell>
          <cell r="K144">
            <v>924</v>
          </cell>
          <cell r="L144">
            <v>95</v>
          </cell>
          <cell r="N144">
            <v>30</v>
          </cell>
        </row>
        <row r="145">
          <cell r="A145" t="str">
            <v>Децис Эксперт, к.э. 4*5 л/кан</v>
          </cell>
          <cell r="B145">
            <v>14215</v>
          </cell>
          <cell r="C145">
            <v>14215</v>
          </cell>
          <cell r="E145">
            <v>13940</v>
          </cell>
          <cell r="F145">
            <v>275</v>
          </cell>
          <cell r="G145">
            <v>13460</v>
          </cell>
          <cell r="H145">
            <v>1825</v>
          </cell>
          <cell r="I145">
            <v>19440</v>
          </cell>
          <cell r="J145">
            <v>14260</v>
          </cell>
          <cell r="K145">
            <v>5180</v>
          </cell>
          <cell r="L145">
            <v>1985</v>
          </cell>
          <cell r="N145">
            <v>160</v>
          </cell>
        </row>
        <row r="146">
          <cell r="A146" t="str">
            <v>Зенкор Ультра, к.с. 12*1 л/кан</v>
          </cell>
          <cell r="B146">
            <v>964</v>
          </cell>
          <cell r="C146">
            <v>964</v>
          </cell>
          <cell r="E146">
            <v>961</v>
          </cell>
          <cell r="F146">
            <v>3</v>
          </cell>
          <cell r="G146">
            <v>850</v>
          </cell>
          <cell r="H146">
            <v>111</v>
          </cell>
          <cell r="I146">
            <v>156</v>
          </cell>
          <cell r="J146">
            <v>1068</v>
          </cell>
          <cell r="L146">
            <v>1002</v>
          </cell>
          <cell r="N146">
            <v>891</v>
          </cell>
        </row>
        <row r="147">
          <cell r="A147" t="str">
            <v>Зенкор Ультра, к.с. 4*5 л/кан</v>
          </cell>
          <cell r="B147">
            <v>11250</v>
          </cell>
          <cell r="C147">
            <v>11250</v>
          </cell>
          <cell r="E147">
            <v>11190</v>
          </cell>
          <cell r="F147">
            <v>60</v>
          </cell>
          <cell r="G147">
            <v>11055</v>
          </cell>
          <cell r="H147">
            <v>215</v>
          </cell>
          <cell r="I147">
            <v>11340</v>
          </cell>
          <cell r="J147">
            <v>11340</v>
          </cell>
          <cell r="L147">
            <v>1125</v>
          </cell>
          <cell r="N147">
            <v>910</v>
          </cell>
        </row>
        <row r="148">
          <cell r="A148" t="str">
            <v>Калипсо, к.с. 12*1 л/кан</v>
          </cell>
          <cell r="B148">
            <v>782</v>
          </cell>
          <cell r="C148">
            <v>782</v>
          </cell>
          <cell r="E148">
            <v>782</v>
          </cell>
          <cell r="G148">
            <v>782</v>
          </cell>
          <cell r="H148">
            <v>10</v>
          </cell>
          <cell r="I148">
            <v>1308</v>
          </cell>
          <cell r="J148">
            <v>636</v>
          </cell>
          <cell r="K148">
            <v>672</v>
          </cell>
          <cell r="L148">
            <v>60</v>
          </cell>
          <cell r="M148">
            <v>28</v>
          </cell>
          <cell r="N148">
            <v>50</v>
          </cell>
        </row>
        <row r="149">
          <cell r="A149" t="str">
            <v>Конвизо 1, МД</v>
          </cell>
          <cell r="B149">
            <v>2620</v>
          </cell>
          <cell r="C149">
            <v>2620</v>
          </cell>
          <cell r="E149">
            <v>2620</v>
          </cell>
          <cell r="G149">
            <v>2620</v>
          </cell>
          <cell r="I149">
            <v>2625</v>
          </cell>
          <cell r="J149">
            <v>2625</v>
          </cell>
          <cell r="L149">
            <v>5</v>
          </cell>
          <cell r="N149">
            <v>5</v>
          </cell>
        </row>
        <row r="150">
          <cell r="A150" t="str">
            <v>Конфидор 20% в.к. 12*1 л/кан</v>
          </cell>
          <cell r="B150">
            <v>286</v>
          </cell>
          <cell r="C150">
            <v>286</v>
          </cell>
          <cell r="E150">
            <v>286</v>
          </cell>
          <cell r="G150">
            <v>286</v>
          </cell>
          <cell r="L150">
            <v>549</v>
          </cell>
          <cell r="N150">
            <v>549</v>
          </cell>
        </row>
        <row r="151">
          <cell r="A151" t="str">
            <v>Конфидор 20% в.к. 4*5 л/кан</v>
          </cell>
          <cell r="B151">
            <v>1145</v>
          </cell>
          <cell r="C151">
            <v>1145</v>
          </cell>
          <cell r="E151">
            <v>1145</v>
          </cell>
          <cell r="G151">
            <v>1130</v>
          </cell>
          <cell r="H151">
            <v>15</v>
          </cell>
          <cell r="I151">
            <v>1500</v>
          </cell>
          <cell r="J151">
            <v>900</v>
          </cell>
          <cell r="K151">
            <v>600</v>
          </cell>
          <cell r="L151">
            <v>645</v>
          </cell>
          <cell r="N151">
            <v>630</v>
          </cell>
        </row>
        <row r="152">
          <cell r="A152" t="str">
            <v>Ламадор, к.с. 4*5 л/кан</v>
          </cell>
          <cell r="B152">
            <v>8665</v>
          </cell>
          <cell r="C152">
            <v>8665</v>
          </cell>
          <cell r="E152">
            <v>8615</v>
          </cell>
          <cell r="F152">
            <v>50</v>
          </cell>
          <cell r="G152">
            <v>8545</v>
          </cell>
          <cell r="H152">
            <v>70</v>
          </cell>
          <cell r="I152">
            <v>7660</v>
          </cell>
          <cell r="J152">
            <v>6800</v>
          </cell>
          <cell r="K152">
            <v>860</v>
          </cell>
          <cell r="L152">
            <v>130</v>
          </cell>
          <cell r="N152">
            <v>60</v>
          </cell>
        </row>
        <row r="153">
          <cell r="A153" t="str">
            <v>Луна Транквилити, к.с. 4*5 л/кан</v>
          </cell>
          <cell r="B153">
            <v>9645</v>
          </cell>
          <cell r="C153">
            <v>9645</v>
          </cell>
          <cell r="E153">
            <v>9625</v>
          </cell>
          <cell r="F153">
            <v>20</v>
          </cell>
          <cell r="G153">
            <v>5790</v>
          </cell>
          <cell r="H153">
            <v>3915</v>
          </cell>
          <cell r="I153">
            <v>4355</v>
          </cell>
          <cell r="J153">
            <v>4355</v>
          </cell>
          <cell r="L153">
            <v>2125</v>
          </cell>
        </row>
        <row r="154">
          <cell r="A154" t="str">
            <v>Майстер Пауэр, м.д. 4*5 л/кан</v>
          </cell>
          <cell r="B154">
            <v>28555</v>
          </cell>
          <cell r="C154">
            <v>28555</v>
          </cell>
          <cell r="E154">
            <v>28425</v>
          </cell>
          <cell r="F154">
            <v>130</v>
          </cell>
          <cell r="G154">
            <v>27970</v>
          </cell>
          <cell r="H154">
            <v>660</v>
          </cell>
          <cell r="I154">
            <v>16260</v>
          </cell>
          <cell r="J154">
            <v>16260</v>
          </cell>
          <cell r="L154">
            <v>935</v>
          </cell>
          <cell r="M154">
            <v>85</v>
          </cell>
          <cell r="N154">
            <v>275</v>
          </cell>
        </row>
        <row r="155">
          <cell r="A155" t="str">
            <v>Меро ПАВ, 4*5 л</v>
          </cell>
          <cell r="B155">
            <v>3980</v>
          </cell>
          <cell r="C155">
            <v>3980</v>
          </cell>
          <cell r="E155">
            <v>3980</v>
          </cell>
          <cell r="G155">
            <v>3980</v>
          </cell>
          <cell r="I155">
            <v>5500</v>
          </cell>
          <cell r="J155">
            <v>4000</v>
          </cell>
          <cell r="K155">
            <v>1500</v>
          </cell>
          <cell r="L155">
            <v>20</v>
          </cell>
          <cell r="N155">
            <v>20</v>
          </cell>
        </row>
        <row r="156">
          <cell r="A156" t="str">
            <v>Мовенто энерджи, к.с. 12*1 л/кан</v>
          </cell>
          <cell r="B156">
            <v>2741</v>
          </cell>
          <cell r="C156">
            <v>2741</v>
          </cell>
          <cell r="E156">
            <v>2728</v>
          </cell>
          <cell r="F156">
            <v>13</v>
          </cell>
          <cell r="G156">
            <v>2696</v>
          </cell>
          <cell r="H156">
            <v>32</v>
          </cell>
          <cell r="I156">
            <v>3144</v>
          </cell>
          <cell r="J156">
            <v>2716</v>
          </cell>
          <cell r="K156">
            <v>428</v>
          </cell>
          <cell r="L156">
            <v>115</v>
          </cell>
          <cell r="N156">
            <v>83</v>
          </cell>
        </row>
        <row r="157">
          <cell r="A157" t="str">
            <v>Мушкет Плюс, м.д. 4*5 л</v>
          </cell>
          <cell r="B157">
            <v>3010</v>
          </cell>
          <cell r="C157">
            <v>3010</v>
          </cell>
          <cell r="E157">
            <v>2890</v>
          </cell>
          <cell r="F157">
            <v>120</v>
          </cell>
          <cell r="G157">
            <v>2190</v>
          </cell>
          <cell r="H157">
            <v>700</v>
          </cell>
          <cell r="I157">
            <v>2170</v>
          </cell>
          <cell r="J157">
            <v>2170</v>
          </cell>
          <cell r="L157">
            <v>990</v>
          </cell>
          <cell r="M157">
            <v>145</v>
          </cell>
          <cell r="N157">
            <v>290</v>
          </cell>
        </row>
        <row r="158">
          <cell r="A158" t="str">
            <v>Оберон Рапид, к.с. 12*1 л/кан</v>
          </cell>
          <cell r="B158">
            <v>1128</v>
          </cell>
          <cell r="C158">
            <v>1128</v>
          </cell>
          <cell r="E158">
            <v>1128</v>
          </cell>
          <cell r="G158">
            <v>989</v>
          </cell>
          <cell r="H158">
            <v>174</v>
          </cell>
          <cell r="I158">
            <v>2112</v>
          </cell>
          <cell r="J158">
            <v>948</v>
          </cell>
          <cell r="K158">
            <v>1164</v>
          </cell>
          <cell r="L158">
            <v>606</v>
          </cell>
          <cell r="N158">
            <v>432</v>
          </cell>
        </row>
        <row r="159">
          <cell r="A159" t="str">
            <v>Превикур Энерджи, в.к. 12*1 л/кан</v>
          </cell>
          <cell r="B159">
            <v>7988</v>
          </cell>
          <cell r="C159">
            <v>7988</v>
          </cell>
          <cell r="E159">
            <v>8003</v>
          </cell>
          <cell r="G159">
            <v>4546</v>
          </cell>
          <cell r="H159">
            <v>3457</v>
          </cell>
          <cell r="I159">
            <v>8056</v>
          </cell>
          <cell r="J159">
            <v>4768</v>
          </cell>
          <cell r="K159">
            <v>3288</v>
          </cell>
          <cell r="L159">
            <v>235</v>
          </cell>
        </row>
        <row r="160">
          <cell r="A160" t="str">
            <v>Прозаро Квантум, 4*5 л/кан</v>
          </cell>
          <cell r="B160">
            <v>2250</v>
          </cell>
          <cell r="C160">
            <v>2250</v>
          </cell>
          <cell r="E160">
            <v>2250</v>
          </cell>
          <cell r="G160">
            <v>1550</v>
          </cell>
          <cell r="H160">
            <v>700</v>
          </cell>
          <cell r="I160">
            <v>4240</v>
          </cell>
          <cell r="J160">
            <v>3000</v>
          </cell>
          <cell r="K160">
            <v>1240</v>
          </cell>
          <cell r="L160">
            <v>1510</v>
          </cell>
          <cell r="N160">
            <v>810</v>
          </cell>
        </row>
        <row r="161">
          <cell r="A161" t="str">
            <v>Протеус 4*5 л</v>
          </cell>
          <cell r="B161">
            <v>40</v>
          </cell>
          <cell r="C161">
            <v>40</v>
          </cell>
          <cell r="E161">
            <v>40</v>
          </cell>
          <cell r="G161">
            <v>40</v>
          </cell>
          <cell r="H161">
            <v>5</v>
          </cell>
          <cell r="L161">
            <v>385</v>
          </cell>
          <cell r="M161">
            <v>385</v>
          </cell>
          <cell r="N161">
            <v>380</v>
          </cell>
        </row>
        <row r="162">
          <cell r="A162" t="str">
            <v>Пума - Супер 100, 4*5 л</v>
          </cell>
        </row>
        <row r="163">
          <cell r="A163" t="str">
            <v>Пума Супер 7,5 % э.м.в. 4*5 л/кан</v>
          </cell>
          <cell r="B163">
            <v>62445</v>
          </cell>
          <cell r="C163">
            <v>62445</v>
          </cell>
          <cell r="E163">
            <v>61205</v>
          </cell>
          <cell r="F163">
            <v>1240</v>
          </cell>
          <cell r="G163">
            <v>59240</v>
          </cell>
          <cell r="H163">
            <v>1990</v>
          </cell>
          <cell r="I163">
            <v>82540</v>
          </cell>
          <cell r="J163">
            <v>43000</v>
          </cell>
          <cell r="K163">
            <v>39540</v>
          </cell>
          <cell r="L163">
            <v>9890</v>
          </cell>
          <cell r="N163">
            <v>7900</v>
          </cell>
        </row>
        <row r="164">
          <cell r="A164" t="str">
            <v>Редиго Про, к.с. 4*5/кан</v>
          </cell>
          <cell r="B164">
            <v>4315</v>
          </cell>
          <cell r="C164">
            <v>4315</v>
          </cell>
          <cell r="E164">
            <v>4200</v>
          </cell>
          <cell r="F164">
            <v>115</v>
          </cell>
          <cell r="G164">
            <v>4200</v>
          </cell>
          <cell r="I164">
            <v>7300</v>
          </cell>
          <cell r="J164">
            <v>4560</v>
          </cell>
          <cell r="K164">
            <v>2740</v>
          </cell>
          <cell r="L164">
            <v>395</v>
          </cell>
          <cell r="M164">
            <v>15</v>
          </cell>
          <cell r="N164">
            <v>395</v>
          </cell>
        </row>
        <row r="165">
          <cell r="A165" t="str">
            <v>Секатор Турбо, м.д. 12*1 л/кан</v>
          </cell>
          <cell r="B165">
            <v>10105</v>
          </cell>
          <cell r="C165">
            <v>10105</v>
          </cell>
          <cell r="E165">
            <v>9992</v>
          </cell>
          <cell r="F165">
            <v>113</v>
          </cell>
          <cell r="G165">
            <v>9764</v>
          </cell>
          <cell r="H165">
            <v>256</v>
          </cell>
          <cell r="I165">
            <v>22356</v>
          </cell>
          <cell r="J165">
            <v>10428</v>
          </cell>
          <cell r="K165">
            <v>11928</v>
          </cell>
          <cell r="L165">
            <v>738</v>
          </cell>
          <cell r="M165">
            <v>8</v>
          </cell>
          <cell r="N165">
            <v>482</v>
          </cell>
        </row>
        <row r="166">
          <cell r="A166" t="str">
            <v>Солигор, к.э. 4*5 л/кан</v>
          </cell>
          <cell r="B166">
            <v>61695</v>
          </cell>
          <cell r="C166">
            <v>61695</v>
          </cell>
          <cell r="E166">
            <v>61835</v>
          </cell>
          <cell r="G166">
            <v>46285</v>
          </cell>
          <cell r="H166">
            <v>16765</v>
          </cell>
          <cell r="I166">
            <v>89760</v>
          </cell>
          <cell r="J166">
            <v>57000</v>
          </cell>
          <cell r="K166">
            <v>32760</v>
          </cell>
          <cell r="L166">
            <v>17480</v>
          </cell>
          <cell r="N166">
            <v>715</v>
          </cell>
        </row>
        <row r="167">
          <cell r="A167" t="str">
            <v>Фалькон, 46% к.э. 4*5 л/кан</v>
          </cell>
          <cell r="B167">
            <v>83860</v>
          </cell>
          <cell r="C167">
            <v>83860</v>
          </cell>
          <cell r="E167">
            <v>82820</v>
          </cell>
          <cell r="F167">
            <v>1040</v>
          </cell>
          <cell r="G167">
            <v>80885</v>
          </cell>
          <cell r="H167">
            <v>2155</v>
          </cell>
          <cell r="I167">
            <v>128240</v>
          </cell>
          <cell r="J167">
            <v>84660</v>
          </cell>
          <cell r="K167">
            <v>43580</v>
          </cell>
          <cell r="L167">
            <v>8400</v>
          </cell>
          <cell r="N167">
            <v>6245</v>
          </cell>
        </row>
        <row r="168">
          <cell r="A168" t="str">
            <v>Фуроре Ультра э.м.в. 4*5 л/кан</v>
          </cell>
          <cell r="I168">
            <v>200</v>
          </cell>
          <cell r="K168">
            <v>200</v>
          </cell>
          <cell r="L168">
            <v>130</v>
          </cell>
          <cell r="M168">
            <v>130</v>
          </cell>
          <cell r="N168">
            <v>130</v>
          </cell>
        </row>
        <row r="169">
          <cell r="A169" t="str">
            <v>Эместо Квантум, к.с. 12*1 л/кан</v>
          </cell>
          <cell r="B169">
            <v>7107</v>
          </cell>
          <cell r="C169">
            <v>7107</v>
          </cell>
          <cell r="E169">
            <v>7019</v>
          </cell>
          <cell r="F169">
            <v>88</v>
          </cell>
          <cell r="G169">
            <v>7008</v>
          </cell>
          <cell r="H169">
            <v>11</v>
          </cell>
          <cell r="I169">
            <v>7200</v>
          </cell>
          <cell r="J169">
            <v>7200</v>
          </cell>
          <cell r="L169">
            <v>201</v>
          </cell>
          <cell r="N169">
            <v>190</v>
          </cell>
        </row>
        <row r="170">
          <cell r="A170" t="str">
            <v>Юнта, 10л/кан</v>
          </cell>
          <cell r="B170">
            <v>5480</v>
          </cell>
          <cell r="C170">
            <v>5480</v>
          </cell>
          <cell r="E170">
            <v>5370</v>
          </cell>
          <cell r="F170">
            <v>110</v>
          </cell>
          <cell r="G170">
            <v>5370</v>
          </cell>
          <cell r="I170">
            <v>11060</v>
          </cell>
          <cell r="J170">
            <v>5440</v>
          </cell>
          <cell r="K170">
            <v>5620</v>
          </cell>
          <cell r="L170">
            <v>1350</v>
          </cell>
          <cell r="N170">
            <v>1350</v>
          </cell>
        </row>
        <row r="171">
          <cell r="A171" t="str">
            <v>Bionovatic</v>
          </cell>
          <cell r="B171">
            <v>22452.28</v>
          </cell>
          <cell r="C171">
            <v>22452.28</v>
          </cell>
          <cell r="E171">
            <v>22648.28</v>
          </cell>
          <cell r="G171">
            <v>21757.279999999999</v>
          </cell>
          <cell r="H171">
            <v>1503.28</v>
          </cell>
          <cell r="I171">
            <v>28296</v>
          </cell>
          <cell r="J171">
            <v>29685</v>
          </cell>
          <cell r="K171">
            <v>500</v>
          </cell>
          <cell r="L171">
            <v>8556.11</v>
          </cell>
          <cell r="M171">
            <v>16.11</v>
          </cell>
          <cell r="N171">
            <v>7052.83</v>
          </cell>
        </row>
        <row r="172">
          <cell r="A172" t="str">
            <v>Биодукс 10 мл, Ж</v>
          </cell>
          <cell r="B172">
            <v>13.28</v>
          </cell>
          <cell r="C172">
            <v>13.28</v>
          </cell>
          <cell r="E172">
            <v>13.28</v>
          </cell>
          <cell r="G172">
            <v>13.28</v>
          </cell>
          <cell r="H172">
            <v>0.28000000000000003</v>
          </cell>
          <cell r="I172">
            <v>12</v>
          </cell>
          <cell r="J172">
            <v>12</v>
          </cell>
          <cell r="L172">
            <v>1.1100000000000001</v>
          </cell>
          <cell r="M172">
            <v>1.1100000000000001</v>
          </cell>
          <cell r="N172">
            <v>0.83</v>
          </cell>
        </row>
        <row r="173">
          <cell r="A173" t="str">
            <v>Биослип БВ (10л/кан)</v>
          </cell>
          <cell r="B173">
            <v>3100</v>
          </cell>
          <cell r="C173">
            <v>3100</v>
          </cell>
          <cell r="E173">
            <v>3100</v>
          </cell>
          <cell r="G173">
            <v>2230</v>
          </cell>
          <cell r="H173">
            <v>1470</v>
          </cell>
          <cell r="I173">
            <v>3100</v>
          </cell>
          <cell r="J173">
            <v>2600</v>
          </cell>
          <cell r="K173">
            <v>500</v>
          </cell>
          <cell r="L173">
            <v>970</v>
          </cell>
        </row>
        <row r="174">
          <cell r="A174" t="str">
            <v>Биослип БТ (15кг/меш)</v>
          </cell>
          <cell r="B174">
            <v>1515</v>
          </cell>
          <cell r="C174">
            <v>1515</v>
          </cell>
          <cell r="E174">
            <v>1515</v>
          </cell>
          <cell r="G174">
            <v>1515</v>
          </cell>
          <cell r="I174">
            <v>1515</v>
          </cell>
          <cell r="J174">
            <v>1515</v>
          </cell>
        </row>
        <row r="175">
          <cell r="A175" t="str">
            <v>Оргамика C, Ж (10л/кан)</v>
          </cell>
          <cell r="B175">
            <v>5350</v>
          </cell>
          <cell r="C175">
            <v>5350</v>
          </cell>
          <cell r="E175">
            <v>5350</v>
          </cell>
          <cell r="G175">
            <v>5350</v>
          </cell>
          <cell r="I175">
            <v>3740</v>
          </cell>
          <cell r="J175">
            <v>5360</v>
          </cell>
          <cell r="L175">
            <v>10</v>
          </cell>
          <cell r="N175">
            <v>10</v>
          </cell>
        </row>
        <row r="176">
          <cell r="A176" t="str">
            <v>Оргамика Ф, Ж (10л/кан)</v>
          </cell>
          <cell r="B176">
            <v>5550</v>
          </cell>
          <cell r="C176">
            <v>5550</v>
          </cell>
          <cell r="E176">
            <v>5640</v>
          </cell>
          <cell r="G176">
            <v>5640</v>
          </cell>
          <cell r="I176">
            <v>11300</v>
          </cell>
          <cell r="J176">
            <v>11300</v>
          </cell>
          <cell r="L176">
            <v>5780</v>
          </cell>
          <cell r="N176">
            <v>5780</v>
          </cell>
        </row>
        <row r="177">
          <cell r="A177" t="str">
            <v>Органит Н (10л/кан)</v>
          </cell>
        </row>
        <row r="178">
          <cell r="A178" t="str">
            <v>Органит П (10л/кан)</v>
          </cell>
        </row>
        <row r="179">
          <cell r="A179" t="str">
            <v>Программа "Супермаксимум"(Биодукс-4л,Органит Н-1000л,Органит П-1000л,Оргамика С-1000л)</v>
          </cell>
        </row>
        <row r="180">
          <cell r="A180" t="str">
            <v>Программа Защита (Оргамика С 10 л, "Псевдобактерин-3" 10л)</v>
          </cell>
          <cell r="B180">
            <v>224</v>
          </cell>
          <cell r="C180">
            <v>224</v>
          </cell>
          <cell r="E180">
            <v>224</v>
          </cell>
          <cell r="G180">
            <v>224</v>
          </cell>
          <cell r="I180">
            <v>348</v>
          </cell>
          <cell r="J180">
            <v>348</v>
          </cell>
          <cell r="L180">
            <v>124</v>
          </cell>
          <cell r="N180">
            <v>124</v>
          </cell>
        </row>
        <row r="181">
          <cell r="A181" t="str">
            <v>Программа Максимум (Органит Н 10 л, Органит П 10 л, Оргамика С 10 л, Биодукс 40 мл)</v>
          </cell>
          <cell r="B181">
            <v>1441</v>
          </cell>
          <cell r="C181">
            <v>1441</v>
          </cell>
          <cell r="E181">
            <v>1546</v>
          </cell>
          <cell r="G181">
            <v>1538</v>
          </cell>
          <cell r="H181">
            <v>8</v>
          </cell>
          <cell r="I181">
            <v>2562</v>
          </cell>
          <cell r="J181">
            <v>2609</v>
          </cell>
          <cell r="L181">
            <v>965</v>
          </cell>
          <cell r="M181">
            <v>15</v>
          </cell>
          <cell r="N181">
            <v>957</v>
          </cell>
        </row>
        <row r="182">
          <cell r="A182" t="str">
            <v xml:space="preserve">Программа Питание (Органит П 10 л, Органит Н 10 л, Биодукс 40 мл) </v>
          </cell>
          <cell r="B182">
            <v>279</v>
          </cell>
          <cell r="C182">
            <v>279</v>
          </cell>
          <cell r="E182">
            <v>279</v>
          </cell>
          <cell r="G182">
            <v>275</v>
          </cell>
          <cell r="H182">
            <v>16</v>
          </cell>
          <cell r="I182">
            <v>164</v>
          </cell>
          <cell r="J182">
            <v>386</v>
          </cell>
          <cell r="L182">
            <v>123</v>
          </cell>
          <cell r="N182">
            <v>107</v>
          </cell>
        </row>
        <row r="183">
          <cell r="A183" t="str">
            <v>Программа Соя (Органит П 10 л, Органит Н 10 л, Псевдобактерин-3 10 л, Биодукс 40 мл)</v>
          </cell>
          <cell r="B183">
            <v>100</v>
          </cell>
          <cell r="C183">
            <v>100</v>
          </cell>
          <cell r="E183">
            <v>101</v>
          </cell>
          <cell r="G183">
            <v>92</v>
          </cell>
          <cell r="H183">
            <v>9</v>
          </cell>
          <cell r="I183">
            <v>275</v>
          </cell>
          <cell r="J183">
            <v>275</v>
          </cell>
          <cell r="L183">
            <v>183</v>
          </cell>
          <cell r="N183">
            <v>174</v>
          </cell>
        </row>
        <row r="184">
          <cell r="A184" t="str">
            <v>Псевдобактерин-3, Ж (10л/кан)</v>
          </cell>
          <cell r="B184">
            <v>4880</v>
          </cell>
          <cell r="C184">
            <v>4880</v>
          </cell>
          <cell r="E184">
            <v>4880</v>
          </cell>
          <cell r="G184">
            <v>4880</v>
          </cell>
          <cell r="I184">
            <v>4980</v>
          </cell>
          <cell r="J184">
            <v>4980</v>
          </cell>
          <cell r="L184">
            <v>100</v>
          </cell>
          <cell r="N184">
            <v>100</v>
          </cell>
        </row>
        <row r="185">
          <cell r="A185" t="str">
            <v>Рестарт 2*10</v>
          </cell>
          <cell r="I185">
            <v>300</v>
          </cell>
          <cell r="J185">
            <v>300</v>
          </cell>
          <cell r="L185">
            <v>300</v>
          </cell>
          <cell r="N185">
            <v>300</v>
          </cell>
        </row>
        <row r="186">
          <cell r="A186" t="str">
            <v>Corteva Agriscience</v>
          </cell>
          <cell r="B186">
            <v>308878.18</v>
          </cell>
          <cell r="C186">
            <v>308878.18</v>
          </cell>
          <cell r="E186">
            <v>307035.82</v>
          </cell>
          <cell r="F186">
            <v>1842.36</v>
          </cell>
          <cell r="G186">
            <v>300502.62</v>
          </cell>
          <cell r="H186">
            <v>7580.2</v>
          </cell>
          <cell r="I186">
            <v>131765</v>
          </cell>
          <cell r="J186">
            <v>123216.36</v>
          </cell>
          <cell r="K186">
            <v>9106.2000000000007</v>
          </cell>
          <cell r="L186">
            <v>22738.36</v>
          </cell>
          <cell r="M186">
            <v>84.4</v>
          </cell>
          <cell r="N186">
            <v>15158.16</v>
          </cell>
        </row>
        <row r="187">
          <cell r="A187" t="str">
            <v>Аканто Плюс 4*5 л</v>
          </cell>
          <cell r="B187">
            <v>1945</v>
          </cell>
          <cell r="C187">
            <v>1945</v>
          </cell>
          <cell r="E187">
            <v>1945</v>
          </cell>
          <cell r="G187">
            <v>1235</v>
          </cell>
          <cell r="H187">
            <v>710</v>
          </cell>
          <cell r="I187">
            <v>1960</v>
          </cell>
          <cell r="J187">
            <v>2000</v>
          </cell>
          <cell r="L187">
            <v>765</v>
          </cell>
          <cell r="N187">
            <v>55</v>
          </cell>
        </row>
        <row r="188">
          <cell r="A188" t="str">
            <v xml:space="preserve">Баксига 32 м.д. 4*5 л </v>
          </cell>
          <cell r="B188">
            <v>16165</v>
          </cell>
          <cell r="C188">
            <v>16165</v>
          </cell>
          <cell r="E188">
            <v>15090</v>
          </cell>
          <cell r="F188">
            <v>1075</v>
          </cell>
          <cell r="G188">
            <v>14625</v>
          </cell>
          <cell r="H188">
            <v>465</v>
          </cell>
          <cell r="I188">
            <v>15090</v>
          </cell>
          <cell r="J188">
            <v>15090</v>
          </cell>
          <cell r="L188">
            <v>465</v>
          </cell>
        </row>
        <row r="189">
          <cell r="A189" t="str">
            <v>Виволт ПАВ, 4*5л/кан</v>
          </cell>
          <cell r="B189">
            <v>995</v>
          </cell>
          <cell r="C189">
            <v>995</v>
          </cell>
          <cell r="E189">
            <v>965</v>
          </cell>
          <cell r="F189">
            <v>30</v>
          </cell>
          <cell r="G189">
            <v>905</v>
          </cell>
          <cell r="H189">
            <v>65</v>
          </cell>
          <cell r="I189">
            <v>5000</v>
          </cell>
          <cell r="J189">
            <v>5000</v>
          </cell>
          <cell r="L189">
            <v>4225</v>
          </cell>
          <cell r="N189">
            <v>4160</v>
          </cell>
        </row>
        <row r="190">
          <cell r="A190" t="str">
            <v>Дитан М-45 с.п. 1*25 кг</v>
          </cell>
          <cell r="B190">
            <v>4500</v>
          </cell>
          <cell r="C190">
            <v>4500</v>
          </cell>
          <cell r="E190">
            <v>4500</v>
          </cell>
          <cell r="G190">
            <v>4500</v>
          </cell>
          <cell r="H190">
            <v>600</v>
          </cell>
          <cell r="L190">
            <v>600</v>
          </cell>
          <cell r="M190">
            <v>75</v>
          </cell>
        </row>
        <row r="191">
          <cell r="A191" t="str">
            <v>Зеллек Супер 108 к.э. 4*5 л</v>
          </cell>
          <cell r="B191">
            <v>17590</v>
          </cell>
          <cell r="C191">
            <v>17590</v>
          </cell>
          <cell r="E191">
            <v>17310</v>
          </cell>
          <cell r="F191">
            <v>280</v>
          </cell>
          <cell r="G191">
            <v>17265</v>
          </cell>
          <cell r="H191">
            <v>60</v>
          </cell>
          <cell r="I191">
            <v>27820</v>
          </cell>
          <cell r="J191">
            <v>25235</v>
          </cell>
          <cell r="K191">
            <v>2585</v>
          </cell>
          <cell r="L191">
            <v>7900</v>
          </cell>
          <cell r="N191">
            <v>7840</v>
          </cell>
        </row>
        <row r="192">
          <cell r="A192" t="str">
            <v>Курзат 10*1 кг</v>
          </cell>
          <cell r="B192">
            <v>4464</v>
          </cell>
          <cell r="C192">
            <v>4464</v>
          </cell>
          <cell r="E192">
            <v>4494</v>
          </cell>
          <cell r="G192">
            <v>4089</v>
          </cell>
          <cell r="H192">
            <v>405</v>
          </cell>
          <cell r="I192">
            <v>4625</v>
          </cell>
          <cell r="J192">
            <v>4625</v>
          </cell>
          <cell r="L192">
            <v>550</v>
          </cell>
          <cell r="N192">
            <v>145</v>
          </cell>
        </row>
        <row r="193">
          <cell r="A193" t="str">
            <v>Курзат 4*5 кг</v>
          </cell>
        </row>
        <row r="194">
          <cell r="A194" t="str">
            <v>Ланнат 10*(5*200 гр)</v>
          </cell>
          <cell r="B194">
            <v>1821</v>
          </cell>
          <cell r="C194">
            <v>1821</v>
          </cell>
          <cell r="E194">
            <v>1821</v>
          </cell>
          <cell r="G194">
            <v>1630</v>
          </cell>
          <cell r="H194">
            <v>191</v>
          </cell>
          <cell r="I194">
            <v>1469</v>
          </cell>
          <cell r="J194">
            <v>1469</v>
          </cell>
          <cell r="L194">
            <v>114</v>
          </cell>
        </row>
        <row r="195">
          <cell r="A195" t="str">
            <v>Ланс в.р., 10*1 л</v>
          </cell>
          <cell r="B195">
            <v>8931</v>
          </cell>
          <cell r="C195">
            <v>8931</v>
          </cell>
          <cell r="E195">
            <v>8944</v>
          </cell>
          <cell r="G195">
            <v>8393</v>
          </cell>
          <cell r="H195">
            <v>557</v>
          </cell>
          <cell r="I195">
            <v>10630</v>
          </cell>
          <cell r="J195">
            <v>10630</v>
          </cell>
          <cell r="L195">
            <v>4141</v>
          </cell>
          <cell r="N195">
            <v>3584</v>
          </cell>
        </row>
        <row r="196">
          <cell r="A196" t="str">
            <v>Лонтрелл Гранд в.д.г., 4*2 кг</v>
          </cell>
          <cell r="B196">
            <v>1794</v>
          </cell>
          <cell r="C196">
            <v>1794</v>
          </cell>
          <cell r="E196">
            <v>1740</v>
          </cell>
          <cell r="F196">
            <v>54</v>
          </cell>
          <cell r="G196">
            <v>1724</v>
          </cell>
          <cell r="H196">
            <v>17</v>
          </cell>
          <cell r="I196">
            <v>1806</v>
          </cell>
          <cell r="J196">
            <v>1806</v>
          </cell>
          <cell r="L196">
            <v>83</v>
          </cell>
          <cell r="N196">
            <v>66</v>
          </cell>
        </row>
        <row r="197">
          <cell r="A197" t="str">
            <v>Нурелл Д к.э., 4*5 л</v>
          </cell>
          <cell r="L197">
            <v>5</v>
          </cell>
          <cell r="M197">
            <v>5</v>
          </cell>
          <cell r="N197">
            <v>5</v>
          </cell>
        </row>
        <row r="198">
          <cell r="A198" t="str">
            <v>Принципал Плюс, 440гр</v>
          </cell>
          <cell r="B198">
            <v>1378.08</v>
          </cell>
          <cell r="C198">
            <v>1378.08</v>
          </cell>
          <cell r="E198">
            <v>1358.72</v>
          </cell>
          <cell r="F198">
            <v>19.36</v>
          </cell>
          <cell r="G198">
            <v>1358.72</v>
          </cell>
          <cell r="I198">
            <v>1000</v>
          </cell>
          <cell r="J198">
            <v>1517.56</v>
          </cell>
          <cell r="L198">
            <v>322.95999999999998</v>
          </cell>
          <cell r="M198">
            <v>4.4000000000000004</v>
          </cell>
          <cell r="N198">
            <v>322.95999999999998</v>
          </cell>
        </row>
        <row r="199">
          <cell r="A199" t="str">
            <v>Рейнбоу 4*5 л</v>
          </cell>
          <cell r="B199">
            <v>40755</v>
          </cell>
          <cell r="C199">
            <v>40755</v>
          </cell>
          <cell r="E199">
            <v>40355</v>
          </cell>
          <cell r="F199">
            <v>400</v>
          </cell>
          <cell r="G199">
            <v>39110</v>
          </cell>
          <cell r="H199">
            <v>1650</v>
          </cell>
          <cell r="I199">
            <v>35280</v>
          </cell>
          <cell r="J199">
            <v>35265</v>
          </cell>
          <cell r="K199">
            <v>15</v>
          </cell>
          <cell r="L199">
            <v>1150</v>
          </cell>
        </row>
        <row r="200">
          <cell r="A200" t="str">
            <v>Сальса (10*(4*0,15 кг))</v>
          </cell>
        </row>
        <row r="201">
          <cell r="A201" t="str">
            <v>Старане Премиум 330 к.э., 4*5 л</v>
          </cell>
          <cell r="B201">
            <v>14715</v>
          </cell>
          <cell r="C201">
            <v>14715</v>
          </cell>
          <cell r="E201">
            <v>14715</v>
          </cell>
          <cell r="G201">
            <v>14570</v>
          </cell>
          <cell r="H201">
            <v>155</v>
          </cell>
          <cell r="I201">
            <v>14735</v>
          </cell>
          <cell r="J201">
            <v>14715</v>
          </cell>
          <cell r="K201">
            <v>20</v>
          </cell>
          <cell r="L201">
            <v>190</v>
          </cell>
          <cell r="N201">
            <v>35</v>
          </cell>
        </row>
        <row r="202">
          <cell r="A202" t="str">
            <v>Танос, 10*400 гр/пакет</v>
          </cell>
          <cell r="B202">
            <v>5142.8</v>
          </cell>
          <cell r="C202">
            <v>5142.8</v>
          </cell>
          <cell r="E202">
            <v>5120.8</v>
          </cell>
          <cell r="F202">
            <v>22</v>
          </cell>
          <cell r="G202">
            <v>3448.8</v>
          </cell>
          <cell r="H202">
            <v>1677</v>
          </cell>
          <cell r="I202">
            <v>12000</v>
          </cell>
          <cell r="J202">
            <v>5633.2</v>
          </cell>
          <cell r="K202">
            <v>6366.8</v>
          </cell>
          <cell r="L202">
            <v>2188.8000000000002</v>
          </cell>
          <cell r="N202">
            <v>511.8</v>
          </cell>
        </row>
        <row r="203">
          <cell r="A203" t="str">
            <v>Танос, 4*2кг</v>
          </cell>
        </row>
        <row r="204">
          <cell r="A204" t="str">
            <v>Титус, с.т.с. 10*0,1 кг</v>
          </cell>
          <cell r="B204">
            <v>262.3</v>
          </cell>
          <cell r="C204">
            <v>262.3</v>
          </cell>
          <cell r="E204">
            <v>257.3</v>
          </cell>
          <cell r="F204">
            <v>5</v>
          </cell>
          <cell r="G204">
            <v>229.1</v>
          </cell>
          <cell r="H204">
            <v>28.2</v>
          </cell>
          <cell r="I204">
            <v>350</v>
          </cell>
          <cell r="J204">
            <v>230.6</v>
          </cell>
          <cell r="K204">
            <v>119.4</v>
          </cell>
          <cell r="L204">
            <v>38.6</v>
          </cell>
          <cell r="N204">
            <v>10.4</v>
          </cell>
        </row>
        <row r="205">
          <cell r="A205" t="str">
            <v>Тренд-90, 10*1 л/бут</v>
          </cell>
        </row>
        <row r="206">
          <cell r="A206" t="str">
            <v>Эстерон 600, 20л/кан</v>
          </cell>
          <cell r="B206">
            <v>188420</v>
          </cell>
          <cell r="C206">
            <v>188420</v>
          </cell>
          <cell r="E206">
            <v>188420</v>
          </cell>
          <cell r="G206">
            <v>187420</v>
          </cell>
          <cell r="H206">
            <v>1000</v>
          </cell>
        </row>
        <row r="207">
          <cell r="A207" t="str">
            <v>DEKALB</v>
          </cell>
          <cell r="B207">
            <v>4964</v>
          </cell>
          <cell r="C207">
            <v>4964</v>
          </cell>
          <cell r="E207">
            <v>4964</v>
          </cell>
          <cell r="G207">
            <v>4831</v>
          </cell>
          <cell r="H207">
            <v>133</v>
          </cell>
          <cell r="I207">
            <v>5981</v>
          </cell>
          <cell r="J207">
            <v>5981</v>
          </cell>
          <cell r="L207">
            <v>2055</v>
          </cell>
          <cell r="N207">
            <v>1922</v>
          </cell>
        </row>
        <row r="208">
          <cell r="A208" t="str">
            <v>DKC 5741, 50 000 зерен в п.е., протравка Maxim XL, ФАО 500</v>
          </cell>
          <cell r="L208">
            <v>1</v>
          </cell>
          <cell r="N208">
            <v>1</v>
          </cell>
        </row>
        <row r="209">
          <cell r="A209" t="str">
            <v>DKC 6050, 50 000 зерен в п.е., протравка Maxim XL, ФАО 600</v>
          </cell>
        </row>
        <row r="210">
          <cell r="A210" t="str">
            <v>DKC 6442, 50 000 зерен в п.е., протравка Maxim XL, ФАО 650</v>
          </cell>
        </row>
        <row r="211">
          <cell r="A211" t="str">
            <v>DKC 6630, 50 000 зерен в п.е., протравка Maxim XL, ФАО 700</v>
          </cell>
          <cell r="L211">
            <v>1</v>
          </cell>
          <cell r="N211">
            <v>1</v>
          </cell>
        </row>
        <row r="212">
          <cell r="A212" t="str">
            <v>DKC 6664, 50 000 зерен в п.е., протравка Maxim XL, ФАО 630</v>
          </cell>
          <cell r="B212">
            <v>832</v>
          </cell>
          <cell r="C212">
            <v>832</v>
          </cell>
          <cell r="E212">
            <v>832</v>
          </cell>
          <cell r="G212">
            <v>832</v>
          </cell>
          <cell r="I212">
            <v>1800</v>
          </cell>
          <cell r="J212">
            <v>1800</v>
          </cell>
          <cell r="L212">
            <v>968</v>
          </cell>
          <cell r="N212">
            <v>968</v>
          </cell>
        </row>
        <row r="213">
          <cell r="A213" t="str">
            <v>DKC 6777, 50 000 зерен в п.е., протравка Maxim XL, ФАО 700</v>
          </cell>
        </row>
        <row r="214">
          <cell r="A214" t="str">
            <v>Семена гибрид кукурузы DKC 3050, 50 000 зерен в п.е., протравка Maxim XL + Force zea, ФАО 200</v>
          </cell>
        </row>
        <row r="215">
          <cell r="A215" t="str">
            <v>Семена гибрид кукурузы DKC 3151, 50 000 зерен в п.е., протравка Maxim XL + Force zea, ФАО 200</v>
          </cell>
        </row>
        <row r="216">
          <cell r="A216" t="str">
            <v>Семена гибрид кукурузы DKC 3788, 50 000 зерен в п.е., протравка Maxim XL, ФАО 250</v>
          </cell>
          <cell r="B216">
            <v>115</v>
          </cell>
          <cell r="C216">
            <v>115</v>
          </cell>
          <cell r="E216">
            <v>115</v>
          </cell>
          <cell r="G216">
            <v>115</v>
          </cell>
          <cell r="I216">
            <v>581</v>
          </cell>
          <cell r="J216">
            <v>581</v>
          </cell>
          <cell r="L216">
            <v>593</v>
          </cell>
          <cell r="N216">
            <v>593</v>
          </cell>
        </row>
        <row r="217">
          <cell r="A217" t="str">
            <v>Семена гибрид кукурузы DKC 4590, 50 000 зерен в п.е., протравка Maxim XL, ФАО 360</v>
          </cell>
          <cell r="B217">
            <v>16</v>
          </cell>
          <cell r="C217">
            <v>16</v>
          </cell>
          <cell r="E217">
            <v>16</v>
          </cell>
          <cell r="G217">
            <v>16</v>
          </cell>
        </row>
        <row r="218">
          <cell r="A218" t="str">
            <v>Семена гибрид кукурузы DKC 5404, 50 000 зерен в п.е., протравка: фунгицид, ФАО 500</v>
          </cell>
          <cell r="B218">
            <v>971</v>
          </cell>
          <cell r="C218">
            <v>971</v>
          </cell>
          <cell r="E218">
            <v>971</v>
          </cell>
          <cell r="G218">
            <v>963</v>
          </cell>
          <cell r="H218">
            <v>8</v>
          </cell>
          <cell r="I218">
            <v>1000</v>
          </cell>
          <cell r="J218">
            <v>1000</v>
          </cell>
          <cell r="L218">
            <v>37</v>
          </cell>
          <cell r="N218">
            <v>29</v>
          </cell>
        </row>
        <row r="219">
          <cell r="A219" t="str">
            <v>Семена гибрид кукурузы DKC 5741, 50 000 зерен в п.е., протравка Maxim XL + Force zea, ФАО 500</v>
          </cell>
        </row>
        <row r="220">
          <cell r="A220" t="str">
            <v>Семена гибрид кукурузы DKC 6980, 50 000 зерен в п.е., протравка: фунгицид, ФАО 700</v>
          </cell>
          <cell r="B220">
            <v>1702</v>
          </cell>
          <cell r="C220">
            <v>1702</v>
          </cell>
          <cell r="E220">
            <v>1702</v>
          </cell>
          <cell r="G220">
            <v>1577</v>
          </cell>
          <cell r="H220">
            <v>125</v>
          </cell>
          <cell r="I220">
            <v>2000</v>
          </cell>
          <cell r="J220">
            <v>2000</v>
          </cell>
          <cell r="L220">
            <v>423</v>
          </cell>
          <cell r="N220">
            <v>298</v>
          </cell>
        </row>
        <row r="221">
          <cell r="A221" t="str">
            <v>Семена гибрид кукурузы DKC 7240, 50 000 зерен в п.е., протравка Maxim XL, ФАО 700</v>
          </cell>
          <cell r="B221">
            <v>1328</v>
          </cell>
          <cell r="C221">
            <v>1328</v>
          </cell>
          <cell r="E221">
            <v>1328</v>
          </cell>
          <cell r="G221">
            <v>1328</v>
          </cell>
          <cell r="I221">
            <v>600</v>
          </cell>
          <cell r="J221">
            <v>600</v>
          </cell>
          <cell r="L221">
            <v>32</v>
          </cell>
          <cell r="N221">
            <v>32</v>
          </cell>
        </row>
        <row r="222">
          <cell r="A222" t="str">
            <v>ERA</v>
          </cell>
          <cell r="L222">
            <v>380</v>
          </cell>
          <cell r="N222">
            <v>380</v>
          </cell>
        </row>
        <row r="223">
          <cell r="A223" t="str">
            <v>ПВС крепление d.25</v>
          </cell>
          <cell r="L223">
            <v>46</v>
          </cell>
          <cell r="N223">
            <v>46</v>
          </cell>
        </row>
        <row r="224">
          <cell r="A224" t="str">
            <v>ПВС крепление d.40</v>
          </cell>
          <cell r="L224">
            <v>61</v>
          </cell>
          <cell r="N224">
            <v>61</v>
          </cell>
        </row>
        <row r="225">
          <cell r="A225" t="str">
            <v>ПВС муфта разъемная 1-1/4"(40мм)</v>
          </cell>
          <cell r="L225">
            <v>29</v>
          </cell>
          <cell r="N225">
            <v>29</v>
          </cell>
        </row>
        <row r="226">
          <cell r="A226" t="str">
            <v>ПВС отвод 25мм</v>
          </cell>
          <cell r="L226">
            <v>11</v>
          </cell>
          <cell r="N226">
            <v>11</v>
          </cell>
        </row>
        <row r="227">
          <cell r="A227" t="str">
            <v>ПВС переход 110*4 в р.</v>
          </cell>
          <cell r="L227">
            <v>4</v>
          </cell>
          <cell r="N227">
            <v>4</v>
          </cell>
        </row>
        <row r="228">
          <cell r="A228" t="str">
            <v>ПВС переход 25*3/4 в.р.</v>
          </cell>
          <cell r="L228">
            <v>5</v>
          </cell>
          <cell r="N228">
            <v>5</v>
          </cell>
        </row>
        <row r="229">
          <cell r="A229" t="str">
            <v>ПВС переход 25*3/4 н.р.</v>
          </cell>
          <cell r="L229">
            <v>18</v>
          </cell>
          <cell r="N229">
            <v>18</v>
          </cell>
        </row>
        <row r="230">
          <cell r="A230" t="str">
            <v>ПВС переход 32*1 в.р.</v>
          </cell>
          <cell r="L230">
            <v>25</v>
          </cell>
          <cell r="N230">
            <v>25</v>
          </cell>
        </row>
        <row r="231">
          <cell r="A231" t="str">
            <v>ПВС переход муфтовый 40-25</v>
          </cell>
          <cell r="L231">
            <v>24</v>
          </cell>
          <cell r="N231">
            <v>24</v>
          </cell>
        </row>
        <row r="232">
          <cell r="A232" t="str">
            <v>ПВС переход муфтовый 40-32</v>
          </cell>
          <cell r="L232">
            <v>26</v>
          </cell>
          <cell r="N232">
            <v>26</v>
          </cell>
        </row>
        <row r="233">
          <cell r="A233" t="str">
            <v>ПВС труба 110 мм Р=1,0МРа</v>
          </cell>
          <cell r="L233">
            <v>2</v>
          </cell>
          <cell r="N233">
            <v>2</v>
          </cell>
        </row>
        <row r="234">
          <cell r="A234" t="str">
            <v>ПВС труба 25мм Р=1,6МРа</v>
          </cell>
          <cell r="L234">
            <v>23</v>
          </cell>
          <cell r="N234">
            <v>23</v>
          </cell>
        </row>
        <row r="235">
          <cell r="A235" t="str">
            <v>ПВС труба 32мм Р=1,6МРа</v>
          </cell>
          <cell r="L235">
            <v>8</v>
          </cell>
          <cell r="N235">
            <v>8</v>
          </cell>
        </row>
        <row r="236">
          <cell r="A236" t="str">
            <v>ПВС труба 40мм Р=0МРа</v>
          </cell>
          <cell r="L236">
            <v>94</v>
          </cell>
          <cell r="N236">
            <v>94</v>
          </cell>
        </row>
        <row r="237">
          <cell r="A237" t="str">
            <v>ПВС флянец д.110"4"</v>
          </cell>
          <cell r="L237">
            <v>4</v>
          </cell>
          <cell r="N237">
            <v>4</v>
          </cell>
        </row>
        <row r="238">
          <cell r="A238" t="str">
            <v>Eurosem</v>
          </cell>
          <cell r="B238">
            <v>850</v>
          </cell>
          <cell r="C238">
            <v>850</v>
          </cell>
          <cell r="E238">
            <v>850</v>
          </cell>
          <cell r="G238">
            <v>850</v>
          </cell>
          <cell r="I238">
            <v>900</v>
          </cell>
          <cell r="J238">
            <v>1300</v>
          </cell>
        </row>
        <row r="239">
          <cell r="A239" t="str">
            <v>НС Х 6054, фунгицидная протравка, 150 000 семян в п.е.</v>
          </cell>
        </row>
        <row r="240">
          <cell r="A240" t="str">
            <v>Семена гибрид подсолнечника Авалон (NS 6046), фунгицид+инсектицид, 150 000 семян в п.е., среднеранн</v>
          </cell>
          <cell r="B240">
            <v>167</v>
          </cell>
          <cell r="C240">
            <v>167</v>
          </cell>
          <cell r="E240">
            <v>167</v>
          </cell>
          <cell r="G240">
            <v>167</v>
          </cell>
          <cell r="J240">
            <v>400</v>
          </cell>
        </row>
        <row r="241">
          <cell r="A241" t="str">
            <v>Семена гибрид подсолнечника Пегас (NS 6341), фунгицид+инсектицид, 150 000 семян в п.е., среднеранний</v>
          </cell>
          <cell r="B241">
            <v>633</v>
          </cell>
          <cell r="C241">
            <v>633</v>
          </cell>
          <cell r="E241">
            <v>633</v>
          </cell>
          <cell r="G241">
            <v>633</v>
          </cell>
          <cell r="I241">
            <v>800</v>
          </cell>
          <cell r="J241">
            <v>800</v>
          </cell>
        </row>
        <row r="242">
          <cell r="A242" t="str">
            <v>Семена гибрид подсолнечника Старк 7+ Сумо(NS 8004),фунгиц+инсектиц., 150 000 семян в п.е, среднеран.</v>
          </cell>
          <cell r="B242">
            <v>50</v>
          </cell>
          <cell r="C242">
            <v>50</v>
          </cell>
          <cell r="E242">
            <v>50</v>
          </cell>
          <cell r="G242">
            <v>50</v>
          </cell>
          <cell r="I242">
            <v>100</v>
          </cell>
          <cell r="J242">
            <v>100</v>
          </cell>
        </row>
        <row r="243">
          <cell r="A243" t="str">
            <v>FMC</v>
          </cell>
          <cell r="B243">
            <v>51588.2</v>
          </cell>
          <cell r="C243">
            <v>51588.2</v>
          </cell>
          <cell r="E243">
            <v>51223.5</v>
          </cell>
          <cell r="F243">
            <v>364.7</v>
          </cell>
          <cell r="G243">
            <v>49942.400000000001</v>
          </cell>
          <cell r="H243">
            <v>1316.9</v>
          </cell>
          <cell r="I243">
            <v>89272.7</v>
          </cell>
          <cell r="J243">
            <v>59232.1</v>
          </cell>
          <cell r="K243">
            <v>30560</v>
          </cell>
          <cell r="L243">
            <v>25267.279999999999</v>
          </cell>
          <cell r="M243">
            <v>166.88</v>
          </cell>
          <cell r="N243">
            <v>23950.38</v>
          </cell>
        </row>
        <row r="244">
          <cell r="A244" t="str">
            <v>Авант, к.э. 10*1 л</v>
          </cell>
          <cell r="B244">
            <v>1507</v>
          </cell>
          <cell r="C244">
            <v>1507</v>
          </cell>
          <cell r="E244">
            <v>1429</v>
          </cell>
          <cell r="F244">
            <v>78</v>
          </cell>
          <cell r="G244">
            <v>1429</v>
          </cell>
          <cell r="H244">
            <v>1</v>
          </cell>
          <cell r="I244">
            <v>2000</v>
          </cell>
          <cell r="J244">
            <v>2000</v>
          </cell>
          <cell r="L244">
            <v>759</v>
          </cell>
          <cell r="M244">
            <v>8</v>
          </cell>
          <cell r="N244">
            <v>758</v>
          </cell>
        </row>
        <row r="245">
          <cell r="A245" t="str">
            <v>Вантекс, МКС 12*1 л</v>
          </cell>
          <cell r="B245">
            <v>2432</v>
          </cell>
          <cell r="C245">
            <v>2432</v>
          </cell>
          <cell r="E245">
            <v>2433</v>
          </cell>
          <cell r="G245">
            <v>2340</v>
          </cell>
          <cell r="H245">
            <v>93</v>
          </cell>
          <cell r="I245">
            <v>15000</v>
          </cell>
          <cell r="J245">
            <v>1800</v>
          </cell>
          <cell r="K245">
            <v>13200</v>
          </cell>
          <cell r="L245">
            <v>335</v>
          </cell>
          <cell r="M245">
            <v>2</v>
          </cell>
          <cell r="N245">
            <v>242</v>
          </cell>
        </row>
        <row r="246">
          <cell r="A246" t="str">
            <v>Гранстар Мега, 10*500 гр.</v>
          </cell>
          <cell r="B246">
            <v>2731</v>
          </cell>
          <cell r="C246">
            <v>2731</v>
          </cell>
          <cell r="E246">
            <v>2731</v>
          </cell>
          <cell r="G246">
            <v>2678.5</v>
          </cell>
          <cell r="H246">
            <v>53.6</v>
          </cell>
          <cell r="I246">
            <v>6000</v>
          </cell>
          <cell r="J246">
            <v>3700</v>
          </cell>
          <cell r="K246">
            <v>2300</v>
          </cell>
          <cell r="L246">
            <v>1632</v>
          </cell>
          <cell r="N246">
            <v>1578.4</v>
          </cell>
        </row>
        <row r="247">
          <cell r="A247" t="str">
            <v>Гранстар ПРО в.д.г. 10*500 гр</v>
          </cell>
          <cell r="L247">
            <v>0.5</v>
          </cell>
          <cell r="M247">
            <v>0.5</v>
          </cell>
          <cell r="N247">
            <v>0.5</v>
          </cell>
        </row>
        <row r="248">
          <cell r="A248" t="str">
            <v>Гулливер (ассоциированная упаковка (5*(100 г.+0,8 л тренд)</v>
          </cell>
        </row>
        <row r="249">
          <cell r="A249" t="str">
            <v>Гулливер, кг</v>
          </cell>
        </row>
        <row r="250">
          <cell r="A250" t="str">
            <v>Данадим Эксперт, 4*5 л</v>
          </cell>
          <cell r="B250">
            <v>4330</v>
          </cell>
          <cell r="C250">
            <v>4330</v>
          </cell>
          <cell r="E250">
            <v>4315</v>
          </cell>
          <cell r="F250">
            <v>15</v>
          </cell>
          <cell r="G250">
            <v>4090</v>
          </cell>
          <cell r="H250">
            <v>225</v>
          </cell>
          <cell r="I250">
            <v>14000</v>
          </cell>
          <cell r="K250">
            <v>14000</v>
          </cell>
          <cell r="L250">
            <v>6555</v>
          </cell>
          <cell r="N250">
            <v>6330</v>
          </cell>
        </row>
        <row r="251">
          <cell r="A251" t="str">
            <v>ЗУММЕР, к.с. 4*5 л</v>
          </cell>
          <cell r="B251">
            <v>500</v>
          </cell>
          <cell r="C251">
            <v>500</v>
          </cell>
          <cell r="E251">
            <v>500</v>
          </cell>
          <cell r="G251">
            <v>225</v>
          </cell>
          <cell r="H251">
            <v>290</v>
          </cell>
          <cell r="I251">
            <v>1000</v>
          </cell>
          <cell r="J251">
            <v>1000</v>
          </cell>
          <cell r="L251">
            <v>1005</v>
          </cell>
          <cell r="M251">
            <v>50</v>
          </cell>
          <cell r="N251">
            <v>715</v>
          </cell>
        </row>
        <row r="252">
          <cell r="A252" t="str">
            <v>Импакт, СК 4*5 л</v>
          </cell>
          <cell r="L252">
            <v>10</v>
          </cell>
          <cell r="M252">
            <v>10</v>
          </cell>
          <cell r="N252">
            <v>10</v>
          </cell>
        </row>
        <row r="253">
          <cell r="A253" t="str">
            <v>Кораген 20 к.с. 10*1 л</v>
          </cell>
        </row>
        <row r="254">
          <cell r="A254" t="str">
            <v>Кораген 20 к.с. 20*0,2 л</v>
          </cell>
          <cell r="B254">
            <v>736.4</v>
          </cell>
          <cell r="C254">
            <v>736.4</v>
          </cell>
          <cell r="E254">
            <v>736.4</v>
          </cell>
          <cell r="G254">
            <v>736.4</v>
          </cell>
          <cell r="H254">
            <v>0.2</v>
          </cell>
          <cell r="I254">
            <v>870</v>
          </cell>
          <cell r="J254">
            <v>934.4</v>
          </cell>
          <cell r="L254">
            <v>202.6</v>
          </cell>
          <cell r="M254">
            <v>3.2</v>
          </cell>
          <cell r="N254">
            <v>202.4</v>
          </cell>
        </row>
        <row r="255">
          <cell r="A255" t="str">
            <v>Крафт, ВЭ (18 г/л абамектина) 12*1л/кан</v>
          </cell>
          <cell r="B255">
            <v>627</v>
          </cell>
          <cell r="C255">
            <v>627</v>
          </cell>
          <cell r="E255">
            <v>627</v>
          </cell>
          <cell r="G255">
            <v>627</v>
          </cell>
          <cell r="J255">
            <v>455</v>
          </cell>
        </row>
        <row r="256">
          <cell r="A256" t="str">
            <v>Пикус, КС (600 г/л имидаклорида) 4х5л</v>
          </cell>
          <cell r="B256">
            <v>8390</v>
          </cell>
          <cell r="C256">
            <v>8390</v>
          </cell>
          <cell r="E256">
            <v>8400</v>
          </cell>
          <cell r="G256">
            <v>8400</v>
          </cell>
          <cell r="I256">
            <v>15000</v>
          </cell>
          <cell r="J256">
            <v>15000</v>
          </cell>
          <cell r="L256">
            <v>7705</v>
          </cell>
          <cell r="N256">
            <v>7705</v>
          </cell>
        </row>
        <row r="257">
          <cell r="A257" t="str">
            <v>Рестрикт 10*0,18 кг</v>
          </cell>
          <cell r="B257">
            <v>276.3</v>
          </cell>
          <cell r="C257">
            <v>276.3</v>
          </cell>
          <cell r="E257">
            <v>261</v>
          </cell>
          <cell r="F257">
            <v>15.3</v>
          </cell>
          <cell r="G257">
            <v>261</v>
          </cell>
          <cell r="I257">
            <v>902.7</v>
          </cell>
          <cell r="J257">
            <v>902.7</v>
          </cell>
          <cell r="L257">
            <v>1183.68</v>
          </cell>
          <cell r="M257">
            <v>49.68</v>
          </cell>
          <cell r="N257">
            <v>1183.68</v>
          </cell>
        </row>
        <row r="258">
          <cell r="A258" t="str">
            <v>Тренд-90, 4*5 л/бут</v>
          </cell>
          <cell r="B258">
            <v>27085</v>
          </cell>
          <cell r="C258">
            <v>27085</v>
          </cell>
          <cell r="E258">
            <v>26885</v>
          </cell>
          <cell r="F258">
            <v>200</v>
          </cell>
          <cell r="G258">
            <v>26420</v>
          </cell>
          <cell r="H258">
            <v>470</v>
          </cell>
          <cell r="I258">
            <v>30000</v>
          </cell>
          <cell r="J258">
            <v>30000</v>
          </cell>
          <cell r="L258">
            <v>3925</v>
          </cell>
          <cell r="M258">
            <v>5</v>
          </cell>
          <cell r="N258">
            <v>3455</v>
          </cell>
        </row>
        <row r="259">
          <cell r="A259" t="str">
            <v>Финес Лайт в.д.г. 10*500 гр.</v>
          </cell>
          <cell r="B259">
            <v>69</v>
          </cell>
          <cell r="C259">
            <v>69</v>
          </cell>
          <cell r="E259">
            <v>69</v>
          </cell>
          <cell r="G259">
            <v>69</v>
          </cell>
          <cell r="I259">
            <v>200</v>
          </cell>
          <cell r="J259">
            <v>200</v>
          </cell>
          <cell r="L259">
            <v>272</v>
          </cell>
          <cell r="N259">
            <v>272</v>
          </cell>
        </row>
        <row r="260">
          <cell r="A260" t="str">
            <v>Фуфанон, КЭ 4х5 л</v>
          </cell>
          <cell r="B260">
            <v>75</v>
          </cell>
          <cell r="C260">
            <v>75</v>
          </cell>
          <cell r="E260">
            <v>75</v>
          </cell>
          <cell r="G260">
            <v>75</v>
          </cell>
          <cell r="L260">
            <v>35</v>
          </cell>
          <cell r="M260">
            <v>35</v>
          </cell>
          <cell r="N260">
            <v>35</v>
          </cell>
        </row>
        <row r="261">
          <cell r="A261" t="str">
            <v>Хармони ПРО в.д.г. 10*100 гр.</v>
          </cell>
          <cell r="B261">
            <v>42.6</v>
          </cell>
          <cell r="C261">
            <v>42.6</v>
          </cell>
          <cell r="E261">
            <v>42.6</v>
          </cell>
          <cell r="G261">
            <v>41.2</v>
          </cell>
          <cell r="H261">
            <v>1.4</v>
          </cell>
          <cell r="L261">
            <v>0.1</v>
          </cell>
        </row>
        <row r="262">
          <cell r="A262" t="str">
            <v>Экспресс в.д.г 10х0.2кг</v>
          </cell>
          <cell r="B262">
            <v>2295.4</v>
          </cell>
          <cell r="C262">
            <v>2295.4</v>
          </cell>
          <cell r="E262">
            <v>2227</v>
          </cell>
          <cell r="F262">
            <v>68.400000000000006</v>
          </cell>
          <cell r="G262">
            <v>2070.8000000000002</v>
          </cell>
          <cell r="H262">
            <v>166.2</v>
          </cell>
          <cell r="I262">
            <v>3000</v>
          </cell>
          <cell r="J262">
            <v>1940</v>
          </cell>
          <cell r="K262">
            <v>1060</v>
          </cell>
          <cell r="L262">
            <v>456.4</v>
          </cell>
          <cell r="N262">
            <v>290.2</v>
          </cell>
        </row>
        <row r="263">
          <cell r="A263" t="str">
            <v>Эллай лайт в.д.г. 10*500 гр.</v>
          </cell>
          <cell r="B263">
            <v>491.5</v>
          </cell>
          <cell r="C263">
            <v>491.5</v>
          </cell>
          <cell r="E263">
            <v>492.5</v>
          </cell>
          <cell r="G263">
            <v>479.5</v>
          </cell>
          <cell r="H263">
            <v>16.5</v>
          </cell>
          <cell r="I263">
            <v>1300</v>
          </cell>
          <cell r="J263">
            <v>1300</v>
          </cell>
          <cell r="L263">
            <v>1191</v>
          </cell>
          <cell r="M263">
            <v>3.5</v>
          </cell>
          <cell r="N263">
            <v>1174.5</v>
          </cell>
        </row>
        <row r="264">
          <cell r="A264" t="str">
            <v xml:space="preserve">GreenPlains </v>
          </cell>
          <cell r="L264">
            <v>160</v>
          </cell>
          <cell r="N264">
            <v>160</v>
          </cell>
        </row>
        <row r="265">
          <cell r="A265" t="str">
            <v>Старт-коннектор с краном, ЛФТ-лента, 17 мм</v>
          </cell>
          <cell r="L265">
            <v>160</v>
          </cell>
          <cell r="N265">
            <v>160</v>
          </cell>
        </row>
        <row r="266">
          <cell r="A266" t="str">
            <v>I.S.E. S.r.l.</v>
          </cell>
          <cell r="L266">
            <v>82</v>
          </cell>
          <cell r="N266">
            <v>82</v>
          </cell>
        </row>
        <row r="267">
          <cell r="A267" t="str">
            <v>Aqua TraXX PBX 16mm. 6 mil (0.15 mm) / 1.14 l/h/20cm/3048m.</v>
          </cell>
          <cell r="L267">
            <v>2</v>
          </cell>
          <cell r="N267">
            <v>2</v>
          </cell>
        </row>
        <row r="268">
          <cell r="A268" t="str">
            <v>Aqua TraXX PBX 16mm. 6 mil (0.15 mm) / 1.41 l/h/20cm/3048m.</v>
          </cell>
          <cell r="L268">
            <v>3</v>
          </cell>
          <cell r="N268">
            <v>3</v>
          </cell>
        </row>
        <row r="269">
          <cell r="A269" t="str">
            <v>Aqua-TraXX PBX 16mm-6 mil-30cm spacing - 0.87 l/h-3.048 mm</v>
          </cell>
        </row>
        <row r="270">
          <cell r="A270" t="str">
            <v>Junior DC, dual program, 1 Stn., wb, IP68, with rain sensor input</v>
          </cell>
          <cell r="L270">
            <v>26</v>
          </cell>
          <cell r="N270">
            <v>26</v>
          </cell>
        </row>
        <row r="271">
          <cell r="A271" t="str">
            <v>Latching solenoid 9-12VDC (DCL Model) for Junior DC</v>
          </cell>
          <cell r="L271">
            <v>26</v>
          </cell>
          <cell r="N271">
            <v>26</v>
          </cell>
        </row>
        <row r="272">
          <cell r="A272" t="str">
            <v>Solenoid, 24 VAC, 50 Hz</v>
          </cell>
          <cell r="L272">
            <v>2</v>
          </cell>
          <cell r="N272">
            <v>2</v>
          </cell>
        </row>
        <row r="273">
          <cell r="A273" t="str">
            <v>Кабельный разъем</v>
          </cell>
          <cell r="L273">
            <v>11</v>
          </cell>
          <cell r="N273">
            <v>11</v>
          </cell>
        </row>
        <row r="274">
          <cell r="A274" t="str">
            <v xml:space="preserve">Клапан 2-х ходовой, 3" </v>
          </cell>
          <cell r="L274">
            <v>1</v>
          </cell>
          <cell r="N274">
            <v>1</v>
          </cell>
        </row>
        <row r="275">
          <cell r="A275" t="str">
            <v xml:space="preserve">Клапан электромагнитный </v>
          </cell>
          <cell r="L275">
            <v>11</v>
          </cell>
          <cell r="N275">
            <v>11</v>
          </cell>
        </row>
        <row r="276">
          <cell r="A276" t="str">
            <v>Irritec</v>
          </cell>
          <cell r="L276">
            <v>4300</v>
          </cell>
          <cell r="N276">
            <v>4300</v>
          </cell>
        </row>
        <row r="277">
          <cell r="A277" t="str">
            <v>Стартконнектор для ПЭ и ПВХ труб с поджимом * 16мм лента</v>
          </cell>
          <cell r="L277">
            <v>4300</v>
          </cell>
          <cell r="N277">
            <v>4300</v>
          </cell>
        </row>
        <row r="278">
          <cell r="A278" t="str">
            <v>KAZSEEDS LIMITED (КАЗСИДС ЛИМИТЭД)</v>
          </cell>
          <cell r="B278">
            <v>1034</v>
          </cell>
          <cell r="C278">
            <v>1034</v>
          </cell>
          <cell r="E278">
            <v>1034</v>
          </cell>
          <cell r="G278">
            <v>1034</v>
          </cell>
          <cell r="L278">
            <v>167</v>
          </cell>
          <cell r="N278">
            <v>167</v>
          </cell>
        </row>
        <row r="279">
          <cell r="A279" t="str">
            <v>Алия, 80 000 зерен в п.е., протравка: фунгицид+инсектицид, ФАО 160</v>
          </cell>
          <cell r="B279">
            <v>244</v>
          </cell>
          <cell r="C279">
            <v>244</v>
          </cell>
          <cell r="E279">
            <v>244</v>
          </cell>
          <cell r="G279">
            <v>244</v>
          </cell>
          <cell r="L279">
            <v>3</v>
          </cell>
          <cell r="N279">
            <v>3</v>
          </cell>
        </row>
        <row r="280">
          <cell r="A280" t="str">
            <v>Ванесса, 80 000 зерен в п.е., протравка: фунгицид+инсектицид, ФАО 430</v>
          </cell>
        </row>
        <row r="281">
          <cell r="A281" t="str">
            <v>Датчес (2020), 80 000 зерен в п.е., протравка: фунгицид+инсектицид, ФАО 450</v>
          </cell>
        </row>
        <row r="282">
          <cell r="A282" t="str">
            <v>Датчес, 80 000 зерен в п.е., протравка: фунгицид+инсектицид, ФАО 450</v>
          </cell>
          <cell r="B282">
            <v>40</v>
          </cell>
          <cell r="C282">
            <v>40</v>
          </cell>
          <cell r="E282">
            <v>40</v>
          </cell>
          <cell r="G282">
            <v>40</v>
          </cell>
        </row>
        <row r="283">
          <cell r="A283" t="str">
            <v>Дельта (2020), 80 000 зерен в п.е., протравка: фунгицид+инсектицид, ФАО 450</v>
          </cell>
        </row>
        <row r="284">
          <cell r="A284" t="str">
            <v>Дельта, 80 000 зерен в п.е., протравка: фунгицид+инсектицид, ФАО 450</v>
          </cell>
          <cell r="B284">
            <v>64</v>
          </cell>
          <cell r="C284">
            <v>64</v>
          </cell>
          <cell r="E284">
            <v>64</v>
          </cell>
          <cell r="G284">
            <v>64</v>
          </cell>
        </row>
        <row r="285">
          <cell r="A285" t="str">
            <v>Квин, 80 000 зерен в п.е., протравка: фунгицид+инсектицид, ФАО 350</v>
          </cell>
          <cell r="B285">
            <v>51</v>
          </cell>
          <cell r="C285">
            <v>51</v>
          </cell>
          <cell r="E285">
            <v>51</v>
          </cell>
          <cell r="G285">
            <v>51</v>
          </cell>
          <cell r="L285">
            <v>64</v>
          </cell>
          <cell r="N285">
            <v>64</v>
          </cell>
        </row>
        <row r="286">
          <cell r="A286" t="str">
            <v>Ксандра, 80 000 зерен в п.е., протравка: фунгицид+инсектицид, ФАО 450</v>
          </cell>
          <cell r="B286">
            <v>433</v>
          </cell>
          <cell r="C286">
            <v>433</v>
          </cell>
          <cell r="E286">
            <v>433</v>
          </cell>
          <cell r="G286">
            <v>433</v>
          </cell>
        </row>
        <row r="287">
          <cell r="A287" t="str">
            <v>Лола, 80 000 зерен в п.е., протравка фунгицид+инсектицид, ФАО 190</v>
          </cell>
        </row>
        <row r="288">
          <cell r="A288" t="str">
            <v>Рамона, 80 000 зерен в п.е., протравка фунгицид+инсектицид, ФАО 220</v>
          </cell>
          <cell r="B288">
            <v>202</v>
          </cell>
          <cell r="C288">
            <v>202</v>
          </cell>
          <cell r="E288">
            <v>202</v>
          </cell>
          <cell r="G288">
            <v>202</v>
          </cell>
          <cell r="L288">
            <v>100</v>
          </cell>
          <cell r="N288">
            <v>100</v>
          </cell>
        </row>
        <row r="289">
          <cell r="A289" t="str">
            <v>Стелла, 80 000 зерен в п.е., протравка: фунгицид+инсектицид, ФАО 450</v>
          </cell>
        </row>
        <row r="290">
          <cell r="A290" t="str">
            <v>Франческа, 80 000 зерен в п.е., протравка: фунгицид+инсектицид, ФАО 250</v>
          </cell>
        </row>
        <row r="291">
          <cell r="A291" t="str">
            <v>KWS</v>
          </cell>
          <cell r="B291">
            <v>6179</v>
          </cell>
          <cell r="C291">
            <v>6179</v>
          </cell>
          <cell r="E291">
            <v>6179</v>
          </cell>
          <cell r="G291">
            <v>6073</v>
          </cell>
          <cell r="H291">
            <v>106</v>
          </cell>
          <cell r="I291">
            <v>1876</v>
          </cell>
          <cell r="J291">
            <v>4134.3999999999996</v>
          </cell>
          <cell r="L291">
            <v>1234</v>
          </cell>
          <cell r="N291">
            <v>1128</v>
          </cell>
        </row>
        <row r="292">
          <cell r="A292" t="str">
            <v>ALLANYA</v>
          </cell>
          <cell r="J292">
            <v>4</v>
          </cell>
        </row>
        <row r="293">
          <cell r="A293" t="str">
            <v>CONCERTINA</v>
          </cell>
          <cell r="J293">
            <v>4</v>
          </cell>
        </row>
        <row r="294">
          <cell r="A294" t="str">
            <v>DESIDERIA</v>
          </cell>
          <cell r="J294">
            <v>4</v>
          </cell>
        </row>
        <row r="295">
          <cell r="A295" t="str">
            <v>GERONIMO</v>
          </cell>
          <cell r="J295">
            <v>12</v>
          </cell>
        </row>
        <row r="296">
          <cell r="A296" t="str">
            <v>GUSTEA</v>
          </cell>
          <cell r="J296">
            <v>12</v>
          </cell>
        </row>
        <row r="297">
          <cell r="A297" t="str">
            <v>LEOPOLDA</v>
          </cell>
          <cell r="J297">
            <v>4</v>
          </cell>
        </row>
        <row r="298">
          <cell r="A298" t="str">
            <v>MARGARITA</v>
          </cell>
          <cell r="J298">
            <v>4</v>
          </cell>
        </row>
        <row r="299">
          <cell r="A299" t="str">
            <v>SMART DANUTA KWS</v>
          </cell>
          <cell r="B299">
            <v>600</v>
          </cell>
          <cell r="C299">
            <v>600</v>
          </cell>
          <cell r="E299">
            <v>600</v>
          </cell>
          <cell r="G299">
            <v>600</v>
          </cell>
          <cell r="I299">
            <v>600</v>
          </cell>
          <cell r="J299">
            <v>600</v>
          </cell>
        </row>
        <row r="300">
          <cell r="A300" t="str">
            <v>SMART IBERIA</v>
          </cell>
          <cell r="J300">
            <v>2.4</v>
          </cell>
        </row>
        <row r="301">
          <cell r="A301" t="str">
            <v>SMART KALLEDONIA KWS</v>
          </cell>
          <cell r="B301">
            <v>1276</v>
          </cell>
          <cell r="C301">
            <v>1276</v>
          </cell>
          <cell r="E301">
            <v>1276</v>
          </cell>
          <cell r="G301">
            <v>1276</v>
          </cell>
          <cell r="I301">
            <v>1276</v>
          </cell>
          <cell r="J301">
            <v>1280</v>
          </cell>
        </row>
        <row r="302">
          <cell r="A302" t="str">
            <v>TERRANOVA</v>
          </cell>
          <cell r="J302">
            <v>4</v>
          </cell>
        </row>
        <row r="303">
          <cell r="A303" t="str">
            <v>VIORICA</v>
          </cell>
          <cell r="J303">
            <v>4</v>
          </cell>
        </row>
        <row r="304">
          <cell r="A304" t="str">
            <v>Семена гибрид кукурузы КВС Атако, 50000 зерен в п.е., протравка: фунгицид, ФАО 700</v>
          </cell>
          <cell r="B304">
            <v>338</v>
          </cell>
          <cell r="C304">
            <v>338</v>
          </cell>
          <cell r="E304">
            <v>338</v>
          </cell>
          <cell r="G304">
            <v>338</v>
          </cell>
          <cell r="L304">
            <v>74</v>
          </cell>
          <cell r="N304">
            <v>74</v>
          </cell>
        </row>
        <row r="305">
          <cell r="A305" t="str">
            <v>Семена гибрид кукурузы КВС Микадо, 50000 зерен в п.е., протравка: фунгицид, ФАО 540</v>
          </cell>
          <cell r="B305">
            <v>235</v>
          </cell>
          <cell r="C305">
            <v>235</v>
          </cell>
          <cell r="E305">
            <v>235</v>
          </cell>
          <cell r="G305">
            <v>225</v>
          </cell>
          <cell r="H305">
            <v>10</v>
          </cell>
        </row>
        <row r="306">
          <cell r="A306" t="str">
            <v>Семена гибрид кукурузы Компетенс, 50000 зерен в п.е., протравка: фунгицид, ФАО 200</v>
          </cell>
        </row>
        <row r="307">
          <cell r="A307" t="str">
            <v>Семена гибрид кукурузы КРОМВЕЛЛ, 50000 зерен в п.е., протравка Maxim Gold + Пончо, ФАО 180</v>
          </cell>
          <cell r="B307">
            <v>75</v>
          </cell>
          <cell r="C307">
            <v>75</v>
          </cell>
          <cell r="E307">
            <v>75</v>
          </cell>
          <cell r="G307">
            <v>75</v>
          </cell>
          <cell r="J307">
            <v>300</v>
          </cell>
        </row>
        <row r="308">
          <cell r="A308" t="str">
            <v>Семена гибрид озимой ржи КВС Авиатор</v>
          </cell>
          <cell r="B308">
            <v>672</v>
          </cell>
          <cell r="C308">
            <v>672</v>
          </cell>
          <cell r="E308">
            <v>672</v>
          </cell>
          <cell r="G308">
            <v>576</v>
          </cell>
          <cell r="H308">
            <v>96</v>
          </cell>
          <cell r="L308">
            <v>96</v>
          </cell>
        </row>
        <row r="309">
          <cell r="A309" t="str">
            <v>Семена гибрид подсолнечника Furious CL, Апрон XL, 150 000 семян в п.е., среднеспелый</v>
          </cell>
        </row>
        <row r="310">
          <cell r="A310" t="str">
            <v>Семена гибрид подсолнечника SY Daxton, Апрон XL, 150 000 семян в п.е., среднеранний</v>
          </cell>
          <cell r="L310">
            <v>49</v>
          </cell>
          <cell r="N310">
            <v>49</v>
          </cell>
        </row>
        <row r="311">
          <cell r="A311" t="str">
            <v>Семена кукурузы гибрид КВС Интелидженс, 50000 зерен в п.е., протравка Maxim XL + Force Zea, ФАО 420</v>
          </cell>
        </row>
        <row r="312">
          <cell r="A312" t="str">
            <v>Семена кукурузы гибрид КВС Интелидженс, 50000 зерен в п.е., протравка Maxim XL, ФАО 420</v>
          </cell>
          <cell r="B312">
            <v>375</v>
          </cell>
          <cell r="C312">
            <v>375</v>
          </cell>
          <cell r="E312">
            <v>375</v>
          </cell>
          <cell r="G312">
            <v>375</v>
          </cell>
        </row>
        <row r="313">
          <cell r="A313" t="str">
            <v>Семена кукурузы гибрид КВС Интелидженс, 50000 зерен в п.е., протравка: фунгицид, ФАО 420</v>
          </cell>
        </row>
        <row r="314">
          <cell r="A314" t="str">
            <v>Семена кукурузы гибрид КВС Кашмир, 50000 зерен в п.е., протравка Maxim XL + Force Zea, ФАО 390</v>
          </cell>
        </row>
        <row r="315">
          <cell r="A315" t="str">
            <v>Семена кукурузы гибрид КВС Кашмир, 50000 зерен в п.е., протравка Maxim XL, ФАО 390</v>
          </cell>
        </row>
        <row r="316">
          <cell r="A316" t="str">
            <v>Семена кукурузы гибрид КВС Нестор, 50000 зерен в п.е., протравка  Redigo M, ФАО 190</v>
          </cell>
          <cell r="B316">
            <v>1067</v>
          </cell>
          <cell r="C316">
            <v>1067</v>
          </cell>
          <cell r="E316">
            <v>1067</v>
          </cell>
          <cell r="G316">
            <v>1067</v>
          </cell>
          <cell r="L316">
            <v>1008</v>
          </cell>
          <cell r="N316">
            <v>1008</v>
          </cell>
        </row>
        <row r="317">
          <cell r="A317" t="str">
            <v>Семена кукурузы гибрид КВС Нестор, 50000 зерен в п.е., протравка Maxim Gold + Force Zea, ФАО 190</v>
          </cell>
        </row>
        <row r="318">
          <cell r="A318" t="str">
            <v>Семена кукурузы гибрид КВС Нестор, 50000 зерен в п.е., протравка Maxim Gold + Semafor, ФАО 190</v>
          </cell>
        </row>
        <row r="319">
          <cell r="A319" t="str">
            <v>Семена кукурузы гибрид КВС Нестор, 50000 зерен в п.е., протравка Maxim Gold, ФАО 190</v>
          </cell>
        </row>
        <row r="320">
          <cell r="A320" t="str">
            <v>Семена кукурузы гибрид КВС Родригес, 50000 зерен в п.е., протравка фунгицид+инсектицид, ФАО 180</v>
          </cell>
          <cell r="B320">
            <v>487</v>
          </cell>
          <cell r="C320">
            <v>487</v>
          </cell>
          <cell r="E320">
            <v>487</v>
          </cell>
          <cell r="G320">
            <v>487</v>
          </cell>
          <cell r="J320">
            <v>900</v>
          </cell>
          <cell r="L320">
            <v>1</v>
          </cell>
          <cell r="N320">
            <v>1</v>
          </cell>
        </row>
        <row r="321">
          <cell r="A321" t="str">
            <v>Семена кукурузы гибрид КЛИФТОН, 50000 зерен в п.е., протравка Maxim Gold + Force Zea, ФАО 175</v>
          </cell>
        </row>
        <row r="322">
          <cell r="A322" t="str">
            <v>Семена кукурузы гибрид КЛИФТОН, 50000 зерен в п.е., протравка Maxim Gold + Semafor, ФАО 175</v>
          </cell>
        </row>
        <row r="323">
          <cell r="A323" t="str">
            <v>Семена кукурузы гибрид КЛИФТОН, 50000 зерен в п.е., протравка Maxim Gold, ФАО 175</v>
          </cell>
        </row>
        <row r="324">
          <cell r="A324" t="str">
            <v>Семена кукурузы гибрид КОРИФЕЙ, 50000 зерен в п.е., протравка Maxim Gold + Force Zea, ФАО 170</v>
          </cell>
          <cell r="L324">
            <v>2</v>
          </cell>
          <cell r="N324">
            <v>2</v>
          </cell>
        </row>
        <row r="325">
          <cell r="A325" t="str">
            <v>Семена кукурузы гибрид КОРИФЕЙ, 50000 зерен в п.е., протравка Maxim Gold + Semafor, ФАО 170</v>
          </cell>
        </row>
        <row r="326">
          <cell r="A326" t="str">
            <v>Семена кукурузы гибрид КОРИФЕЙ, 50000 зерен в п.е., протравка Maxim Gold, ФАО 170</v>
          </cell>
        </row>
        <row r="327">
          <cell r="A327" t="str">
            <v>Семена кукурузы гибрид КРОМВЕЛЛ, 50000 зерен в п.е., протравка Maxim Gold + Force Zea, ФАО 180</v>
          </cell>
        </row>
        <row r="328">
          <cell r="A328" t="str">
            <v>Семена кукурузы гибрид КРОМВЕЛЛ, 50000 зерен в п.е., протравка Maxim Gold + Semafor, ФАО 180</v>
          </cell>
        </row>
        <row r="329">
          <cell r="A329" t="str">
            <v>Семена кукурузы гибрид КРОМВЕЛЛ, 50000 зерен в п.е., протравка Maxim Gold, ФАО 180</v>
          </cell>
        </row>
        <row r="330">
          <cell r="A330" t="str">
            <v>Семена кукурузы гибрид КРОМВЕЛЛ, 50000 зерен в п.е., протравка фунгицид+инсектицид, ФАО 180</v>
          </cell>
        </row>
        <row r="331">
          <cell r="A331" t="str">
            <v>Семена кукурузы гибрид Родригес КВС, 50000 зерен в п.е., протравка Maxim Gold + Force Zea, ФАО 180</v>
          </cell>
        </row>
        <row r="332">
          <cell r="A332" t="str">
            <v>Семена кукурузы гибрид Родригес КВС, 50000 зерен в п.е., протравка Maxim Gold, ФАО 180</v>
          </cell>
        </row>
        <row r="333">
          <cell r="A333" t="str">
            <v>Семена кукурузы гибрид Родригес КВС, 50000 зерен в п.е., протравка Redigo M, ФАО 180</v>
          </cell>
          <cell r="B333">
            <v>192</v>
          </cell>
          <cell r="C333">
            <v>192</v>
          </cell>
          <cell r="E333">
            <v>192</v>
          </cell>
          <cell r="G333">
            <v>192</v>
          </cell>
        </row>
        <row r="334">
          <cell r="A334" t="str">
            <v>Семена кукурузы гибрид РОНАЛДИНИО, 50000 зерен в п.е., протравка Maxim Gold + Force Zea, ФАО 210</v>
          </cell>
          <cell r="B334">
            <v>861</v>
          </cell>
          <cell r="C334">
            <v>861</v>
          </cell>
          <cell r="E334">
            <v>861</v>
          </cell>
          <cell r="G334">
            <v>861</v>
          </cell>
          <cell r="J334">
            <v>1000</v>
          </cell>
        </row>
        <row r="335">
          <cell r="A335" t="str">
            <v>Семена кукурузы гибрид РОНАЛДИНИО, 50000 зерен в п.е., протравка Maxim Gold + Semafor, ФАО 210</v>
          </cell>
        </row>
        <row r="336">
          <cell r="A336" t="str">
            <v>Семена кукурузы гибрид РОНАЛДИНИО, 50000 зерен в п.е., протравка Maxim Gold, ФАО 210</v>
          </cell>
        </row>
        <row r="337">
          <cell r="A337" t="str">
            <v>Семена кукурузы гибрид РОНАЛДИНИО, 50000 зерен в п.е., протравка Redigo M, ФАО 210</v>
          </cell>
          <cell r="B337">
            <v>1</v>
          </cell>
          <cell r="C337">
            <v>1</v>
          </cell>
          <cell r="E337">
            <v>1</v>
          </cell>
          <cell r="G337">
            <v>1</v>
          </cell>
          <cell r="L337">
            <v>4</v>
          </cell>
          <cell r="N337">
            <v>4</v>
          </cell>
        </row>
        <row r="338">
          <cell r="A338" t="str">
            <v>Семена кукурузы гибрид Роналдинио, 50000 зерен в п.е., протравка фунгицид+инсектицид, ФАО 210</v>
          </cell>
        </row>
        <row r="339">
          <cell r="A339" t="str">
            <v>Lechler GmbH</v>
          </cell>
          <cell r="B339">
            <v>4104</v>
          </cell>
          <cell r="C339">
            <v>4104</v>
          </cell>
          <cell r="E339">
            <v>4054</v>
          </cell>
          <cell r="F339">
            <v>50</v>
          </cell>
          <cell r="G339">
            <v>2714</v>
          </cell>
          <cell r="H339">
            <v>1940</v>
          </cell>
          <cell r="I339">
            <v>7050</v>
          </cell>
          <cell r="J339">
            <v>6293</v>
          </cell>
          <cell r="K339">
            <v>1112</v>
          </cell>
          <cell r="L339">
            <v>6422</v>
          </cell>
          <cell r="M339">
            <v>849</v>
          </cell>
          <cell r="N339">
            <v>4482</v>
          </cell>
        </row>
        <row r="340">
          <cell r="A340" t="str">
            <v xml:space="preserve"> FD 04 Дефлекторная форсунка </v>
          </cell>
          <cell r="B340">
            <v>55</v>
          </cell>
          <cell r="C340">
            <v>55</v>
          </cell>
          <cell r="E340">
            <v>55</v>
          </cell>
          <cell r="H340">
            <v>55</v>
          </cell>
          <cell r="I340">
            <v>150</v>
          </cell>
          <cell r="J340">
            <v>150</v>
          </cell>
          <cell r="L340">
            <v>150</v>
          </cell>
          <cell r="N340">
            <v>95</v>
          </cell>
        </row>
        <row r="341">
          <cell r="A341" t="str">
            <v xml:space="preserve"> FD 05 Дефлекторная форсунка </v>
          </cell>
          <cell r="J341">
            <v>150</v>
          </cell>
          <cell r="L341">
            <v>150</v>
          </cell>
          <cell r="N341">
            <v>150</v>
          </cell>
        </row>
        <row r="342">
          <cell r="A342" t="str">
            <v xml:space="preserve"> IDKT 120 -025 двухфакельная форсунка </v>
          </cell>
          <cell r="B342">
            <v>356</v>
          </cell>
          <cell r="C342">
            <v>356</v>
          </cell>
          <cell r="E342">
            <v>356</v>
          </cell>
          <cell r="G342">
            <v>226</v>
          </cell>
          <cell r="H342">
            <v>160</v>
          </cell>
          <cell r="I342">
            <v>580</v>
          </cell>
          <cell r="J342">
            <v>580</v>
          </cell>
          <cell r="L342">
            <v>559</v>
          </cell>
          <cell r="N342">
            <v>399</v>
          </cell>
        </row>
        <row r="343">
          <cell r="A343" t="str">
            <v>5S Шланг</v>
          </cell>
        </row>
        <row r="344">
          <cell r="A344" t="str">
            <v>ID 120 -015 Инжекторная форсунка</v>
          </cell>
          <cell r="B344">
            <v>135</v>
          </cell>
          <cell r="C344">
            <v>135</v>
          </cell>
          <cell r="E344">
            <v>135</v>
          </cell>
          <cell r="G344">
            <v>135</v>
          </cell>
          <cell r="I344">
            <v>135</v>
          </cell>
          <cell r="J344">
            <v>135</v>
          </cell>
        </row>
        <row r="345">
          <cell r="A345" t="str">
            <v>ID 120 -02 Инжекторная форсунка</v>
          </cell>
          <cell r="B345">
            <v>233</v>
          </cell>
          <cell r="C345">
            <v>233</v>
          </cell>
          <cell r="E345">
            <v>233</v>
          </cell>
          <cell r="G345">
            <v>233</v>
          </cell>
          <cell r="I345">
            <v>301</v>
          </cell>
          <cell r="J345">
            <v>376</v>
          </cell>
          <cell r="L345">
            <v>168</v>
          </cell>
          <cell r="N345">
            <v>168</v>
          </cell>
        </row>
        <row r="346">
          <cell r="A346" t="str">
            <v>ID 120 -025 Инжекторная форсунка</v>
          </cell>
          <cell r="B346">
            <v>50</v>
          </cell>
          <cell r="C346">
            <v>50</v>
          </cell>
          <cell r="E346">
            <v>50</v>
          </cell>
          <cell r="G346">
            <v>50</v>
          </cell>
        </row>
        <row r="347">
          <cell r="A347" t="str">
            <v>ID 120 -03 Инжекторная форсунка</v>
          </cell>
          <cell r="B347">
            <v>150</v>
          </cell>
          <cell r="C347">
            <v>150</v>
          </cell>
          <cell r="E347">
            <v>150</v>
          </cell>
          <cell r="G347">
            <v>150</v>
          </cell>
          <cell r="H347">
            <v>75</v>
          </cell>
          <cell r="I347">
            <v>75</v>
          </cell>
          <cell r="J347">
            <v>75</v>
          </cell>
          <cell r="L347">
            <v>75</v>
          </cell>
          <cell r="M347">
            <v>75</v>
          </cell>
        </row>
        <row r="348">
          <cell r="A348" t="str">
            <v>ID 120 -04 Инжекторная форсунка</v>
          </cell>
          <cell r="I348">
            <v>100</v>
          </cell>
          <cell r="J348">
            <v>100</v>
          </cell>
          <cell r="L348">
            <v>130</v>
          </cell>
          <cell r="N348">
            <v>130</v>
          </cell>
        </row>
        <row r="349">
          <cell r="A349" t="str">
            <v>IDK 120 -01 Инжекторная форсунка</v>
          </cell>
          <cell r="B349">
            <v>230</v>
          </cell>
          <cell r="C349">
            <v>230</v>
          </cell>
          <cell r="E349">
            <v>230</v>
          </cell>
          <cell r="H349">
            <v>230</v>
          </cell>
          <cell r="I349">
            <v>230</v>
          </cell>
          <cell r="J349">
            <v>160</v>
          </cell>
          <cell r="K349">
            <v>70</v>
          </cell>
          <cell r="L349">
            <v>160</v>
          </cell>
        </row>
        <row r="350">
          <cell r="A350" t="str">
            <v>IDK 120 -015 Инжекторная форсунка</v>
          </cell>
        </row>
        <row r="351">
          <cell r="A351" t="str">
            <v>IDK 120 -02  Инжекторная форсунка</v>
          </cell>
          <cell r="B351">
            <v>145</v>
          </cell>
          <cell r="C351">
            <v>145</v>
          </cell>
          <cell r="E351">
            <v>145</v>
          </cell>
          <cell r="G351">
            <v>90</v>
          </cell>
          <cell r="H351">
            <v>55</v>
          </cell>
          <cell r="I351">
            <v>105</v>
          </cell>
          <cell r="J351">
            <v>105</v>
          </cell>
          <cell r="L351">
            <v>515</v>
          </cell>
          <cell r="N351">
            <v>460</v>
          </cell>
        </row>
        <row r="352">
          <cell r="A352" t="str">
            <v>IDK 120 -025 Инжекторная форсунка</v>
          </cell>
          <cell r="I352">
            <v>50</v>
          </cell>
          <cell r="J352">
            <v>50</v>
          </cell>
          <cell r="L352">
            <v>150</v>
          </cell>
          <cell r="N352">
            <v>150</v>
          </cell>
        </row>
        <row r="353">
          <cell r="A353" t="str">
            <v>IDK 120 -03 Инжекторная форсунка</v>
          </cell>
          <cell r="B353">
            <v>93</v>
          </cell>
          <cell r="C353">
            <v>93</v>
          </cell>
          <cell r="E353">
            <v>93</v>
          </cell>
          <cell r="G353">
            <v>93</v>
          </cell>
          <cell r="H353">
            <v>75</v>
          </cell>
          <cell r="I353">
            <v>150</v>
          </cell>
          <cell r="J353">
            <v>150</v>
          </cell>
          <cell r="L353">
            <v>147</v>
          </cell>
          <cell r="N353">
            <v>72</v>
          </cell>
        </row>
        <row r="354">
          <cell r="A354" t="str">
            <v>IDK 120 -04 инжекторная форсунка</v>
          </cell>
          <cell r="I354">
            <v>250</v>
          </cell>
          <cell r="J354">
            <v>250</v>
          </cell>
          <cell r="L354">
            <v>380</v>
          </cell>
          <cell r="N354">
            <v>380</v>
          </cell>
        </row>
        <row r="355">
          <cell r="A355" t="str">
            <v>IDK 120 -05 Инжекторная форсунка</v>
          </cell>
          <cell r="B355">
            <v>15</v>
          </cell>
          <cell r="C355">
            <v>15</v>
          </cell>
          <cell r="E355">
            <v>15</v>
          </cell>
          <cell r="G355">
            <v>15</v>
          </cell>
          <cell r="L355">
            <v>63</v>
          </cell>
          <cell r="N355">
            <v>63</v>
          </cell>
        </row>
        <row r="356">
          <cell r="A356" t="str">
            <v xml:space="preserve">IDKT 120 -02 двухфакельная форсунка </v>
          </cell>
          <cell r="B356">
            <v>464</v>
          </cell>
          <cell r="C356">
            <v>464</v>
          </cell>
          <cell r="E356">
            <v>464</v>
          </cell>
          <cell r="G356">
            <v>406</v>
          </cell>
          <cell r="H356">
            <v>123</v>
          </cell>
          <cell r="I356">
            <v>680</v>
          </cell>
          <cell r="J356">
            <v>810</v>
          </cell>
          <cell r="L356">
            <v>695</v>
          </cell>
          <cell r="M356">
            <v>99</v>
          </cell>
          <cell r="N356">
            <v>572</v>
          </cell>
        </row>
        <row r="357">
          <cell r="A357" t="str">
            <v>IDKT 120 -04 двухфакельная  форсунка</v>
          </cell>
          <cell r="B357">
            <v>230</v>
          </cell>
          <cell r="C357">
            <v>230</v>
          </cell>
          <cell r="E357">
            <v>230</v>
          </cell>
          <cell r="G357">
            <v>110</v>
          </cell>
          <cell r="H357">
            <v>170</v>
          </cell>
          <cell r="I357">
            <v>480</v>
          </cell>
          <cell r="J357">
            <v>480</v>
          </cell>
          <cell r="L357">
            <v>455</v>
          </cell>
          <cell r="N357">
            <v>285</v>
          </cell>
        </row>
        <row r="358">
          <cell r="A358" t="str">
            <v>IDKT 120 -05 двухфакельная  форсунка</v>
          </cell>
          <cell r="L358">
            <v>45</v>
          </cell>
          <cell r="N358">
            <v>45</v>
          </cell>
        </row>
        <row r="359">
          <cell r="A359" t="str">
            <v>IDKT 120-03 Двухфакельная форсунка</v>
          </cell>
          <cell r="B359">
            <v>680</v>
          </cell>
          <cell r="C359">
            <v>680</v>
          </cell>
          <cell r="E359">
            <v>630</v>
          </cell>
          <cell r="F359">
            <v>50</v>
          </cell>
          <cell r="G359">
            <v>280</v>
          </cell>
          <cell r="H359">
            <v>350</v>
          </cell>
          <cell r="I359">
            <v>1005</v>
          </cell>
          <cell r="J359">
            <v>1005</v>
          </cell>
          <cell r="L359">
            <v>875</v>
          </cell>
          <cell r="M359">
            <v>410</v>
          </cell>
          <cell r="N359">
            <v>525</v>
          </cell>
        </row>
        <row r="360">
          <cell r="A360" t="str">
            <v xml:space="preserve">IDKT 120-06 С двухфакельная форсунка </v>
          </cell>
          <cell r="B360">
            <v>115</v>
          </cell>
          <cell r="C360">
            <v>115</v>
          </cell>
          <cell r="E360">
            <v>115</v>
          </cell>
          <cell r="G360">
            <v>50</v>
          </cell>
          <cell r="H360">
            <v>115</v>
          </cell>
          <cell r="I360">
            <v>115</v>
          </cell>
          <cell r="J360">
            <v>115</v>
          </cell>
          <cell r="L360">
            <v>115</v>
          </cell>
          <cell r="M360">
            <v>65</v>
          </cell>
        </row>
        <row r="361">
          <cell r="A361" t="str">
            <v>IDTA 120 -025 С Двухфакельная форсунка</v>
          </cell>
        </row>
        <row r="362">
          <cell r="A362" t="str">
            <v>IDTA 120 -03 С Двухфакельная форсунка</v>
          </cell>
          <cell r="B362">
            <v>300</v>
          </cell>
          <cell r="C362">
            <v>300</v>
          </cell>
          <cell r="E362">
            <v>300</v>
          </cell>
          <cell r="G362">
            <v>300</v>
          </cell>
          <cell r="H362">
            <v>150</v>
          </cell>
          <cell r="I362">
            <v>335</v>
          </cell>
          <cell r="J362">
            <v>335</v>
          </cell>
          <cell r="L362">
            <v>261</v>
          </cell>
          <cell r="M362">
            <v>200</v>
          </cell>
          <cell r="N362">
            <v>111</v>
          </cell>
        </row>
        <row r="363">
          <cell r="A363" t="str">
            <v>IDTA 120 -04 С Двухфакельная форсунка</v>
          </cell>
          <cell r="I363">
            <v>10</v>
          </cell>
          <cell r="J363">
            <v>10</v>
          </cell>
          <cell r="L363">
            <v>75</v>
          </cell>
          <cell r="N363">
            <v>75</v>
          </cell>
        </row>
        <row r="364">
          <cell r="A364" t="str">
            <v>IDTA 120-02 C Двухфакельная форсунка</v>
          </cell>
          <cell r="L364">
            <v>85</v>
          </cell>
          <cell r="N364">
            <v>85</v>
          </cell>
        </row>
        <row r="365">
          <cell r="A365" t="str">
            <v>ISO-02 Шайба дозирующая</v>
          </cell>
          <cell r="B365">
            <v>60</v>
          </cell>
          <cell r="C365">
            <v>60</v>
          </cell>
          <cell r="E365">
            <v>60</v>
          </cell>
          <cell r="G365">
            <v>60</v>
          </cell>
        </row>
        <row r="366">
          <cell r="A366" t="str">
            <v>ST 110-015 Плоский распылитель</v>
          </cell>
          <cell r="B366">
            <v>60</v>
          </cell>
          <cell r="C366">
            <v>60</v>
          </cell>
          <cell r="E366">
            <v>60</v>
          </cell>
          <cell r="G366">
            <v>60</v>
          </cell>
        </row>
        <row r="367">
          <cell r="A367" t="str">
            <v>Гайка 3" 2002090</v>
          </cell>
          <cell r="B367">
            <v>2</v>
          </cell>
          <cell r="C367">
            <v>2</v>
          </cell>
          <cell r="E367">
            <v>2</v>
          </cell>
          <cell r="G367">
            <v>2</v>
          </cell>
          <cell r="I367">
            <v>4</v>
          </cell>
          <cell r="J367">
            <v>4</v>
          </cell>
          <cell r="L367">
            <v>2</v>
          </cell>
          <cell r="N367">
            <v>2</v>
          </cell>
        </row>
        <row r="368">
          <cell r="A368" t="str">
            <v>Колпачок Multijet на 8-10 мм</v>
          </cell>
          <cell r="B368">
            <v>263</v>
          </cell>
          <cell r="C368">
            <v>263</v>
          </cell>
          <cell r="E368">
            <v>263</v>
          </cell>
          <cell r="G368">
            <v>201</v>
          </cell>
          <cell r="H368">
            <v>137</v>
          </cell>
          <cell r="I368">
            <v>904</v>
          </cell>
          <cell r="J368">
            <v>568</v>
          </cell>
          <cell r="K368">
            <v>336</v>
          </cell>
          <cell r="L368">
            <v>557</v>
          </cell>
          <cell r="N368">
            <v>420</v>
          </cell>
        </row>
        <row r="369">
          <cell r="A369" t="str">
            <v>Кольцо 3,53X68,26 EPDM  G10091</v>
          </cell>
          <cell r="B369">
            <v>4</v>
          </cell>
          <cell r="C369">
            <v>4</v>
          </cell>
          <cell r="E369">
            <v>4</v>
          </cell>
          <cell r="G369">
            <v>4</v>
          </cell>
          <cell r="I369">
            <v>8</v>
          </cell>
          <cell r="J369">
            <v>8</v>
          </cell>
          <cell r="L369">
            <v>4</v>
          </cell>
          <cell r="N369">
            <v>4</v>
          </cell>
        </row>
        <row r="370">
          <cell r="A370" t="str">
            <v>Корпус распылителя КР-14Н под гайку левый КР-14Нл</v>
          </cell>
        </row>
        <row r="371">
          <cell r="A371" t="str">
            <v>Корпус распылителя КР-14Н под гайку правый КР-14Нп</v>
          </cell>
        </row>
        <row r="372">
          <cell r="A372" t="str">
            <v>Корпус распылителя КР-14Н под гайку проходной КР-14Нпрдн</v>
          </cell>
        </row>
        <row r="373">
          <cell r="A373" t="str">
            <v>Корпус форсунки на 3 распылителя 1" (с гайками, болтами, уплотнением)</v>
          </cell>
          <cell r="L373">
            <v>2</v>
          </cell>
          <cell r="N373">
            <v>2</v>
          </cell>
        </row>
        <row r="374">
          <cell r="A374" t="str">
            <v>Лакмусовая бумага (Бумага влагочувствительная для визуализации опрыскивания)</v>
          </cell>
        </row>
        <row r="375">
          <cell r="A375" t="str">
            <v>Манометр Lechler (Тестер нормы вылива форсунок и давления на отсекателе)</v>
          </cell>
          <cell r="L375">
            <v>16</v>
          </cell>
          <cell r="N375">
            <v>16</v>
          </cell>
        </row>
        <row r="376">
          <cell r="A376" t="str">
            <v>Патрубок D=75mm для гайки 3</v>
          </cell>
          <cell r="B376">
            <v>2</v>
          </cell>
          <cell r="C376">
            <v>2</v>
          </cell>
          <cell r="E376">
            <v>2</v>
          </cell>
          <cell r="G376">
            <v>2</v>
          </cell>
          <cell r="I376">
            <v>4</v>
          </cell>
          <cell r="J376">
            <v>4</v>
          </cell>
          <cell r="L376">
            <v>2</v>
          </cell>
          <cell r="N376">
            <v>2</v>
          </cell>
        </row>
        <row r="377">
          <cell r="A377" t="str">
            <v>Фильтр всасывающий 800 л/мин</v>
          </cell>
          <cell r="B377">
            <v>1</v>
          </cell>
          <cell r="C377">
            <v>1</v>
          </cell>
          <cell r="E377">
            <v>1</v>
          </cell>
          <cell r="G377">
            <v>1</v>
          </cell>
          <cell r="I377">
            <v>2</v>
          </cell>
          <cell r="J377">
            <v>2</v>
          </cell>
          <cell r="L377">
            <v>1</v>
          </cell>
          <cell r="N377">
            <v>1</v>
          </cell>
        </row>
        <row r="378">
          <cell r="A378" t="str">
            <v>Фильтр напорной линии 60 Мэш</v>
          </cell>
          <cell r="B378">
            <v>335</v>
          </cell>
          <cell r="C378">
            <v>335</v>
          </cell>
          <cell r="E378">
            <v>335</v>
          </cell>
          <cell r="G378">
            <v>120</v>
          </cell>
          <cell r="H378">
            <v>245</v>
          </cell>
          <cell r="I378">
            <v>1091</v>
          </cell>
          <cell r="J378">
            <v>385</v>
          </cell>
          <cell r="K378">
            <v>706</v>
          </cell>
          <cell r="L378">
            <v>425</v>
          </cell>
          <cell r="N378">
            <v>180</v>
          </cell>
        </row>
        <row r="379">
          <cell r="A379" t="str">
            <v>Фильтр напорной линии 80 Мэш</v>
          </cell>
          <cell r="B379">
            <v>126</v>
          </cell>
          <cell r="C379">
            <v>126</v>
          </cell>
          <cell r="E379">
            <v>126</v>
          </cell>
          <cell r="G379">
            <v>126</v>
          </cell>
          <cell r="I379">
            <v>286</v>
          </cell>
          <cell r="J379">
            <v>286</v>
          </cell>
          <cell r="L379">
            <v>160</v>
          </cell>
          <cell r="N379">
            <v>160</v>
          </cell>
        </row>
        <row r="380">
          <cell r="A380" t="str">
            <v>LG Seeds</v>
          </cell>
          <cell r="B380">
            <v>14317</v>
          </cell>
          <cell r="C380">
            <v>14317</v>
          </cell>
          <cell r="E380">
            <v>13912</v>
          </cell>
          <cell r="F380">
            <v>405</v>
          </cell>
          <cell r="G380">
            <v>13897</v>
          </cell>
          <cell r="H380">
            <v>15</v>
          </cell>
          <cell r="I380">
            <v>20136</v>
          </cell>
          <cell r="J380">
            <v>20748</v>
          </cell>
          <cell r="L380">
            <v>7068</v>
          </cell>
          <cell r="N380">
            <v>7053</v>
          </cell>
        </row>
        <row r="381">
          <cell r="A381" t="str">
            <v>Семена гибрид кукурузы LG 2195, 50 000 семян в п.е., протравка: фунгицид, ФАО 190</v>
          </cell>
          <cell r="B381">
            <v>103</v>
          </cell>
          <cell r="C381">
            <v>103</v>
          </cell>
          <cell r="E381">
            <v>103</v>
          </cell>
          <cell r="G381">
            <v>103</v>
          </cell>
          <cell r="I381">
            <v>2500</v>
          </cell>
          <cell r="J381">
            <v>2510</v>
          </cell>
          <cell r="L381">
            <v>2373</v>
          </cell>
          <cell r="N381">
            <v>2373</v>
          </cell>
        </row>
        <row r="382">
          <cell r="A382" t="str">
            <v>Семена гибрид кукурузы LG 30215, 50 000 семян в п.е., протравка: фунгицид, ФАО 200</v>
          </cell>
          <cell r="B382">
            <v>652</v>
          </cell>
          <cell r="C382">
            <v>652</v>
          </cell>
          <cell r="E382">
            <v>652</v>
          </cell>
          <cell r="G382">
            <v>652</v>
          </cell>
          <cell r="I382">
            <v>1169</v>
          </cell>
          <cell r="J382">
            <v>1169</v>
          </cell>
          <cell r="L382">
            <v>64</v>
          </cell>
          <cell r="N382">
            <v>64</v>
          </cell>
        </row>
        <row r="383">
          <cell r="A383" t="str">
            <v>Семена гибрид кукурузы LG 31207, 50 000 семян в п.е., протравка: фунгицид, ФАО 200</v>
          </cell>
        </row>
        <row r="384">
          <cell r="A384" t="str">
            <v>Семена гибрид кукурузы Жаклин, 50 000 семян в п.е., протравка: фунгицид, ФАО 230</v>
          </cell>
          <cell r="B384">
            <v>484</v>
          </cell>
          <cell r="C384">
            <v>484</v>
          </cell>
          <cell r="E384">
            <v>484</v>
          </cell>
          <cell r="G384">
            <v>484</v>
          </cell>
          <cell r="I384">
            <v>900</v>
          </cell>
          <cell r="J384">
            <v>900</v>
          </cell>
          <cell r="L384">
            <v>416</v>
          </cell>
          <cell r="N384">
            <v>416</v>
          </cell>
        </row>
        <row r="385">
          <cell r="A385" t="str">
            <v>Семена гибрид кукурузы Экити, Maxim XL, 50 000 семян в п.е., ФАО 170</v>
          </cell>
          <cell r="B385">
            <v>299</v>
          </cell>
          <cell r="C385">
            <v>299</v>
          </cell>
          <cell r="E385">
            <v>299</v>
          </cell>
          <cell r="G385">
            <v>299</v>
          </cell>
          <cell r="I385">
            <v>1174</v>
          </cell>
          <cell r="J385">
            <v>1174</v>
          </cell>
          <cell r="L385">
            <v>775</v>
          </cell>
          <cell r="N385">
            <v>775</v>
          </cell>
        </row>
        <row r="386">
          <cell r="A386" t="str">
            <v>Семена гибрид кукурузы Эмилин, Maxim XL, 50 000 семян в п.е., ФАО 180</v>
          </cell>
          <cell r="B386">
            <v>637</v>
          </cell>
          <cell r="C386">
            <v>637</v>
          </cell>
          <cell r="E386">
            <v>491</v>
          </cell>
          <cell r="F386">
            <v>146</v>
          </cell>
          <cell r="G386">
            <v>491</v>
          </cell>
          <cell r="I386">
            <v>500</v>
          </cell>
          <cell r="J386">
            <v>500</v>
          </cell>
          <cell r="L386">
            <v>9</v>
          </cell>
          <cell r="N386">
            <v>9</v>
          </cell>
        </row>
        <row r="387">
          <cell r="A387" t="str">
            <v>Семена гибрид подсолнечника LG 50455 CLP, Круйзер, 150 000 семян в п.е., ранний, Clearfield Plus</v>
          </cell>
        </row>
        <row r="388">
          <cell r="A388" t="str">
            <v>Семена гибрид подсолнечника LG 50455 CLP, фунгицид, 150 000 семян в п.е., ранний, Clearfield Plus</v>
          </cell>
          <cell r="B388">
            <v>190</v>
          </cell>
          <cell r="C388">
            <v>190</v>
          </cell>
          <cell r="E388">
            <v>190</v>
          </cell>
          <cell r="G388">
            <v>190</v>
          </cell>
          <cell r="J388">
            <v>275</v>
          </cell>
          <cell r="L388">
            <v>85</v>
          </cell>
          <cell r="N388">
            <v>85</v>
          </cell>
        </row>
        <row r="389">
          <cell r="A389" t="str">
            <v>Семена гибрид подсолнечника LG 50479 SX, Круйзер, 150 000 семян в п.е., раннеспелый, Expresssun</v>
          </cell>
          <cell r="B389">
            <v>499</v>
          </cell>
          <cell r="C389">
            <v>499</v>
          </cell>
          <cell r="E389">
            <v>499</v>
          </cell>
          <cell r="G389">
            <v>499</v>
          </cell>
          <cell r="I389">
            <v>500</v>
          </cell>
          <cell r="J389">
            <v>500</v>
          </cell>
        </row>
        <row r="390">
          <cell r="A390" t="str">
            <v>Семена гибрид подсолнечника LG 50529 SX, Круйзер, 150 000 семян в п.е., раннеспелый, Expresssun</v>
          </cell>
          <cell r="B390">
            <v>1135</v>
          </cell>
          <cell r="C390">
            <v>1135</v>
          </cell>
          <cell r="E390">
            <v>1135</v>
          </cell>
          <cell r="G390">
            <v>1135</v>
          </cell>
          <cell r="I390">
            <v>1150</v>
          </cell>
          <cell r="J390">
            <v>1150</v>
          </cell>
          <cell r="L390">
            <v>13</v>
          </cell>
          <cell r="N390">
            <v>13</v>
          </cell>
        </row>
        <row r="391">
          <cell r="A391" t="str">
            <v>Семена гибрид подсолнечника LG 50541 CLP,Круйзер,150 000 семян в п.е., среднеранний, Clearfield Plus</v>
          </cell>
          <cell r="B391">
            <v>822</v>
          </cell>
          <cell r="C391">
            <v>822</v>
          </cell>
          <cell r="E391">
            <v>822</v>
          </cell>
          <cell r="G391">
            <v>817</v>
          </cell>
          <cell r="H391">
            <v>5</v>
          </cell>
          <cell r="I391">
            <v>1702</v>
          </cell>
          <cell r="J391">
            <v>1702</v>
          </cell>
          <cell r="L391">
            <v>934</v>
          </cell>
          <cell r="N391">
            <v>929</v>
          </cell>
        </row>
        <row r="392">
          <cell r="A392" t="str">
            <v>Семена гибрид подсолнечника LG 50635 CLP, Круйзер, 150 000 семян в п.е., среднеранний, Clearfield Pl</v>
          </cell>
          <cell r="B392">
            <v>689</v>
          </cell>
          <cell r="C392">
            <v>689</v>
          </cell>
          <cell r="E392">
            <v>689</v>
          </cell>
          <cell r="G392">
            <v>679</v>
          </cell>
          <cell r="H392">
            <v>10</v>
          </cell>
          <cell r="I392">
            <v>700</v>
          </cell>
          <cell r="J392">
            <v>700</v>
          </cell>
          <cell r="L392">
            <v>21</v>
          </cell>
          <cell r="N392">
            <v>11</v>
          </cell>
        </row>
        <row r="393">
          <cell r="A393" t="str">
            <v>Семена гибрид подсолнечника LG 5463 CL, Апрон XL, 150 000 семян в п.е., ранний, Clearfield</v>
          </cell>
          <cell r="L393">
            <v>9</v>
          </cell>
          <cell r="N393">
            <v>9</v>
          </cell>
        </row>
        <row r="394">
          <cell r="A394" t="str">
            <v>Семена гибрид подсолнечника LG 5463 CL, Круйзер, 150 000 семян в п.е., ранний, Clearfield</v>
          </cell>
          <cell r="B394">
            <v>522</v>
          </cell>
          <cell r="C394">
            <v>522</v>
          </cell>
          <cell r="E394">
            <v>522</v>
          </cell>
          <cell r="G394">
            <v>522</v>
          </cell>
          <cell r="I394">
            <v>586</v>
          </cell>
          <cell r="J394">
            <v>586</v>
          </cell>
          <cell r="L394">
            <v>64</v>
          </cell>
          <cell r="N394">
            <v>64</v>
          </cell>
        </row>
        <row r="395">
          <cell r="A395" t="str">
            <v>Семена гибрид подсолнечника LG 5478, Круйзер, 150 000 семян в п.е., среднеранний, Classic</v>
          </cell>
          <cell r="B395">
            <v>217</v>
          </cell>
          <cell r="C395">
            <v>217</v>
          </cell>
          <cell r="E395">
            <v>17</v>
          </cell>
          <cell r="F395">
            <v>200</v>
          </cell>
          <cell r="G395">
            <v>17</v>
          </cell>
          <cell r="L395">
            <v>458</v>
          </cell>
          <cell r="N395">
            <v>458</v>
          </cell>
        </row>
        <row r="396">
          <cell r="A396" t="str">
            <v>Семена гибрид подсолнечника LG 5542 CL, Круйзер, 150 000 семян в п.е., среднеранний, Clearfield</v>
          </cell>
          <cell r="B396">
            <v>1667</v>
          </cell>
          <cell r="C396">
            <v>1667</v>
          </cell>
          <cell r="E396">
            <v>1667</v>
          </cell>
          <cell r="G396">
            <v>1667</v>
          </cell>
          <cell r="I396">
            <v>1800</v>
          </cell>
          <cell r="J396">
            <v>1800</v>
          </cell>
          <cell r="L396">
            <v>51</v>
          </cell>
          <cell r="N396">
            <v>51</v>
          </cell>
        </row>
        <row r="397">
          <cell r="A397" t="str">
            <v>Семена гибрид подсолнечника LG 5543 CL, Апрон XL, 150 000 семян в п.е., среднеранний, Clearfield</v>
          </cell>
        </row>
        <row r="398">
          <cell r="A398" t="str">
            <v>Семена гибрид подсолнечника LG 5543 CL, Круйзер, 150 000 семян в п.е., среднеранний, Clearfield</v>
          </cell>
          <cell r="B398">
            <v>1940</v>
          </cell>
          <cell r="C398">
            <v>1940</v>
          </cell>
          <cell r="E398">
            <v>1881</v>
          </cell>
          <cell r="F398">
            <v>59</v>
          </cell>
          <cell r="G398">
            <v>1881</v>
          </cell>
          <cell r="I398">
            <v>3000</v>
          </cell>
          <cell r="J398">
            <v>3000</v>
          </cell>
          <cell r="L398">
            <v>1119</v>
          </cell>
          <cell r="N398">
            <v>1119</v>
          </cell>
        </row>
        <row r="399">
          <cell r="A399" t="str">
            <v>Семена гибрид подсолнечника LG 5555 CLP, Апрон, 150 000 семян в п.е.,среднеранний, Clearfield Plus</v>
          </cell>
        </row>
        <row r="400">
          <cell r="A400" t="str">
            <v>Семена гибрид подсолнечника LG 5555 CLP, Круйзер, 150 000 семян в п.е.,среднеранний, Clearfield Plus</v>
          </cell>
          <cell r="B400">
            <v>1435</v>
          </cell>
          <cell r="C400">
            <v>1435</v>
          </cell>
          <cell r="E400">
            <v>1435</v>
          </cell>
          <cell r="G400">
            <v>1435</v>
          </cell>
          <cell r="I400">
            <v>1529</v>
          </cell>
          <cell r="J400">
            <v>1529</v>
          </cell>
        </row>
        <row r="401">
          <cell r="A401" t="str">
            <v>Семена гибрид подсолнечника LG 58390 CL, фунгицид, 150 000 семян в п.е., ранний, Clearfield</v>
          </cell>
          <cell r="J401">
            <v>327</v>
          </cell>
          <cell r="L401">
            <v>327</v>
          </cell>
          <cell r="N401">
            <v>327</v>
          </cell>
        </row>
        <row r="402">
          <cell r="A402" t="str">
            <v>Семена гибрид подсолнечника LG 58630 CL, фунгицид+инсектицид, 150 000 семян в п.е., среднеспелый, Cl</v>
          </cell>
          <cell r="I402">
            <v>350</v>
          </cell>
          <cell r="J402">
            <v>350</v>
          </cell>
          <cell r="L402">
            <v>350</v>
          </cell>
          <cell r="N402">
            <v>350</v>
          </cell>
        </row>
        <row r="403">
          <cell r="A403" t="str">
            <v>Семена гибрид подсолнечника LG 59580, Апрон XL, 150 000 семян в п.е., среднеранний, Express</v>
          </cell>
        </row>
        <row r="404">
          <cell r="A404" t="str">
            <v>Семена гибрид подсолнечника LG 59580, Круйзер, 150 000 семян в п.е., среднеранний, Expressun</v>
          </cell>
          <cell r="B404">
            <v>3026</v>
          </cell>
          <cell r="C404">
            <v>3026</v>
          </cell>
          <cell r="E404">
            <v>3026</v>
          </cell>
          <cell r="G404">
            <v>3026</v>
          </cell>
          <cell r="I404">
            <v>2576</v>
          </cell>
          <cell r="J404">
            <v>2576</v>
          </cell>
        </row>
        <row r="405">
          <cell r="A405" t="str">
            <v>MAS Seeds</v>
          </cell>
          <cell r="B405">
            <v>3481</v>
          </cell>
          <cell r="C405">
            <v>3481</v>
          </cell>
          <cell r="E405">
            <v>3336</v>
          </cell>
          <cell r="F405">
            <v>145</v>
          </cell>
          <cell r="G405">
            <v>2958</v>
          </cell>
          <cell r="H405">
            <v>378</v>
          </cell>
          <cell r="I405">
            <v>4829</v>
          </cell>
          <cell r="J405">
            <v>5031</v>
          </cell>
          <cell r="L405">
            <v>2111</v>
          </cell>
          <cell r="N405">
            <v>1733</v>
          </cell>
        </row>
        <row r="406">
          <cell r="A406" t="str">
            <v>Семена гибрид кукурузы Calcio/Кальцио, фунгицид+инсектицид, 50 000 семян в п.е., ФАО 700</v>
          </cell>
          <cell r="B406">
            <v>230</v>
          </cell>
          <cell r="C406">
            <v>230</v>
          </cell>
          <cell r="E406">
            <v>230</v>
          </cell>
          <cell r="G406">
            <v>230</v>
          </cell>
          <cell r="I406">
            <v>500</v>
          </cell>
          <cell r="J406">
            <v>500</v>
          </cell>
          <cell r="L406">
            <v>578</v>
          </cell>
          <cell r="N406">
            <v>578</v>
          </cell>
        </row>
        <row r="407">
          <cell r="A407" t="str">
            <v>Семена гибрид кукурузы MAS 10 A, фунгицид+инсектицид, 50 000 семян в п.е., ФАО 160</v>
          </cell>
          <cell r="B407">
            <v>367</v>
          </cell>
          <cell r="C407">
            <v>367</v>
          </cell>
          <cell r="E407">
            <v>367</v>
          </cell>
          <cell r="G407">
            <v>367</v>
          </cell>
          <cell r="I407">
            <v>980</v>
          </cell>
          <cell r="J407">
            <v>1000</v>
          </cell>
        </row>
        <row r="408">
          <cell r="A408" t="str">
            <v>Семена гибрид кукурузы MAS 10A Agrostart+Force Zea, ФАО 160</v>
          </cell>
          <cell r="J408">
            <v>8</v>
          </cell>
        </row>
        <row r="409">
          <cell r="A409" t="str">
            <v>Семена гибрид кукурузы MAS 14 G, Agrostart + Force Zea, 50 000 семян в п.е., ФАО 190</v>
          </cell>
        </row>
        <row r="410">
          <cell r="A410" t="str">
            <v>Семена гибрид кукурузы MAS 14G, фунгицид+инсектицид, 50 000 семян в п.е., ФАО 190</v>
          </cell>
          <cell r="B410">
            <v>191</v>
          </cell>
          <cell r="C410">
            <v>191</v>
          </cell>
          <cell r="E410">
            <v>191</v>
          </cell>
          <cell r="G410">
            <v>191</v>
          </cell>
          <cell r="I410">
            <v>191</v>
          </cell>
          <cell r="J410">
            <v>191</v>
          </cell>
        </row>
        <row r="411">
          <cell r="A411" t="str">
            <v>Семена гибрид кукурузы MAS 24 C, Agrostart + Force Zea, 50 000 семян в п.е., ФАО 270</v>
          </cell>
          <cell r="B411">
            <v>11</v>
          </cell>
          <cell r="C411">
            <v>11</v>
          </cell>
          <cell r="E411">
            <v>11</v>
          </cell>
          <cell r="G411">
            <v>11</v>
          </cell>
        </row>
        <row r="412">
          <cell r="A412" t="str">
            <v>Семена гибрид кукурузы MAS 28 A, Agrostart + Force Zea, 50 000 семян в п.е., ФАО 260</v>
          </cell>
          <cell r="B412">
            <v>68</v>
          </cell>
          <cell r="C412">
            <v>68</v>
          </cell>
          <cell r="E412">
            <v>68</v>
          </cell>
          <cell r="G412">
            <v>68</v>
          </cell>
        </row>
        <row r="413">
          <cell r="A413" t="str">
            <v>Семена гибрид кукурузы MAS 48 L / МАС 48 Л, 12 500 семян в п.е., ДЕМО</v>
          </cell>
          <cell r="J413">
            <v>15</v>
          </cell>
          <cell r="L413">
            <v>15</v>
          </cell>
          <cell r="N413">
            <v>15</v>
          </cell>
        </row>
        <row r="414">
          <cell r="A414" t="str">
            <v>Семена гибрид кукурузы MAS 48 L / МАС 48 Л, 50 000 семян в п.е., протравка: фунгицид+инсектицид</v>
          </cell>
          <cell r="B414">
            <v>256</v>
          </cell>
          <cell r="C414">
            <v>256</v>
          </cell>
          <cell r="E414">
            <v>256</v>
          </cell>
          <cell r="G414">
            <v>85</v>
          </cell>
          <cell r="H414">
            <v>171</v>
          </cell>
          <cell r="I414">
            <v>325</v>
          </cell>
          <cell r="J414">
            <v>325</v>
          </cell>
          <cell r="L414">
            <v>240</v>
          </cell>
          <cell r="N414">
            <v>69</v>
          </cell>
        </row>
        <row r="415">
          <cell r="A415" t="str">
            <v>Семена гибрид кукурузы MAS 576 N / МАС 576 Н, 12 500 семян в п.е., ФАО 540 ДЕМО</v>
          </cell>
          <cell r="J415">
            <v>15</v>
          </cell>
          <cell r="L415">
            <v>15</v>
          </cell>
          <cell r="N415">
            <v>15</v>
          </cell>
        </row>
        <row r="416">
          <cell r="A416" t="str">
            <v>Семена гибрид кукурузы MAS 58 M/МАС 58 М, фунгицид+инсектицид, 50 000 семян в п.е., ФАО 550</v>
          </cell>
          <cell r="B416">
            <v>629</v>
          </cell>
          <cell r="C416">
            <v>629</v>
          </cell>
          <cell r="E416">
            <v>614</v>
          </cell>
          <cell r="F416">
            <v>15</v>
          </cell>
          <cell r="G416">
            <v>435</v>
          </cell>
          <cell r="H416">
            <v>179</v>
          </cell>
          <cell r="I416">
            <v>360</v>
          </cell>
          <cell r="J416">
            <v>360</v>
          </cell>
          <cell r="L416">
            <v>199</v>
          </cell>
          <cell r="N416">
            <v>20</v>
          </cell>
        </row>
        <row r="417">
          <cell r="A417" t="str">
            <v>Семена гибрид кукурузы MAS 582 D / МАС 582 Д, 50 000 семян в п.е., протравка: фунгицид+инсектицид, Ф</v>
          </cell>
          <cell r="B417">
            <v>150</v>
          </cell>
          <cell r="C417">
            <v>150</v>
          </cell>
          <cell r="E417">
            <v>150</v>
          </cell>
          <cell r="G417">
            <v>126</v>
          </cell>
          <cell r="H417">
            <v>24</v>
          </cell>
          <cell r="I417">
            <v>150</v>
          </cell>
          <cell r="J417">
            <v>156</v>
          </cell>
          <cell r="L417">
            <v>24</v>
          </cell>
        </row>
        <row r="418">
          <cell r="A418" t="str">
            <v>Семена гибрид кукурузы MAS 59 K / МАС 59 К, 50 000 семян в п.е., протравка: фунгицид+инсектицид, ФАО</v>
          </cell>
          <cell r="B418">
            <v>120</v>
          </cell>
          <cell r="C418">
            <v>120</v>
          </cell>
          <cell r="E418">
            <v>120</v>
          </cell>
          <cell r="G418">
            <v>120</v>
          </cell>
          <cell r="I418">
            <v>120</v>
          </cell>
          <cell r="J418">
            <v>120</v>
          </cell>
        </row>
        <row r="419">
          <cell r="A419" t="str">
            <v>Семена гибрид кукурузы MAS 75 A/МАС 75 А, Maxim + Force, 50 000 семян в п.е., ФАО 700</v>
          </cell>
          <cell r="B419">
            <v>195</v>
          </cell>
          <cell r="C419">
            <v>195</v>
          </cell>
          <cell r="E419">
            <v>195</v>
          </cell>
          <cell r="G419">
            <v>195</v>
          </cell>
          <cell r="L419">
            <v>4</v>
          </cell>
          <cell r="N419">
            <v>4</v>
          </cell>
        </row>
        <row r="420">
          <cell r="A420" t="str">
            <v>Семена гибрид кукурузы MAS 78 T / МАС 78 Т, 50 000 семян в п.е., протравка: фунгицид+инсектицид, ФАО</v>
          </cell>
          <cell r="B420">
            <v>139</v>
          </cell>
          <cell r="C420">
            <v>139</v>
          </cell>
          <cell r="E420">
            <v>139</v>
          </cell>
          <cell r="G420">
            <v>139</v>
          </cell>
          <cell r="I420">
            <v>360</v>
          </cell>
          <cell r="J420">
            <v>360</v>
          </cell>
          <cell r="L420">
            <v>221</v>
          </cell>
          <cell r="N420">
            <v>221</v>
          </cell>
        </row>
        <row r="421">
          <cell r="A421" t="str">
            <v>Семена гибрид кукурузы Pelota / Пелота, фунгицид+инсектицид, 50 000 семян в п.е., ФАО 530</v>
          </cell>
          <cell r="B421">
            <v>461</v>
          </cell>
          <cell r="C421">
            <v>461</v>
          </cell>
          <cell r="E421">
            <v>331</v>
          </cell>
          <cell r="F421">
            <v>130</v>
          </cell>
          <cell r="G421">
            <v>331</v>
          </cell>
          <cell r="I421">
            <v>360</v>
          </cell>
          <cell r="J421">
            <v>367</v>
          </cell>
          <cell r="L421">
            <v>279</v>
          </cell>
          <cell r="N421">
            <v>279</v>
          </cell>
        </row>
        <row r="422">
          <cell r="A422" t="str">
            <v>Семена гибрид кукурузы Scandinav / Скандинав, фунгицид+инсектицид, 50 000 семян в п.е., ФАО 160</v>
          </cell>
          <cell r="I422">
            <v>8</v>
          </cell>
          <cell r="J422">
            <v>8</v>
          </cell>
        </row>
        <row r="423">
          <cell r="A423" t="str">
            <v>Семена гибрид кукурузы Scandinav / Скандинав,12 500 семян в п.е., ФАО 160 ДЕМО</v>
          </cell>
          <cell r="J423">
            <v>26</v>
          </cell>
        </row>
        <row r="424">
          <cell r="A424" t="str">
            <v>Семена гибрид кукурузы Shaniya / Шания, фунгицид+инсектицид, 50 000 семян в п.е., ФАО 720</v>
          </cell>
          <cell r="I424">
            <v>75</v>
          </cell>
          <cell r="J424">
            <v>75</v>
          </cell>
          <cell r="L424">
            <v>75</v>
          </cell>
          <cell r="N424">
            <v>75</v>
          </cell>
        </row>
        <row r="425">
          <cell r="A425" t="str">
            <v>Семена гибрид кукурузы Shaniya / Шания,12 500 семян в п.е., ФАО 720 ДЕМО</v>
          </cell>
          <cell r="J425">
            <v>20</v>
          </cell>
          <cell r="L425">
            <v>20</v>
          </cell>
          <cell r="N425">
            <v>20</v>
          </cell>
        </row>
        <row r="426">
          <cell r="A426" t="str">
            <v>Семена гибрид кукурузы МАS 38 D, ФАО 340</v>
          </cell>
          <cell r="J426">
            <v>3</v>
          </cell>
        </row>
        <row r="427">
          <cell r="A427" t="str">
            <v>Семена гибрид кукурузы МАS 39 T, ФАО 350</v>
          </cell>
        </row>
        <row r="428">
          <cell r="A428" t="str">
            <v>Семена гибрид кукурузы МАS 47 Р, ФАО 400</v>
          </cell>
          <cell r="J428">
            <v>6</v>
          </cell>
        </row>
        <row r="429">
          <cell r="A429" t="str">
            <v>Семена гибрид кукурузы МАS 56 A, ФАО 480</v>
          </cell>
          <cell r="J429">
            <v>2</v>
          </cell>
        </row>
        <row r="430">
          <cell r="A430" t="str">
            <v xml:space="preserve">Семена гибрид подсолнечник MAS 89 M/MAC 89 M </v>
          </cell>
        </row>
        <row r="431">
          <cell r="A431" t="str">
            <v>Семена гибрид подсолнечника MAS 80 IR/MAC 80 ИР, фунгицид+инсектицид, 150 000 семян в п.е., ранний</v>
          </cell>
          <cell r="I431">
            <v>400</v>
          </cell>
          <cell r="J431">
            <v>414</v>
          </cell>
          <cell r="L431">
            <v>187</v>
          </cell>
          <cell r="N431">
            <v>187</v>
          </cell>
        </row>
        <row r="432">
          <cell r="A432" t="str">
            <v>Семена гибрид подсолнечника MAS 83 SU, фунгицид+инсектицид, 150 000 семян в п.е., среднеранний</v>
          </cell>
          <cell r="B432">
            <v>422</v>
          </cell>
          <cell r="C432">
            <v>422</v>
          </cell>
          <cell r="E432">
            <v>422</v>
          </cell>
          <cell r="G432">
            <v>420</v>
          </cell>
          <cell r="H432">
            <v>2</v>
          </cell>
          <cell r="I432">
            <v>1000</v>
          </cell>
          <cell r="J432">
            <v>1059</v>
          </cell>
          <cell r="L432">
            <v>122</v>
          </cell>
          <cell r="N432">
            <v>120</v>
          </cell>
        </row>
        <row r="433">
          <cell r="A433" t="str">
            <v>Семена гибрид подсолнечника MAS 87 IR,Agrostart+Круйзер,150 000 семян в п.е,среднеранний,Clearfield</v>
          </cell>
          <cell r="B433">
            <v>2</v>
          </cell>
          <cell r="C433">
            <v>2</v>
          </cell>
          <cell r="E433">
            <v>2</v>
          </cell>
          <cell r="H433">
            <v>2</v>
          </cell>
          <cell r="L433">
            <v>131</v>
          </cell>
          <cell r="N433">
            <v>129</v>
          </cell>
        </row>
        <row r="434">
          <cell r="A434" t="str">
            <v>Семена гибрид подсолнечника MAS 91 G, Agrostart, 150 000 семян в п.е., среднеранний, Classic</v>
          </cell>
        </row>
        <row r="435">
          <cell r="A435" t="str">
            <v>Семена гибрид подсолнечника MAS 93 CP,Agrostart+Круйзер,150000сем.в п.е, среднеспел.,Clearfield Plus</v>
          </cell>
        </row>
        <row r="436">
          <cell r="A436" t="str">
            <v>Семена гибрид подсолнечника MAS 93 CP/МАС 93 КП</v>
          </cell>
        </row>
        <row r="437">
          <cell r="A437" t="str">
            <v>Семена гибрид подсолнечника Сульфонор, Apron XL, 150 000 семян в п.е., раннеспелый, Express</v>
          </cell>
          <cell r="B437">
            <v>240</v>
          </cell>
          <cell r="C437">
            <v>240</v>
          </cell>
          <cell r="E437">
            <v>240</v>
          </cell>
          <cell r="G437">
            <v>240</v>
          </cell>
          <cell r="L437">
            <v>1</v>
          </cell>
          <cell r="N437">
            <v>1</v>
          </cell>
        </row>
        <row r="438">
          <cell r="A438" t="str">
            <v>Семена гибрид подсолнечника Сульфонор, Круйзер, 150 000 семян в п.е., раннеспелый, Express</v>
          </cell>
        </row>
        <row r="439">
          <cell r="A439" t="str">
            <v>Семена овсянницы Илиада</v>
          </cell>
          <cell r="J439">
            <v>1</v>
          </cell>
        </row>
        <row r="440">
          <cell r="A440" t="str">
            <v>MONSANTO</v>
          </cell>
          <cell r="B440">
            <v>2000</v>
          </cell>
          <cell r="C440">
            <v>2000</v>
          </cell>
          <cell r="E440">
            <v>2000</v>
          </cell>
          <cell r="H440">
            <v>2000</v>
          </cell>
          <cell r="I440">
            <v>500000</v>
          </cell>
          <cell r="K440">
            <v>500000</v>
          </cell>
        </row>
        <row r="441">
          <cell r="A441" t="str">
            <v>Раундап Экстра, 20л/кан</v>
          </cell>
          <cell r="B441">
            <v>2000</v>
          </cell>
          <cell r="C441">
            <v>2000</v>
          </cell>
          <cell r="E441">
            <v>2000</v>
          </cell>
          <cell r="H441">
            <v>2000</v>
          </cell>
          <cell r="I441">
            <v>500000</v>
          </cell>
          <cell r="K441">
            <v>500000</v>
          </cell>
        </row>
        <row r="442">
          <cell r="A442" t="str">
            <v>MONTERRA</v>
          </cell>
          <cell r="B442">
            <v>15610</v>
          </cell>
          <cell r="C442">
            <v>15610</v>
          </cell>
          <cell r="E442">
            <v>15610</v>
          </cell>
          <cell r="G442">
            <v>15135</v>
          </cell>
          <cell r="H442">
            <v>475</v>
          </cell>
          <cell r="I442">
            <v>24110</v>
          </cell>
          <cell r="J442">
            <v>19110</v>
          </cell>
          <cell r="K442">
            <v>5000</v>
          </cell>
          <cell r="L442">
            <v>7470</v>
          </cell>
          <cell r="N442">
            <v>6995</v>
          </cell>
        </row>
        <row r="443">
          <cell r="A443" t="str">
            <v>КОСАЙД 2000 5 кг</v>
          </cell>
          <cell r="B443">
            <v>15610</v>
          </cell>
          <cell r="C443">
            <v>15610</v>
          </cell>
          <cell r="E443">
            <v>15610</v>
          </cell>
          <cell r="G443">
            <v>15135</v>
          </cell>
          <cell r="H443">
            <v>475</v>
          </cell>
          <cell r="I443">
            <v>24110</v>
          </cell>
          <cell r="J443">
            <v>19110</v>
          </cell>
          <cell r="K443">
            <v>5000</v>
          </cell>
          <cell r="L443">
            <v>7470</v>
          </cell>
          <cell r="N443">
            <v>6995</v>
          </cell>
        </row>
        <row r="444">
          <cell r="A444" t="str">
            <v>NANDO UAB</v>
          </cell>
          <cell r="J444">
            <v>10</v>
          </cell>
        </row>
        <row r="445">
          <cell r="A445" t="str">
            <v xml:space="preserve">Удобрения BioSpektrum WG 1kg </v>
          </cell>
          <cell r="J445">
            <v>10</v>
          </cell>
        </row>
        <row r="446">
          <cell r="A446" t="str">
            <v>Ningbo</v>
          </cell>
          <cell r="L446">
            <v>49</v>
          </cell>
          <cell r="N446">
            <v>49</v>
          </cell>
        </row>
        <row r="447">
          <cell r="A447" t="str">
            <v>Бочата 32d</v>
          </cell>
          <cell r="L447">
            <v>29</v>
          </cell>
          <cell r="N447">
            <v>29</v>
          </cell>
        </row>
        <row r="448">
          <cell r="A448" t="str">
            <v>чуг. Контргайка - ф32</v>
          </cell>
          <cell r="L448">
            <v>10</v>
          </cell>
          <cell r="N448">
            <v>10</v>
          </cell>
        </row>
        <row r="449">
          <cell r="A449" t="str">
            <v>чуг. муфта домник - 40/32</v>
          </cell>
          <cell r="L449">
            <v>10</v>
          </cell>
          <cell r="N449">
            <v>10</v>
          </cell>
        </row>
        <row r="450">
          <cell r="A450" t="str">
            <v>Nufarm</v>
          </cell>
        </row>
        <row r="451">
          <cell r="A451" t="str">
            <v>Кампосан Экстра 4*5 л</v>
          </cell>
        </row>
        <row r="452">
          <cell r="A452" t="str">
            <v>Pioneer</v>
          </cell>
          <cell r="B452">
            <v>105126</v>
          </cell>
          <cell r="C452">
            <v>105126</v>
          </cell>
          <cell r="E452">
            <v>104329</v>
          </cell>
          <cell r="F452">
            <v>797</v>
          </cell>
          <cell r="G452">
            <v>104044</v>
          </cell>
          <cell r="H452">
            <v>372</v>
          </cell>
          <cell r="I452">
            <v>101610</v>
          </cell>
          <cell r="J452">
            <v>102846</v>
          </cell>
          <cell r="L452">
            <v>12038</v>
          </cell>
          <cell r="M452">
            <v>67</v>
          </cell>
          <cell r="N452">
            <v>11666</v>
          </cell>
        </row>
        <row r="453">
          <cell r="A453" t="str">
            <v>Семена кукурузы гибрид Пионер 30В74, 80 000 зерен в п.е., протравка: Maxim XL, ФАО 750</v>
          </cell>
        </row>
        <row r="454">
          <cell r="A454" t="str">
            <v xml:space="preserve">Семена кукурузы гибрид Пионер P0216 АQ, 80 000 зерен в п.е., протравка Максим XL, ФАО 460 </v>
          </cell>
        </row>
        <row r="455">
          <cell r="A455" t="str">
            <v>Семена кукурузы гибрид Пионер P0217 АQ, 80 000 зерен в п.е, протравка Максим XL + Force zea, ФАО 440</v>
          </cell>
          <cell r="B455">
            <v>20</v>
          </cell>
          <cell r="C455">
            <v>20</v>
          </cell>
          <cell r="E455">
            <v>20</v>
          </cell>
          <cell r="G455">
            <v>20</v>
          </cell>
        </row>
        <row r="456">
          <cell r="A456" t="str">
            <v>Семена кукурузы гибрид Пионер P0217 АQ, 80 000 зерен в п.е., протравка Максим XL, ФАО 440</v>
          </cell>
          <cell r="B456">
            <v>3187</v>
          </cell>
          <cell r="C456">
            <v>3187</v>
          </cell>
          <cell r="E456">
            <v>3187</v>
          </cell>
          <cell r="G456">
            <v>3187</v>
          </cell>
          <cell r="I456">
            <v>3137</v>
          </cell>
          <cell r="J456">
            <v>3209</v>
          </cell>
          <cell r="L456">
            <v>59</v>
          </cell>
          <cell r="N456">
            <v>59</v>
          </cell>
        </row>
        <row r="457">
          <cell r="A457" t="str">
            <v>Семена кукурузы гибрид Пионер P0268, 80 000 зерен в п.е., протравка: фунгицид, ФАО 420</v>
          </cell>
          <cell r="B457">
            <v>1448</v>
          </cell>
          <cell r="C457">
            <v>1448</v>
          </cell>
          <cell r="E457">
            <v>1414</v>
          </cell>
          <cell r="F457">
            <v>34</v>
          </cell>
          <cell r="G457">
            <v>1394</v>
          </cell>
          <cell r="H457">
            <v>20</v>
          </cell>
          <cell r="I457">
            <v>1430</v>
          </cell>
          <cell r="J457">
            <v>1439</v>
          </cell>
          <cell r="L457">
            <v>45</v>
          </cell>
          <cell r="N457">
            <v>25</v>
          </cell>
        </row>
        <row r="458">
          <cell r="A458" t="str">
            <v>Семена кукурузы гибрид Пионер P0551, 80 000 зерен в п.е., протравка: фунгицид, ФАО 580</v>
          </cell>
          <cell r="B458">
            <v>246</v>
          </cell>
          <cell r="C458">
            <v>246</v>
          </cell>
          <cell r="E458">
            <v>246</v>
          </cell>
          <cell r="G458">
            <v>246</v>
          </cell>
          <cell r="I458">
            <v>247</v>
          </cell>
          <cell r="J458">
            <v>247</v>
          </cell>
          <cell r="L458">
            <v>1</v>
          </cell>
          <cell r="N458">
            <v>1</v>
          </cell>
        </row>
        <row r="459">
          <cell r="A459" t="str">
            <v>Семена кукурузы гибрид Пионер P0900, 80 000 зерен в п.е., протравка: фунгицид, ФАО 580</v>
          </cell>
          <cell r="B459">
            <v>300</v>
          </cell>
          <cell r="C459">
            <v>300</v>
          </cell>
          <cell r="E459">
            <v>300</v>
          </cell>
          <cell r="G459">
            <v>300</v>
          </cell>
          <cell r="J459">
            <v>300</v>
          </cell>
        </row>
        <row r="460">
          <cell r="A460" t="str">
            <v>Семена кукурузы гибрид Пионер P0937, 80000 зерен в п.е., протравка Максим XL + Force zea, ФАО 580</v>
          </cell>
          <cell r="B460">
            <v>890</v>
          </cell>
          <cell r="C460">
            <v>890</v>
          </cell>
          <cell r="E460">
            <v>890</v>
          </cell>
          <cell r="G460">
            <v>890</v>
          </cell>
          <cell r="I460">
            <v>838</v>
          </cell>
          <cell r="J460">
            <v>838</v>
          </cell>
          <cell r="L460">
            <v>28</v>
          </cell>
          <cell r="N460">
            <v>28</v>
          </cell>
        </row>
        <row r="461">
          <cell r="A461" t="str">
            <v>Семена кукурузы гибрид Пионер P0937, 80000 зерен в п.е., протравка Максим XL,ФАО 580</v>
          </cell>
          <cell r="B461">
            <v>7582</v>
          </cell>
          <cell r="C461">
            <v>7582</v>
          </cell>
          <cell r="E461">
            <v>7481</v>
          </cell>
          <cell r="F461">
            <v>101</v>
          </cell>
          <cell r="G461">
            <v>7387</v>
          </cell>
          <cell r="H461">
            <v>94</v>
          </cell>
          <cell r="I461">
            <v>7416</v>
          </cell>
          <cell r="J461">
            <v>7416</v>
          </cell>
          <cell r="L461">
            <v>275</v>
          </cell>
          <cell r="N461">
            <v>181</v>
          </cell>
        </row>
        <row r="462">
          <cell r="A462" t="str">
            <v>Семена кукурузы гибрид Пионер P0943, 80 000 зерен в п.е., протравка Maxim XL, ФАО 580</v>
          </cell>
          <cell r="B462">
            <v>5</v>
          </cell>
          <cell r="C462">
            <v>5</v>
          </cell>
          <cell r="E462">
            <v>5</v>
          </cell>
          <cell r="G462">
            <v>5</v>
          </cell>
        </row>
        <row r="463">
          <cell r="A463" t="str">
            <v xml:space="preserve">Семена кукурузы гибрид Пионер P1241 AQ , 80 000 зерен в п.е., протравка Maxim XL, ФАО580 </v>
          </cell>
          <cell r="B463">
            <v>2256</v>
          </cell>
          <cell r="C463">
            <v>2256</v>
          </cell>
          <cell r="E463">
            <v>2216</v>
          </cell>
          <cell r="F463">
            <v>40</v>
          </cell>
          <cell r="G463">
            <v>2216</v>
          </cell>
          <cell r="I463">
            <v>1651</v>
          </cell>
          <cell r="J463">
            <v>1651</v>
          </cell>
          <cell r="L463">
            <v>70</v>
          </cell>
          <cell r="N463">
            <v>70</v>
          </cell>
        </row>
        <row r="464">
          <cell r="A464" t="str">
            <v>Семена кукурузы гибрид Пионер P1241 AQ, 80 000 зерен в п.е., протравка Maxim XL + Force Zea, ФАО 580</v>
          </cell>
          <cell r="B464">
            <v>340</v>
          </cell>
          <cell r="C464">
            <v>340</v>
          </cell>
          <cell r="E464">
            <v>340</v>
          </cell>
          <cell r="G464">
            <v>340</v>
          </cell>
        </row>
        <row r="465">
          <cell r="A465" t="str">
            <v>Семена кукурузы гибрид Пионер P1551, 80 000 зерен в п.е., протравка Максим XL, ФАО 600</v>
          </cell>
          <cell r="B465">
            <v>1285</v>
          </cell>
          <cell r="C465">
            <v>1285</v>
          </cell>
          <cell r="E465">
            <v>1285</v>
          </cell>
          <cell r="G465">
            <v>1285</v>
          </cell>
          <cell r="I465">
            <v>1500</v>
          </cell>
          <cell r="J465">
            <v>1500</v>
          </cell>
          <cell r="L465">
            <v>215</v>
          </cell>
          <cell r="N465">
            <v>215</v>
          </cell>
        </row>
        <row r="466">
          <cell r="A466" t="str">
            <v>Семена кукурузы гибрид Пионер P1570, 80000 зерен в п.е., протравка Максим XL + Force Zea, ФАО 650</v>
          </cell>
          <cell r="B466">
            <v>482</v>
          </cell>
          <cell r="C466">
            <v>482</v>
          </cell>
          <cell r="E466">
            <v>482</v>
          </cell>
          <cell r="G466">
            <v>482</v>
          </cell>
          <cell r="I466">
            <v>415</v>
          </cell>
          <cell r="J466">
            <v>415</v>
          </cell>
          <cell r="L466">
            <v>56</v>
          </cell>
          <cell r="N466">
            <v>56</v>
          </cell>
        </row>
        <row r="467">
          <cell r="A467" t="str">
            <v>Семена кукурузы гибрид Пионер P1570, 80000 зерен в п.е., протравка Максим XL, ФАО 650</v>
          </cell>
          <cell r="B467">
            <v>3361</v>
          </cell>
          <cell r="C467">
            <v>3361</v>
          </cell>
          <cell r="E467">
            <v>3322</v>
          </cell>
          <cell r="F467">
            <v>39</v>
          </cell>
          <cell r="G467">
            <v>3321</v>
          </cell>
          <cell r="H467">
            <v>1</v>
          </cell>
          <cell r="I467">
            <v>3700</v>
          </cell>
          <cell r="J467">
            <v>3700</v>
          </cell>
          <cell r="L467">
            <v>590</v>
          </cell>
          <cell r="N467">
            <v>589</v>
          </cell>
        </row>
        <row r="468">
          <cell r="A468" t="str">
            <v>Семена кукурузы гибрид Пионер P1772, 80 000 зерен в п.е., протравка: фунгицид, ФАО 650</v>
          </cell>
          <cell r="B468">
            <v>302</v>
          </cell>
          <cell r="C468">
            <v>302</v>
          </cell>
          <cell r="E468">
            <v>302</v>
          </cell>
          <cell r="G468">
            <v>302</v>
          </cell>
          <cell r="I468">
            <v>302</v>
          </cell>
          <cell r="J468">
            <v>302</v>
          </cell>
        </row>
        <row r="469">
          <cell r="A469" t="str">
            <v>Семена кукурузы гибрид Пионер P1884, 80 000 зерен в п.е., протравка: фунгицид, ФАО 650</v>
          </cell>
          <cell r="B469">
            <v>310</v>
          </cell>
          <cell r="C469">
            <v>310</v>
          </cell>
          <cell r="E469">
            <v>310</v>
          </cell>
          <cell r="G469">
            <v>310</v>
          </cell>
          <cell r="I469">
            <v>310</v>
          </cell>
          <cell r="J469">
            <v>310</v>
          </cell>
        </row>
        <row r="470">
          <cell r="A470" t="str">
            <v>Семена кукурузы гибрид Пионер P2088, 80 000 зерен в п.е., протравка Maxim XL, ФАО650</v>
          </cell>
          <cell r="B470">
            <v>1282</v>
          </cell>
          <cell r="C470">
            <v>1282</v>
          </cell>
          <cell r="E470">
            <v>1246</v>
          </cell>
          <cell r="F470">
            <v>36</v>
          </cell>
          <cell r="G470">
            <v>1246</v>
          </cell>
          <cell r="I470">
            <v>1000</v>
          </cell>
          <cell r="J470">
            <v>1000</v>
          </cell>
          <cell r="L470">
            <v>59</v>
          </cell>
          <cell r="N470">
            <v>59</v>
          </cell>
        </row>
        <row r="471">
          <cell r="A471" t="str">
            <v>Семена кукурузы гибрид Пионер P2105, 80 000 зерен в п.е., протравка Maxim XL, ФАО 700</v>
          </cell>
          <cell r="B471">
            <v>1254</v>
          </cell>
          <cell r="C471">
            <v>1254</v>
          </cell>
          <cell r="E471">
            <v>1254</v>
          </cell>
          <cell r="G471">
            <v>1254</v>
          </cell>
          <cell r="I471">
            <v>1184</v>
          </cell>
          <cell r="J471">
            <v>1381</v>
          </cell>
          <cell r="L471">
            <v>180</v>
          </cell>
          <cell r="N471">
            <v>180</v>
          </cell>
        </row>
        <row r="472">
          <cell r="A472" t="str">
            <v>Семена кукурузы гибрид Пионер P2105, 80 000 зерен в п.е., протравка Максим XL + Force zea, ФАО 730</v>
          </cell>
        </row>
        <row r="473">
          <cell r="A473" t="str">
            <v>Семена кукурузы гибрид Пионер P7043, 80 000 зерен в п.е., протравка Максим XL + Force zea, ФАО 150</v>
          </cell>
          <cell r="B473">
            <v>1758</v>
          </cell>
          <cell r="C473">
            <v>1758</v>
          </cell>
          <cell r="E473">
            <v>1758</v>
          </cell>
          <cell r="G473">
            <v>1758</v>
          </cell>
          <cell r="I473">
            <v>1580</v>
          </cell>
          <cell r="J473">
            <v>1580</v>
          </cell>
          <cell r="L473">
            <v>209</v>
          </cell>
          <cell r="N473">
            <v>209</v>
          </cell>
        </row>
        <row r="474">
          <cell r="A474" t="str">
            <v>Семена кукурузы гибрид Пионер P7043, 80 000 зерен в п.е., протравка Максим XL, ФАО 150</v>
          </cell>
          <cell r="B474">
            <v>10</v>
          </cell>
          <cell r="C474">
            <v>10</v>
          </cell>
          <cell r="E474">
            <v>10</v>
          </cell>
          <cell r="G474">
            <v>10</v>
          </cell>
          <cell r="L474">
            <v>285</v>
          </cell>
          <cell r="N474">
            <v>285</v>
          </cell>
        </row>
        <row r="475">
          <cell r="A475" t="str">
            <v>Семена кукурузы гибрид Пионер P7404, 80 000 зерен в п.е., протравка Максим XL + Force zea, ФАО 180</v>
          </cell>
          <cell r="B475">
            <v>1400</v>
          </cell>
          <cell r="C475">
            <v>1400</v>
          </cell>
          <cell r="E475">
            <v>1400</v>
          </cell>
          <cell r="G475">
            <v>1399</v>
          </cell>
          <cell r="H475">
            <v>1</v>
          </cell>
          <cell r="I475">
            <v>2000</v>
          </cell>
          <cell r="J475">
            <v>2000</v>
          </cell>
          <cell r="L475">
            <v>900</v>
          </cell>
          <cell r="N475">
            <v>899</v>
          </cell>
        </row>
        <row r="476">
          <cell r="A476" t="str">
            <v>Семена кукурузы гибрид Пионер P7404, 80 000 зерен в п.е., протравка Максим XL, ФАО 180</v>
          </cell>
          <cell r="L476">
            <v>49</v>
          </cell>
          <cell r="N476">
            <v>49</v>
          </cell>
        </row>
        <row r="477">
          <cell r="A477" t="str">
            <v>Семена кукурузы гибрид Пионер P7515, 80 000 зерен в п.е., протравка Максим XL + Force zea, ФАО 220</v>
          </cell>
        </row>
        <row r="478">
          <cell r="A478" t="str">
            <v>Семена кукурузы гибрид Пионер P7515, 80 000 зерен в п.е., протравка Максим XL, ФАО 170</v>
          </cell>
        </row>
        <row r="479">
          <cell r="A479" t="str">
            <v>Семена кукурузы гибрид Пионер P8521, 80 000 зерен в п.е., протравка Максим XL + Force zea, ФАО 200</v>
          </cell>
          <cell r="B479">
            <v>490</v>
          </cell>
          <cell r="C479">
            <v>490</v>
          </cell>
          <cell r="E479">
            <v>490</v>
          </cell>
          <cell r="G479">
            <v>400</v>
          </cell>
          <cell r="H479">
            <v>90</v>
          </cell>
          <cell r="I479">
            <v>520</v>
          </cell>
          <cell r="J479">
            <v>520</v>
          </cell>
          <cell r="L479">
            <v>120</v>
          </cell>
          <cell r="N479">
            <v>30</v>
          </cell>
        </row>
        <row r="480">
          <cell r="A480" t="str">
            <v>Семена кукурузы гибрид Пионер P8521, 80 000 зерен в п.е., протравка Максим XL, ФАО 200</v>
          </cell>
          <cell r="B480">
            <v>43</v>
          </cell>
          <cell r="C480">
            <v>43</v>
          </cell>
          <cell r="E480">
            <v>43</v>
          </cell>
          <cell r="G480">
            <v>43</v>
          </cell>
          <cell r="I480">
            <v>589</v>
          </cell>
          <cell r="J480">
            <v>589</v>
          </cell>
          <cell r="L480">
            <v>492</v>
          </cell>
          <cell r="N480">
            <v>492</v>
          </cell>
        </row>
        <row r="481">
          <cell r="A481" t="str">
            <v>Семена кукурузы гибрид Пионер P8816, 80 000 зерен в п.е., протравка Максим XL, ФАО 280</v>
          </cell>
          <cell r="B481">
            <v>109</v>
          </cell>
          <cell r="C481">
            <v>109</v>
          </cell>
          <cell r="E481">
            <v>109</v>
          </cell>
          <cell r="G481">
            <v>109</v>
          </cell>
          <cell r="L481">
            <v>22</v>
          </cell>
          <cell r="N481">
            <v>22</v>
          </cell>
        </row>
        <row r="482">
          <cell r="A482" t="str">
            <v>Семена кукурузы гибрид Пионер P9074, 80 000 зерен в п.е., протравка Максим XL + Force zea, ФАО 300</v>
          </cell>
          <cell r="B482">
            <v>444</v>
          </cell>
          <cell r="C482">
            <v>444</v>
          </cell>
          <cell r="E482">
            <v>444</v>
          </cell>
          <cell r="G482">
            <v>444</v>
          </cell>
          <cell r="L482">
            <v>2</v>
          </cell>
          <cell r="N482">
            <v>2</v>
          </cell>
        </row>
        <row r="483">
          <cell r="A483" t="str">
            <v>Семена кукурузы гибрид Пионер P9074, 80000 зерен в п.е., протравка Максим XL, ФАО 300</v>
          </cell>
          <cell r="B483">
            <v>606</v>
          </cell>
          <cell r="C483">
            <v>606</v>
          </cell>
          <cell r="E483">
            <v>606</v>
          </cell>
          <cell r="G483">
            <v>606</v>
          </cell>
          <cell r="I483">
            <v>570</v>
          </cell>
          <cell r="J483">
            <v>570</v>
          </cell>
          <cell r="L483">
            <v>2</v>
          </cell>
          <cell r="N483">
            <v>2</v>
          </cell>
        </row>
        <row r="484">
          <cell r="A484" t="str">
            <v>Семена кукурузы гибрид Пионер P9170, 80 000 зерен в п.е., протравка Максим XL + Force zea, ФАО 300</v>
          </cell>
        </row>
        <row r="485">
          <cell r="A485" t="str">
            <v>Семена кукурузы гибрид Пионер P9170, 80 000 зерен в п.е., протравка Максим XL, ФАО 300</v>
          </cell>
        </row>
        <row r="486">
          <cell r="A486" t="str">
            <v>Семена кукурузы гибрид Пионер P9903 AQ, 80 000 зерен в п.е., протравка: фунгицид XL, ФАО 400</v>
          </cell>
          <cell r="B486">
            <v>1611</v>
          </cell>
          <cell r="C486">
            <v>1611</v>
          </cell>
          <cell r="E486">
            <v>1611</v>
          </cell>
          <cell r="G486">
            <v>1611</v>
          </cell>
          <cell r="I486">
            <v>1705</v>
          </cell>
          <cell r="J486">
            <v>1705</v>
          </cell>
          <cell r="L486">
            <v>94</v>
          </cell>
          <cell r="N486">
            <v>94</v>
          </cell>
        </row>
        <row r="487">
          <cell r="A487" t="str">
            <v>Семена кукурузы гибрид Пионер P9903, 80 000 зерен в п.е., протравка Maxim XL, ФАО 400</v>
          </cell>
        </row>
        <row r="488">
          <cell r="A488" t="str">
            <v>Семена кукурузы гибрид Пионер P9978 AQ, 80 000 зерен в п.е., протравка: фунгицид+инсектицид, ФАО 400</v>
          </cell>
          <cell r="B488">
            <v>292</v>
          </cell>
          <cell r="C488">
            <v>292</v>
          </cell>
          <cell r="E488">
            <v>292</v>
          </cell>
          <cell r="G488">
            <v>292</v>
          </cell>
          <cell r="I488">
            <v>311</v>
          </cell>
          <cell r="J488">
            <v>311</v>
          </cell>
          <cell r="L488">
            <v>19</v>
          </cell>
          <cell r="N488">
            <v>19</v>
          </cell>
        </row>
        <row r="489">
          <cell r="A489" t="str">
            <v>Семена кукурузы гибрид Пионер PR31G98, 80 000 зерен в п.е., протравка Maxim XL + Force Zea, ФАО 700</v>
          </cell>
          <cell r="B489">
            <v>225</v>
          </cell>
          <cell r="C489">
            <v>225</v>
          </cell>
          <cell r="E489">
            <v>225</v>
          </cell>
          <cell r="G489">
            <v>225</v>
          </cell>
          <cell r="L489">
            <v>20</v>
          </cell>
          <cell r="N489">
            <v>20</v>
          </cell>
        </row>
        <row r="490">
          <cell r="A490" t="str">
            <v>Семена кукурузы гибрид Пионер PR31G98, 80 000 зерен в п.е., протравка Maxim XL, ФАО700</v>
          </cell>
          <cell r="B490">
            <v>2297</v>
          </cell>
          <cell r="C490">
            <v>2297</v>
          </cell>
          <cell r="E490">
            <v>2196</v>
          </cell>
          <cell r="F490">
            <v>101</v>
          </cell>
          <cell r="G490">
            <v>2196</v>
          </cell>
          <cell r="I490">
            <v>3000</v>
          </cell>
          <cell r="J490">
            <v>3000</v>
          </cell>
          <cell r="L490">
            <v>974</v>
          </cell>
          <cell r="N490">
            <v>974</v>
          </cell>
        </row>
        <row r="491">
          <cell r="A491" t="str">
            <v>Семена кукурузы гибрид Пионер PR37N01, 80 000 зерен в п.е., протравка Maxim XL, ФАО 400</v>
          </cell>
        </row>
        <row r="492">
          <cell r="A492" t="str">
            <v>Семена кукурузы гибрид Пионер Р9978 AQ, 80 000 зерен в п.е., протравка Максим XL, ФАО 390</v>
          </cell>
          <cell r="B492">
            <v>267</v>
          </cell>
          <cell r="C492">
            <v>267</v>
          </cell>
          <cell r="E492">
            <v>267</v>
          </cell>
          <cell r="G492">
            <v>267</v>
          </cell>
          <cell r="I492">
            <v>270</v>
          </cell>
          <cell r="J492">
            <v>270</v>
          </cell>
          <cell r="L492">
            <v>3</v>
          </cell>
          <cell r="N492">
            <v>3</v>
          </cell>
        </row>
        <row r="493">
          <cell r="A493" t="str">
            <v>Семена подсолнечника гибрид Пионер P62LE122, Apron XL, 150000 семян, ранний, Expressun</v>
          </cell>
          <cell r="B493">
            <v>1211</v>
          </cell>
          <cell r="C493">
            <v>1211</v>
          </cell>
          <cell r="E493">
            <v>1211</v>
          </cell>
          <cell r="G493">
            <v>1200</v>
          </cell>
          <cell r="H493">
            <v>11</v>
          </cell>
          <cell r="I493">
            <v>1989</v>
          </cell>
          <cell r="J493">
            <v>1989</v>
          </cell>
          <cell r="L493">
            <v>1078</v>
          </cell>
          <cell r="M493">
            <v>20</v>
          </cell>
          <cell r="N493">
            <v>1067</v>
          </cell>
        </row>
        <row r="494">
          <cell r="A494" t="str">
            <v>Семена подсолнечника гибрид Пионер P62LE122, Круйзер, 150000 семян, ранний, Expressun</v>
          </cell>
          <cell r="B494">
            <v>5106</v>
          </cell>
          <cell r="C494">
            <v>5106</v>
          </cell>
          <cell r="E494">
            <v>4924</v>
          </cell>
          <cell r="F494">
            <v>182</v>
          </cell>
          <cell r="G494">
            <v>4924</v>
          </cell>
          <cell r="I494">
            <v>5626</v>
          </cell>
          <cell r="J494">
            <v>5626</v>
          </cell>
          <cell r="L494">
            <v>1179</v>
          </cell>
          <cell r="N494">
            <v>1179</v>
          </cell>
        </row>
        <row r="495">
          <cell r="A495" t="str">
            <v>Семена подсолнечника гибрид Пионер P62LL109, Apron XL, 150000 семян, ранний</v>
          </cell>
        </row>
        <row r="496">
          <cell r="A496" t="str">
            <v>Семена подсолнечника гибрид Пионер P62LL109, Круйзер, 150000 семян, ранний</v>
          </cell>
          <cell r="B496">
            <v>959</v>
          </cell>
          <cell r="C496">
            <v>959</v>
          </cell>
          <cell r="E496">
            <v>856</v>
          </cell>
          <cell r="F496">
            <v>103</v>
          </cell>
          <cell r="G496">
            <v>825</v>
          </cell>
          <cell r="H496">
            <v>31</v>
          </cell>
          <cell r="I496">
            <v>900</v>
          </cell>
          <cell r="J496">
            <v>900</v>
          </cell>
          <cell r="L496">
            <v>170</v>
          </cell>
          <cell r="N496">
            <v>139</v>
          </cell>
        </row>
        <row r="497">
          <cell r="A497" t="str">
            <v>Семена подсолнечника гибрид Пионер P63LE10, Apron XL, 150000 семян, ранний, Expressun</v>
          </cell>
          <cell r="B497">
            <v>4487</v>
          </cell>
          <cell r="C497">
            <v>4487</v>
          </cell>
          <cell r="E497">
            <v>4487</v>
          </cell>
          <cell r="G497">
            <v>4487</v>
          </cell>
          <cell r="I497">
            <v>3700</v>
          </cell>
          <cell r="J497">
            <v>3700</v>
          </cell>
          <cell r="L497">
            <v>1019</v>
          </cell>
          <cell r="N497">
            <v>1019</v>
          </cell>
        </row>
        <row r="498">
          <cell r="A498" t="str">
            <v>Семена подсолнечника гибрид Пионер P63LE10, Круйзер, 150000 семян, ранний, Expressun</v>
          </cell>
          <cell r="B498">
            <v>35673</v>
          </cell>
          <cell r="C498">
            <v>35673</v>
          </cell>
          <cell r="E498">
            <v>35590</v>
          </cell>
          <cell r="F498">
            <v>83</v>
          </cell>
          <cell r="G498">
            <v>35557</v>
          </cell>
          <cell r="H498">
            <v>33</v>
          </cell>
          <cell r="I498">
            <v>33730</v>
          </cell>
          <cell r="J498">
            <v>33730</v>
          </cell>
          <cell r="L498">
            <v>1914</v>
          </cell>
          <cell r="N498">
            <v>1881</v>
          </cell>
        </row>
        <row r="499">
          <cell r="A499" t="str">
            <v>Семена подсолнечника гибрид Пионер P63LE113, Apron XL,150000 семян</v>
          </cell>
          <cell r="B499">
            <v>2</v>
          </cell>
          <cell r="C499">
            <v>2</v>
          </cell>
          <cell r="E499">
            <v>2</v>
          </cell>
          <cell r="G499">
            <v>2</v>
          </cell>
          <cell r="L499">
            <v>38</v>
          </cell>
          <cell r="N499">
            <v>38</v>
          </cell>
        </row>
        <row r="500">
          <cell r="A500" t="str">
            <v>Семена подсолнечника гибрид Пионер P63LE113, Круйзер, 150000 семян</v>
          </cell>
          <cell r="B500">
            <v>2531</v>
          </cell>
          <cell r="C500">
            <v>2531</v>
          </cell>
          <cell r="E500">
            <v>2531</v>
          </cell>
          <cell r="G500">
            <v>2531</v>
          </cell>
          <cell r="H500">
            <v>87</v>
          </cell>
          <cell r="I500">
            <v>2200</v>
          </cell>
          <cell r="J500">
            <v>2256</v>
          </cell>
          <cell r="L500">
            <v>258</v>
          </cell>
          <cell r="M500">
            <v>47</v>
          </cell>
          <cell r="N500">
            <v>171</v>
          </cell>
        </row>
        <row r="501">
          <cell r="A501" t="str">
            <v>Семена подсолнечника гибрид Пионер P63LE166, Круйзер, 150000 семян, ранний, Expressun</v>
          </cell>
        </row>
        <row r="502">
          <cell r="A502" t="str">
            <v>Семена подсолнечника гибрид Пионер P63LL124, Apron XL, 150000 семян, среднеранний</v>
          </cell>
          <cell r="L502">
            <v>18</v>
          </cell>
          <cell r="N502">
            <v>18</v>
          </cell>
        </row>
        <row r="503">
          <cell r="A503" t="str">
            <v>Семена подсолнечника гибрид Пионер P64LC108, Apron XL, 150000 семян, среднеранний, Clearfield</v>
          </cell>
          <cell r="B503">
            <v>154</v>
          </cell>
          <cell r="C503">
            <v>154</v>
          </cell>
          <cell r="E503">
            <v>136</v>
          </cell>
          <cell r="F503">
            <v>18</v>
          </cell>
          <cell r="G503">
            <v>136</v>
          </cell>
          <cell r="I503">
            <v>342</v>
          </cell>
          <cell r="J503">
            <v>342</v>
          </cell>
          <cell r="L503">
            <v>44</v>
          </cell>
          <cell r="N503">
            <v>44</v>
          </cell>
        </row>
        <row r="504">
          <cell r="A504" t="str">
            <v>Семена подсолнечника гибрид Пионер P64LE136, Круйзер, 150000 семян, среднеспелый</v>
          </cell>
        </row>
        <row r="505">
          <cell r="A505" t="str">
            <v>Семена подсолнечника гибрид Пионер P64LE137, Apron XL, 150000 семян, среднеспелый</v>
          </cell>
        </row>
        <row r="506">
          <cell r="A506" t="str">
            <v>Семена подсолнечника гибрид Пионер P64LE137, Круйзер, 150000 семян, среднеспелый</v>
          </cell>
          <cell r="B506">
            <v>1564</v>
          </cell>
          <cell r="C506">
            <v>1564</v>
          </cell>
          <cell r="E506">
            <v>1564</v>
          </cell>
          <cell r="G506">
            <v>1564</v>
          </cell>
          <cell r="I506">
            <v>1500</v>
          </cell>
          <cell r="J506">
            <v>1500</v>
          </cell>
          <cell r="L506">
            <v>300</v>
          </cell>
          <cell r="N506">
            <v>300</v>
          </cell>
        </row>
        <row r="507">
          <cell r="A507" t="str">
            <v>Семена подсолнечника гибрид Пионер P64LE25, Apron XL+Maxim, 150000 семян, среднеранний, Expressun</v>
          </cell>
          <cell r="B507">
            <v>79</v>
          </cell>
          <cell r="C507">
            <v>79</v>
          </cell>
          <cell r="E507">
            <v>79</v>
          </cell>
          <cell r="G507">
            <v>79</v>
          </cell>
        </row>
        <row r="508">
          <cell r="A508" t="str">
            <v>Семена подсолнечника гибрид Пионер P64LE25, Круйзер, 150000 семян, среднеранний, Expressun</v>
          </cell>
          <cell r="B508">
            <v>8724</v>
          </cell>
          <cell r="C508">
            <v>8724</v>
          </cell>
          <cell r="E508">
            <v>8724</v>
          </cell>
          <cell r="G508">
            <v>8720</v>
          </cell>
          <cell r="H508">
            <v>4</v>
          </cell>
          <cell r="I508">
            <v>7500</v>
          </cell>
          <cell r="J508">
            <v>7522</v>
          </cell>
          <cell r="L508">
            <v>161</v>
          </cell>
          <cell r="N508">
            <v>157</v>
          </cell>
        </row>
        <row r="509">
          <cell r="A509" t="str">
            <v>Семена подсолнечника гибрид Пионер P64LE99, Круйзер, 150000 семян, среднеспелый, Expressun</v>
          </cell>
          <cell r="B509">
            <v>270</v>
          </cell>
          <cell r="C509">
            <v>270</v>
          </cell>
          <cell r="E509">
            <v>270</v>
          </cell>
          <cell r="G509">
            <v>270</v>
          </cell>
          <cell r="L509">
            <v>14</v>
          </cell>
          <cell r="N509">
            <v>14</v>
          </cell>
        </row>
        <row r="510">
          <cell r="A510" t="str">
            <v>Семена подсолнечника гибрид Пионер P64LP130, Apron XL, 150000 семян, среднеранний, Clearfield Plus</v>
          </cell>
          <cell r="B510">
            <v>940</v>
          </cell>
          <cell r="C510">
            <v>940</v>
          </cell>
          <cell r="E510">
            <v>940</v>
          </cell>
          <cell r="G510">
            <v>940</v>
          </cell>
          <cell r="I510">
            <v>1740</v>
          </cell>
          <cell r="J510">
            <v>1740</v>
          </cell>
          <cell r="L510">
            <v>800</v>
          </cell>
          <cell r="N510">
            <v>800</v>
          </cell>
        </row>
        <row r="511">
          <cell r="A511" t="str">
            <v>Семена подсолнечника гибрид Пионер P64LP130, Круйзер, 150000 семян, среднеранний, Clearfield Plus</v>
          </cell>
          <cell r="B511">
            <v>4819</v>
          </cell>
          <cell r="C511">
            <v>4819</v>
          </cell>
          <cell r="E511">
            <v>4759</v>
          </cell>
          <cell r="F511">
            <v>60</v>
          </cell>
          <cell r="G511">
            <v>4759</v>
          </cell>
          <cell r="I511">
            <v>5033</v>
          </cell>
          <cell r="J511">
            <v>5033</v>
          </cell>
          <cell r="L511">
            <v>274</v>
          </cell>
          <cell r="N511">
            <v>274</v>
          </cell>
        </row>
        <row r="512">
          <cell r="A512" t="str">
            <v>Семена подсолнечника гибрид Пионер P64LP180, Круйзер, 150000 семян, среднеспелый, Clerafield Plus</v>
          </cell>
          <cell r="B512">
            <v>523</v>
          </cell>
          <cell r="C512">
            <v>523</v>
          </cell>
          <cell r="E512">
            <v>523</v>
          </cell>
          <cell r="G512">
            <v>523</v>
          </cell>
          <cell r="I512">
            <v>525</v>
          </cell>
          <cell r="J512">
            <v>525</v>
          </cell>
          <cell r="L512">
            <v>2</v>
          </cell>
          <cell r="N512">
            <v>2</v>
          </cell>
        </row>
        <row r="513">
          <cell r="A513" t="str">
            <v>Семена рапса гибрид Пионер PR46Н75/ПР46Х75</v>
          </cell>
          <cell r="B513">
            <v>3982</v>
          </cell>
          <cell r="C513">
            <v>3982</v>
          </cell>
          <cell r="E513">
            <v>3982</v>
          </cell>
          <cell r="G513">
            <v>3982</v>
          </cell>
          <cell r="I513">
            <v>3150</v>
          </cell>
          <cell r="J513">
            <v>3730</v>
          </cell>
        </row>
        <row r="514">
          <cell r="A514" t="str">
            <v>Poelsan</v>
          </cell>
          <cell r="L514">
            <v>12</v>
          </cell>
          <cell r="N514">
            <v>12</v>
          </cell>
        </row>
        <row r="515">
          <cell r="A515" t="str">
            <v>Резьба d32</v>
          </cell>
          <cell r="L515">
            <v>12</v>
          </cell>
          <cell r="N515">
            <v>12</v>
          </cell>
        </row>
        <row r="516">
          <cell r="A516" t="str">
            <v>QADAM</v>
          </cell>
          <cell r="B516">
            <v>933863</v>
          </cell>
          <cell r="C516">
            <v>933863</v>
          </cell>
          <cell r="E516">
            <v>925716</v>
          </cell>
          <cell r="F516">
            <v>8147</v>
          </cell>
          <cell r="G516">
            <v>894023</v>
          </cell>
          <cell r="H516">
            <v>32181</v>
          </cell>
          <cell r="I516">
            <v>1194760</v>
          </cell>
          <cell r="J516">
            <v>1135680</v>
          </cell>
          <cell r="K516">
            <v>59080</v>
          </cell>
          <cell r="L516">
            <v>463237</v>
          </cell>
          <cell r="M516">
            <v>1361</v>
          </cell>
          <cell r="N516">
            <v>431056</v>
          </cell>
        </row>
        <row r="517">
          <cell r="A517" t="str">
            <v>Атлас Про, к.э 4*5л</v>
          </cell>
        </row>
        <row r="518">
          <cell r="A518" t="str">
            <v>Багира Cупер 100, 4*5</v>
          </cell>
          <cell r="B518">
            <v>6925</v>
          </cell>
          <cell r="C518">
            <v>6925</v>
          </cell>
          <cell r="E518">
            <v>6925</v>
          </cell>
          <cell r="G518">
            <v>6760</v>
          </cell>
          <cell r="H518">
            <v>165</v>
          </cell>
          <cell r="I518">
            <v>10000</v>
          </cell>
          <cell r="J518">
            <v>10000</v>
          </cell>
          <cell r="L518">
            <v>3230</v>
          </cell>
          <cell r="N518">
            <v>3065</v>
          </cell>
        </row>
        <row r="519">
          <cell r="A519" t="str">
            <v>Багира Голд 120, 4*5</v>
          </cell>
          <cell r="B519">
            <v>2360</v>
          </cell>
          <cell r="C519">
            <v>2360</v>
          </cell>
          <cell r="E519">
            <v>2360</v>
          </cell>
          <cell r="G519">
            <v>2270</v>
          </cell>
          <cell r="H519">
            <v>410</v>
          </cell>
          <cell r="I519">
            <v>6000</v>
          </cell>
          <cell r="J519">
            <v>6000</v>
          </cell>
          <cell r="L519">
            <v>3940</v>
          </cell>
          <cell r="N519">
            <v>3530</v>
          </cell>
        </row>
        <row r="520">
          <cell r="A520" t="str">
            <v>Бета Гарант, к.э., 10*1 л</v>
          </cell>
        </row>
        <row r="521">
          <cell r="A521" t="str">
            <v>Бета Гарант, к.э., 4*5 л</v>
          </cell>
          <cell r="B521">
            <v>4790</v>
          </cell>
          <cell r="C521">
            <v>4790</v>
          </cell>
          <cell r="E521">
            <v>4715</v>
          </cell>
          <cell r="F521">
            <v>75</v>
          </cell>
          <cell r="G521">
            <v>4515</v>
          </cell>
          <cell r="H521">
            <v>210</v>
          </cell>
          <cell r="I521">
            <v>6000</v>
          </cell>
          <cell r="J521">
            <v>6000</v>
          </cell>
          <cell r="L521">
            <v>1705</v>
          </cell>
          <cell r="M521">
            <v>200</v>
          </cell>
          <cell r="N521">
            <v>1495</v>
          </cell>
        </row>
        <row r="522">
          <cell r="A522" t="str">
            <v>ГалактАлт, к.э. 4*5 л</v>
          </cell>
        </row>
        <row r="523">
          <cell r="A523" t="str">
            <v xml:space="preserve">Гранд Экстра 540, 1000 л </v>
          </cell>
          <cell r="B523">
            <v>290000</v>
          </cell>
          <cell r="C523">
            <v>290000</v>
          </cell>
          <cell r="E523">
            <v>289000</v>
          </cell>
          <cell r="F523">
            <v>1000</v>
          </cell>
          <cell r="G523">
            <v>289000</v>
          </cell>
          <cell r="I523">
            <v>288000</v>
          </cell>
          <cell r="J523">
            <v>288000</v>
          </cell>
        </row>
        <row r="524">
          <cell r="A524" t="str">
            <v>Гранд Экстра 540, 2*10 л</v>
          </cell>
          <cell r="B524">
            <v>271650</v>
          </cell>
          <cell r="C524">
            <v>271650</v>
          </cell>
          <cell r="E524">
            <v>276070</v>
          </cell>
          <cell r="G524">
            <v>274410</v>
          </cell>
          <cell r="H524">
            <v>1700</v>
          </cell>
          <cell r="I524">
            <v>499200</v>
          </cell>
          <cell r="J524">
            <v>499200</v>
          </cell>
          <cell r="L524">
            <v>272460</v>
          </cell>
          <cell r="N524">
            <v>270760</v>
          </cell>
        </row>
        <row r="525">
          <cell r="A525" t="str">
            <v>Дробь Плюс, 10*1 л</v>
          </cell>
          <cell r="B525">
            <v>15757</v>
          </cell>
          <cell r="C525">
            <v>15757</v>
          </cell>
          <cell r="E525">
            <v>15757</v>
          </cell>
          <cell r="G525">
            <v>200</v>
          </cell>
          <cell r="H525">
            <v>15557</v>
          </cell>
          <cell r="I525">
            <v>19000</v>
          </cell>
          <cell r="K525">
            <v>19000</v>
          </cell>
        </row>
        <row r="526">
          <cell r="A526" t="str">
            <v>Изуми, с.к. 4*5л</v>
          </cell>
          <cell r="B526">
            <v>14425</v>
          </cell>
          <cell r="C526">
            <v>14425</v>
          </cell>
          <cell r="E526">
            <v>14105</v>
          </cell>
          <cell r="F526">
            <v>320</v>
          </cell>
          <cell r="G526">
            <v>11225</v>
          </cell>
          <cell r="H526">
            <v>2885</v>
          </cell>
          <cell r="I526">
            <v>18920</v>
          </cell>
          <cell r="J526">
            <v>18920</v>
          </cell>
          <cell r="L526">
            <v>7640</v>
          </cell>
          <cell r="N526">
            <v>4755</v>
          </cell>
        </row>
        <row r="527">
          <cell r="A527" t="str">
            <v>Крейсер, в.к. 10*1 л</v>
          </cell>
          <cell r="B527">
            <v>4041</v>
          </cell>
          <cell r="C527">
            <v>4041</v>
          </cell>
          <cell r="E527">
            <v>4042</v>
          </cell>
          <cell r="G527">
            <v>3885</v>
          </cell>
          <cell r="H527">
            <v>157</v>
          </cell>
          <cell r="I527">
            <v>15000</v>
          </cell>
          <cell r="J527">
            <v>15000</v>
          </cell>
          <cell r="L527">
            <v>17079</v>
          </cell>
          <cell r="N527">
            <v>16922</v>
          </cell>
        </row>
        <row r="528">
          <cell r="A528" t="str">
            <v>Легион Форте 200, 10*1л</v>
          </cell>
          <cell r="L528">
            <v>1</v>
          </cell>
          <cell r="M528">
            <v>1</v>
          </cell>
          <cell r="N528">
            <v>1</v>
          </cell>
        </row>
        <row r="529">
          <cell r="A529" t="str">
            <v>Легион Форте 200, 4*5л</v>
          </cell>
          <cell r="B529">
            <v>9830</v>
          </cell>
          <cell r="C529">
            <v>9830</v>
          </cell>
          <cell r="E529">
            <v>9780</v>
          </cell>
          <cell r="F529">
            <v>50</v>
          </cell>
          <cell r="G529">
            <v>8050</v>
          </cell>
          <cell r="H529">
            <v>1750</v>
          </cell>
          <cell r="I529">
            <v>40000</v>
          </cell>
          <cell r="K529">
            <v>40000</v>
          </cell>
          <cell r="L529">
            <v>7170</v>
          </cell>
          <cell r="N529">
            <v>5420</v>
          </cell>
        </row>
        <row r="530">
          <cell r="A530" t="str">
            <v>Нукер Про, 12*1 л</v>
          </cell>
        </row>
        <row r="531">
          <cell r="A531" t="str">
            <v>Нукер Про, 4*5 л</v>
          </cell>
          <cell r="B531">
            <v>30290</v>
          </cell>
          <cell r="C531">
            <v>30290</v>
          </cell>
          <cell r="E531">
            <v>30130</v>
          </cell>
          <cell r="F531">
            <v>160</v>
          </cell>
          <cell r="G531">
            <v>29365</v>
          </cell>
          <cell r="H531">
            <v>770</v>
          </cell>
          <cell r="I531">
            <v>38200</v>
          </cell>
          <cell r="J531">
            <v>38120</v>
          </cell>
          <cell r="K531">
            <v>80</v>
          </cell>
          <cell r="L531">
            <v>8885</v>
          </cell>
          <cell r="N531">
            <v>8115</v>
          </cell>
        </row>
        <row r="532">
          <cell r="A532" t="str">
            <v>Омега 50% 4*5 л</v>
          </cell>
        </row>
        <row r="533">
          <cell r="A533" t="str">
            <v>Профит к.э. 4*5 л</v>
          </cell>
          <cell r="B533">
            <v>12635</v>
          </cell>
          <cell r="C533">
            <v>12635</v>
          </cell>
          <cell r="E533">
            <v>12515</v>
          </cell>
          <cell r="F533">
            <v>120</v>
          </cell>
          <cell r="G533">
            <v>11315</v>
          </cell>
          <cell r="H533">
            <v>1200</v>
          </cell>
          <cell r="I533">
            <v>26700</v>
          </cell>
          <cell r="J533">
            <v>26700</v>
          </cell>
          <cell r="L533">
            <v>15375</v>
          </cell>
          <cell r="N533">
            <v>14175</v>
          </cell>
        </row>
        <row r="534">
          <cell r="A534" t="str">
            <v>Ронин, к.э. 10*1 л</v>
          </cell>
          <cell r="B534">
            <v>1210</v>
          </cell>
          <cell r="C534">
            <v>1210</v>
          </cell>
          <cell r="E534">
            <v>1180</v>
          </cell>
          <cell r="F534">
            <v>30</v>
          </cell>
          <cell r="G534">
            <v>1001</v>
          </cell>
          <cell r="H534">
            <v>237</v>
          </cell>
          <cell r="I534">
            <v>5300</v>
          </cell>
          <cell r="J534">
            <v>5300</v>
          </cell>
          <cell r="L534">
            <v>4319</v>
          </cell>
          <cell r="N534">
            <v>4082</v>
          </cell>
        </row>
        <row r="535">
          <cell r="A535" t="str">
            <v>Сильвестр 10*1</v>
          </cell>
          <cell r="B535">
            <v>660</v>
          </cell>
          <cell r="C535">
            <v>660</v>
          </cell>
          <cell r="E535">
            <v>657</v>
          </cell>
          <cell r="F535">
            <v>3</v>
          </cell>
          <cell r="G535">
            <v>657</v>
          </cell>
          <cell r="I535">
            <v>4000</v>
          </cell>
          <cell r="J535">
            <v>4000</v>
          </cell>
          <cell r="L535">
            <v>3343</v>
          </cell>
          <cell r="N535">
            <v>3343</v>
          </cell>
        </row>
        <row r="536">
          <cell r="A536" t="str">
            <v>Тандем Про к.к.р., 4*5 л</v>
          </cell>
          <cell r="B536">
            <v>120</v>
          </cell>
          <cell r="C536">
            <v>120</v>
          </cell>
          <cell r="E536">
            <v>120</v>
          </cell>
          <cell r="H536">
            <v>120</v>
          </cell>
        </row>
        <row r="537">
          <cell r="A537" t="str">
            <v>Феномен, с.э. 2*10 л</v>
          </cell>
          <cell r="B537">
            <v>30400</v>
          </cell>
          <cell r="C537">
            <v>30400</v>
          </cell>
          <cell r="E537">
            <v>30400</v>
          </cell>
          <cell r="G537">
            <v>29110</v>
          </cell>
          <cell r="H537">
            <v>1310</v>
          </cell>
          <cell r="I537">
            <v>59800</v>
          </cell>
          <cell r="J537">
            <v>59800</v>
          </cell>
          <cell r="L537">
            <v>31370</v>
          </cell>
          <cell r="M537">
            <v>270</v>
          </cell>
          <cell r="N537">
            <v>30060</v>
          </cell>
        </row>
        <row r="538">
          <cell r="A538" t="str">
            <v>Эффект, 2*10 л</v>
          </cell>
          <cell r="B538">
            <v>238770</v>
          </cell>
          <cell r="C538">
            <v>238770</v>
          </cell>
          <cell r="E538">
            <v>227960</v>
          </cell>
          <cell r="F538">
            <v>10810</v>
          </cell>
          <cell r="G538">
            <v>222260</v>
          </cell>
          <cell r="H538">
            <v>5710</v>
          </cell>
          <cell r="I538">
            <v>158640</v>
          </cell>
          <cell r="J538">
            <v>158640</v>
          </cell>
          <cell r="L538">
            <v>86720</v>
          </cell>
          <cell r="M538">
            <v>890</v>
          </cell>
          <cell r="N538">
            <v>81010</v>
          </cell>
        </row>
        <row r="539">
          <cell r="A539" t="str">
            <v>QADAMFerti</v>
          </cell>
          <cell r="B539">
            <v>49450</v>
          </cell>
          <cell r="C539">
            <v>49450</v>
          </cell>
          <cell r="E539">
            <v>49445</v>
          </cell>
          <cell r="F539">
            <v>5</v>
          </cell>
          <cell r="G539">
            <v>49245</v>
          </cell>
          <cell r="H539">
            <v>1055</v>
          </cell>
          <cell r="I539">
            <v>73165</v>
          </cell>
          <cell r="J539">
            <v>73165</v>
          </cell>
          <cell r="L539">
            <v>49755</v>
          </cell>
          <cell r="N539">
            <v>48700</v>
          </cell>
        </row>
        <row r="540">
          <cell r="A540" t="str">
            <v>QadamFerti Aminoleaf 1*25</v>
          </cell>
          <cell r="B540">
            <v>6400</v>
          </cell>
          <cell r="C540">
            <v>6400</v>
          </cell>
          <cell r="E540">
            <v>6400</v>
          </cell>
          <cell r="G540">
            <v>6400</v>
          </cell>
          <cell r="H540">
            <v>125</v>
          </cell>
          <cell r="I540">
            <v>5950</v>
          </cell>
          <cell r="J540">
            <v>5950</v>
          </cell>
          <cell r="L540">
            <v>1225</v>
          </cell>
          <cell r="N540">
            <v>1100</v>
          </cell>
        </row>
        <row r="541">
          <cell r="A541" t="str">
            <v>QadamFerti AquaLeaf 10-10-40 1*25</v>
          </cell>
          <cell r="I541">
            <v>1125</v>
          </cell>
          <cell r="J541">
            <v>1125</v>
          </cell>
          <cell r="L541">
            <v>1125</v>
          </cell>
          <cell r="N541">
            <v>1125</v>
          </cell>
        </row>
        <row r="542">
          <cell r="A542" t="str">
            <v>QadamFerti Aqualeaf 10-52-10 1*25</v>
          </cell>
          <cell r="B542">
            <v>325</v>
          </cell>
          <cell r="C542">
            <v>325</v>
          </cell>
          <cell r="E542">
            <v>325</v>
          </cell>
          <cell r="G542">
            <v>325</v>
          </cell>
          <cell r="H542">
            <v>300</v>
          </cell>
          <cell r="I542">
            <v>2250</v>
          </cell>
          <cell r="J542">
            <v>2250</v>
          </cell>
          <cell r="L542">
            <v>2475</v>
          </cell>
          <cell r="N542">
            <v>2175</v>
          </cell>
        </row>
        <row r="543">
          <cell r="A543" t="str">
            <v>QadamFerti Aqualeaf 20-20-20 1*25</v>
          </cell>
          <cell r="B543">
            <v>875</v>
          </cell>
          <cell r="C543">
            <v>875</v>
          </cell>
          <cell r="E543">
            <v>875</v>
          </cell>
          <cell r="G543">
            <v>875</v>
          </cell>
          <cell r="H543">
            <v>400</v>
          </cell>
          <cell r="L543">
            <v>775</v>
          </cell>
          <cell r="N543">
            <v>375</v>
          </cell>
        </row>
        <row r="544">
          <cell r="A544" t="str">
            <v>QadamFerti Aqualeaf 25-5-5 1*25</v>
          </cell>
          <cell r="B544">
            <v>25</v>
          </cell>
          <cell r="C544">
            <v>25</v>
          </cell>
          <cell r="E544">
            <v>25</v>
          </cell>
          <cell r="G544">
            <v>25</v>
          </cell>
          <cell r="L544">
            <v>2400</v>
          </cell>
          <cell r="N544">
            <v>2400</v>
          </cell>
        </row>
        <row r="545">
          <cell r="A545" t="str">
            <v>QadamFerti Boromax 1*25</v>
          </cell>
          <cell r="I545">
            <v>8500</v>
          </cell>
          <cell r="J545">
            <v>8500</v>
          </cell>
          <cell r="L545">
            <v>8825</v>
          </cell>
          <cell r="N545">
            <v>8825</v>
          </cell>
        </row>
        <row r="546">
          <cell r="A546" t="str">
            <v>QadamFerti Boromax 4*5</v>
          </cell>
          <cell r="B546">
            <v>10200</v>
          </cell>
          <cell r="C546">
            <v>10200</v>
          </cell>
          <cell r="E546">
            <v>10200</v>
          </cell>
          <cell r="G546">
            <v>10000</v>
          </cell>
          <cell r="H546">
            <v>200</v>
          </cell>
          <cell r="I546">
            <v>21000</v>
          </cell>
          <cell r="J546">
            <v>21000</v>
          </cell>
          <cell r="L546">
            <v>8820</v>
          </cell>
          <cell r="N546">
            <v>8620</v>
          </cell>
        </row>
        <row r="547">
          <cell r="A547" t="str">
            <v>QadamFerti pH Control 1*20</v>
          </cell>
          <cell r="B547">
            <v>160</v>
          </cell>
          <cell r="C547">
            <v>160</v>
          </cell>
          <cell r="E547">
            <v>160</v>
          </cell>
          <cell r="G547">
            <v>160</v>
          </cell>
          <cell r="I547">
            <v>3840</v>
          </cell>
          <cell r="J547">
            <v>3840</v>
          </cell>
          <cell r="L547">
            <v>3920</v>
          </cell>
          <cell r="N547">
            <v>3920</v>
          </cell>
        </row>
        <row r="548">
          <cell r="A548" t="str">
            <v>QadamFerti pH Control 4*5</v>
          </cell>
          <cell r="B548">
            <v>4405</v>
          </cell>
          <cell r="C548">
            <v>4405</v>
          </cell>
          <cell r="E548">
            <v>4405</v>
          </cell>
          <cell r="G548">
            <v>4405</v>
          </cell>
          <cell r="I548">
            <v>8400</v>
          </cell>
          <cell r="J548">
            <v>8400</v>
          </cell>
          <cell r="L548">
            <v>3995</v>
          </cell>
          <cell r="N548">
            <v>3995</v>
          </cell>
        </row>
        <row r="549">
          <cell r="A549" t="str">
            <v>QadamFerti Silimax 1*25</v>
          </cell>
          <cell r="B549">
            <v>25</v>
          </cell>
          <cell r="C549">
            <v>25</v>
          </cell>
          <cell r="E549">
            <v>25</v>
          </cell>
          <cell r="G549">
            <v>25</v>
          </cell>
          <cell r="L549">
            <v>775</v>
          </cell>
          <cell r="N549">
            <v>775</v>
          </cell>
        </row>
        <row r="550">
          <cell r="A550" t="str">
            <v>QadamFerti Start 1*25</v>
          </cell>
          <cell r="B550">
            <v>13425</v>
          </cell>
          <cell r="C550">
            <v>13425</v>
          </cell>
          <cell r="E550">
            <v>13425</v>
          </cell>
          <cell r="G550">
            <v>13425</v>
          </cell>
          <cell r="H550">
            <v>25</v>
          </cell>
          <cell r="I550">
            <v>1700</v>
          </cell>
          <cell r="J550">
            <v>1700</v>
          </cell>
          <cell r="L550">
            <v>4450</v>
          </cell>
          <cell r="N550">
            <v>4425</v>
          </cell>
        </row>
        <row r="551">
          <cell r="A551" t="str">
            <v>QadamFerti Start 4*5</v>
          </cell>
          <cell r="B551">
            <v>11610</v>
          </cell>
          <cell r="C551">
            <v>11610</v>
          </cell>
          <cell r="E551">
            <v>11605</v>
          </cell>
          <cell r="F551">
            <v>5</v>
          </cell>
          <cell r="G551">
            <v>11605</v>
          </cell>
          <cell r="I551">
            <v>14400</v>
          </cell>
          <cell r="J551">
            <v>14400</v>
          </cell>
          <cell r="L551">
            <v>2775</v>
          </cell>
          <cell r="N551">
            <v>2775</v>
          </cell>
        </row>
        <row r="552">
          <cell r="A552" t="str">
            <v>QadamFerti Unileaf 1*25</v>
          </cell>
          <cell r="B552">
            <v>300</v>
          </cell>
          <cell r="C552">
            <v>300</v>
          </cell>
          <cell r="E552">
            <v>300</v>
          </cell>
          <cell r="G552">
            <v>300</v>
          </cell>
          <cell r="L552">
            <v>3900</v>
          </cell>
          <cell r="N552">
            <v>3900</v>
          </cell>
        </row>
        <row r="553">
          <cell r="A553" t="str">
            <v>QadamFerti Unileaf 4*5</v>
          </cell>
          <cell r="B553">
            <v>1700</v>
          </cell>
          <cell r="C553">
            <v>1700</v>
          </cell>
          <cell r="E553">
            <v>1700</v>
          </cell>
          <cell r="G553">
            <v>1700</v>
          </cell>
          <cell r="H553">
            <v>5</v>
          </cell>
          <cell r="I553">
            <v>6000</v>
          </cell>
          <cell r="J553">
            <v>6000</v>
          </cell>
          <cell r="L553">
            <v>4295</v>
          </cell>
          <cell r="N553">
            <v>4290</v>
          </cell>
        </row>
        <row r="554">
          <cell r="A554" t="str">
            <v>Rapool</v>
          </cell>
          <cell r="B554">
            <v>3974</v>
          </cell>
          <cell r="C554">
            <v>3974</v>
          </cell>
          <cell r="E554">
            <v>3974</v>
          </cell>
          <cell r="G554">
            <v>3974</v>
          </cell>
          <cell r="I554">
            <v>523</v>
          </cell>
          <cell r="J554">
            <v>5094</v>
          </cell>
          <cell r="L554">
            <v>96</v>
          </cell>
          <cell r="N554">
            <v>96</v>
          </cell>
        </row>
        <row r="555">
          <cell r="A555" t="str">
            <v>SUBELLA CL, фунгицидная обработка, 150 000 семян, ранний, Clearfield</v>
          </cell>
          <cell r="B555">
            <v>36</v>
          </cell>
          <cell r="C555">
            <v>36</v>
          </cell>
          <cell r="E555">
            <v>36</v>
          </cell>
          <cell r="G555">
            <v>36</v>
          </cell>
          <cell r="I555">
            <v>124</v>
          </cell>
          <cell r="J555">
            <v>130</v>
          </cell>
        </row>
        <row r="556">
          <cell r="A556" t="str">
            <v>SUBELLA CL, фунгицидная+инсектицидная обработка, 150 000 семян, ранний, Clearfield</v>
          </cell>
        </row>
        <row r="557">
          <cell r="A557" t="str">
            <v>ДОКТРИН,  CRUISER OSR/MODESTO PLUS, 2.1 млн семян, ранний</v>
          </cell>
        </row>
        <row r="558">
          <cell r="A558" t="str">
            <v>КУЛЬТУС CL, CRUISER OSR/MODESTO PLUS, 2.1 млн семян, среднеранний, Clearfield</v>
          </cell>
          <cell r="J558">
            <v>1</v>
          </cell>
        </row>
        <row r="559">
          <cell r="A559" t="str">
            <v>МИРАКЛ,  CRUISER OSR/MODESTO PLUS, 2.1 млн семян, среднеранний</v>
          </cell>
          <cell r="J559">
            <v>1</v>
          </cell>
        </row>
        <row r="560">
          <cell r="A560" t="str">
            <v>САЛЬСА СL,  CRUISER OSR/MODESTO PLUS, 2.1 млн семян, среднеранний, Clearfield</v>
          </cell>
          <cell r="B560">
            <v>395</v>
          </cell>
          <cell r="C560">
            <v>395</v>
          </cell>
          <cell r="E560">
            <v>395</v>
          </cell>
          <cell r="G560">
            <v>395</v>
          </cell>
          <cell r="J560">
            <v>1</v>
          </cell>
          <cell r="L560">
            <v>82</v>
          </cell>
          <cell r="N560">
            <v>82</v>
          </cell>
        </row>
        <row r="561">
          <cell r="A561" t="str">
            <v>Семена гибрид подсолнечника Alexa SU, Апрон, 150 000 семян в п.е., среднеранний</v>
          </cell>
          <cell r="J561">
            <v>6</v>
          </cell>
        </row>
        <row r="562">
          <cell r="A562" t="str">
            <v>Семена гибрид подсолнечника Alexa SU, круйзер, 150 000 семян в п.е., среднеранний</v>
          </cell>
          <cell r="L562">
            <v>3</v>
          </cell>
          <cell r="N562">
            <v>3</v>
          </cell>
        </row>
        <row r="563">
          <cell r="A563" t="str">
            <v>Семена гибрид подсолнечника Davero SU, круйзер, 150 000 семян в п.е., среднеранний</v>
          </cell>
          <cell r="J563">
            <v>6</v>
          </cell>
        </row>
        <row r="564">
          <cell r="A564" t="str">
            <v>Семена гибрид подсолнечника Integral CL, круйзер, 150 000 семян в п.е., среднеранний</v>
          </cell>
          <cell r="J564">
            <v>6</v>
          </cell>
        </row>
        <row r="565">
          <cell r="A565" t="str">
            <v>Семена гибрид подсолнечника PETRONAS SU</v>
          </cell>
          <cell r="J565">
            <v>6</v>
          </cell>
        </row>
        <row r="566">
          <cell r="A566" t="str">
            <v>Семена гибрид подсолнечника Sunflora CL, круйзер, 150 000 семян в п.е., среднеранний</v>
          </cell>
        </row>
        <row r="567">
          <cell r="A567" t="str">
            <v>Семена гибрид подсолнечника Victory CL, круйзер, 150 000 семян в п.е., среднеранний</v>
          </cell>
          <cell r="J567">
            <v>6</v>
          </cell>
        </row>
        <row r="568">
          <cell r="A568" t="str">
            <v>Семена гибрид подсолнечника Victory CL, фунгицид, 150 000 семян в п.е., среднеранний, Clearfield</v>
          </cell>
          <cell r="I568">
            <v>399</v>
          </cell>
          <cell r="J568">
            <v>399</v>
          </cell>
        </row>
        <row r="569">
          <cell r="A569" t="str">
            <v>Семена рапса гибрид ЛЮМЕН, CRUISER OSR/MODESTO PLUS, 2.1 млн семян, ранний</v>
          </cell>
          <cell r="J569">
            <v>1</v>
          </cell>
        </row>
        <row r="570">
          <cell r="A570" t="str">
            <v>Семена Рапса Кюрри КЛ</v>
          </cell>
          <cell r="B570">
            <v>898</v>
          </cell>
          <cell r="C570">
            <v>898</v>
          </cell>
          <cell r="E570">
            <v>898</v>
          </cell>
          <cell r="G570">
            <v>898</v>
          </cell>
          <cell r="J570">
            <v>1001</v>
          </cell>
        </row>
        <row r="571">
          <cell r="A571" t="str">
            <v>Солар КЛ, CRUISER OSR, 2.1 млн семян, ранний, Clearfield</v>
          </cell>
          <cell r="B571">
            <v>128</v>
          </cell>
          <cell r="C571">
            <v>128</v>
          </cell>
          <cell r="E571">
            <v>128</v>
          </cell>
          <cell r="G571">
            <v>128</v>
          </cell>
          <cell r="L571">
            <v>8</v>
          </cell>
          <cell r="N571">
            <v>8</v>
          </cell>
        </row>
        <row r="572">
          <cell r="A572" t="str">
            <v>Сорт люцерны Планет (без протравки), 25 кг</v>
          </cell>
          <cell r="B572">
            <v>2025</v>
          </cell>
          <cell r="C572">
            <v>2025</v>
          </cell>
          <cell r="E572">
            <v>2025</v>
          </cell>
          <cell r="G572">
            <v>2025</v>
          </cell>
          <cell r="J572">
            <v>2025</v>
          </cell>
        </row>
        <row r="573">
          <cell r="A573" t="str">
            <v>Яровой рапс  ЛАГОНДА гибрид первого поколения (F1)</v>
          </cell>
          <cell r="J573">
            <v>1</v>
          </cell>
          <cell r="L573">
            <v>3</v>
          </cell>
          <cell r="N573">
            <v>3</v>
          </cell>
        </row>
        <row r="574">
          <cell r="A574" t="str">
            <v>Яровой рапс  ЛЕКСУС  (LEXUS), гибрид первого поколения (F1)</v>
          </cell>
          <cell r="B574">
            <v>148</v>
          </cell>
          <cell r="C574">
            <v>148</v>
          </cell>
          <cell r="E574">
            <v>148</v>
          </cell>
          <cell r="G574">
            <v>148</v>
          </cell>
          <cell r="J574">
            <v>501</v>
          </cell>
        </row>
        <row r="575">
          <cell r="A575" t="str">
            <v>Яровой рапс Контра КЛ (Contra CL),  гибрид первого поколения (F1)</v>
          </cell>
          <cell r="B575">
            <v>344</v>
          </cell>
          <cell r="C575">
            <v>344</v>
          </cell>
          <cell r="E575">
            <v>344</v>
          </cell>
          <cell r="G575">
            <v>344</v>
          </cell>
          <cell r="J575">
            <v>1001</v>
          </cell>
        </row>
        <row r="576">
          <cell r="A576" t="str">
            <v>Яровой рапс ЦЕБРА КЛ (CEBRA CL), гибрид первого поколения (F1)</v>
          </cell>
          <cell r="J576">
            <v>1</v>
          </cell>
        </row>
        <row r="577">
          <cell r="A577" t="str">
            <v>Яровой рапс ЦИКЛУС CL (CIKLUS CL), гибрид первого поколения (F1)</v>
          </cell>
          <cell r="J577">
            <v>1</v>
          </cell>
        </row>
        <row r="578">
          <cell r="A578" t="str">
            <v>SAB</v>
          </cell>
          <cell r="L578">
            <v>30</v>
          </cell>
          <cell r="N578">
            <v>30</v>
          </cell>
        </row>
        <row r="579">
          <cell r="A579" t="str">
            <v>Миникран ПЭ-лента SAB (с резкой)</v>
          </cell>
          <cell r="L579">
            <v>30</v>
          </cell>
          <cell r="N579">
            <v>30</v>
          </cell>
        </row>
        <row r="580">
          <cell r="A580" t="str">
            <v>Seleda</v>
          </cell>
          <cell r="J580">
            <v>15000</v>
          </cell>
          <cell r="L580">
            <v>15000</v>
          </cell>
          <cell r="N580">
            <v>15000</v>
          </cell>
        </row>
        <row r="581">
          <cell r="A581" t="str">
            <v>Органоминеральные удобрения 8-21-0+SO3+Zn</v>
          </cell>
          <cell r="J581">
            <v>7500</v>
          </cell>
          <cell r="L581">
            <v>7500</v>
          </cell>
          <cell r="N581">
            <v>7500</v>
          </cell>
        </row>
        <row r="582">
          <cell r="A582" t="str">
            <v>Органоминеральные удобрения NPK 10-10-10</v>
          </cell>
          <cell r="J582">
            <v>7500</v>
          </cell>
          <cell r="L582">
            <v>7500</v>
          </cell>
          <cell r="N582">
            <v>7500</v>
          </cell>
        </row>
        <row r="583">
          <cell r="A583" t="str">
            <v>Sinochem</v>
          </cell>
          <cell r="B583">
            <v>12708.5</v>
          </cell>
          <cell r="C583">
            <v>12708.5</v>
          </cell>
          <cell r="E583">
            <v>12726.5</v>
          </cell>
          <cell r="G583">
            <v>12531.5</v>
          </cell>
          <cell r="H583">
            <v>195</v>
          </cell>
          <cell r="I583">
            <v>13200</v>
          </cell>
          <cell r="J583">
            <v>13200</v>
          </cell>
          <cell r="L583">
            <v>465.5</v>
          </cell>
          <cell r="N583">
            <v>270.5</v>
          </cell>
        </row>
        <row r="584">
          <cell r="A584" t="str">
            <v>Барон 750, 10*0,5 кг</v>
          </cell>
          <cell r="B584">
            <v>12708.5</v>
          </cell>
          <cell r="C584">
            <v>12708.5</v>
          </cell>
          <cell r="E584">
            <v>12726.5</v>
          </cell>
          <cell r="G584">
            <v>12531.5</v>
          </cell>
          <cell r="H584">
            <v>195</v>
          </cell>
          <cell r="I584">
            <v>13200</v>
          </cell>
          <cell r="J584">
            <v>13200</v>
          </cell>
          <cell r="L584">
            <v>465.5</v>
          </cell>
          <cell r="N584">
            <v>270.5</v>
          </cell>
        </row>
        <row r="585">
          <cell r="A585" t="str">
            <v>STF</v>
          </cell>
          <cell r="L585">
            <v>153</v>
          </cell>
          <cell r="N585">
            <v>153</v>
          </cell>
        </row>
        <row r="586">
          <cell r="A586" t="str">
            <v>Гидроциклон 4" STF 70м3/ч</v>
          </cell>
          <cell r="L586">
            <v>1</v>
          </cell>
          <cell r="N586">
            <v>1</v>
          </cell>
        </row>
        <row r="587">
          <cell r="A587" t="str">
            <v>Длинный картридж</v>
          </cell>
          <cell r="L587">
            <v>2</v>
          </cell>
          <cell r="N587">
            <v>2</v>
          </cell>
        </row>
        <row r="588">
          <cell r="A588" t="str">
            <v xml:space="preserve">Клапан 3-х ходовой, 4" </v>
          </cell>
          <cell r="L588">
            <v>2</v>
          </cell>
          <cell r="N588">
            <v>2</v>
          </cell>
        </row>
        <row r="589">
          <cell r="A589" t="str">
            <v>Старт коннектор ЛФТ-лента паук 4 вых (15 мм) STF</v>
          </cell>
          <cell r="L589">
            <v>140</v>
          </cell>
          <cell r="N589">
            <v>140</v>
          </cell>
        </row>
        <row r="590">
          <cell r="A590" t="str">
            <v>Трубка STF 16мм/50/0,9 (2л/ч) (400мм)(плоский эмиттер)</v>
          </cell>
          <cell r="L590">
            <v>8</v>
          </cell>
          <cell r="N590">
            <v>8</v>
          </cell>
        </row>
        <row r="591">
          <cell r="A591" t="str">
            <v>Sumitomo Chemical</v>
          </cell>
          <cell r="B591">
            <v>11140</v>
          </cell>
          <cell r="C591">
            <v>11140</v>
          </cell>
          <cell r="E591">
            <v>11185</v>
          </cell>
          <cell r="G591">
            <v>9585</v>
          </cell>
          <cell r="H591">
            <v>1600</v>
          </cell>
          <cell r="I591">
            <v>11000</v>
          </cell>
          <cell r="J591">
            <v>11000</v>
          </cell>
          <cell r="L591">
            <v>1820</v>
          </cell>
          <cell r="N591">
            <v>220</v>
          </cell>
        </row>
        <row r="592">
          <cell r="A592" t="str">
            <v>Консенто, к.с. 4*5 л/кан</v>
          </cell>
          <cell r="B592">
            <v>10935</v>
          </cell>
          <cell r="C592">
            <v>10935</v>
          </cell>
          <cell r="E592">
            <v>10980</v>
          </cell>
          <cell r="G592">
            <v>9380</v>
          </cell>
          <cell r="H592">
            <v>1600</v>
          </cell>
          <cell r="I592">
            <v>11000</v>
          </cell>
          <cell r="J592">
            <v>11000</v>
          </cell>
          <cell r="L592">
            <v>1820</v>
          </cell>
          <cell r="N592">
            <v>220</v>
          </cell>
        </row>
        <row r="593">
          <cell r="A593" t="str">
            <v>Престиж к.с. 12*1 л</v>
          </cell>
        </row>
        <row r="594">
          <cell r="A594" t="str">
            <v>Престиж к.с. 4*5 л</v>
          </cell>
          <cell r="B594">
            <v>205</v>
          </cell>
          <cell r="C594">
            <v>205</v>
          </cell>
          <cell r="E594">
            <v>205</v>
          </cell>
          <cell r="G594">
            <v>205</v>
          </cell>
        </row>
        <row r="595">
          <cell r="A595" t="str">
            <v>Syngenta</v>
          </cell>
          <cell r="B595">
            <v>274212</v>
          </cell>
          <cell r="C595">
            <v>274212</v>
          </cell>
          <cell r="E595">
            <v>270621</v>
          </cell>
          <cell r="F595">
            <v>3591</v>
          </cell>
          <cell r="G595">
            <v>249759</v>
          </cell>
          <cell r="H595">
            <v>22201</v>
          </cell>
          <cell r="I595">
            <v>280156</v>
          </cell>
          <cell r="J595">
            <v>228394</v>
          </cell>
          <cell r="K595">
            <v>59422</v>
          </cell>
          <cell r="L595">
            <v>19434</v>
          </cell>
          <cell r="M595">
            <v>126</v>
          </cell>
        </row>
        <row r="596">
          <cell r="A596" t="str">
            <v>Аксиал 050 к.э. 1*20 л</v>
          </cell>
          <cell r="B596">
            <v>16580</v>
          </cell>
          <cell r="C596">
            <v>16580</v>
          </cell>
          <cell r="E596">
            <v>16580</v>
          </cell>
          <cell r="G596">
            <v>16580</v>
          </cell>
          <cell r="I596">
            <v>11480</v>
          </cell>
          <cell r="J596">
            <v>11680</v>
          </cell>
          <cell r="L596">
            <v>100</v>
          </cell>
          <cell r="N596">
            <v>100</v>
          </cell>
        </row>
        <row r="597">
          <cell r="A597" t="str">
            <v>Актара 250 в.д.г. 10*1 кг</v>
          </cell>
          <cell r="B597">
            <v>456</v>
          </cell>
          <cell r="C597">
            <v>456</v>
          </cell>
          <cell r="E597">
            <v>376</v>
          </cell>
          <cell r="F597">
            <v>80</v>
          </cell>
          <cell r="G597">
            <v>361</v>
          </cell>
          <cell r="H597">
            <v>15</v>
          </cell>
          <cell r="I597">
            <v>1200</v>
          </cell>
          <cell r="J597">
            <v>350</v>
          </cell>
          <cell r="K597">
            <v>850</v>
          </cell>
          <cell r="L597">
            <v>94</v>
          </cell>
          <cell r="N597">
            <v>79</v>
          </cell>
        </row>
        <row r="598">
          <cell r="A598" t="str">
            <v>Актара 250 в.д.г. 10*15*4 гр</v>
          </cell>
        </row>
        <row r="599">
          <cell r="A599" t="str">
            <v>Актеллик 500 к.э. 4* 5 л</v>
          </cell>
          <cell r="B599">
            <v>335</v>
          </cell>
          <cell r="C599">
            <v>335</v>
          </cell>
          <cell r="E599">
            <v>335</v>
          </cell>
          <cell r="G599">
            <v>335</v>
          </cell>
          <cell r="I599">
            <v>600</v>
          </cell>
          <cell r="J599">
            <v>380</v>
          </cell>
          <cell r="K599">
            <v>220</v>
          </cell>
          <cell r="L599">
            <v>110</v>
          </cell>
          <cell r="N599">
            <v>110</v>
          </cell>
        </row>
        <row r="600">
          <cell r="A600" t="str">
            <v>Альто Супер 330 к.э. 4*5 л</v>
          </cell>
          <cell r="B600">
            <v>80</v>
          </cell>
          <cell r="C600">
            <v>80</v>
          </cell>
          <cell r="E600">
            <v>80</v>
          </cell>
          <cell r="G600">
            <v>80</v>
          </cell>
          <cell r="L600">
            <v>920</v>
          </cell>
          <cell r="N600">
            <v>920</v>
          </cell>
        </row>
        <row r="601">
          <cell r="A601" t="str">
            <v>Амистар Топ 4*5</v>
          </cell>
          <cell r="B601">
            <v>4575</v>
          </cell>
          <cell r="C601">
            <v>4575</v>
          </cell>
          <cell r="E601">
            <v>4575</v>
          </cell>
          <cell r="G601">
            <v>3785</v>
          </cell>
          <cell r="H601">
            <v>1300</v>
          </cell>
          <cell r="I601">
            <v>4740</v>
          </cell>
          <cell r="J601">
            <v>4520</v>
          </cell>
          <cell r="K601">
            <v>220</v>
          </cell>
          <cell r="L601">
            <v>1245</v>
          </cell>
        </row>
        <row r="602">
          <cell r="A602" t="str">
            <v>Амистар Экстра 280 с.к. 4*5 л</v>
          </cell>
          <cell r="B602">
            <v>2420</v>
          </cell>
          <cell r="C602">
            <v>2420</v>
          </cell>
          <cell r="E602">
            <v>2420</v>
          </cell>
          <cell r="G602">
            <v>2200</v>
          </cell>
          <cell r="H602">
            <v>220</v>
          </cell>
          <cell r="I602">
            <v>4680</v>
          </cell>
          <cell r="J602">
            <v>960</v>
          </cell>
          <cell r="K602">
            <v>3720</v>
          </cell>
          <cell r="L602">
            <v>370</v>
          </cell>
          <cell r="M602">
            <v>55</v>
          </cell>
          <cell r="N602">
            <v>150</v>
          </cell>
        </row>
        <row r="603">
          <cell r="A603" t="str">
            <v>Амплиго 15 м.к.с. 12*1 л</v>
          </cell>
          <cell r="B603">
            <v>4752</v>
          </cell>
          <cell r="C603">
            <v>4752</v>
          </cell>
          <cell r="E603">
            <v>4421</v>
          </cell>
          <cell r="F603">
            <v>331</v>
          </cell>
          <cell r="G603">
            <v>4081</v>
          </cell>
          <cell r="H603">
            <v>352</v>
          </cell>
          <cell r="I603">
            <v>12504</v>
          </cell>
          <cell r="J603">
            <v>4864</v>
          </cell>
          <cell r="K603">
            <v>7640</v>
          </cell>
          <cell r="L603">
            <v>922</v>
          </cell>
          <cell r="N603">
            <v>570</v>
          </cell>
        </row>
        <row r="604">
          <cell r="A604" t="str">
            <v>Амплиго, 4*5 л</v>
          </cell>
        </row>
        <row r="605">
          <cell r="A605" t="str">
            <v>Боксер 800 к.э. 2*10 л</v>
          </cell>
        </row>
        <row r="606">
          <cell r="A606" t="str">
            <v>Боксер 800 к.э. 4*5 л</v>
          </cell>
          <cell r="B606">
            <v>9980</v>
          </cell>
          <cell r="C606">
            <v>9980</v>
          </cell>
          <cell r="E606">
            <v>9910</v>
          </cell>
          <cell r="F606">
            <v>70</v>
          </cell>
          <cell r="G606">
            <v>6760</v>
          </cell>
          <cell r="H606">
            <v>3150</v>
          </cell>
          <cell r="I606">
            <v>8160</v>
          </cell>
          <cell r="J606">
            <v>9000</v>
          </cell>
          <cell r="L606">
            <v>2965</v>
          </cell>
        </row>
        <row r="607">
          <cell r="A607" t="str">
            <v>Браво 500 с.к. 4*5 л</v>
          </cell>
          <cell r="B607">
            <v>1740</v>
          </cell>
          <cell r="C607">
            <v>1740</v>
          </cell>
          <cell r="E607">
            <v>1740</v>
          </cell>
          <cell r="G607">
            <v>1740</v>
          </cell>
          <cell r="I607">
            <v>1740</v>
          </cell>
          <cell r="J607">
            <v>1740</v>
          </cell>
        </row>
        <row r="608">
          <cell r="A608" t="str">
            <v>Вертимек 018 к.э. 12*1 л</v>
          </cell>
          <cell r="B608">
            <v>1892</v>
          </cell>
          <cell r="C608">
            <v>1892</v>
          </cell>
          <cell r="E608">
            <v>1892</v>
          </cell>
          <cell r="G608">
            <v>1608</v>
          </cell>
          <cell r="H608">
            <v>284</v>
          </cell>
          <cell r="I608">
            <v>1512</v>
          </cell>
          <cell r="J608">
            <v>1864</v>
          </cell>
          <cell r="L608">
            <v>268</v>
          </cell>
        </row>
        <row r="609">
          <cell r="A609" t="str">
            <v>Выбор,кэ 4*5л</v>
          </cell>
          <cell r="B609">
            <v>1590</v>
          </cell>
          <cell r="C609">
            <v>1590</v>
          </cell>
          <cell r="E609">
            <v>600</v>
          </cell>
          <cell r="F609">
            <v>990</v>
          </cell>
          <cell r="G609">
            <v>600</v>
          </cell>
          <cell r="I609">
            <v>1840</v>
          </cell>
          <cell r="J609">
            <v>600</v>
          </cell>
          <cell r="K609">
            <v>1240</v>
          </cell>
        </row>
        <row r="610">
          <cell r="A610" t="str">
            <v>ГАРДО ГОЛД 500, к.с. 2*10</v>
          </cell>
          <cell r="B610">
            <v>4840</v>
          </cell>
          <cell r="C610">
            <v>4840</v>
          </cell>
          <cell r="E610">
            <v>4840</v>
          </cell>
          <cell r="G610">
            <v>4840</v>
          </cell>
          <cell r="I610">
            <v>4580</v>
          </cell>
          <cell r="J610">
            <v>4580</v>
          </cell>
        </row>
        <row r="611">
          <cell r="A611" t="str">
            <v>Гезагард 500 с.к. 4*5 л</v>
          </cell>
          <cell r="B611">
            <v>6855</v>
          </cell>
          <cell r="C611">
            <v>6855</v>
          </cell>
          <cell r="E611">
            <v>6875</v>
          </cell>
          <cell r="G611">
            <v>6645</v>
          </cell>
          <cell r="H611">
            <v>240</v>
          </cell>
          <cell r="I611">
            <v>5620</v>
          </cell>
          <cell r="J611">
            <v>5700</v>
          </cell>
          <cell r="L611">
            <v>440</v>
          </cell>
          <cell r="N611">
            <v>200</v>
          </cell>
        </row>
        <row r="612">
          <cell r="A612" t="str">
            <v>Диален Супер, в.р. 1*20</v>
          </cell>
          <cell r="B612">
            <v>18780</v>
          </cell>
          <cell r="C612">
            <v>18780</v>
          </cell>
          <cell r="E612">
            <v>18180</v>
          </cell>
          <cell r="F612">
            <v>600</v>
          </cell>
          <cell r="G612">
            <v>16720</v>
          </cell>
          <cell r="H612">
            <v>1460</v>
          </cell>
          <cell r="I612">
            <v>17000</v>
          </cell>
          <cell r="J612">
            <v>18180</v>
          </cell>
          <cell r="L612">
            <v>1460</v>
          </cell>
        </row>
        <row r="613">
          <cell r="A613" t="str">
            <v>Дивиденд Суприм, к.с. 132 1х20</v>
          </cell>
          <cell r="B613">
            <v>13720</v>
          </cell>
          <cell r="C613">
            <v>13720</v>
          </cell>
          <cell r="E613">
            <v>13720</v>
          </cell>
          <cell r="G613">
            <v>12820</v>
          </cell>
          <cell r="H613">
            <v>900</v>
          </cell>
          <cell r="I613">
            <v>17460</v>
          </cell>
          <cell r="J613">
            <v>13920</v>
          </cell>
          <cell r="K613">
            <v>3540</v>
          </cell>
          <cell r="L613">
            <v>200</v>
          </cell>
        </row>
        <row r="614">
          <cell r="A614" t="str">
            <v>Дивиденд Экстрим, т.к.с. 1х20</v>
          </cell>
          <cell r="B614">
            <v>6040</v>
          </cell>
          <cell r="C614">
            <v>6040</v>
          </cell>
          <cell r="E614">
            <v>6040</v>
          </cell>
          <cell r="G614">
            <v>6040</v>
          </cell>
          <cell r="I614">
            <v>5640</v>
          </cell>
          <cell r="J614">
            <v>6040</v>
          </cell>
        </row>
        <row r="615">
          <cell r="A615" t="str">
            <v>Дуал Голд 960 к.э. 4*5 л</v>
          </cell>
          <cell r="B615">
            <v>95</v>
          </cell>
          <cell r="C615">
            <v>95</v>
          </cell>
          <cell r="E615">
            <v>95</v>
          </cell>
          <cell r="G615">
            <v>95</v>
          </cell>
          <cell r="J615">
            <v>55</v>
          </cell>
        </row>
        <row r="616">
          <cell r="A616" t="str">
            <v>Изабион 12*1 л</v>
          </cell>
          <cell r="B616">
            <v>2887</v>
          </cell>
          <cell r="C616">
            <v>2887</v>
          </cell>
          <cell r="E616">
            <v>2887</v>
          </cell>
          <cell r="G616">
            <v>2761</v>
          </cell>
          <cell r="H616">
            <v>135</v>
          </cell>
          <cell r="I616">
            <v>2604</v>
          </cell>
          <cell r="J616">
            <v>1878</v>
          </cell>
          <cell r="K616">
            <v>726</v>
          </cell>
          <cell r="L616">
            <v>128</v>
          </cell>
        </row>
        <row r="617">
          <cell r="A617" t="str">
            <v>Каптора Плюс, в.р.к. 2х10</v>
          </cell>
          <cell r="B617">
            <v>1980</v>
          </cell>
          <cell r="C617">
            <v>1980</v>
          </cell>
          <cell r="E617">
            <v>1800</v>
          </cell>
          <cell r="F617">
            <v>180</v>
          </cell>
          <cell r="G617">
            <v>1800</v>
          </cell>
          <cell r="I617">
            <v>1980</v>
          </cell>
          <cell r="J617">
            <v>1980</v>
          </cell>
          <cell r="L617">
            <v>180</v>
          </cell>
          <cell r="N617">
            <v>180</v>
          </cell>
        </row>
        <row r="618">
          <cell r="A618" t="str">
            <v>Каптора, 4,8% в.р.к. 4*5 л</v>
          </cell>
          <cell r="B618">
            <v>4335</v>
          </cell>
          <cell r="C618">
            <v>4335</v>
          </cell>
          <cell r="E618">
            <v>3935</v>
          </cell>
          <cell r="F618">
            <v>400</v>
          </cell>
          <cell r="G618">
            <v>3935</v>
          </cell>
          <cell r="I618">
            <v>4360</v>
          </cell>
          <cell r="J618">
            <v>4360</v>
          </cell>
          <cell r="L618">
            <v>410</v>
          </cell>
          <cell r="N618">
            <v>410</v>
          </cell>
        </row>
        <row r="619">
          <cell r="A619" t="str">
            <v>Каратэ 050 к.э., 4*5 л</v>
          </cell>
          <cell r="B619">
            <v>1045</v>
          </cell>
          <cell r="C619">
            <v>1045</v>
          </cell>
          <cell r="E619">
            <v>1055</v>
          </cell>
          <cell r="G619">
            <v>1055</v>
          </cell>
          <cell r="I619">
            <v>1920</v>
          </cell>
          <cell r="J619">
            <v>1200</v>
          </cell>
          <cell r="K619">
            <v>720</v>
          </cell>
          <cell r="L619">
            <v>405</v>
          </cell>
          <cell r="N619">
            <v>405</v>
          </cell>
        </row>
        <row r="620">
          <cell r="A620" t="str">
            <v>Каратэ Зеон, 4*5 л</v>
          </cell>
          <cell r="B620">
            <v>1860</v>
          </cell>
          <cell r="C620">
            <v>1860</v>
          </cell>
          <cell r="E620">
            <v>1860</v>
          </cell>
          <cell r="G620">
            <v>1860</v>
          </cell>
          <cell r="I620">
            <v>2640</v>
          </cell>
          <cell r="J620">
            <v>1640</v>
          </cell>
          <cell r="K620">
            <v>1000</v>
          </cell>
          <cell r="L620">
            <v>120</v>
          </cell>
          <cell r="N620">
            <v>120</v>
          </cell>
        </row>
        <row r="621">
          <cell r="A621" t="str">
            <v>Круйзер 350 к.с., 4*5 л</v>
          </cell>
          <cell r="B621">
            <v>30</v>
          </cell>
          <cell r="C621">
            <v>30</v>
          </cell>
          <cell r="E621">
            <v>30</v>
          </cell>
          <cell r="G621">
            <v>30</v>
          </cell>
          <cell r="I621">
            <v>40</v>
          </cell>
          <cell r="J621">
            <v>60</v>
          </cell>
          <cell r="L621">
            <v>40</v>
          </cell>
          <cell r="M621">
            <v>5</v>
          </cell>
          <cell r="N621">
            <v>40</v>
          </cell>
        </row>
        <row r="622">
          <cell r="A622" t="str">
            <v>Круйзер OSR 322 с.к., 4*5 л</v>
          </cell>
          <cell r="B622">
            <v>40</v>
          </cell>
          <cell r="C622">
            <v>40</v>
          </cell>
          <cell r="E622">
            <v>40</v>
          </cell>
          <cell r="G622">
            <v>40</v>
          </cell>
          <cell r="I622">
            <v>40</v>
          </cell>
          <cell r="J622">
            <v>60</v>
          </cell>
          <cell r="L622">
            <v>20</v>
          </cell>
          <cell r="N622">
            <v>20</v>
          </cell>
        </row>
        <row r="623">
          <cell r="A623" t="str">
            <v xml:space="preserve">ЛИСТЕГО ПРО 050, в.р. 4*5 л </v>
          </cell>
          <cell r="B623">
            <v>740</v>
          </cell>
          <cell r="C623">
            <v>740</v>
          </cell>
          <cell r="E623">
            <v>740</v>
          </cell>
          <cell r="G623">
            <v>740</v>
          </cell>
          <cell r="H623">
            <v>315</v>
          </cell>
          <cell r="I623">
            <v>755</v>
          </cell>
          <cell r="J623">
            <v>740</v>
          </cell>
          <cell r="K623">
            <v>15</v>
          </cell>
          <cell r="L623">
            <v>315</v>
          </cell>
        </row>
        <row r="624">
          <cell r="A624" t="str">
            <v>Максим  XL 035 с.к. 4*5 л</v>
          </cell>
          <cell r="B624">
            <v>340</v>
          </cell>
          <cell r="C624">
            <v>340</v>
          </cell>
          <cell r="E624">
            <v>340</v>
          </cell>
          <cell r="G624">
            <v>340</v>
          </cell>
          <cell r="I624">
            <v>1220</v>
          </cell>
          <cell r="J624">
            <v>345</v>
          </cell>
          <cell r="K624">
            <v>875</v>
          </cell>
          <cell r="L624">
            <v>40</v>
          </cell>
          <cell r="N624">
            <v>40</v>
          </cell>
        </row>
        <row r="625">
          <cell r="A625" t="str">
            <v>Максим 025 с.к. 12*1 л</v>
          </cell>
          <cell r="B625">
            <v>2483</v>
          </cell>
          <cell r="C625">
            <v>2483</v>
          </cell>
          <cell r="E625">
            <v>2488</v>
          </cell>
          <cell r="G625">
            <v>2488</v>
          </cell>
          <cell r="I625">
            <v>2400</v>
          </cell>
          <cell r="J625">
            <v>2508</v>
          </cell>
          <cell r="L625">
            <v>36</v>
          </cell>
          <cell r="M625">
            <v>6</v>
          </cell>
          <cell r="N625">
            <v>36</v>
          </cell>
        </row>
        <row r="626">
          <cell r="A626" t="str">
            <v>Матч 050 к.э., 4*5 л</v>
          </cell>
          <cell r="I626">
            <v>40</v>
          </cell>
          <cell r="K626">
            <v>40</v>
          </cell>
        </row>
        <row r="627">
          <cell r="A627" t="str">
            <v>Милагро Плюс 270, м.д. 4*5</v>
          </cell>
          <cell r="B627">
            <v>10060</v>
          </cell>
          <cell r="C627">
            <v>10060</v>
          </cell>
          <cell r="E627">
            <v>10035</v>
          </cell>
          <cell r="F627">
            <v>25</v>
          </cell>
          <cell r="G627">
            <v>9815</v>
          </cell>
          <cell r="H627">
            <v>220</v>
          </cell>
          <cell r="I627">
            <v>8900</v>
          </cell>
          <cell r="J627">
            <v>10300</v>
          </cell>
          <cell r="L627">
            <v>315</v>
          </cell>
          <cell r="N627">
            <v>95</v>
          </cell>
        </row>
        <row r="628">
          <cell r="A628" t="str">
            <v>Миравис Дуо, с.к. 4*5 л.</v>
          </cell>
          <cell r="B628">
            <v>70</v>
          </cell>
          <cell r="C628">
            <v>70</v>
          </cell>
          <cell r="E628">
            <v>70</v>
          </cell>
          <cell r="G628">
            <v>70</v>
          </cell>
          <cell r="I628">
            <v>200</v>
          </cell>
          <cell r="J628">
            <v>100</v>
          </cell>
          <cell r="K628">
            <v>100</v>
          </cell>
        </row>
        <row r="629">
          <cell r="A629" t="str">
            <v>НК Брио, Круйзер, 150 000 семян в п.е., среднеспелый</v>
          </cell>
          <cell r="B629">
            <v>84</v>
          </cell>
          <cell r="C629">
            <v>84</v>
          </cell>
          <cell r="E629">
            <v>84</v>
          </cell>
          <cell r="G629">
            <v>84</v>
          </cell>
          <cell r="L629">
            <v>67</v>
          </cell>
          <cell r="M629">
            <v>50</v>
          </cell>
          <cell r="N629">
            <v>67</v>
          </cell>
        </row>
        <row r="630">
          <cell r="A630" t="str">
            <v>НК Роки, Круйзер, 150 000 семян в п.е., раннеспелый</v>
          </cell>
          <cell r="L630">
            <v>50</v>
          </cell>
          <cell r="N630">
            <v>50</v>
          </cell>
        </row>
        <row r="631">
          <cell r="A631" t="str">
            <v>Пергадо Ф, 450 в.д.г</v>
          </cell>
          <cell r="B631">
            <v>15</v>
          </cell>
          <cell r="C631">
            <v>15</v>
          </cell>
          <cell r="E631">
            <v>15</v>
          </cell>
          <cell r="G631">
            <v>15</v>
          </cell>
          <cell r="H631">
            <v>5</v>
          </cell>
          <cell r="I631">
            <v>15</v>
          </cell>
          <cell r="J631">
            <v>20</v>
          </cell>
          <cell r="L631">
            <v>10</v>
          </cell>
          <cell r="N631">
            <v>5</v>
          </cell>
        </row>
        <row r="632">
          <cell r="A632" t="str">
            <v>Пиринекс Супер 4*5 л</v>
          </cell>
          <cell r="B632">
            <v>5580</v>
          </cell>
          <cell r="C632">
            <v>5580</v>
          </cell>
          <cell r="E632">
            <v>5580</v>
          </cell>
          <cell r="G632">
            <v>5580</v>
          </cell>
          <cell r="I632">
            <v>1280</v>
          </cell>
          <cell r="J632">
            <v>800</v>
          </cell>
          <cell r="K632">
            <v>480</v>
          </cell>
          <cell r="L632">
            <v>150</v>
          </cell>
          <cell r="N632">
            <v>150</v>
          </cell>
        </row>
        <row r="633">
          <cell r="A633" t="str">
            <v>Проклэйм Фит 10*1 (НЕКОРРЕКТНЫЙ)</v>
          </cell>
        </row>
        <row r="634">
          <cell r="A634" t="str">
            <v>Проклэйм Фит 450, водорастворимые гранулы 10*1 кг</v>
          </cell>
          <cell r="B634">
            <v>1288</v>
          </cell>
          <cell r="C634">
            <v>1288</v>
          </cell>
          <cell r="E634">
            <v>1288</v>
          </cell>
          <cell r="G634">
            <v>1283</v>
          </cell>
          <cell r="H634">
            <v>5</v>
          </cell>
          <cell r="I634">
            <v>2350</v>
          </cell>
          <cell r="J634">
            <v>1228</v>
          </cell>
          <cell r="K634">
            <v>1122</v>
          </cell>
          <cell r="L634">
            <v>79</v>
          </cell>
          <cell r="M634">
            <v>5</v>
          </cell>
          <cell r="N634">
            <v>74</v>
          </cell>
        </row>
        <row r="635">
          <cell r="A635" t="str">
            <v>Ревус 250 с.к., 4*5 л</v>
          </cell>
        </row>
        <row r="636">
          <cell r="A636" t="str">
            <v>Ревус Топ 500, с.к. 4*5 л</v>
          </cell>
          <cell r="B636">
            <v>1370</v>
          </cell>
          <cell r="C636">
            <v>1370</v>
          </cell>
          <cell r="E636">
            <v>1370</v>
          </cell>
          <cell r="G636">
            <v>1275</v>
          </cell>
          <cell r="H636">
            <v>95</v>
          </cell>
          <cell r="I636">
            <v>2080</v>
          </cell>
          <cell r="J636">
            <v>1180</v>
          </cell>
          <cell r="K636">
            <v>900</v>
          </cell>
          <cell r="L636">
            <v>110</v>
          </cell>
          <cell r="M636">
            <v>5</v>
          </cell>
          <cell r="N636">
            <v>15</v>
          </cell>
        </row>
        <row r="637">
          <cell r="A637" t="str">
            <v>Реглон Форте 200 в.р 2*10 л</v>
          </cell>
          <cell r="B637">
            <v>9610</v>
          </cell>
          <cell r="C637">
            <v>9610</v>
          </cell>
          <cell r="E637">
            <v>9610</v>
          </cell>
          <cell r="G637">
            <v>150</v>
          </cell>
          <cell r="H637">
            <v>9460</v>
          </cell>
          <cell r="I637">
            <v>20000</v>
          </cell>
          <cell r="J637">
            <v>50</v>
          </cell>
          <cell r="K637">
            <v>19950</v>
          </cell>
        </row>
        <row r="638">
          <cell r="A638" t="str">
            <v>Ридомил Голд МЦ 68 в.д.г. 4*5 кг</v>
          </cell>
          <cell r="B638">
            <v>4860</v>
          </cell>
          <cell r="C638">
            <v>4860</v>
          </cell>
          <cell r="E638">
            <v>4860</v>
          </cell>
          <cell r="G638">
            <v>3745</v>
          </cell>
          <cell r="H638">
            <v>1115</v>
          </cell>
          <cell r="I638">
            <v>7040</v>
          </cell>
          <cell r="J638">
            <v>4680</v>
          </cell>
          <cell r="K638">
            <v>2360</v>
          </cell>
          <cell r="L638">
            <v>1060</v>
          </cell>
        </row>
        <row r="639">
          <cell r="A639" t="str">
            <v>Селест Макс 165, к.с. 1*20 л/кан</v>
          </cell>
        </row>
        <row r="640">
          <cell r="A640" t="str">
            <v>Селест Макс 165, к.с. 4*5 л</v>
          </cell>
          <cell r="B640">
            <v>4500</v>
          </cell>
          <cell r="C640">
            <v>4500</v>
          </cell>
          <cell r="E640">
            <v>4500</v>
          </cell>
          <cell r="G640">
            <v>4500</v>
          </cell>
          <cell r="I640">
            <v>5520</v>
          </cell>
          <cell r="J640">
            <v>5100</v>
          </cell>
          <cell r="K640">
            <v>420</v>
          </cell>
          <cell r="L640">
            <v>630</v>
          </cell>
          <cell r="N640">
            <v>630</v>
          </cell>
        </row>
        <row r="641">
          <cell r="A641" t="str">
            <v>Селест Топ 312,5 к.с., 1*20 л</v>
          </cell>
          <cell r="B641">
            <v>8220</v>
          </cell>
          <cell r="C641">
            <v>8220</v>
          </cell>
          <cell r="E641">
            <v>7980</v>
          </cell>
          <cell r="F641">
            <v>240</v>
          </cell>
          <cell r="G641">
            <v>7980</v>
          </cell>
          <cell r="H641">
            <v>15</v>
          </cell>
          <cell r="I641">
            <v>9020</v>
          </cell>
          <cell r="J641">
            <v>7620</v>
          </cell>
          <cell r="K641">
            <v>1400</v>
          </cell>
          <cell r="L641">
            <v>195</v>
          </cell>
          <cell r="N641">
            <v>180</v>
          </cell>
        </row>
        <row r="642">
          <cell r="A642" t="str">
            <v>Селест Топ 312,5 к.с., 12*1 л</v>
          </cell>
        </row>
        <row r="643">
          <cell r="A643" t="str">
            <v>Семена гибрид кукурузы SY ANDROMEDA, Maxim Quattro, 80000 семян в п.е., ФАО 550</v>
          </cell>
        </row>
        <row r="644">
          <cell r="A644" t="str">
            <v>Семена гибрид кукурузы SY CARIOCA, Maxim Quattro, 80000 семян в п.е., ФАО 480</v>
          </cell>
        </row>
        <row r="645">
          <cell r="A645" t="str">
            <v>Семена гибрид кукурузы SY MIAMI, Maxim Quattro, 80000 семян в п.е., ФАО 600</v>
          </cell>
        </row>
        <row r="646">
          <cell r="A646" t="str">
            <v>Семена гибрид подсолнечника Алькантара, Круйзер, 150 000 семян в п.е., среднеранний, Classic</v>
          </cell>
          <cell r="B646">
            <v>56</v>
          </cell>
          <cell r="C646">
            <v>56</v>
          </cell>
          <cell r="E646">
            <v>56</v>
          </cell>
          <cell r="G646">
            <v>56</v>
          </cell>
        </row>
        <row r="647">
          <cell r="A647" t="str">
            <v>Семена гибрид подсолнечника НК Неома, Круйзер, 150 000 семян в п.е., среднеспелый, Clearfield</v>
          </cell>
        </row>
        <row r="648">
          <cell r="A648" t="str">
            <v>Семена гибрид подсолнечника НК Фортими, Круйзер, 150 000 семян в п.е., раннеспелый, Clearfield</v>
          </cell>
        </row>
        <row r="649">
          <cell r="A649" t="str">
            <v>Семена гибрид подсолнечника Санай МР, Круйзер, 150 000 семян в п.е., среднеранний, Clearfield</v>
          </cell>
        </row>
        <row r="650">
          <cell r="A650" t="str">
            <v>СИ Барбати, Круйзер, 150 000 семян в п.е., среднеранний, Clearfield</v>
          </cell>
        </row>
        <row r="651">
          <cell r="A651" t="str">
            <v>Скор 250 к.э., 12*1 л</v>
          </cell>
          <cell r="B651">
            <v>609</v>
          </cell>
          <cell r="C651">
            <v>609</v>
          </cell>
          <cell r="E651">
            <v>609</v>
          </cell>
          <cell r="G651">
            <v>602</v>
          </cell>
          <cell r="H651">
            <v>7</v>
          </cell>
          <cell r="I651">
            <v>564</v>
          </cell>
          <cell r="J651">
            <v>360</v>
          </cell>
          <cell r="K651">
            <v>204</v>
          </cell>
          <cell r="L651">
            <v>25</v>
          </cell>
          <cell r="N651">
            <v>18</v>
          </cell>
        </row>
        <row r="652">
          <cell r="A652" t="str">
            <v>Солито 320, к.э. 12*1л</v>
          </cell>
          <cell r="B652">
            <v>1125</v>
          </cell>
          <cell r="C652">
            <v>1125</v>
          </cell>
          <cell r="E652">
            <v>1125</v>
          </cell>
          <cell r="G652">
            <v>975</v>
          </cell>
          <cell r="H652">
            <v>150</v>
          </cell>
          <cell r="I652">
            <v>1140</v>
          </cell>
          <cell r="J652">
            <v>1140</v>
          </cell>
          <cell r="L652">
            <v>165</v>
          </cell>
          <cell r="N652">
            <v>15</v>
          </cell>
        </row>
        <row r="653">
          <cell r="A653" t="str">
            <v>Сузука HTS, Круйзер, 150 000 семян в п.е., среднеранний, ExpressSun</v>
          </cell>
          <cell r="B653">
            <v>34</v>
          </cell>
          <cell r="C653">
            <v>34</v>
          </cell>
          <cell r="E653">
            <v>34</v>
          </cell>
          <cell r="G653">
            <v>34</v>
          </cell>
          <cell r="L653">
            <v>65</v>
          </cell>
          <cell r="N653">
            <v>65</v>
          </cell>
        </row>
        <row r="654">
          <cell r="A654" t="str">
            <v>Суматра HTS, Круйзер, 150 000 семян в п.е., раннеспелый,ExpressSun</v>
          </cell>
          <cell r="B654">
            <v>316</v>
          </cell>
          <cell r="C654">
            <v>316</v>
          </cell>
          <cell r="E654">
            <v>316</v>
          </cell>
          <cell r="G654">
            <v>316</v>
          </cell>
        </row>
        <row r="655">
          <cell r="A655" t="str">
            <v>Сумико НTS, Круйзер, 150 000 семян в п.е., среднеспелый, ExpressSun</v>
          </cell>
        </row>
        <row r="656">
          <cell r="A656" t="str">
            <v>Суоми HTS, Круйзер, 150 000 семян в п.е., раннеспелый, ExpressSun</v>
          </cell>
          <cell r="B656">
            <v>414</v>
          </cell>
          <cell r="C656">
            <v>414</v>
          </cell>
          <cell r="E656">
            <v>414</v>
          </cell>
          <cell r="G656">
            <v>414</v>
          </cell>
        </row>
        <row r="657">
          <cell r="A657" t="str">
            <v>Тилт 250 к.э., 4*5 л</v>
          </cell>
          <cell r="B657">
            <v>1670</v>
          </cell>
          <cell r="C657">
            <v>1670</v>
          </cell>
          <cell r="E657">
            <v>1670</v>
          </cell>
          <cell r="G657">
            <v>1670</v>
          </cell>
          <cell r="I657">
            <v>7940</v>
          </cell>
          <cell r="J657">
            <v>1680</v>
          </cell>
          <cell r="K657">
            <v>6260</v>
          </cell>
          <cell r="L657">
            <v>10</v>
          </cell>
          <cell r="N657">
            <v>10</v>
          </cell>
        </row>
        <row r="658">
          <cell r="A658" t="str">
            <v>Тиовит Джет 800 в.д.г., 1*10 кг</v>
          </cell>
        </row>
        <row r="659">
          <cell r="A659" t="str">
            <v>Тиовит Джет 800 в.д.г., 1*20 кг</v>
          </cell>
        </row>
        <row r="660">
          <cell r="A660" t="str">
            <v>Топаз 100 к.э., 12*1 л</v>
          </cell>
          <cell r="B660">
            <v>935</v>
          </cell>
          <cell r="C660">
            <v>935</v>
          </cell>
          <cell r="E660">
            <v>930</v>
          </cell>
          <cell r="F660">
            <v>5</v>
          </cell>
          <cell r="G660">
            <v>930</v>
          </cell>
          <cell r="L660">
            <v>66</v>
          </cell>
          <cell r="N660">
            <v>66</v>
          </cell>
        </row>
        <row r="661">
          <cell r="A661" t="str">
            <v xml:space="preserve">Топик 080 к.э 4*5л </v>
          </cell>
          <cell r="B661">
            <v>1000</v>
          </cell>
          <cell r="C661">
            <v>1000</v>
          </cell>
          <cell r="E661">
            <v>1000</v>
          </cell>
          <cell r="G661">
            <v>1000</v>
          </cell>
          <cell r="I661">
            <v>1000</v>
          </cell>
          <cell r="J661">
            <v>1000</v>
          </cell>
        </row>
        <row r="662">
          <cell r="A662" t="str">
            <v>Топик Супер 240 к.э., 4*5 л</v>
          </cell>
        </row>
        <row r="663">
          <cell r="A663" t="str">
            <v>УРАГАН ФОРТЕ 500, в.р. 1*20л</v>
          </cell>
          <cell r="B663">
            <v>76500</v>
          </cell>
          <cell r="C663">
            <v>76500</v>
          </cell>
          <cell r="E663">
            <v>76500</v>
          </cell>
          <cell r="G663">
            <v>76000</v>
          </cell>
          <cell r="H663">
            <v>500</v>
          </cell>
          <cell r="I663">
            <v>56280</v>
          </cell>
          <cell r="J663">
            <v>59280</v>
          </cell>
          <cell r="L663">
            <v>1740</v>
          </cell>
          <cell r="N663">
            <v>1240</v>
          </cell>
        </row>
        <row r="664">
          <cell r="A664" t="str">
            <v>Фокстрот Экстра 13,5% к.э., 5л/кан</v>
          </cell>
        </row>
        <row r="665">
          <cell r="A665" t="str">
            <v xml:space="preserve">ФОРС 1,5 гранулы  20 кг </v>
          </cell>
          <cell r="B665">
            <v>1060</v>
          </cell>
          <cell r="C665">
            <v>1060</v>
          </cell>
          <cell r="E665">
            <v>1060</v>
          </cell>
          <cell r="G665">
            <v>1060</v>
          </cell>
          <cell r="I665">
            <v>1060</v>
          </cell>
          <cell r="J665">
            <v>1060</v>
          </cell>
        </row>
        <row r="666">
          <cell r="A666" t="str">
            <v>Фюзилад форте 150 к.э., 2*10 л</v>
          </cell>
          <cell r="B666">
            <v>3900</v>
          </cell>
          <cell r="C666">
            <v>3900</v>
          </cell>
          <cell r="E666">
            <v>3900</v>
          </cell>
          <cell r="G666">
            <v>2620</v>
          </cell>
          <cell r="H666">
            <v>1280</v>
          </cell>
          <cell r="I666">
            <v>8360</v>
          </cell>
          <cell r="J666">
            <v>4160</v>
          </cell>
          <cell r="K666">
            <v>4200</v>
          </cell>
          <cell r="L666">
            <v>1530</v>
          </cell>
          <cell r="N666">
            <v>250</v>
          </cell>
        </row>
        <row r="667">
          <cell r="A667" t="str">
            <v>Фюзилад форте 150 к.э., 4*5 л</v>
          </cell>
        </row>
        <row r="668">
          <cell r="A668" t="str">
            <v>Хорус, 1кг/меш.</v>
          </cell>
          <cell r="B668">
            <v>640</v>
          </cell>
          <cell r="C668">
            <v>640</v>
          </cell>
          <cell r="E668">
            <v>640</v>
          </cell>
          <cell r="G668">
            <v>640</v>
          </cell>
          <cell r="I668">
            <v>500</v>
          </cell>
          <cell r="J668">
            <v>400</v>
          </cell>
          <cell r="K668">
            <v>100</v>
          </cell>
          <cell r="L668">
            <v>171</v>
          </cell>
          <cell r="N668">
            <v>171</v>
          </cell>
        </row>
        <row r="669">
          <cell r="A669" t="str">
            <v>Цидели топ, д.к. 4*5л/кан</v>
          </cell>
          <cell r="B669">
            <v>580</v>
          </cell>
          <cell r="C669">
            <v>580</v>
          </cell>
          <cell r="E669">
            <v>580</v>
          </cell>
          <cell r="G669">
            <v>580</v>
          </cell>
          <cell r="H669">
            <v>5</v>
          </cell>
          <cell r="L669">
            <v>200</v>
          </cell>
          <cell r="N669">
            <v>195</v>
          </cell>
        </row>
        <row r="670">
          <cell r="A670" t="str">
            <v>Элюмис 105, м.д. 4*5 л</v>
          </cell>
          <cell r="B670">
            <v>27305</v>
          </cell>
          <cell r="C670">
            <v>27305</v>
          </cell>
          <cell r="E670">
            <v>26610</v>
          </cell>
          <cell r="F670">
            <v>695</v>
          </cell>
          <cell r="G670">
            <v>26140</v>
          </cell>
          <cell r="H670">
            <v>925</v>
          </cell>
          <cell r="I670">
            <v>27140</v>
          </cell>
          <cell r="J670">
            <v>26980</v>
          </cell>
          <cell r="K670">
            <v>160</v>
          </cell>
          <cell r="L670">
            <v>1805</v>
          </cell>
          <cell r="N670">
            <v>880</v>
          </cell>
        </row>
        <row r="671">
          <cell r="A671" t="str">
            <v>Энжио 247 с.к., 12*1 л</v>
          </cell>
          <cell r="B671">
            <v>1941</v>
          </cell>
          <cell r="C671">
            <v>1941</v>
          </cell>
          <cell r="E671">
            <v>1931</v>
          </cell>
          <cell r="F671">
            <v>10</v>
          </cell>
          <cell r="G671">
            <v>1886</v>
          </cell>
          <cell r="H671">
            <v>48</v>
          </cell>
          <cell r="I671">
            <v>3012</v>
          </cell>
          <cell r="J671">
            <v>2052</v>
          </cell>
          <cell r="K671">
            <v>960</v>
          </cell>
          <cell r="L671">
            <v>203</v>
          </cell>
          <cell r="N671">
            <v>155</v>
          </cell>
        </row>
        <row r="672">
          <cell r="A672" t="str">
            <v>Synthesia</v>
          </cell>
        </row>
        <row r="673">
          <cell r="A673" t="str">
            <v>Каскад, в.д.г. 10*0,5 кг</v>
          </cell>
        </row>
        <row r="674">
          <cell r="A674" t="str">
            <v>Techno Sector</v>
          </cell>
          <cell r="L674">
            <v>4</v>
          </cell>
          <cell r="N674">
            <v>4</v>
          </cell>
        </row>
        <row r="675">
          <cell r="A675" t="str">
            <v>Безмен электронный WeiHeng WHA08</v>
          </cell>
          <cell r="L675">
            <v>4</v>
          </cell>
          <cell r="N675">
            <v>4</v>
          </cell>
        </row>
        <row r="676">
          <cell r="A676" t="str">
            <v>UPL</v>
          </cell>
          <cell r="B676">
            <v>572</v>
          </cell>
          <cell r="C676">
            <v>572</v>
          </cell>
          <cell r="E676">
            <v>572</v>
          </cell>
          <cell r="G676">
            <v>572</v>
          </cell>
          <cell r="I676">
            <v>460</v>
          </cell>
          <cell r="J676">
            <v>150620</v>
          </cell>
          <cell r="L676">
            <v>22</v>
          </cell>
          <cell r="M676">
            <v>15</v>
          </cell>
          <cell r="N676">
            <v>22</v>
          </cell>
        </row>
        <row r="677">
          <cell r="A677" t="str">
            <v>Абалон 1,8%, К.Э.</v>
          </cell>
        </row>
        <row r="678">
          <cell r="A678" t="str">
            <v>МАЛВИН 10кг</v>
          </cell>
          <cell r="B678">
            <v>460</v>
          </cell>
          <cell r="C678">
            <v>460</v>
          </cell>
          <cell r="E678">
            <v>460</v>
          </cell>
          <cell r="G678">
            <v>460</v>
          </cell>
          <cell r="I678">
            <v>460</v>
          </cell>
          <cell r="J678">
            <v>460</v>
          </cell>
        </row>
        <row r="679">
          <cell r="A679" t="str">
            <v>Селект, к.э. 4*5 л</v>
          </cell>
          <cell r="L679">
            <v>15</v>
          </cell>
          <cell r="M679">
            <v>15</v>
          </cell>
          <cell r="N679">
            <v>15</v>
          </cell>
        </row>
        <row r="680">
          <cell r="A680" t="str">
            <v>Сорго гибрид Джамбо Стар, протравка фунгицид+инсектицид</v>
          </cell>
          <cell r="J680">
            <v>7</v>
          </cell>
          <cell r="L680">
            <v>7</v>
          </cell>
          <cell r="N680">
            <v>7</v>
          </cell>
        </row>
        <row r="681">
          <cell r="A681" t="str">
            <v>Сорго гибрид Джамбо Стар, протравка фунгицид+инсектицид  ДЕМО</v>
          </cell>
          <cell r="J681">
            <v>20</v>
          </cell>
        </row>
        <row r="682">
          <cell r="A682" t="str">
            <v>Сорго красное зерновое - гибрид СЕНТИНЕЛ ИГ, протравка фунгицид+инсектицид, 20 кг в 1 п.е.</v>
          </cell>
          <cell r="B682">
            <v>22</v>
          </cell>
          <cell r="C682">
            <v>22</v>
          </cell>
          <cell r="E682">
            <v>22</v>
          </cell>
          <cell r="G682">
            <v>22</v>
          </cell>
          <cell r="J682">
            <v>22</v>
          </cell>
        </row>
        <row r="683">
          <cell r="A683" t="str">
            <v>Сорго раннее красное зерновое - гибрид ЯНКИ, протравка фунгицид+инсектицид, 20 кг в 1 п.е.</v>
          </cell>
          <cell r="B683">
            <v>58</v>
          </cell>
          <cell r="C683">
            <v>58</v>
          </cell>
          <cell r="E683">
            <v>58</v>
          </cell>
          <cell r="G683">
            <v>58</v>
          </cell>
          <cell r="J683">
            <v>59</v>
          </cell>
        </row>
        <row r="684">
          <cell r="A684" t="str">
            <v>Сорго раннее красное зерновое - гибрид ЯНКИ, протравка фунгицид+инсектицид, 20 кг в 1 п.е. ДЕМО</v>
          </cell>
          <cell r="J684">
            <v>20</v>
          </cell>
        </row>
        <row r="685">
          <cell r="A685" t="str">
            <v>Сорго среднераннее белое зерновое - гибрид БИАНКА, протравка фунгицид+инсектицид, 20 кг в 1 п.е.</v>
          </cell>
          <cell r="B685">
            <v>32</v>
          </cell>
          <cell r="C685">
            <v>32</v>
          </cell>
          <cell r="E685">
            <v>32</v>
          </cell>
          <cell r="G685">
            <v>32</v>
          </cell>
          <cell r="J685">
            <v>32</v>
          </cell>
        </row>
        <row r="686">
          <cell r="A686" t="str">
            <v>Хайсан 238 ИТ фунгицид + инсектицид ДЕМО</v>
          </cell>
          <cell r="J686">
            <v>150000</v>
          </cell>
        </row>
        <row r="687">
          <cell r="A687" t="str">
            <v>Valagro</v>
          </cell>
          <cell r="B687">
            <v>288321</v>
          </cell>
          <cell r="C687">
            <v>288321</v>
          </cell>
          <cell r="E687">
            <v>287175</v>
          </cell>
          <cell r="F687">
            <v>1146</v>
          </cell>
          <cell r="G687">
            <v>238758</v>
          </cell>
          <cell r="H687">
            <v>49663</v>
          </cell>
          <cell r="I687">
            <v>492005</v>
          </cell>
          <cell r="J687">
            <v>493705</v>
          </cell>
          <cell r="K687">
            <v>100</v>
          </cell>
          <cell r="L687">
            <v>327160.5</v>
          </cell>
          <cell r="M687">
            <v>314</v>
          </cell>
          <cell r="N687">
            <v>277497.5</v>
          </cell>
        </row>
        <row r="688">
          <cell r="A688" t="str">
            <v>Actiwave 2*10</v>
          </cell>
          <cell r="B688">
            <v>820</v>
          </cell>
          <cell r="C688">
            <v>820</v>
          </cell>
          <cell r="E688">
            <v>820</v>
          </cell>
          <cell r="G688">
            <v>820</v>
          </cell>
          <cell r="I688">
            <v>780</v>
          </cell>
          <cell r="J688">
            <v>780</v>
          </cell>
        </row>
        <row r="689">
          <cell r="A689" t="str">
            <v>Actiwave 4*5</v>
          </cell>
        </row>
        <row r="690">
          <cell r="A690" t="str">
            <v>Benefit PZ 20*1</v>
          </cell>
          <cell r="B690">
            <v>8633</v>
          </cell>
          <cell r="C690">
            <v>8633</v>
          </cell>
          <cell r="E690">
            <v>8653</v>
          </cell>
          <cell r="G690">
            <v>2468</v>
          </cell>
          <cell r="H690">
            <v>6185</v>
          </cell>
          <cell r="I690">
            <v>10800</v>
          </cell>
          <cell r="J690">
            <v>10800</v>
          </cell>
          <cell r="L690">
            <v>9419</v>
          </cell>
          <cell r="N690">
            <v>3234</v>
          </cell>
        </row>
        <row r="691">
          <cell r="A691" t="str">
            <v>Boroplus 1000L</v>
          </cell>
          <cell r="B691">
            <v>3000</v>
          </cell>
          <cell r="C691">
            <v>3000</v>
          </cell>
          <cell r="E691">
            <v>3000</v>
          </cell>
          <cell r="G691">
            <v>3000</v>
          </cell>
          <cell r="I691">
            <v>11000</v>
          </cell>
          <cell r="J691">
            <v>11000</v>
          </cell>
          <cell r="L691">
            <v>8000</v>
          </cell>
          <cell r="N691">
            <v>8000</v>
          </cell>
        </row>
        <row r="692">
          <cell r="A692" t="str">
            <v>Boroplus 2*10</v>
          </cell>
          <cell r="B692">
            <v>24190</v>
          </cell>
          <cell r="C692">
            <v>24190</v>
          </cell>
          <cell r="E692">
            <v>24150</v>
          </cell>
          <cell r="F692">
            <v>40</v>
          </cell>
          <cell r="G692">
            <v>13540</v>
          </cell>
          <cell r="H692">
            <v>10610</v>
          </cell>
          <cell r="I692">
            <v>26520</v>
          </cell>
          <cell r="J692">
            <v>26520</v>
          </cell>
          <cell r="L692">
            <v>13280</v>
          </cell>
          <cell r="M692">
            <v>20</v>
          </cell>
          <cell r="N692">
            <v>2670</v>
          </cell>
        </row>
        <row r="693">
          <cell r="A693" t="str">
            <v>Boroplus 20*1</v>
          </cell>
          <cell r="B693">
            <v>3130</v>
          </cell>
          <cell r="C693">
            <v>3130</v>
          </cell>
          <cell r="E693">
            <v>3130</v>
          </cell>
          <cell r="G693">
            <v>690</v>
          </cell>
          <cell r="H693">
            <v>2442</v>
          </cell>
          <cell r="I693">
            <v>5040</v>
          </cell>
          <cell r="J693">
            <v>5040</v>
          </cell>
          <cell r="L693">
            <v>4959</v>
          </cell>
          <cell r="M693">
            <v>9</v>
          </cell>
          <cell r="N693">
            <v>2517</v>
          </cell>
        </row>
        <row r="694">
          <cell r="A694" t="str">
            <v>Brexil Ca 12*1</v>
          </cell>
          <cell r="B694">
            <v>227</v>
          </cell>
          <cell r="C694">
            <v>227</v>
          </cell>
          <cell r="E694">
            <v>227</v>
          </cell>
          <cell r="G694">
            <v>227</v>
          </cell>
          <cell r="I694">
            <v>2000</v>
          </cell>
          <cell r="J694">
            <v>2000</v>
          </cell>
          <cell r="L694">
            <v>1774</v>
          </cell>
          <cell r="M694">
            <v>1</v>
          </cell>
          <cell r="N694">
            <v>1774</v>
          </cell>
        </row>
        <row r="695">
          <cell r="A695" t="str">
            <v>Brexil Ca 4*5</v>
          </cell>
          <cell r="B695">
            <v>5660</v>
          </cell>
          <cell r="C695">
            <v>5660</v>
          </cell>
          <cell r="E695">
            <v>5810</v>
          </cell>
          <cell r="G695">
            <v>5760</v>
          </cell>
          <cell r="H695">
            <v>50</v>
          </cell>
          <cell r="I695">
            <v>8960</v>
          </cell>
          <cell r="J695">
            <v>8960</v>
          </cell>
          <cell r="L695">
            <v>7075</v>
          </cell>
          <cell r="N695">
            <v>7025</v>
          </cell>
        </row>
        <row r="696">
          <cell r="A696" t="str">
            <v>Brexil Combi 12*1</v>
          </cell>
          <cell r="B696">
            <v>5529</v>
          </cell>
          <cell r="C696">
            <v>5529</v>
          </cell>
          <cell r="E696">
            <v>5529</v>
          </cell>
          <cell r="G696">
            <v>1129</v>
          </cell>
          <cell r="H696">
            <v>4424</v>
          </cell>
          <cell r="I696">
            <v>7200</v>
          </cell>
          <cell r="J696">
            <v>7200</v>
          </cell>
          <cell r="L696">
            <v>6187</v>
          </cell>
          <cell r="N696">
            <v>1763</v>
          </cell>
        </row>
        <row r="697">
          <cell r="A697" t="str">
            <v>Brexil Combi 4*5</v>
          </cell>
          <cell r="B697">
            <v>70</v>
          </cell>
          <cell r="C697">
            <v>70</v>
          </cell>
          <cell r="E697">
            <v>70</v>
          </cell>
          <cell r="G697">
            <v>70</v>
          </cell>
          <cell r="I697">
            <v>2400</v>
          </cell>
          <cell r="J697">
            <v>2400</v>
          </cell>
          <cell r="L697">
            <v>2380</v>
          </cell>
          <cell r="N697">
            <v>2380</v>
          </cell>
        </row>
        <row r="698">
          <cell r="A698" t="str">
            <v>Brexil Fe 4*5</v>
          </cell>
          <cell r="B698">
            <v>1365</v>
          </cell>
          <cell r="C698">
            <v>1365</v>
          </cell>
          <cell r="E698">
            <v>1365</v>
          </cell>
          <cell r="G698">
            <v>1265</v>
          </cell>
          <cell r="H698">
            <v>100</v>
          </cell>
          <cell r="I698">
            <v>3200</v>
          </cell>
          <cell r="J698">
            <v>3200</v>
          </cell>
          <cell r="L698">
            <v>2170</v>
          </cell>
          <cell r="N698">
            <v>2070</v>
          </cell>
        </row>
        <row r="699">
          <cell r="A699" t="str">
            <v>Brexil MIX 12*1</v>
          </cell>
          <cell r="B699">
            <v>1971</v>
          </cell>
          <cell r="C699">
            <v>1971</v>
          </cell>
          <cell r="E699">
            <v>1841</v>
          </cell>
          <cell r="F699">
            <v>130</v>
          </cell>
          <cell r="G699">
            <v>1821</v>
          </cell>
          <cell r="H699">
            <v>20</v>
          </cell>
          <cell r="I699">
            <v>4320</v>
          </cell>
          <cell r="J699">
            <v>4320</v>
          </cell>
          <cell r="L699">
            <v>2626</v>
          </cell>
          <cell r="N699">
            <v>2606</v>
          </cell>
        </row>
        <row r="700">
          <cell r="A700" t="str">
            <v>Brexil MIX 4*5</v>
          </cell>
          <cell r="B700">
            <v>2365</v>
          </cell>
          <cell r="C700">
            <v>2365</v>
          </cell>
          <cell r="E700">
            <v>2365</v>
          </cell>
          <cell r="G700">
            <v>2045</v>
          </cell>
          <cell r="H700">
            <v>320</v>
          </cell>
          <cell r="I700">
            <v>8800</v>
          </cell>
          <cell r="J700">
            <v>8800</v>
          </cell>
          <cell r="L700">
            <v>7750</v>
          </cell>
          <cell r="N700">
            <v>7430</v>
          </cell>
        </row>
        <row r="701">
          <cell r="A701" t="str">
            <v>BREXIL Mn 4*5</v>
          </cell>
          <cell r="B701">
            <v>850</v>
          </cell>
          <cell r="C701">
            <v>850</v>
          </cell>
          <cell r="E701">
            <v>850</v>
          </cell>
          <cell r="G701">
            <v>795</v>
          </cell>
          <cell r="H701">
            <v>55</v>
          </cell>
          <cell r="I701">
            <v>800</v>
          </cell>
          <cell r="J701">
            <v>800</v>
          </cell>
          <cell r="L701">
            <v>115</v>
          </cell>
          <cell r="N701">
            <v>60</v>
          </cell>
        </row>
        <row r="702">
          <cell r="A702" t="str">
            <v>Brexil MULTI 4*5</v>
          </cell>
          <cell r="B702">
            <v>360</v>
          </cell>
          <cell r="C702">
            <v>360</v>
          </cell>
          <cell r="E702">
            <v>360</v>
          </cell>
          <cell r="G702">
            <v>80</v>
          </cell>
          <cell r="H702">
            <v>280</v>
          </cell>
          <cell r="I702">
            <v>1600</v>
          </cell>
          <cell r="J702">
            <v>1600</v>
          </cell>
          <cell r="L702">
            <v>1540</v>
          </cell>
          <cell r="N702">
            <v>1260</v>
          </cell>
        </row>
        <row r="703">
          <cell r="A703" t="str">
            <v>Brexil Zn 12*1</v>
          </cell>
          <cell r="I703">
            <v>720</v>
          </cell>
          <cell r="J703">
            <v>720</v>
          </cell>
          <cell r="L703">
            <v>720</v>
          </cell>
          <cell r="N703">
            <v>720</v>
          </cell>
        </row>
        <row r="704">
          <cell r="A704" t="str">
            <v>Brexil Zn 4*5</v>
          </cell>
          <cell r="B704">
            <v>14130</v>
          </cell>
          <cell r="C704">
            <v>14130</v>
          </cell>
          <cell r="E704">
            <v>13825</v>
          </cell>
          <cell r="F704">
            <v>305</v>
          </cell>
          <cell r="G704">
            <v>13495</v>
          </cell>
          <cell r="H704">
            <v>340</v>
          </cell>
          <cell r="I704">
            <v>16000</v>
          </cell>
          <cell r="J704">
            <v>16000</v>
          </cell>
          <cell r="L704">
            <v>2975</v>
          </cell>
          <cell r="N704">
            <v>2635</v>
          </cell>
        </row>
        <row r="705">
          <cell r="A705" t="str">
            <v>Calbit C 2*10</v>
          </cell>
          <cell r="B705">
            <v>1080</v>
          </cell>
          <cell r="C705">
            <v>1080</v>
          </cell>
          <cell r="E705">
            <v>1080</v>
          </cell>
          <cell r="G705">
            <v>1080</v>
          </cell>
          <cell r="I705">
            <v>5460</v>
          </cell>
          <cell r="J705">
            <v>5460</v>
          </cell>
          <cell r="L705">
            <v>4400</v>
          </cell>
          <cell r="N705">
            <v>4400</v>
          </cell>
        </row>
        <row r="706">
          <cell r="A706" t="str">
            <v>Calbit C 20*1</v>
          </cell>
          <cell r="B706">
            <v>1085</v>
          </cell>
          <cell r="C706">
            <v>1085</v>
          </cell>
          <cell r="E706">
            <v>1085</v>
          </cell>
          <cell r="G706">
            <v>1085</v>
          </cell>
          <cell r="I706">
            <v>2160</v>
          </cell>
          <cell r="J706">
            <v>2160</v>
          </cell>
          <cell r="L706">
            <v>1088</v>
          </cell>
          <cell r="N706">
            <v>1088</v>
          </cell>
        </row>
        <row r="707">
          <cell r="A707" t="str">
            <v>Control DMP, 2*10</v>
          </cell>
          <cell r="B707">
            <v>7600</v>
          </cell>
          <cell r="C707">
            <v>7600</v>
          </cell>
          <cell r="E707">
            <v>7930</v>
          </cell>
          <cell r="G707">
            <v>7930</v>
          </cell>
          <cell r="I707">
            <v>11700</v>
          </cell>
          <cell r="J707">
            <v>11700</v>
          </cell>
          <cell r="L707">
            <v>7240</v>
          </cell>
          <cell r="N707">
            <v>7240</v>
          </cell>
        </row>
        <row r="708">
          <cell r="A708" t="str">
            <v>Control DMP, 20*1</v>
          </cell>
          <cell r="L708">
            <v>135</v>
          </cell>
          <cell r="N708">
            <v>135</v>
          </cell>
        </row>
        <row r="709">
          <cell r="A709" t="str">
            <v>Control DMP, 4*5</v>
          </cell>
        </row>
        <row r="710">
          <cell r="A710" t="str">
            <v>Ferrilene 4.8 12*1</v>
          </cell>
          <cell r="B710">
            <v>1</v>
          </cell>
          <cell r="C710">
            <v>1</v>
          </cell>
          <cell r="E710">
            <v>1</v>
          </cell>
          <cell r="G710">
            <v>1</v>
          </cell>
        </row>
        <row r="711">
          <cell r="A711" t="str">
            <v>Ferrilene 4.8 4*5</v>
          </cell>
          <cell r="B711">
            <v>10</v>
          </cell>
          <cell r="C711">
            <v>10</v>
          </cell>
          <cell r="E711">
            <v>10</v>
          </cell>
          <cell r="G711">
            <v>10</v>
          </cell>
          <cell r="I711">
            <v>800</v>
          </cell>
          <cell r="J711">
            <v>800</v>
          </cell>
          <cell r="L711">
            <v>790</v>
          </cell>
          <cell r="N711">
            <v>790</v>
          </cell>
        </row>
        <row r="712">
          <cell r="A712" t="str">
            <v>Ferrilene 4*5</v>
          </cell>
          <cell r="B712">
            <v>8010</v>
          </cell>
          <cell r="C712">
            <v>8010</v>
          </cell>
          <cell r="E712">
            <v>8010</v>
          </cell>
          <cell r="G712">
            <v>8010</v>
          </cell>
          <cell r="I712">
            <v>12000</v>
          </cell>
          <cell r="J712">
            <v>12000</v>
          </cell>
          <cell r="L712">
            <v>3990</v>
          </cell>
          <cell r="N712">
            <v>3990</v>
          </cell>
        </row>
        <row r="713">
          <cell r="A713" t="str">
            <v>Ferriline Trium 4*5</v>
          </cell>
          <cell r="B713">
            <v>85</v>
          </cell>
          <cell r="C713">
            <v>85</v>
          </cell>
          <cell r="E713">
            <v>85</v>
          </cell>
          <cell r="G713">
            <v>55</v>
          </cell>
          <cell r="H713">
            <v>30</v>
          </cell>
          <cell r="I713">
            <v>800</v>
          </cell>
          <cell r="J713">
            <v>800</v>
          </cell>
          <cell r="L713">
            <v>745</v>
          </cell>
          <cell r="N713">
            <v>715</v>
          </cell>
        </row>
        <row r="714">
          <cell r="A714" t="str">
            <v>Kendal 20*1</v>
          </cell>
          <cell r="B714">
            <v>42</v>
          </cell>
          <cell r="C714">
            <v>42</v>
          </cell>
          <cell r="E714">
            <v>42</v>
          </cell>
          <cell r="G714">
            <v>41</v>
          </cell>
          <cell r="H714">
            <v>1</v>
          </cell>
          <cell r="L714">
            <v>58</v>
          </cell>
          <cell r="M714">
            <v>58</v>
          </cell>
          <cell r="N714">
            <v>57</v>
          </cell>
        </row>
        <row r="715">
          <cell r="A715" t="str">
            <v>Kendal TE 15*1</v>
          </cell>
        </row>
        <row r="716">
          <cell r="A716" t="str">
            <v xml:space="preserve">Master 13-40-13 1*25 </v>
          </cell>
          <cell r="B716">
            <v>3025</v>
          </cell>
          <cell r="C716">
            <v>3025</v>
          </cell>
          <cell r="E716">
            <v>3025</v>
          </cell>
          <cell r="G716">
            <v>1050</v>
          </cell>
          <cell r="H716">
            <v>2275</v>
          </cell>
          <cell r="I716">
            <v>11000</v>
          </cell>
          <cell r="J716">
            <v>11000</v>
          </cell>
          <cell r="L716">
            <v>10375</v>
          </cell>
          <cell r="N716">
            <v>8100</v>
          </cell>
        </row>
        <row r="717">
          <cell r="A717" t="str">
            <v>Master 15-5-30 1*25</v>
          </cell>
          <cell r="B717">
            <v>1300</v>
          </cell>
          <cell r="C717">
            <v>1300</v>
          </cell>
          <cell r="E717">
            <v>1300</v>
          </cell>
          <cell r="G717">
            <v>1300</v>
          </cell>
          <cell r="I717">
            <v>12000</v>
          </cell>
          <cell r="J717">
            <v>12000</v>
          </cell>
          <cell r="L717">
            <v>10650</v>
          </cell>
          <cell r="N717">
            <v>10650</v>
          </cell>
        </row>
        <row r="718">
          <cell r="A718" t="str">
            <v>Master 18-18-18+3MgO+S+TE 1*25</v>
          </cell>
          <cell r="B718">
            <v>575</v>
          </cell>
          <cell r="C718">
            <v>575</v>
          </cell>
          <cell r="E718">
            <v>575</v>
          </cell>
          <cell r="G718">
            <v>575</v>
          </cell>
          <cell r="I718">
            <v>13000</v>
          </cell>
          <cell r="J718">
            <v>13000</v>
          </cell>
          <cell r="L718">
            <v>12425</v>
          </cell>
          <cell r="N718">
            <v>12425</v>
          </cell>
        </row>
        <row r="719">
          <cell r="A719" t="str">
            <v>Master 20-20-20 1*25</v>
          </cell>
          <cell r="B719">
            <v>10125</v>
          </cell>
          <cell r="C719">
            <v>10125</v>
          </cell>
          <cell r="E719">
            <v>9800</v>
          </cell>
          <cell r="F719">
            <v>325</v>
          </cell>
          <cell r="G719">
            <v>7800</v>
          </cell>
          <cell r="H719">
            <v>2550</v>
          </cell>
          <cell r="I719">
            <v>31000</v>
          </cell>
          <cell r="J719">
            <v>31000</v>
          </cell>
          <cell r="L719">
            <v>23750</v>
          </cell>
          <cell r="N719">
            <v>21200</v>
          </cell>
        </row>
        <row r="720">
          <cell r="A720" t="str">
            <v>Master 3-11-38+4 1*25</v>
          </cell>
          <cell r="B720">
            <v>7750</v>
          </cell>
          <cell r="C720">
            <v>7750</v>
          </cell>
          <cell r="E720">
            <v>7425</v>
          </cell>
          <cell r="F720">
            <v>325</v>
          </cell>
          <cell r="G720">
            <v>5425</v>
          </cell>
          <cell r="H720">
            <v>2250</v>
          </cell>
          <cell r="I720">
            <v>14000</v>
          </cell>
          <cell r="J720">
            <v>13900</v>
          </cell>
          <cell r="K720">
            <v>100</v>
          </cell>
          <cell r="L720">
            <v>8725</v>
          </cell>
          <cell r="N720">
            <v>6475</v>
          </cell>
        </row>
        <row r="721">
          <cell r="A721" t="str">
            <v>Master 3-37-37 1*25</v>
          </cell>
          <cell r="B721">
            <v>2600</v>
          </cell>
          <cell r="C721">
            <v>2600</v>
          </cell>
          <cell r="E721">
            <v>2600</v>
          </cell>
          <cell r="G721">
            <v>2525</v>
          </cell>
          <cell r="H721">
            <v>150</v>
          </cell>
          <cell r="I721">
            <v>13000</v>
          </cell>
          <cell r="J721">
            <v>13000</v>
          </cell>
          <cell r="L721">
            <v>10325</v>
          </cell>
          <cell r="N721">
            <v>10175</v>
          </cell>
        </row>
        <row r="722">
          <cell r="A722" t="str">
            <v>MC Cream 20*1</v>
          </cell>
          <cell r="B722">
            <v>2084</v>
          </cell>
          <cell r="C722">
            <v>2084</v>
          </cell>
          <cell r="E722">
            <v>2084</v>
          </cell>
          <cell r="G722">
            <v>1084</v>
          </cell>
          <cell r="H722">
            <v>1000</v>
          </cell>
          <cell r="I722">
            <v>2880</v>
          </cell>
          <cell r="J722">
            <v>2880</v>
          </cell>
          <cell r="L722">
            <v>2091</v>
          </cell>
          <cell r="N722">
            <v>1091</v>
          </cell>
        </row>
        <row r="723">
          <cell r="A723" t="str">
            <v>MC Extra 12*1</v>
          </cell>
          <cell r="B723">
            <v>18</v>
          </cell>
          <cell r="C723">
            <v>18</v>
          </cell>
          <cell r="E723">
            <v>18</v>
          </cell>
          <cell r="G723">
            <v>18</v>
          </cell>
          <cell r="I723">
            <v>1440</v>
          </cell>
          <cell r="J723">
            <v>1440</v>
          </cell>
          <cell r="L723">
            <v>1422</v>
          </cell>
          <cell r="N723">
            <v>1422</v>
          </cell>
        </row>
        <row r="724">
          <cell r="A724" t="str">
            <v>MC Extra 24*0.5</v>
          </cell>
          <cell r="B724">
            <v>237</v>
          </cell>
          <cell r="C724">
            <v>237</v>
          </cell>
          <cell r="E724">
            <v>227</v>
          </cell>
          <cell r="F724">
            <v>10</v>
          </cell>
          <cell r="G724">
            <v>227</v>
          </cell>
          <cell r="L724">
            <v>315.5</v>
          </cell>
          <cell r="M724">
            <v>62</v>
          </cell>
          <cell r="N724">
            <v>315.5</v>
          </cell>
        </row>
        <row r="725">
          <cell r="A725" t="str">
            <v>MC Set 20*1</v>
          </cell>
          <cell r="B725">
            <v>1071</v>
          </cell>
          <cell r="C725">
            <v>1071</v>
          </cell>
          <cell r="E725">
            <v>1071</v>
          </cell>
          <cell r="G725">
            <v>1071</v>
          </cell>
          <cell r="I725">
            <v>2160</v>
          </cell>
          <cell r="J725">
            <v>2160</v>
          </cell>
          <cell r="L725">
            <v>2740</v>
          </cell>
          <cell r="N725">
            <v>2740</v>
          </cell>
        </row>
        <row r="726">
          <cell r="A726" t="str">
            <v>Megafol 1000L</v>
          </cell>
          <cell r="I726">
            <v>9000</v>
          </cell>
          <cell r="J726">
            <v>9000</v>
          </cell>
          <cell r="L726">
            <v>13000</v>
          </cell>
          <cell r="N726">
            <v>13000</v>
          </cell>
        </row>
        <row r="727">
          <cell r="A727" t="str">
            <v>Megafol 2*10</v>
          </cell>
          <cell r="B727">
            <v>24210</v>
          </cell>
          <cell r="C727">
            <v>24210</v>
          </cell>
          <cell r="E727">
            <v>24190</v>
          </cell>
          <cell r="F727">
            <v>20</v>
          </cell>
          <cell r="G727">
            <v>24060</v>
          </cell>
          <cell r="H727">
            <v>130</v>
          </cell>
          <cell r="I727">
            <v>15600</v>
          </cell>
          <cell r="J727">
            <v>15600</v>
          </cell>
          <cell r="L727">
            <v>1040</v>
          </cell>
          <cell r="N727">
            <v>910</v>
          </cell>
        </row>
        <row r="728">
          <cell r="A728" t="str">
            <v>Megafol 20*1</v>
          </cell>
          <cell r="B728">
            <v>12607</v>
          </cell>
          <cell r="C728">
            <v>12607</v>
          </cell>
          <cell r="E728">
            <v>12607</v>
          </cell>
          <cell r="G728">
            <v>7313</v>
          </cell>
          <cell r="H728">
            <v>5314</v>
          </cell>
          <cell r="I728">
            <v>13680</v>
          </cell>
          <cell r="J728">
            <v>13680</v>
          </cell>
          <cell r="L728">
            <v>6916</v>
          </cell>
          <cell r="N728">
            <v>1602</v>
          </cell>
        </row>
        <row r="729">
          <cell r="A729" t="str">
            <v>OPIFOL EQUILIBRIUM 1X25</v>
          </cell>
        </row>
        <row r="730">
          <cell r="A730" t="str">
            <v>OPIFOL REPRODUCTIVE 1X25</v>
          </cell>
        </row>
        <row r="731">
          <cell r="A731" t="str">
            <v>OPIFOL VEGETATIVE 1X25</v>
          </cell>
        </row>
        <row r="732">
          <cell r="A732" t="str">
            <v>Plantafol 10-54-10 1*25</v>
          </cell>
          <cell r="B732">
            <v>31475</v>
          </cell>
          <cell r="C732">
            <v>31475</v>
          </cell>
          <cell r="E732">
            <v>31475</v>
          </cell>
          <cell r="G732">
            <v>27625</v>
          </cell>
          <cell r="H732">
            <v>3850</v>
          </cell>
          <cell r="I732">
            <v>26000</v>
          </cell>
          <cell r="J732">
            <v>26000</v>
          </cell>
          <cell r="L732">
            <v>13975</v>
          </cell>
          <cell r="N732">
            <v>10125</v>
          </cell>
        </row>
        <row r="733">
          <cell r="A733" t="str">
            <v>Plantafol 10-54-10 4*5</v>
          </cell>
          <cell r="B733">
            <v>9250</v>
          </cell>
          <cell r="C733">
            <v>9250</v>
          </cell>
          <cell r="E733">
            <v>9250</v>
          </cell>
          <cell r="G733">
            <v>8895</v>
          </cell>
          <cell r="H733">
            <v>355</v>
          </cell>
          <cell r="I733">
            <v>15000</v>
          </cell>
          <cell r="J733">
            <v>15000</v>
          </cell>
          <cell r="L733">
            <v>8070</v>
          </cell>
          <cell r="N733">
            <v>7715</v>
          </cell>
        </row>
        <row r="734">
          <cell r="A734" t="str">
            <v>Plantafol 20-20-20 1*25</v>
          </cell>
          <cell r="B734">
            <v>25525</v>
          </cell>
          <cell r="C734">
            <v>25525</v>
          </cell>
          <cell r="E734">
            <v>25525</v>
          </cell>
          <cell r="G734">
            <v>23625</v>
          </cell>
          <cell r="H734">
            <v>1900</v>
          </cell>
          <cell r="I734">
            <v>32000</v>
          </cell>
          <cell r="J734">
            <v>32000</v>
          </cell>
          <cell r="L734">
            <v>18875</v>
          </cell>
          <cell r="N734">
            <v>16975</v>
          </cell>
        </row>
        <row r="735">
          <cell r="A735" t="str">
            <v>Plantafol 20-20-20 4*5</v>
          </cell>
          <cell r="B735">
            <v>7125</v>
          </cell>
          <cell r="C735">
            <v>7125</v>
          </cell>
          <cell r="E735">
            <v>7125</v>
          </cell>
          <cell r="G735">
            <v>6745</v>
          </cell>
          <cell r="H735">
            <v>385</v>
          </cell>
          <cell r="I735">
            <v>10995</v>
          </cell>
          <cell r="J735">
            <v>10995</v>
          </cell>
          <cell r="L735">
            <v>4415</v>
          </cell>
          <cell r="N735">
            <v>4030</v>
          </cell>
        </row>
        <row r="736">
          <cell r="A736" t="str">
            <v>Plantafol 30-10-10 1*25</v>
          </cell>
          <cell r="B736">
            <v>13375</v>
          </cell>
          <cell r="C736">
            <v>13375</v>
          </cell>
          <cell r="E736">
            <v>13375</v>
          </cell>
          <cell r="G736">
            <v>13375</v>
          </cell>
          <cell r="I736">
            <v>52950</v>
          </cell>
          <cell r="J736">
            <v>52950</v>
          </cell>
          <cell r="L736">
            <v>40150</v>
          </cell>
          <cell r="N736">
            <v>40150</v>
          </cell>
        </row>
        <row r="737">
          <cell r="A737" t="str">
            <v>Plantafol 30-10-10 4*5</v>
          </cell>
          <cell r="B737">
            <v>2135</v>
          </cell>
          <cell r="C737">
            <v>2135</v>
          </cell>
          <cell r="E737">
            <v>2015</v>
          </cell>
          <cell r="F737">
            <v>120</v>
          </cell>
          <cell r="G737">
            <v>1805</v>
          </cell>
          <cell r="H737">
            <v>215</v>
          </cell>
          <cell r="I737">
            <v>11000</v>
          </cell>
          <cell r="J737">
            <v>11000</v>
          </cell>
          <cell r="L737">
            <v>9480</v>
          </cell>
          <cell r="N737">
            <v>9265</v>
          </cell>
        </row>
        <row r="738">
          <cell r="A738" t="str">
            <v>Plantafol 5-15-45 1*25</v>
          </cell>
          <cell r="B738">
            <v>11625</v>
          </cell>
          <cell r="C738">
            <v>11625</v>
          </cell>
          <cell r="E738">
            <v>11575</v>
          </cell>
          <cell r="F738">
            <v>50</v>
          </cell>
          <cell r="G738">
            <v>9775</v>
          </cell>
          <cell r="H738">
            <v>1800</v>
          </cell>
          <cell r="I738">
            <v>21000</v>
          </cell>
          <cell r="J738">
            <v>21000</v>
          </cell>
          <cell r="L738">
            <v>11225</v>
          </cell>
          <cell r="N738">
            <v>9425</v>
          </cell>
        </row>
        <row r="739">
          <cell r="A739" t="str">
            <v>Plantafol 5-15-45 4*5</v>
          </cell>
          <cell r="B739">
            <v>3445</v>
          </cell>
          <cell r="C739">
            <v>3445</v>
          </cell>
          <cell r="E739">
            <v>3405</v>
          </cell>
          <cell r="F739">
            <v>40</v>
          </cell>
          <cell r="G739">
            <v>3120</v>
          </cell>
          <cell r="H739">
            <v>290</v>
          </cell>
          <cell r="I739">
            <v>9000</v>
          </cell>
          <cell r="J739">
            <v>9000</v>
          </cell>
          <cell r="L739">
            <v>6110</v>
          </cell>
          <cell r="N739">
            <v>5820</v>
          </cell>
        </row>
        <row r="740">
          <cell r="A740" t="str">
            <v>Radifarm 2*10</v>
          </cell>
          <cell r="B740">
            <v>1540</v>
          </cell>
          <cell r="C740">
            <v>1540</v>
          </cell>
          <cell r="E740">
            <v>1540</v>
          </cell>
          <cell r="G740">
            <v>1540</v>
          </cell>
          <cell r="I740">
            <v>2340</v>
          </cell>
          <cell r="J740">
            <v>2340</v>
          </cell>
          <cell r="L740">
            <v>2210</v>
          </cell>
          <cell r="N740">
            <v>2210</v>
          </cell>
        </row>
        <row r="741">
          <cell r="A741" t="str">
            <v>Radifarm 20*1</v>
          </cell>
          <cell r="B741">
            <v>4999</v>
          </cell>
          <cell r="C741">
            <v>4999</v>
          </cell>
          <cell r="E741">
            <v>5018</v>
          </cell>
          <cell r="G741">
            <v>3118</v>
          </cell>
          <cell r="H741">
            <v>1900</v>
          </cell>
          <cell r="I741">
            <v>4880</v>
          </cell>
          <cell r="J741">
            <v>4880</v>
          </cell>
          <cell r="L741">
            <v>3869</v>
          </cell>
          <cell r="N741">
            <v>1969</v>
          </cell>
        </row>
        <row r="742">
          <cell r="A742" t="str">
            <v>Retrosal 2*10</v>
          </cell>
          <cell r="B742">
            <v>1090</v>
          </cell>
          <cell r="C742">
            <v>1090</v>
          </cell>
          <cell r="E742">
            <v>1090</v>
          </cell>
          <cell r="G742">
            <v>1090</v>
          </cell>
          <cell r="I742">
            <v>1560</v>
          </cell>
          <cell r="J742">
            <v>1560</v>
          </cell>
          <cell r="L742">
            <v>470</v>
          </cell>
          <cell r="N742">
            <v>470</v>
          </cell>
        </row>
        <row r="743">
          <cell r="A743" t="str">
            <v>Sweet 20*1</v>
          </cell>
          <cell r="B743">
            <v>1057</v>
          </cell>
          <cell r="C743">
            <v>1057</v>
          </cell>
          <cell r="E743">
            <v>1057</v>
          </cell>
          <cell r="G743">
            <v>627</v>
          </cell>
          <cell r="H743">
            <v>430</v>
          </cell>
          <cell r="I743">
            <v>1440</v>
          </cell>
          <cell r="J743">
            <v>1440</v>
          </cell>
          <cell r="L743">
            <v>1257</v>
          </cell>
          <cell r="M743">
            <v>7</v>
          </cell>
          <cell r="N743">
            <v>827</v>
          </cell>
        </row>
        <row r="744">
          <cell r="A744" t="str">
            <v>TALETE 2X10</v>
          </cell>
          <cell r="J744">
            <v>100</v>
          </cell>
          <cell r="L744">
            <v>120</v>
          </cell>
          <cell r="M744">
            <v>100</v>
          </cell>
          <cell r="N744">
            <v>120</v>
          </cell>
        </row>
        <row r="745">
          <cell r="A745" t="str">
            <v>Viva 20*1</v>
          </cell>
          <cell r="B745">
            <v>265</v>
          </cell>
          <cell r="C745">
            <v>265</v>
          </cell>
          <cell r="E745">
            <v>265</v>
          </cell>
          <cell r="G745">
            <v>253</v>
          </cell>
          <cell r="H745">
            <v>12</v>
          </cell>
          <cell r="I745">
            <v>2880</v>
          </cell>
          <cell r="J745">
            <v>2880</v>
          </cell>
          <cell r="L745">
            <v>2824</v>
          </cell>
          <cell r="M745">
            <v>57</v>
          </cell>
          <cell r="N745">
            <v>2812</v>
          </cell>
        </row>
        <row r="746">
          <cell r="A746" t="str">
            <v>YieldON 1000L</v>
          </cell>
          <cell r="B746">
            <v>2000</v>
          </cell>
          <cell r="C746">
            <v>2000</v>
          </cell>
          <cell r="E746">
            <v>2000</v>
          </cell>
          <cell r="G746">
            <v>2000</v>
          </cell>
          <cell r="J746">
            <v>1000</v>
          </cell>
        </row>
        <row r="747">
          <cell r="A747" t="str">
            <v>YieldON 1x20</v>
          </cell>
          <cell r="B747">
            <v>17600</v>
          </cell>
          <cell r="C747">
            <v>17600</v>
          </cell>
          <cell r="E747">
            <v>17300</v>
          </cell>
          <cell r="F747">
            <v>300</v>
          </cell>
          <cell r="G747">
            <v>17300</v>
          </cell>
          <cell r="I747">
            <v>19140</v>
          </cell>
          <cell r="J747">
            <v>19840</v>
          </cell>
          <cell r="L747">
            <v>10920</v>
          </cell>
          <cell r="N747">
            <v>10920</v>
          </cell>
        </row>
        <row r="748">
          <cell r="A748" t="str">
            <v>VNIS</v>
          </cell>
          <cell r="B748">
            <v>1508</v>
          </cell>
          <cell r="C748">
            <v>1508</v>
          </cell>
          <cell r="E748">
            <v>1508</v>
          </cell>
          <cell r="G748">
            <v>1508</v>
          </cell>
          <cell r="I748">
            <v>2342</v>
          </cell>
          <cell r="J748">
            <v>2450</v>
          </cell>
          <cell r="L748">
            <v>792</v>
          </cell>
          <cell r="N748">
            <v>792</v>
          </cell>
        </row>
        <row r="749">
          <cell r="A749" t="str">
            <v>Армагедон, фунгицидная протравка, 150 000 семян в п.е., раннеспелый</v>
          </cell>
          <cell r="J749">
            <v>3</v>
          </cell>
        </row>
        <row r="750">
          <cell r="A750" t="str">
            <v>Евро (2020), фунгицидная протравка, 150 000 семян в п.е., раннеспелый</v>
          </cell>
        </row>
        <row r="751">
          <cell r="A751" t="str">
            <v>Семена гибрид подсолнечника Амато, фунгицидная+инсектицидная протравка, 150 000 семян в п.е., средне</v>
          </cell>
        </row>
        <row r="752">
          <cell r="A752" t="str">
            <v>Семена гибрид подсолнечника Армагедон,фунгиц.+инсект. протр.,150000 семян в п.е,раннеспел.Clearfield</v>
          </cell>
        </row>
        <row r="753">
          <cell r="A753" t="str">
            <v>Семена гибрид подсолнечника Евро,фунгиц+инсектиц.протр.,150000 семян в п.е, раннеспелый, Clearfield</v>
          </cell>
        </row>
        <row r="754">
          <cell r="A754" t="str">
            <v>Семена гибрид подсолнечника Карлос 105,фунгиц+инсектиц протр.,150000семян в п.е,раннеспел,Clearfield</v>
          </cell>
          <cell r="B754">
            <v>430</v>
          </cell>
          <cell r="C754">
            <v>430</v>
          </cell>
          <cell r="E754">
            <v>430</v>
          </cell>
          <cell r="G754">
            <v>430</v>
          </cell>
          <cell r="I754">
            <v>500</v>
          </cell>
          <cell r="J754">
            <v>500</v>
          </cell>
          <cell r="L754">
            <v>70</v>
          </cell>
          <cell r="N754">
            <v>70</v>
          </cell>
        </row>
        <row r="755">
          <cell r="A755" t="str">
            <v>Семена гибрид подсолнечника Солнечное настроение, фунгиц+инсектиц протр.,150000сем. в п.е, раннеспел</v>
          </cell>
          <cell r="B755">
            <v>300</v>
          </cell>
          <cell r="C755">
            <v>300</v>
          </cell>
          <cell r="E755">
            <v>300</v>
          </cell>
          <cell r="G755">
            <v>300</v>
          </cell>
          <cell r="I755">
            <v>342</v>
          </cell>
          <cell r="J755">
            <v>342</v>
          </cell>
        </row>
        <row r="756">
          <cell r="A756" t="str">
            <v>Семена гибрид подсолнечника Фолк, фунгиц+инсектиц протр,150 000семян в п.е, раннеспел,Express</v>
          </cell>
        </row>
        <row r="757">
          <cell r="A757" t="str">
            <v>Семена гибрид подсолнечника Шенон, 150 000 семян в п.е., раннес ДЕМО</v>
          </cell>
          <cell r="J757">
            <v>103</v>
          </cell>
        </row>
        <row r="758">
          <cell r="A758" t="str">
            <v>Семена гибрид подсолнечника Шенон, фунгицидная протравка, 150 000 семян в п.е., раннеспелый, Express</v>
          </cell>
          <cell r="J758">
            <v>2</v>
          </cell>
        </row>
        <row r="759">
          <cell r="A759" t="str">
            <v>Семена гибрид подсолнечника Шенон, фунгицидная+инсектицидная протравка, 150 000 семян в п.е., раннес</v>
          </cell>
          <cell r="B759">
            <v>778</v>
          </cell>
          <cell r="C759">
            <v>778</v>
          </cell>
          <cell r="E759">
            <v>778</v>
          </cell>
          <cell r="G759">
            <v>778</v>
          </cell>
          <cell r="I759">
            <v>1500</v>
          </cell>
          <cell r="J759">
            <v>1500</v>
          </cell>
          <cell r="L759">
            <v>722</v>
          </cell>
          <cell r="N759">
            <v>722</v>
          </cell>
        </row>
        <row r="760">
          <cell r="A760" t="str">
            <v>Солнечное настроение, фунгицидная протравка, 150 000 семян в п.е., раннеспелый, ExpressSun</v>
          </cell>
        </row>
        <row r="761">
          <cell r="A761" t="str">
            <v>WARMA</v>
          </cell>
          <cell r="L761">
            <v>34</v>
          </cell>
          <cell r="N761">
            <v>34</v>
          </cell>
        </row>
        <row r="762">
          <cell r="A762" t="str">
            <v>Вен шар.32 "WARMA"</v>
          </cell>
          <cell r="L762">
            <v>6</v>
          </cell>
          <cell r="N762">
            <v>6</v>
          </cell>
        </row>
        <row r="763">
          <cell r="A763" t="str">
            <v>Переход 40вр х 32вр "WARMA"</v>
          </cell>
          <cell r="L763">
            <v>28</v>
          </cell>
          <cell r="N763">
            <v>28</v>
          </cell>
        </row>
        <row r="764">
          <cell r="A764" t="str">
            <v>Август</v>
          </cell>
          <cell r="B764">
            <v>850985.5</v>
          </cell>
          <cell r="C764">
            <v>850985.5</v>
          </cell>
          <cell r="E764">
            <v>824861.7</v>
          </cell>
          <cell r="F764">
            <v>26123.8</v>
          </cell>
          <cell r="G764">
            <v>793929.2</v>
          </cell>
          <cell r="H764">
            <v>42160.800000000003</v>
          </cell>
          <cell r="I764">
            <v>1141333.3</v>
          </cell>
          <cell r="J764">
            <v>764844.15</v>
          </cell>
          <cell r="K764">
            <v>387292.15</v>
          </cell>
          <cell r="L764">
            <v>155143</v>
          </cell>
          <cell r="M764">
            <v>2088</v>
          </cell>
          <cell r="N764">
            <v>112982.2</v>
          </cell>
        </row>
        <row r="765">
          <cell r="A765" t="str">
            <v>Адью, Ж (900г/л) 5 л</v>
          </cell>
          <cell r="B765">
            <v>1425</v>
          </cell>
          <cell r="C765">
            <v>1425</v>
          </cell>
          <cell r="E765">
            <v>1425</v>
          </cell>
          <cell r="G765">
            <v>1085</v>
          </cell>
          <cell r="H765">
            <v>340</v>
          </cell>
          <cell r="I765">
            <v>1720</v>
          </cell>
          <cell r="J765">
            <v>1430</v>
          </cell>
          <cell r="K765">
            <v>290</v>
          </cell>
          <cell r="L765">
            <v>345</v>
          </cell>
          <cell r="N765">
            <v>5</v>
          </cell>
        </row>
        <row r="766">
          <cell r="A766" t="str">
            <v>Алиот, к.э. 4*5 л</v>
          </cell>
          <cell r="B766">
            <v>10</v>
          </cell>
          <cell r="C766">
            <v>10</v>
          </cell>
          <cell r="E766">
            <v>10</v>
          </cell>
          <cell r="G766">
            <v>10</v>
          </cell>
          <cell r="I766">
            <v>110</v>
          </cell>
          <cell r="J766">
            <v>10</v>
          </cell>
          <cell r="K766">
            <v>100</v>
          </cell>
        </row>
        <row r="767">
          <cell r="A767" t="str">
            <v>Аллюр 5л/кан</v>
          </cell>
          <cell r="B767">
            <v>5</v>
          </cell>
          <cell r="C767">
            <v>5</v>
          </cell>
          <cell r="E767">
            <v>5</v>
          </cell>
          <cell r="G767">
            <v>5</v>
          </cell>
          <cell r="I767">
            <v>5</v>
          </cell>
          <cell r="J767">
            <v>5</v>
          </cell>
          <cell r="L767">
            <v>100</v>
          </cell>
          <cell r="M767">
            <v>100</v>
          </cell>
          <cell r="N767">
            <v>100</v>
          </cell>
        </row>
        <row r="768">
          <cell r="A768" t="str">
            <v>Аспид, с.к. 4*5л</v>
          </cell>
          <cell r="H768">
            <v>5</v>
          </cell>
          <cell r="I768">
            <v>20</v>
          </cell>
          <cell r="J768">
            <v>20</v>
          </cell>
          <cell r="L768">
            <v>20</v>
          </cell>
          <cell r="N768">
            <v>15</v>
          </cell>
        </row>
        <row r="769">
          <cell r="A769" t="str">
            <v>Балерина Супер, СЭ 4*5 л</v>
          </cell>
          <cell r="B769">
            <v>940</v>
          </cell>
          <cell r="C769">
            <v>940</v>
          </cell>
          <cell r="E769">
            <v>940</v>
          </cell>
          <cell r="G769">
            <v>690</v>
          </cell>
          <cell r="H769">
            <v>290</v>
          </cell>
          <cell r="I769">
            <v>1240</v>
          </cell>
          <cell r="J769">
            <v>1240</v>
          </cell>
          <cell r="L769">
            <v>550</v>
          </cell>
          <cell r="N769">
            <v>260</v>
          </cell>
        </row>
        <row r="770">
          <cell r="A770" t="str">
            <v>Балерина Форте 4*5 л</v>
          </cell>
          <cell r="B770">
            <v>500</v>
          </cell>
          <cell r="C770">
            <v>500</v>
          </cell>
          <cell r="E770">
            <v>500</v>
          </cell>
          <cell r="G770">
            <v>500</v>
          </cell>
          <cell r="I770">
            <v>500</v>
          </cell>
          <cell r="J770">
            <v>500</v>
          </cell>
        </row>
        <row r="771">
          <cell r="A771" t="str">
            <v>Балерина, СЭ 2*5 л (бинарная упаковка)</v>
          </cell>
        </row>
        <row r="772">
          <cell r="A772" t="str">
            <v>Балерина, СЭ 4*5 л</v>
          </cell>
          <cell r="B772">
            <v>91015</v>
          </cell>
          <cell r="C772">
            <v>91015</v>
          </cell>
          <cell r="E772">
            <v>88750</v>
          </cell>
          <cell r="F772">
            <v>2265</v>
          </cell>
          <cell r="G772">
            <v>86875</v>
          </cell>
          <cell r="H772">
            <v>1880</v>
          </cell>
          <cell r="I772">
            <v>82000</v>
          </cell>
          <cell r="J772">
            <v>82770</v>
          </cell>
          <cell r="L772">
            <v>6050</v>
          </cell>
          <cell r="M772">
            <v>505</v>
          </cell>
          <cell r="N772">
            <v>4170</v>
          </cell>
        </row>
        <row r="773">
          <cell r="A773" t="str">
            <v>Бенорад, СП 5*3 кг</v>
          </cell>
          <cell r="B773">
            <v>942</v>
          </cell>
          <cell r="C773">
            <v>942</v>
          </cell>
          <cell r="E773">
            <v>942</v>
          </cell>
          <cell r="G773">
            <v>942</v>
          </cell>
          <cell r="I773">
            <v>945</v>
          </cell>
          <cell r="J773">
            <v>945</v>
          </cell>
          <cell r="L773">
            <v>3</v>
          </cell>
          <cell r="N773">
            <v>3</v>
          </cell>
        </row>
        <row r="774">
          <cell r="A774" t="str">
            <v>Бицепс 22, КЭ 2*10 л</v>
          </cell>
          <cell r="B774">
            <v>960</v>
          </cell>
          <cell r="C774">
            <v>960</v>
          </cell>
          <cell r="E774">
            <v>960</v>
          </cell>
          <cell r="G774">
            <v>960</v>
          </cell>
          <cell r="I774">
            <v>980</v>
          </cell>
          <cell r="J774">
            <v>980</v>
          </cell>
          <cell r="L774">
            <v>40</v>
          </cell>
          <cell r="N774">
            <v>40</v>
          </cell>
        </row>
        <row r="775">
          <cell r="A775" t="str">
            <v>Бицепс 300 20*5л</v>
          </cell>
          <cell r="B775">
            <v>3020</v>
          </cell>
          <cell r="C775">
            <v>3020</v>
          </cell>
          <cell r="E775">
            <v>2990</v>
          </cell>
          <cell r="F775">
            <v>30</v>
          </cell>
          <cell r="G775">
            <v>2950</v>
          </cell>
          <cell r="H775">
            <v>40</v>
          </cell>
          <cell r="I775">
            <v>4725</v>
          </cell>
          <cell r="J775">
            <v>4075</v>
          </cell>
          <cell r="K775">
            <v>650</v>
          </cell>
          <cell r="L775">
            <v>1125</v>
          </cell>
          <cell r="N775">
            <v>1085</v>
          </cell>
        </row>
        <row r="776">
          <cell r="A776" t="str">
            <v>Бицепс Гарант, КЭ 4*5 л</v>
          </cell>
          <cell r="B776">
            <v>6190</v>
          </cell>
          <cell r="C776">
            <v>6190</v>
          </cell>
          <cell r="E776">
            <v>5890</v>
          </cell>
          <cell r="F776">
            <v>300</v>
          </cell>
          <cell r="G776">
            <v>5820</v>
          </cell>
          <cell r="H776">
            <v>85</v>
          </cell>
          <cell r="I776">
            <v>6500</v>
          </cell>
          <cell r="J776">
            <v>6500</v>
          </cell>
          <cell r="L776">
            <v>1030</v>
          </cell>
          <cell r="M776">
            <v>110</v>
          </cell>
          <cell r="N776">
            <v>945</v>
          </cell>
        </row>
        <row r="777">
          <cell r="A777" t="str">
            <v>Бомба 0,3кг</v>
          </cell>
        </row>
        <row r="778">
          <cell r="A778" t="str">
            <v>Борей НЕО 12*1</v>
          </cell>
        </row>
        <row r="779">
          <cell r="A779" t="str">
            <v>Борей НЕО 4*5 л</v>
          </cell>
          <cell r="B779">
            <v>3220</v>
          </cell>
          <cell r="C779">
            <v>3220</v>
          </cell>
          <cell r="E779">
            <v>3175</v>
          </cell>
          <cell r="F779">
            <v>45</v>
          </cell>
          <cell r="G779">
            <v>2915</v>
          </cell>
          <cell r="H779">
            <v>260</v>
          </cell>
          <cell r="I779">
            <v>2700</v>
          </cell>
          <cell r="J779">
            <v>2700</v>
          </cell>
          <cell r="L779">
            <v>455</v>
          </cell>
          <cell r="M779">
            <v>10</v>
          </cell>
          <cell r="N779">
            <v>195</v>
          </cell>
        </row>
        <row r="780">
          <cell r="A780" t="str">
            <v>Борей, СК 4*5 л</v>
          </cell>
          <cell r="B780">
            <v>11255</v>
          </cell>
          <cell r="C780">
            <v>11255</v>
          </cell>
          <cell r="E780">
            <v>11240</v>
          </cell>
          <cell r="F780">
            <v>15</v>
          </cell>
          <cell r="G780">
            <v>11195</v>
          </cell>
          <cell r="H780">
            <v>50</v>
          </cell>
          <cell r="I780">
            <v>35000</v>
          </cell>
          <cell r="J780">
            <v>11650</v>
          </cell>
          <cell r="K780">
            <v>23350</v>
          </cell>
          <cell r="L780">
            <v>2090</v>
          </cell>
          <cell r="N780">
            <v>2040</v>
          </cell>
        </row>
        <row r="781">
          <cell r="A781" t="str">
            <v>Брейк, МЭ 4*5 л</v>
          </cell>
          <cell r="B781">
            <v>5</v>
          </cell>
          <cell r="C781">
            <v>5</v>
          </cell>
          <cell r="E781">
            <v>5</v>
          </cell>
          <cell r="G781">
            <v>5</v>
          </cell>
          <cell r="I781">
            <v>80</v>
          </cell>
          <cell r="J781">
            <v>80</v>
          </cell>
          <cell r="L781">
            <v>80</v>
          </cell>
          <cell r="N781">
            <v>80</v>
          </cell>
        </row>
        <row r="782">
          <cell r="A782" t="str">
            <v>Бункер, ВСК 4*5 л</v>
          </cell>
          <cell r="B782">
            <v>615</v>
          </cell>
          <cell r="C782">
            <v>615</v>
          </cell>
          <cell r="E782">
            <v>620</v>
          </cell>
          <cell r="G782">
            <v>615</v>
          </cell>
          <cell r="H782">
            <v>5</v>
          </cell>
          <cell r="I782">
            <v>3000</v>
          </cell>
          <cell r="J782">
            <v>620</v>
          </cell>
          <cell r="K782">
            <v>2380</v>
          </cell>
          <cell r="L782">
            <v>180</v>
          </cell>
          <cell r="N782">
            <v>175</v>
          </cell>
        </row>
        <row r="783">
          <cell r="A783" t="str">
            <v>Виал Траст-Т, ВСК 4*5 л</v>
          </cell>
          <cell r="B783">
            <v>1145</v>
          </cell>
          <cell r="C783">
            <v>1145</v>
          </cell>
          <cell r="E783">
            <v>1145</v>
          </cell>
          <cell r="G783">
            <v>1145</v>
          </cell>
          <cell r="I783">
            <v>1370</v>
          </cell>
          <cell r="J783">
            <v>1370</v>
          </cell>
          <cell r="L783">
            <v>225</v>
          </cell>
          <cell r="N783">
            <v>225</v>
          </cell>
        </row>
        <row r="784">
          <cell r="A784" t="str">
            <v>Виал Трио, ВСК 4*5 л</v>
          </cell>
          <cell r="B784">
            <v>35</v>
          </cell>
          <cell r="C784">
            <v>35</v>
          </cell>
          <cell r="E784">
            <v>35</v>
          </cell>
          <cell r="G784">
            <v>35</v>
          </cell>
          <cell r="I784">
            <v>40</v>
          </cell>
          <cell r="J784">
            <v>40</v>
          </cell>
          <cell r="L784">
            <v>5</v>
          </cell>
          <cell r="N784">
            <v>5</v>
          </cell>
        </row>
        <row r="785">
          <cell r="A785" t="str">
            <v>Витарос, в.с.к. 2*10л/кан</v>
          </cell>
        </row>
        <row r="786">
          <cell r="A786" t="str">
            <v>ГАЙТАН, К.Э. (пендиметалин, 330 г/л)  2*10</v>
          </cell>
          <cell r="B786">
            <v>70</v>
          </cell>
          <cell r="C786">
            <v>70</v>
          </cell>
          <cell r="E786">
            <v>70</v>
          </cell>
          <cell r="G786">
            <v>70</v>
          </cell>
          <cell r="I786">
            <v>70</v>
          </cell>
          <cell r="J786">
            <v>70</v>
          </cell>
        </row>
        <row r="787">
          <cell r="A787" t="str">
            <v>ГАЙТАН, К.Э. (пендиметалин, 330 г/л)  4*5</v>
          </cell>
          <cell r="B787">
            <v>5910</v>
          </cell>
          <cell r="C787">
            <v>5910</v>
          </cell>
          <cell r="E787">
            <v>5910</v>
          </cell>
          <cell r="G787">
            <v>5365</v>
          </cell>
          <cell r="H787">
            <v>545</v>
          </cell>
          <cell r="I787">
            <v>5930</v>
          </cell>
          <cell r="J787">
            <v>5970</v>
          </cell>
          <cell r="L787">
            <v>605</v>
          </cell>
          <cell r="N787">
            <v>60</v>
          </cell>
        </row>
        <row r="788">
          <cell r="A788" t="str">
            <v>Галион, в.р., 4*5л/кан</v>
          </cell>
          <cell r="B788">
            <v>150</v>
          </cell>
          <cell r="C788">
            <v>150</v>
          </cell>
          <cell r="E788">
            <v>150</v>
          </cell>
          <cell r="G788">
            <v>145</v>
          </cell>
          <cell r="H788">
            <v>5</v>
          </cell>
          <cell r="I788">
            <v>500</v>
          </cell>
          <cell r="J788">
            <v>150</v>
          </cell>
          <cell r="K788">
            <v>350</v>
          </cell>
          <cell r="L788">
            <v>5</v>
          </cell>
        </row>
        <row r="789">
          <cell r="A789" t="str">
            <v>Гаур, к.э. (оксифлуорфен 240 г/л), 4*5</v>
          </cell>
          <cell r="B789">
            <v>495</v>
          </cell>
          <cell r="C789">
            <v>495</v>
          </cell>
          <cell r="E789">
            <v>495</v>
          </cell>
          <cell r="G789">
            <v>445</v>
          </cell>
          <cell r="H789">
            <v>50</v>
          </cell>
          <cell r="I789">
            <v>285</v>
          </cell>
          <cell r="J789">
            <v>610</v>
          </cell>
          <cell r="L789">
            <v>155</v>
          </cell>
          <cell r="M789">
            <v>30</v>
          </cell>
          <cell r="N789">
            <v>105</v>
          </cell>
        </row>
        <row r="790">
          <cell r="A790" t="str">
            <v>Гербитокс-Л, ВРК 2*10 л</v>
          </cell>
          <cell r="I790">
            <v>1000</v>
          </cell>
          <cell r="K790">
            <v>1000</v>
          </cell>
          <cell r="L790">
            <v>70</v>
          </cell>
          <cell r="N790">
            <v>70</v>
          </cell>
        </row>
        <row r="791">
          <cell r="A791" t="str">
            <v>Гербитокс, ВРК 2*10 л</v>
          </cell>
          <cell r="B791">
            <v>19670</v>
          </cell>
          <cell r="C791">
            <v>19670</v>
          </cell>
          <cell r="E791">
            <v>18360</v>
          </cell>
          <cell r="F791">
            <v>1310</v>
          </cell>
          <cell r="G791">
            <v>18070</v>
          </cell>
          <cell r="H791">
            <v>290</v>
          </cell>
          <cell r="I791">
            <v>61300</v>
          </cell>
          <cell r="J791">
            <v>20710</v>
          </cell>
          <cell r="K791">
            <v>40590</v>
          </cell>
          <cell r="L791">
            <v>3260</v>
          </cell>
          <cell r="N791">
            <v>2970</v>
          </cell>
        </row>
        <row r="792">
          <cell r="A792" t="str">
            <v>Герольд, ВСК 4*5 л</v>
          </cell>
          <cell r="B792">
            <v>415</v>
          </cell>
          <cell r="C792">
            <v>415</v>
          </cell>
          <cell r="E792">
            <v>415</v>
          </cell>
          <cell r="G792">
            <v>415</v>
          </cell>
          <cell r="I792">
            <v>475</v>
          </cell>
          <cell r="J792">
            <v>440</v>
          </cell>
          <cell r="K792">
            <v>35</v>
          </cell>
          <cell r="L792">
            <v>125</v>
          </cell>
          <cell r="M792">
            <v>80</v>
          </cell>
          <cell r="N792">
            <v>125</v>
          </cell>
        </row>
        <row r="793">
          <cell r="A793" t="str">
            <v>Горгон, ВРК 4*5 л</v>
          </cell>
          <cell r="B793">
            <v>60</v>
          </cell>
          <cell r="C793">
            <v>60</v>
          </cell>
          <cell r="E793">
            <v>60</v>
          </cell>
          <cell r="G793">
            <v>60</v>
          </cell>
          <cell r="J793">
            <v>140</v>
          </cell>
          <cell r="L793">
            <v>80</v>
          </cell>
          <cell r="N793">
            <v>80</v>
          </cell>
        </row>
        <row r="794">
          <cell r="A794" t="str">
            <v>Граминион, к.э.,5л/кан</v>
          </cell>
          <cell r="B794">
            <v>28295</v>
          </cell>
          <cell r="C794">
            <v>28295</v>
          </cell>
          <cell r="E794">
            <v>25475</v>
          </cell>
          <cell r="F794">
            <v>2820</v>
          </cell>
          <cell r="G794">
            <v>24340</v>
          </cell>
          <cell r="H794">
            <v>1140</v>
          </cell>
          <cell r="I794">
            <v>30000</v>
          </cell>
          <cell r="J794">
            <v>28455</v>
          </cell>
          <cell r="K794">
            <v>1545</v>
          </cell>
          <cell r="L794">
            <v>4855</v>
          </cell>
          <cell r="M794">
            <v>60</v>
          </cell>
          <cell r="N794">
            <v>3715</v>
          </cell>
        </row>
        <row r="795">
          <cell r="A795" t="str">
            <v>Грейдер, ВГР (1уп/1л)</v>
          </cell>
        </row>
        <row r="796">
          <cell r="A796" t="str">
            <v>Грейдер, ВГР 2*10 л</v>
          </cell>
          <cell r="B796">
            <v>1840</v>
          </cell>
          <cell r="C796">
            <v>1840</v>
          </cell>
          <cell r="E796">
            <v>1860</v>
          </cell>
          <cell r="G796">
            <v>1860</v>
          </cell>
          <cell r="I796">
            <v>2260</v>
          </cell>
          <cell r="J796">
            <v>1810</v>
          </cell>
          <cell r="K796">
            <v>450</v>
          </cell>
        </row>
        <row r="797">
          <cell r="A797" t="str">
            <v>Деметра, КЭ (350г/л) 4*5 л</v>
          </cell>
          <cell r="B797">
            <v>315</v>
          </cell>
          <cell r="C797">
            <v>315</v>
          </cell>
          <cell r="E797">
            <v>315</v>
          </cell>
          <cell r="G797">
            <v>285</v>
          </cell>
          <cell r="H797">
            <v>30</v>
          </cell>
          <cell r="L797">
            <v>195</v>
          </cell>
          <cell r="M797">
            <v>195</v>
          </cell>
          <cell r="N797">
            <v>165</v>
          </cell>
        </row>
        <row r="798">
          <cell r="A798" t="str">
            <v>Дублон Голд, ВДГ 10*0,75 кг</v>
          </cell>
          <cell r="B798">
            <v>121.5</v>
          </cell>
          <cell r="C798">
            <v>121.5</v>
          </cell>
          <cell r="E798">
            <v>121.5</v>
          </cell>
          <cell r="G798">
            <v>121.5</v>
          </cell>
          <cell r="I798">
            <v>300</v>
          </cell>
          <cell r="J798">
            <v>114.75</v>
          </cell>
          <cell r="K798">
            <v>185.25</v>
          </cell>
        </row>
        <row r="799">
          <cell r="A799" t="str">
            <v>Зерномакс, КЭ (500 г/л) 2*10 л</v>
          </cell>
          <cell r="I799">
            <v>100</v>
          </cell>
          <cell r="J799">
            <v>60</v>
          </cell>
          <cell r="K799">
            <v>40</v>
          </cell>
          <cell r="L799">
            <v>60</v>
          </cell>
          <cell r="N799">
            <v>60</v>
          </cell>
        </row>
        <row r="800">
          <cell r="A800" t="str">
            <v>Зерномакс+Магнум (Бинарная упаковка)</v>
          </cell>
        </row>
        <row r="801">
          <cell r="A801" t="str">
            <v>Квикстеп 4*5 (клетодим,130 г/л+галоксифоп-Р-метил, 80 г/л)</v>
          </cell>
          <cell r="B801">
            <v>820</v>
          </cell>
          <cell r="C801">
            <v>820</v>
          </cell>
          <cell r="E801">
            <v>820</v>
          </cell>
          <cell r="G801">
            <v>820</v>
          </cell>
          <cell r="I801">
            <v>885</v>
          </cell>
          <cell r="J801">
            <v>885</v>
          </cell>
          <cell r="L801">
            <v>65</v>
          </cell>
          <cell r="N801">
            <v>65</v>
          </cell>
        </row>
        <row r="802">
          <cell r="A802" t="str">
            <v>Колосаль ПРО, КМЭ 4*5 л</v>
          </cell>
          <cell r="B802">
            <v>9930</v>
          </cell>
          <cell r="C802">
            <v>9930</v>
          </cell>
          <cell r="E802">
            <v>9035</v>
          </cell>
          <cell r="F802">
            <v>895</v>
          </cell>
          <cell r="G802">
            <v>8750</v>
          </cell>
          <cell r="H802">
            <v>290</v>
          </cell>
          <cell r="I802">
            <v>46000</v>
          </cell>
          <cell r="J802">
            <v>15005</v>
          </cell>
          <cell r="K802">
            <v>30995</v>
          </cell>
          <cell r="L802">
            <v>7660</v>
          </cell>
          <cell r="N802">
            <v>7370</v>
          </cell>
        </row>
        <row r="803">
          <cell r="A803" t="str">
            <v>Колосаль, КЭ 4*5 л</v>
          </cell>
          <cell r="B803">
            <v>50</v>
          </cell>
          <cell r="C803">
            <v>50</v>
          </cell>
          <cell r="E803">
            <v>50</v>
          </cell>
          <cell r="G803">
            <v>50</v>
          </cell>
          <cell r="I803">
            <v>2500</v>
          </cell>
          <cell r="K803">
            <v>2500</v>
          </cell>
          <cell r="L803">
            <v>10</v>
          </cell>
          <cell r="N803">
            <v>10</v>
          </cell>
        </row>
        <row r="804">
          <cell r="A804" t="str">
            <v>Корсар Супер, в.р.к. 2*10</v>
          </cell>
        </row>
        <row r="805">
          <cell r="A805" t="str">
            <v>Корсар, ВРК (480 г/л) 2*10 л</v>
          </cell>
          <cell r="B805">
            <v>58210</v>
          </cell>
          <cell r="C805">
            <v>58210</v>
          </cell>
          <cell r="E805">
            <v>58240</v>
          </cell>
          <cell r="G805">
            <v>57240</v>
          </cell>
          <cell r="H805">
            <v>1040</v>
          </cell>
          <cell r="I805">
            <v>66130</v>
          </cell>
          <cell r="J805">
            <v>62130</v>
          </cell>
          <cell r="K805">
            <v>4000</v>
          </cell>
          <cell r="L805">
            <v>5320</v>
          </cell>
          <cell r="M805">
            <v>110</v>
          </cell>
          <cell r="N805">
            <v>4280</v>
          </cell>
        </row>
        <row r="806">
          <cell r="A806" t="str">
            <v>Кредо, к.с. 5л/кан</v>
          </cell>
          <cell r="B806">
            <v>10295</v>
          </cell>
          <cell r="C806">
            <v>10295</v>
          </cell>
          <cell r="E806">
            <v>10070</v>
          </cell>
          <cell r="F806">
            <v>225</v>
          </cell>
          <cell r="G806">
            <v>10070</v>
          </cell>
          <cell r="I806">
            <v>1435</v>
          </cell>
          <cell r="J806">
            <v>9395</v>
          </cell>
          <cell r="L806">
            <v>10</v>
          </cell>
          <cell r="M806">
            <v>10</v>
          </cell>
          <cell r="N806">
            <v>10</v>
          </cell>
        </row>
        <row r="807">
          <cell r="A807" t="str">
            <v>Крейцер, ВДГ 10* 0,5 кг</v>
          </cell>
        </row>
        <row r="808">
          <cell r="A808" t="str">
            <v>Кумир 1*10л</v>
          </cell>
          <cell r="B808">
            <v>20</v>
          </cell>
          <cell r="C808">
            <v>20</v>
          </cell>
          <cell r="E808">
            <v>20</v>
          </cell>
          <cell r="G808">
            <v>20</v>
          </cell>
          <cell r="I808">
            <v>20</v>
          </cell>
          <cell r="J808">
            <v>20</v>
          </cell>
          <cell r="L808">
            <v>10</v>
          </cell>
          <cell r="M808">
            <v>10</v>
          </cell>
          <cell r="N808">
            <v>10</v>
          </cell>
        </row>
        <row r="809">
          <cell r="A809" t="str">
            <v>Лазурит Супер, КНЭ 4*5 л</v>
          </cell>
          <cell r="B809">
            <v>905</v>
          </cell>
          <cell r="C809">
            <v>905</v>
          </cell>
          <cell r="E809">
            <v>905</v>
          </cell>
          <cell r="G809">
            <v>905</v>
          </cell>
          <cell r="I809">
            <v>760</v>
          </cell>
          <cell r="J809">
            <v>905</v>
          </cell>
          <cell r="L809">
            <v>5</v>
          </cell>
          <cell r="N809">
            <v>5</v>
          </cell>
        </row>
        <row r="810">
          <cell r="A810" t="str">
            <v>Лазурит, СП 12*0,5 кг</v>
          </cell>
          <cell r="B810">
            <v>249</v>
          </cell>
          <cell r="C810">
            <v>249</v>
          </cell>
          <cell r="E810">
            <v>1</v>
          </cell>
          <cell r="F810">
            <v>248</v>
          </cell>
          <cell r="G810">
            <v>1</v>
          </cell>
          <cell r="J810">
            <v>248</v>
          </cell>
          <cell r="L810">
            <v>247</v>
          </cell>
          <cell r="N810">
            <v>247</v>
          </cell>
        </row>
        <row r="811">
          <cell r="A811" t="str">
            <v>Лазурит, СП 5*2 кг</v>
          </cell>
          <cell r="B811">
            <v>2026</v>
          </cell>
          <cell r="C811">
            <v>2026</v>
          </cell>
          <cell r="E811">
            <v>1674</v>
          </cell>
          <cell r="F811">
            <v>352</v>
          </cell>
          <cell r="G811">
            <v>1662</v>
          </cell>
          <cell r="H811">
            <v>12</v>
          </cell>
          <cell r="I811">
            <v>2352</v>
          </cell>
          <cell r="J811">
            <v>1676</v>
          </cell>
          <cell r="K811">
            <v>676</v>
          </cell>
          <cell r="L811">
            <v>1030</v>
          </cell>
          <cell r="N811">
            <v>1018</v>
          </cell>
        </row>
        <row r="812">
          <cell r="A812" t="str">
            <v>Ластик Топ, МКЭ 4*5 л</v>
          </cell>
          <cell r="B812">
            <v>114010</v>
          </cell>
          <cell r="C812">
            <v>114010</v>
          </cell>
          <cell r="E812">
            <v>112865</v>
          </cell>
          <cell r="F812">
            <v>1145</v>
          </cell>
          <cell r="G812">
            <v>110325</v>
          </cell>
          <cell r="H812">
            <v>3545</v>
          </cell>
          <cell r="I812">
            <v>115300</v>
          </cell>
          <cell r="J812">
            <v>91755</v>
          </cell>
          <cell r="K812">
            <v>23545</v>
          </cell>
          <cell r="L812">
            <v>6770</v>
          </cell>
          <cell r="M812">
            <v>550</v>
          </cell>
          <cell r="N812">
            <v>3225</v>
          </cell>
        </row>
        <row r="813">
          <cell r="A813" t="str">
            <v>Ластик Экстра, к.э. 4*5</v>
          </cell>
          <cell r="B813">
            <v>26075</v>
          </cell>
          <cell r="C813">
            <v>26075</v>
          </cell>
          <cell r="E813">
            <v>24420</v>
          </cell>
          <cell r="F813">
            <v>1655</v>
          </cell>
          <cell r="G813">
            <v>22060</v>
          </cell>
          <cell r="H813">
            <v>2360</v>
          </cell>
          <cell r="I813">
            <v>26000</v>
          </cell>
          <cell r="J813">
            <v>25850</v>
          </cell>
          <cell r="K813">
            <v>150</v>
          </cell>
          <cell r="L813">
            <v>4250</v>
          </cell>
          <cell r="N813">
            <v>1890</v>
          </cell>
        </row>
        <row r="814">
          <cell r="A814" t="str">
            <v>Магнум Супер, ВДГ  0,3 кг (бинарная упаковка)</v>
          </cell>
        </row>
        <row r="815">
          <cell r="A815" t="str">
            <v>Магнум Супер, ВДГ  10*0,3 кг</v>
          </cell>
          <cell r="B815">
            <v>128.69999999999999</v>
          </cell>
          <cell r="C815">
            <v>128.69999999999999</v>
          </cell>
          <cell r="E815">
            <v>128.69999999999999</v>
          </cell>
          <cell r="G815">
            <v>128.69999999999999</v>
          </cell>
          <cell r="I815">
            <v>50.1</v>
          </cell>
          <cell r="J815">
            <v>33.6</v>
          </cell>
          <cell r="K815">
            <v>16.5</v>
          </cell>
          <cell r="L815">
            <v>0.6</v>
          </cell>
          <cell r="N815">
            <v>0.6</v>
          </cell>
        </row>
        <row r="816">
          <cell r="A816" t="str">
            <v>Магнум Супер, ВДГ (450+300 г/л) 20*0,1 кг</v>
          </cell>
        </row>
        <row r="817">
          <cell r="A817" t="str">
            <v>Магнум, ВДГ (600г/кг) 20*0,1 кг</v>
          </cell>
          <cell r="B817">
            <v>557.5</v>
          </cell>
          <cell r="C817">
            <v>557.5</v>
          </cell>
          <cell r="E817">
            <v>557.5</v>
          </cell>
          <cell r="G817">
            <v>551.5</v>
          </cell>
          <cell r="H817">
            <v>6</v>
          </cell>
          <cell r="I817">
            <v>530</v>
          </cell>
          <cell r="J817">
            <v>509.8</v>
          </cell>
          <cell r="K817">
            <v>20.2</v>
          </cell>
          <cell r="L817">
            <v>6.5</v>
          </cell>
          <cell r="N817">
            <v>0.5</v>
          </cell>
        </row>
        <row r="818">
          <cell r="A818" t="str">
            <v>Метаксил, СП 12*1 кг</v>
          </cell>
          <cell r="B818">
            <v>110</v>
          </cell>
          <cell r="C818">
            <v>110</v>
          </cell>
          <cell r="E818">
            <v>50</v>
          </cell>
          <cell r="F818">
            <v>60</v>
          </cell>
          <cell r="H818">
            <v>50</v>
          </cell>
          <cell r="I818">
            <v>60</v>
          </cell>
          <cell r="K818">
            <v>60</v>
          </cell>
          <cell r="L818">
            <v>193</v>
          </cell>
          <cell r="M818">
            <v>193</v>
          </cell>
          <cell r="N818">
            <v>143</v>
          </cell>
        </row>
        <row r="819">
          <cell r="A819" t="str">
            <v>Метаксил, СП 6*2 кг</v>
          </cell>
          <cell r="B819">
            <v>68</v>
          </cell>
          <cell r="C819">
            <v>68</v>
          </cell>
          <cell r="E819">
            <v>68</v>
          </cell>
          <cell r="G819">
            <v>60</v>
          </cell>
          <cell r="H819">
            <v>8</v>
          </cell>
          <cell r="J819">
            <v>60</v>
          </cell>
          <cell r="L819">
            <v>22</v>
          </cell>
          <cell r="M819">
            <v>22</v>
          </cell>
          <cell r="N819">
            <v>14</v>
          </cell>
        </row>
        <row r="820">
          <cell r="A820" t="str">
            <v>Миура, КЭ (125г/л) 10л/кан</v>
          </cell>
          <cell r="B820">
            <v>270</v>
          </cell>
          <cell r="C820">
            <v>270</v>
          </cell>
          <cell r="E820">
            <v>270</v>
          </cell>
          <cell r="G820">
            <v>210</v>
          </cell>
          <cell r="H820">
            <v>60</v>
          </cell>
          <cell r="L820">
            <v>60</v>
          </cell>
          <cell r="M820">
            <v>60</v>
          </cell>
        </row>
        <row r="821">
          <cell r="A821" t="str">
            <v>Миура, КЭ (125г/л) 4*5 л</v>
          </cell>
          <cell r="B821">
            <v>12045</v>
          </cell>
          <cell r="C821">
            <v>12045</v>
          </cell>
          <cell r="E821">
            <v>12035</v>
          </cell>
          <cell r="F821">
            <v>10</v>
          </cell>
          <cell r="G821">
            <v>12030</v>
          </cell>
          <cell r="H821">
            <v>5</v>
          </cell>
          <cell r="I821">
            <v>11440</v>
          </cell>
          <cell r="J821">
            <v>11440</v>
          </cell>
          <cell r="L821">
            <v>55</v>
          </cell>
          <cell r="N821">
            <v>50</v>
          </cell>
        </row>
        <row r="822">
          <cell r="A822" t="str">
            <v>Мортира, ВДГ, 0,3кг</v>
          </cell>
          <cell r="B822">
            <v>771</v>
          </cell>
          <cell r="C822">
            <v>771</v>
          </cell>
          <cell r="E822">
            <v>728.1</v>
          </cell>
          <cell r="F822">
            <v>42.9</v>
          </cell>
          <cell r="G822">
            <v>704.1</v>
          </cell>
          <cell r="H822">
            <v>24</v>
          </cell>
          <cell r="I822">
            <v>1653</v>
          </cell>
          <cell r="J822">
            <v>673.8</v>
          </cell>
          <cell r="K822">
            <v>979.2</v>
          </cell>
          <cell r="L822">
            <v>59.7</v>
          </cell>
          <cell r="N822">
            <v>35.700000000000003</v>
          </cell>
        </row>
        <row r="823">
          <cell r="A823" t="str">
            <v>Оплот Трио 5л/кан</v>
          </cell>
          <cell r="B823">
            <v>6605</v>
          </cell>
          <cell r="C823">
            <v>6605</v>
          </cell>
          <cell r="E823">
            <v>6515</v>
          </cell>
          <cell r="F823">
            <v>90</v>
          </cell>
          <cell r="G823">
            <v>6515</v>
          </cell>
          <cell r="I823">
            <v>8310</v>
          </cell>
          <cell r="J823">
            <v>6990</v>
          </cell>
          <cell r="K823">
            <v>1320</v>
          </cell>
          <cell r="L823">
            <v>455</v>
          </cell>
          <cell r="N823">
            <v>455</v>
          </cell>
        </row>
        <row r="824">
          <cell r="A824" t="str">
            <v>Ордан, СП 12*1 кг</v>
          </cell>
          <cell r="B824">
            <v>2126</v>
          </cell>
          <cell r="C824">
            <v>2126</v>
          </cell>
          <cell r="E824">
            <v>2093</v>
          </cell>
          <cell r="F824">
            <v>33</v>
          </cell>
          <cell r="G824">
            <v>2090</v>
          </cell>
          <cell r="H824">
            <v>6</v>
          </cell>
          <cell r="I824">
            <v>1000</v>
          </cell>
          <cell r="J824">
            <v>1635</v>
          </cell>
          <cell r="L824">
            <v>664</v>
          </cell>
          <cell r="N824">
            <v>658</v>
          </cell>
        </row>
        <row r="825">
          <cell r="A825" t="str">
            <v>Ордан, СП 5*3кг</v>
          </cell>
          <cell r="B825">
            <v>744</v>
          </cell>
          <cell r="C825">
            <v>744</v>
          </cell>
          <cell r="E825">
            <v>744</v>
          </cell>
          <cell r="G825">
            <v>711</v>
          </cell>
          <cell r="H825">
            <v>33</v>
          </cell>
          <cell r="I825">
            <v>1500</v>
          </cell>
          <cell r="J825">
            <v>1404</v>
          </cell>
          <cell r="K825">
            <v>96</v>
          </cell>
        </row>
        <row r="826">
          <cell r="A826" t="str">
            <v>Парадокс, ВРК 4*5л</v>
          </cell>
          <cell r="B826">
            <v>14340</v>
          </cell>
          <cell r="C826">
            <v>14340</v>
          </cell>
          <cell r="E826">
            <v>13925</v>
          </cell>
          <cell r="F826">
            <v>415</v>
          </cell>
          <cell r="G826">
            <v>13925</v>
          </cell>
          <cell r="I826">
            <v>13900</v>
          </cell>
          <cell r="J826">
            <v>13765</v>
          </cell>
          <cell r="K826">
            <v>135</v>
          </cell>
          <cell r="L826">
            <v>150</v>
          </cell>
          <cell r="N826">
            <v>150</v>
          </cell>
        </row>
        <row r="827">
          <cell r="A827" t="str">
            <v>Парадокс+Грейдер+Адъю (5л+1л+5л)</v>
          </cell>
        </row>
        <row r="828">
          <cell r="A828" t="str">
            <v>Пилот, ВСК 10л/кан</v>
          </cell>
          <cell r="B828">
            <v>5000</v>
          </cell>
          <cell r="C828">
            <v>5000</v>
          </cell>
          <cell r="E828">
            <v>4970</v>
          </cell>
          <cell r="F828">
            <v>30</v>
          </cell>
          <cell r="G828">
            <v>4940</v>
          </cell>
          <cell r="H828">
            <v>30</v>
          </cell>
          <cell r="I828">
            <v>5000</v>
          </cell>
          <cell r="J828">
            <v>5000</v>
          </cell>
          <cell r="L828">
            <v>60</v>
          </cell>
          <cell r="N828">
            <v>30</v>
          </cell>
        </row>
        <row r="829">
          <cell r="A829" t="str">
            <v>Плуггер Микс (Балерина, с.э. (10 л) + Плуггер, в.д.г. (300 гр.))</v>
          </cell>
        </row>
        <row r="830">
          <cell r="A830" t="str">
            <v xml:space="preserve">Плуггер, ВДГ 10*0,3 кг </v>
          </cell>
          <cell r="B830">
            <v>27</v>
          </cell>
          <cell r="C830">
            <v>27</v>
          </cell>
          <cell r="E830">
            <v>27</v>
          </cell>
          <cell r="G830">
            <v>27</v>
          </cell>
          <cell r="I830">
            <v>27</v>
          </cell>
          <cell r="J830">
            <v>27</v>
          </cell>
        </row>
        <row r="831">
          <cell r="A831" t="str">
            <v>Раек, КЭ (250 г/л) 12*1 л</v>
          </cell>
          <cell r="B831">
            <v>500</v>
          </cell>
          <cell r="C831">
            <v>500</v>
          </cell>
          <cell r="E831">
            <v>500</v>
          </cell>
          <cell r="G831">
            <v>471</v>
          </cell>
          <cell r="H831">
            <v>29</v>
          </cell>
          <cell r="I831">
            <v>600</v>
          </cell>
          <cell r="J831">
            <v>166</v>
          </cell>
          <cell r="K831">
            <v>434</v>
          </cell>
          <cell r="L831">
            <v>186</v>
          </cell>
          <cell r="M831">
            <v>38</v>
          </cell>
          <cell r="N831">
            <v>157</v>
          </cell>
        </row>
        <row r="832">
          <cell r="A832" t="str">
            <v>Сикурс, СК 4*5 л</v>
          </cell>
          <cell r="B832">
            <v>905</v>
          </cell>
          <cell r="C832">
            <v>905</v>
          </cell>
          <cell r="E832">
            <v>905</v>
          </cell>
          <cell r="G832">
            <v>905</v>
          </cell>
          <cell r="I832">
            <v>20000</v>
          </cell>
          <cell r="J832">
            <v>905</v>
          </cell>
          <cell r="K832">
            <v>19095</v>
          </cell>
        </row>
        <row r="833">
          <cell r="A833" t="str">
            <v>Симба, к.э. 2*10 л/кан</v>
          </cell>
          <cell r="B833">
            <v>5800</v>
          </cell>
          <cell r="C833">
            <v>5800</v>
          </cell>
          <cell r="E833">
            <v>5320</v>
          </cell>
          <cell r="F833">
            <v>480</v>
          </cell>
          <cell r="G833">
            <v>5290</v>
          </cell>
          <cell r="H833">
            <v>30</v>
          </cell>
          <cell r="I833">
            <v>5360</v>
          </cell>
          <cell r="J833">
            <v>5360</v>
          </cell>
          <cell r="L833">
            <v>200</v>
          </cell>
          <cell r="N833">
            <v>170</v>
          </cell>
        </row>
        <row r="834">
          <cell r="A834" t="str">
            <v xml:space="preserve">Сирокко 1*10л </v>
          </cell>
        </row>
        <row r="835">
          <cell r="A835" t="str">
            <v>Суховей, в.р. 2*10 л</v>
          </cell>
          <cell r="B835">
            <v>6890</v>
          </cell>
          <cell r="C835">
            <v>6890</v>
          </cell>
          <cell r="E835">
            <v>6890</v>
          </cell>
          <cell r="G835">
            <v>6700</v>
          </cell>
          <cell r="H835">
            <v>190</v>
          </cell>
          <cell r="I835">
            <v>20000</v>
          </cell>
          <cell r="K835">
            <v>20000</v>
          </cell>
          <cell r="L835">
            <v>2560</v>
          </cell>
          <cell r="N835">
            <v>2370</v>
          </cell>
        </row>
        <row r="836">
          <cell r="A836" t="str">
            <v>Сэмпай, КЭ 4*5</v>
          </cell>
          <cell r="I836">
            <v>50</v>
          </cell>
          <cell r="J836">
            <v>50</v>
          </cell>
          <cell r="L836">
            <v>50</v>
          </cell>
          <cell r="N836">
            <v>50</v>
          </cell>
        </row>
        <row r="837">
          <cell r="A837" t="str">
            <v>Табу Нео 4*5л/кан</v>
          </cell>
          <cell r="B837">
            <v>30</v>
          </cell>
          <cell r="C837">
            <v>30</v>
          </cell>
          <cell r="E837">
            <v>30</v>
          </cell>
          <cell r="G837">
            <v>30</v>
          </cell>
          <cell r="I837">
            <v>40</v>
          </cell>
          <cell r="J837">
            <v>40</v>
          </cell>
          <cell r="L837">
            <v>10</v>
          </cell>
          <cell r="N837">
            <v>10</v>
          </cell>
        </row>
        <row r="838">
          <cell r="A838" t="str">
            <v>Табу Нео,10 л/кан</v>
          </cell>
          <cell r="B838">
            <v>180</v>
          </cell>
          <cell r="C838">
            <v>180</v>
          </cell>
          <cell r="E838">
            <v>180</v>
          </cell>
          <cell r="G838">
            <v>180</v>
          </cell>
          <cell r="I838">
            <v>30</v>
          </cell>
          <cell r="J838">
            <v>190</v>
          </cell>
          <cell r="L838">
            <v>10</v>
          </cell>
          <cell r="N838">
            <v>10</v>
          </cell>
        </row>
        <row r="839">
          <cell r="A839" t="str">
            <v>Табу, ВРК 4*5 л</v>
          </cell>
          <cell r="B839">
            <v>10930</v>
          </cell>
          <cell r="C839">
            <v>10930</v>
          </cell>
          <cell r="E839">
            <v>10930</v>
          </cell>
          <cell r="G839">
            <v>10920</v>
          </cell>
          <cell r="H839">
            <v>10</v>
          </cell>
          <cell r="I839">
            <v>16000</v>
          </cell>
          <cell r="J839">
            <v>11200</v>
          </cell>
          <cell r="K839">
            <v>4800</v>
          </cell>
          <cell r="L839">
            <v>310</v>
          </cell>
          <cell r="M839">
            <v>5</v>
          </cell>
          <cell r="N839">
            <v>300</v>
          </cell>
        </row>
        <row r="840">
          <cell r="A840" t="str">
            <v>Тайра, КЭ 2*10 л</v>
          </cell>
          <cell r="B840">
            <v>320</v>
          </cell>
          <cell r="C840">
            <v>320</v>
          </cell>
          <cell r="E840">
            <v>320</v>
          </cell>
          <cell r="G840">
            <v>320</v>
          </cell>
          <cell r="J840">
            <v>320</v>
          </cell>
        </row>
        <row r="841">
          <cell r="A841" t="str">
            <v>Танрек, ВРК 12*1 л</v>
          </cell>
          <cell r="B841">
            <v>1</v>
          </cell>
          <cell r="C841">
            <v>1</v>
          </cell>
          <cell r="E841">
            <v>1</v>
          </cell>
          <cell r="G841">
            <v>1</v>
          </cell>
          <cell r="L841">
            <v>84</v>
          </cell>
          <cell r="N841">
            <v>84</v>
          </cell>
        </row>
        <row r="842">
          <cell r="A842" t="str">
            <v>Тирада, СК 2*10</v>
          </cell>
          <cell r="H842">
            <v>10</v>
          </cell>
          <cell r="I842">
            <v>10</v>
          </cell>
          <cell r="J842">
            <v>10</v>
          </cell>
          <cell r="L842">
            <v>10</v>
          </cell>
        </row>
        <row r="843">
          <cell r="A843" t="str">
            <v>ТМТД, ВСК (400 г/л) 2*10 л</v>
          </cell>
          <cell r="B843">
            <v>2520</v>
          </cell>
          <cell r="C843">
            <v>2520</v>
          </cell>
          <cell r="E843">
            <v>2540</v>
          </cell>
          <cell r="G843">
            <v>2520</v>
          </cell>
          <cell r="H843">
            <v>20</v>
          </cell>
          <cell r="I843">
            <v>5100</v>
          </cell>
          <cell r="J843">
            <v>2410</v>
          </cell>
          <cell r="K843">
            <v>2690</v>
          </cell>
          <cell r="L843">
            <v>400</v>
          </cell>
          <cell r="N843">
            <v>380</v>
          </cell>
        </row>
        <row r="844">
          <cell r="A844" t="str">
            <v>Торнадо 500, ВР 2*10 л</v>
          </cell>
          <cell r="B844">
            <v>15990</v>
          </cell>
          <cell r="C844">
            <v>15990</v>
          </cell>
          <cell r="E844">
            <v>15870</v>
          </cell>
          <cell r="F844">
            <v>120</v>
          </cell>
          <cell r="G844">
            <v>14870</v>
          </cell>
          <cell r="H844">
            <v>1020</v>
          </cell>
          <cell r="I844">
            <v>187000</v>
          </cell>
          <cell r="K844">
            <v>187000</v>
          </cell>
          <cell r="L844">
            <v>60070</v>
          </cell>
          <cell r="N844">
            <v>59050</v>
          </cell>
        </row>
        <row r="845">
          <cell r="A845" t="str">
            <v>Торнадо 540, ВР 2*10 л</v>
          </cell>
          <cell r="B845">
            <v>360190</v>
          </cell>
          <cell r="C845">
            <v>360190</v>
          </cell>
          <cell r="E845">
            <v>347190</v>
          </cell>
          <cell r="F845">
            <v>13000</v>
          </cell>
          <cell r="G845">
            <v>328930</v>
          </cell>
          <cell r="H845">
            <v>28330</v>
          </cell>
          <cell r="I845">
            <v>335000</v>
          </cell>
          <cell r="J845">
            <v>318820</v>
          </cell>
          <cell r="K845">
            <v>16180</v>
          </cell>
          <cell r="L845">
            <v>41910</v>
          </cell>
          <cell r="N845">
            <v>13580</v>
          </cell>
        </row>
        <row r="846">
          <cell r="A846" t="str">
            <v>Трицепс, в.д.г., 10*300 гр.</v>
          </cell>
          <cell r="B846">
            <v>81.3</v>
          </cell>
          <cell r="C846">
            <v>81.3</v>
          </cell>
          <cell r="E846">
            <v>79.8</v>
          </cell>
          <cell r="F846">
            <v>1.5</v>
          </cell>
          <cell r="G846">
            <v>79.2</v>
          </cell>
          <cell r="H846">
            <v>0.9</v>
          </cell>
          <cell r="I846">
            <v>78.900000000000006</v>
          </cell>
          <cell r="J846">
            <v>78.900000000000006</v>
          </cell>
          <cell r="L846">
            <v>5.4</v>
          </cell>
          <cell r="N846">
            <v>4.5</v>
          </cell>
        </row>
        <row r="847">
          <cell r="A847" t="str">
            <v>Фабиан, ВДГ 10*0,5 кг</v>
          </cell>
          <cell r="B847">
            <v>12.5</v>
          </cell>
          <cell r="C847">
            <v>12.5</v>
          </cell>
          <cell r="E847">
            <v>12.5</v>
          </cell>
          <cell r="G847">
            <v>12.5</v>
          </cell>
          <cell r="L847">
            <v>7.5</v>
          </cell>
          <cell r="N847">
            <v>7.5</v>
          </cell>
        </row>
        <row r="848">
          <cell r="A848" t="str">
            <v>Фабиан, ВДГ 10*1 кг</v>
          </cell>
          <cell r="B848">
            <v>255</v>
          </cell>
          <cell r="C848">
            <v>255</v>
          </cell>
          <cell r="E848">
            <v>255</v>
          </cell>
          <cell r="G848">
            <v>255</v>
          </cell>
          <cell r="I848">
            <v>1000</v>
          </cell>
          <cell r="J848">
            <v>280</v>
          </cell>
          <cell r="K848">
            <v>720</v>
          </cell>
          <cell r="L848">
            <v>5</v>
          </cell>
          <cell r="N848">
            <v>5</v>
          </cell>
        </row>
        <row r="849">
          <cell r="A849" t="str">
            <v xml:space="preserve">Хакер 300, в.р. 4*5 </v>
          </cell>
          <cell r="B849">
            <v>390</v>
          </cell>
          <cell r="C849">
            <v>390</v>
          </cell>
          <cell r="E849">
            <v>390</v>
          </cell>
          <cell r="G849">
            <v>390</v>
          </cell>
          <cell r="I849">
            <v>950</v>
          </cell>
          <cell r="J849">
            <v>480</v>
          </cell>
          <cell r="K849">
            <v>470</v>
          </cell>
          <cell r="L849">
            <v>90</v>
          </cell>
          <cell r="N849">
            <v>90</v>
          </cell>
        </row>
        <row r="850">
          <cell r="A850" t="str">
            <v>Хакер, ВРГ (750г/кг) 10*0,5кг</v>
          </cell>
          <cell r="B850">
            <v>806.5</v>
          </cell>
          <cell r="C850">
            <v>806.5</v>
          </cell>
          <cell r="E850">
            <v>796.5</v>
          </cell>
          <cell r="F850">
            <v>10</v>
          </cell>
          <cell r="G850">
            <v>786.5</v>
          </cell>
          <cell r="H850">
            <v>10</v>
          </cell>
          <cell r="I850">
            <v>900</v>
          </cell>
          <cell r="J850">
            <v>900</v>
          </cell>
          <cell r="L850">
            <v>113.5</v>
          </cell>
          <cell r="N850">
            <v>103.5</v>
          </cell>
        </row>
        <row r="851">
          <cell r="A851" t="str">
            <v>Хакер, ВРГ (750г/кг) 10*1 кг</v>
          </cell>
          <cell r="B851">
            <v>66</v>
          </cell>
          <cell r="C851">
            <v>66</v>
          </cell>
          <cell r="E851">
            <v>64</v>
          </cell>
          <cell r="F851">
            <v>2</v>
          </cell>
          <cell r="G851">
            <v>61</v>
          </cell>
          <cell r="H851">
            <v>3</v>
          </cell>
          <cell r="I851">
            <v>56</v>
          </cell>
          <cell r="J851">
            <v>56</v>
          </cell>
          <cell r="L851">
            <v>24</v>
          </cell>
          <cell r="N851">
            <v>21</v>
          </cell>
        </row>
        <row r="852">
          <cell r="A852" t="str">
            <v>Шарпей, МЭ (250г/л) 4*5 л</v>
          </cell>
          <cell r="B852">
            <v>370</v>
          </cell>
          <cell r="C852">
            <v>370</v>
          </cell>
          <cell r="E852">
            <v>370</v>
          </cell>
          <cell r="G852">
            <v>350</v>
          </cell>
          <cell r="H852">
            <v>20</v>
          </cell>
          <cell r="I852">
            <v>1010</v>
          </cell>
          <cell r="J852">
            <v>565</v>
          </cell>
          <cell r="K852">
            <v>445</v>
          </cell>
          <cell r="L852">
            <v>285</v>
          </cell>
          <cell r="N852">
            <v>265</v>
          </cell>
        </row>
        <row r="853">
          <cell r="A853" t="str">
            <v>Эскудо, ВДГ 0,3 кг</v>
          </cell>
          <cell r="B853">
            <v>742.5</v>
          </cell>
          <cell r="C853">
            <v>742.5</v>
          </cell>
          <cell r="E853">
            <v>143.1</v>
          </cell>
          <cell r="F853">
            <v>599.4</v>
          </cell>
          <cell r="G853">
            <v>139.19999999999999</v>
          </cell>
          <cell r="H853">
            <v>3.9</v>
          </cell>
          <cell r="I853">
            <v>141.30000000000001</v>
          </cell>
          <cell r="J853">
            <v>141.30000000000001</v>
          </cell>
          <cell r="L853">
            <v>1.8</v>
          </cell>
        </row>
        <row r="854">
          <cell r="A854" t="str">
            <v>Эсток, ВДГ 0,3 кг</v>
          </cell>
        </row>
        <row r="855">
          <cell r="A855" t="str">
            <v>Агрохимия</v>
          </cell>
        </row>
        <row r="856">
          <cell r="A856" t="str">
            <v>Акцент Прима, 20л/кан</v>
          </cell>
        </row>
        <row r="857">
          <cell r="A857" t="str">
            <v>Акцент Прима, 5л/кан</v>
          </cell>
        </row>
        <row r="858">
          <cell r="A858" t="str">
            <v>Гезаметрин 20л/кан</v>
          </cell>
        </row>
        <row r="859">
          <cell r="A859" t="str">
            <v>Гезаметрин 5л/кан</v>
          </cell>
        </row>
        <row r="860">
          <cell r="A860" t="str">
            <v>Готрил 24% к.э., 5л/кан</v>
          </cell>
        </row>
        <row r="861">
          <cell r="A861" t="str">
            <v>Атластохум</v>
          </cell>
          <cell r="H861">
            <v>6</v>
          </cell>
          <cell r="J861">
            <v>6</v>
          </cell>
          <cell r="L861">
            <v>6</v>
          </cell>
          <cell r="M861">
            <v>6</v>
          </cell>
        </row>
        <row r="862">
          <cell r="A862" t="str">
            <v>Семена хлопка Туркан (сорт), раннеспелый.</v>
          </cell>
          <cell r="H862">
            <v>3</v>
          </cell>
          <cell r="J862">
            <v>3</v>
          </cell>
          <cell r="L862">
            <v>3</v>
          </cell>
          <cell r="M862">
            <v>3</v>
          </cell>
        </row>
        <row r="863">
          <cell r="A863" t="str">
            <v>Семена хлопка Шумер (сорт), среднеранний</v>
          </cell>
          <cell r="H863">
            <v>3</v>
          </cell>
          <cell r="J863">
            <v>3</v>
          </cell>
          <cell r="L863">
            <v>3</v>
          </cell>
          <cell r="M863">
            <v>3</v>
          </cell>
        </row>
        <row r="864">
          <cell r="A864" t="str">
            <v>БашИнком</v>
          </cell>
          <cell r="B864">
            <v>8555</v>
          </cell>
          <cell r="C864">
            <v>8555</v>
          </cell>
          <cell r="E864">
            <v>8555</v>
          </cell>
          <cell r="G864">
            <v>8215</v>
          </cell>
          <cell r="H864">
            <v>350</v>
          </cell>
          <cell r="J864">
            <v>1310</v>
          </cell>
          <cell r="L864">
            <v>6410</v>
          </cell>
          <cell r="M864">
            <v>4530</v>
          </cell>
          <cell r="N864">
            <v>6060</v>
          </cell>
        </row>
        <row r="865">
          <cell r="A865" t="str">
            <v>БиоАзФК, 10л</v>
          </cell>
          <cell r="L865">
            <v>40</v>
          </cell>
          <cell r="M865">
            <v>40</v>
          </cell>
          <cell r="N865">
            <v>40</v>
          </cell>
        </row>
        <row r="866">
          <cell r="A866" t="str">
            <v>Биолипостим 10л/кан</v>
          </cell>
        </row>
        <row r="867">
          <cell r="A867" t="str">
            <v>БиоПолимик комплексный - СЕМЕНА (бинарная упаковка 10л)</v>
          </cell>
        </row>
        <row r="868">
          <cell r="A868" t="str">
            <v>Борогум-М Cu-Zn</v>
          </cell>
        </row>
        <row r="869">
          <cell r="A869" t="str">
            <v>РизоБаш Горох и Чечевица 10л/кан</v>
          </cell>
        </row>
        <row r="870">
          <cell r="A870" t="str">
            <v>РизоБаш НУТ 10л/кан</v>
          </cell>
        </row>
        <row r="871">
          <cell r="A871" t="str">
            <v>РизоБаш Соя 10л/кан</v>
          </cell>
        </row>
        <row r="872">
          <cell r="A872" t="str">
            <v>Удобрение Бионекс -Кеми Растворимый 14:0:16 мешок</v>
          </cell>
        </row>
        <row r="873">
          <cell r="A873" t="str">
            <v>Удобрение Бионекс -Кеми Растворимый 40:1,5:2 мешок</v>
          </cell>
          <cell r="B873">
            <v>160</v>
          </cell>
          <cell r="C873">
            <v>160</v>
          </cell>
          <cell r="E873">
            <v>160</v>
          </cell>
          <cell r="G873">
            <v>160</v>
          </cell>
          <cell r="L873">
            <v>20</v>
          </cell>
          <cell r="M873">
            <v>20</v>
          </cell>
          <cell r="N873">
            <v>20</v>
          </cell>
        </row>
        <row r="874">
          <cell r="A874" t="str">
            <v>Удобрение Бионекс- Кеми Растворимый 15:11:25 мешок</v>
          </cell>
        </row>
        <row r="875">
          <cell r="A875" t="str">
            <v>Удобрение Бионекс- Кеми Растворимый 18:18:18 мешок</v>
          </cell>
        </row>
        <row r="876">
          <cell r="A876" t="str">
            <v>Удобрение Бионекс- Кеми Растворимый 2:40:27 мешок</v>
          </cell>
        </row>
        <row r="877">
          <cell r="A877" t="str">
            <v>Удобрение Бионекс- Кеми Растворимый 9:12:33 мешок</v>
          </cell>
          <cell r="L877">
            <v>1520</v>
          </cell>
          <cell r="M877">
            <v>1520</v>
          </cell>
          <cell r="N877">
            <v>1520</v>
          </cell>
        </row>
        <row r="878">
          <cell r="A878" t="str">
            <v>Удобрение Бионекс-Кеми Биополимик Cu Zn</v>
          </cell>
        </row>
        <row r="879">
          <cell r="A879" t="str">
            <v>Удобрение Борогум</v>
          </cell>
          <cell r="B879">
            <v>100</v>
          </cell>
          <cell r="C879">
            <v>100</v>
          </cell>
          <cell r="E879">
            <v>100</v>
          </cell>
          <cell r="G879">
            <v>100</v>
          </cell>
          <cell r="J879">
            <v>100</v>
          </cell>
        </row>
        <row r="880">
          <cell r="A880" t="str">
            <v>Удобрение Борогум - М</v>
          </cell>
        </row>
        <row r="881">
          <cell r="A881" t="str">
            <v>Удобрение Борогум М комплексный</v>
          </cell>
          <cell r="B881">
            <v>1260</v>
          </cell>
          <cell r="C881">
            <v>1260</v>
          </cell>
          <cell r="E881">
            <v>1260</v>
          </cell>
          <cell r="G881">
            <v>1260</v>
          </cell>
          <cell r="J881">
            <v>1210</v>
          </cell>
          <cell r="L881">
            <v>160</v>
          </cell>
          <cell r="N881">
            <v>160</v>
          </cell>
        </row>
        <row r="882">
          <cell r="A882" t="str">
            <v>Удобрение Борогум М Кукурузный</v>
          </cell>
          <cell r="L882">
            <v>1010</v>
          </cell>
          <cell r="M882">
            <v>290</v>
          </cell>
          <cell r="N882">
            <v>1010</v>
          </cell>
        </row>
        <row r="883">
          <cell r="A883" t="str">
            <v>Удобрение Борогум М Мо</v>
          </cell>
          <cell r="B883">
            <v>110</v>
          </cell>
          <cell r="C883">
            <v>110</v>
          </cell>
          <cell r="E883">
            <v>110</v>
          </cell>
          <cell r="G883">
            <v>110</v>
          </cell>
          <cell r="L883">
            <v>160</v>
          </cell>
          <cell r="N883">
            <v>160</v>
          </cell>
        </row>
        <row r="884">
          <cell r="A884" t="str">
            <v>Удобрение Гуми - 20 М "БОГАТЫЙ" 3:2:5 Калийный</v>
          </cell>
          <cell r="B884">
            <v>630</v>
          </cell>
          <cell r="C884">
            <v>630</v>
          </cell>
          <cell r="E884">
            <v>630</v>
          </cell>
          <cell r="G884">
            <v>540</v>
          </cell>
          <cell r="H884">
            <v>90</v>
          </cell>
          <cell r="L884">
            <v>90</v>
          </cell>
          <cell r="M884">
            <v>90</v>
          </cell>
        </row>
        <row r="885">
          <cell r="A885" t="str">
            <v>Удобрение Гуми - 20 М "БОГАТЫЙ" 5:6:9 Калийный</v>
          </cell>
          <cell r="B885">
            <v>910</v>
          </cell>
          <cell r="C885">
            <v>910</v>
          </cell>
          <cell r="E885">
            <v>910</v>
          </cell>
          <cell r="G885">
            <v>810</v>
          </cell>
          <cell r="H885">
            <v>100</v>
          </cell>
          <cell r="L885">
            <v>110</v>
          </cell>
          <cell r="N885">
            <v>10</v>
          </cell>
        </row>
        <row r="886">
          <cell r="A886" t="str">
            <v>Удобрение Гуми - 20 М "БОГАТЫЙ" 8:4:8 Калийный</v>
          </cell>
        </row>
        <row r="887">
          <cell r="A887" t="str">
            <v>Удобрение Гуми 90 М</v>
          </cell>
          <cell r="B887">
            <v>15</v>
          </cell>
          <cell r="C887">
            <v>15</v>
          </cell>
          <cell r="E887">
            <v>15</v>
          </cell>
          <cell r="G887">
            <v>15</v>
          </cell>
          <cell r="L887">
            <v>180</v>
          </cell>
          <cell r="N887">
            <v>180</v>
          </cell>
        </row>
        <row r="888">
          <cell r="A888" t="str">
            <v>Удобрение Гуми-20 Калийный</v>
          </cell>
          <cell r="B888">
            <v>1440</v>
          </cell>
          <cell r="C888">
            <v>1440</v>
          </cell>
          <cell r="E888">
            <v>1440</v>
          </cell>
          <cell r="G888">
            <v>1430</v>
          </cell>
          <cell r="H888">
            <v>10</v>
          </cell>
        </row>
        <row r="889">
          <cell r="A889" t="str">
            <v>Удобрение Гуми-20 М Калийный</v>
          </cell>
          <cell r="B889">
            <v>420</v>
          </cell>
          <cell r="C889">
            <v>420</v>
          </cell>
          <cell r="E889">
            <v>420</v>
          </cell>
          <cell r="G889">
            <v>310</v>
          </cell>
          <cell r="H889">
            <v>120</v>
          </cell>
          <cell r="L889">
            <v>210</v>
          </cell>
          <cell r="M889">
            <v>10</v>
          </cell>
          <cell r="N889">
            <v>90</v>
          </cell>
        </row>
        <row r="890">
          <cell r="A890" t="str">
            <v>Удобрение Гуми-20 М Натриевый</v>
          </cell>
          <cell r="B890">
            <v>120</v>
          </cell>
          <cell r="C890">
            <v>120</v>
          </cell>
          <cell r="E890">
            <v>120</v>
          </cell>
          <cell r="G890">
            <v>120</v>
          </cell>
          <cell r="L890">
            <v>350</v>
          </cell>
          <cell r="N890">
            <v>350</v>
          </cell>
        </row>
        <row r="891">
          <cell r="A891" t="str">
            <v>Удобрение Стерня-12</v>
          </cell>
        </row>
        <row r="892">
          <cell r="A892" t="str">
            <v>Удобрение Фитоспорин - М Ж фунги-бактерицид</v>
          </cell>
          <cell r="L892">
            <v>160</v>
          </cell>
          <cell r="M892">
            <v>160</v>
          </cell>
          <cell r="N892">
            <v>160</v>
          </cell>
        </row>
        <row r="893">
          <cell r="A893" t="str">
            <v>Удобрение Фитоспорин - М Ж ЭКСТРА</v>
          </cell>
        </row>
        <row r="894">
          <cell r="A894" t="str">
            <v>Удобрение Фитоспорин - М Ж, жидкость 10 л/канистра</v>
          </cell>
          <cell r="B894">
            <v>1020</v>
          </cell>
          <cell r="C894">
            <v>1020</v>
          </cell>
          <cell r="E894">
            <v>1020</v>
          </cell>
          <cell r="G894">
            <v>1020</v>
          </cell>
          <cell r="L894">
            <v>1690</v>
          </cell>
          <cell r="M894">
            <v>1690</v>
          </cell>
          <cell r="N894">
            <v>1690</v>
          </cell>
        </row>
        <row r="895">
          <cell r="A895" t="str">
            <v>Удобрение Фитоспорин - МЖ "Хранение"</v>
          </cell>
        </row>
        <row r="896">
          <cell r="A896" t="str">
            <v>Фитоспорин - МЖ AC</v>
          </cell>
          <cell r="B896">
            <v>2370</v>
          </cell>
          <cell r="C896">
            <v>2370</v>
          </cell>
          <cell r="E896">
            <v>2370</v>
          </cell>
          <cell r="G896">
            <v>2340</v>
          </cell>
          <cell r="H896">
            <v>30</v>
          </cell>
          <cell r="L896">
            <v>710</v>
          </cell>
          <cell r="M896">
            <v>710</v>
          </cell>
          <cell r="N896">
            <v>680</v>
          </cell>
        </row>
        <row r="897">
          <cell r="A897" t="str">
            <v xml:space="preserve">Хозяин Плодородия гранулированный </v>
          </cell>
        </row>
        <row r="898">
          <cell r="A898" t="str">
            <v>Бриз комплект</v>
          </cell>
          <cell r="L898">
            <v>7</v>
          </cell>
          <cell r="N898">
            <v>7</v>
          </cell>
        </row>
        <row r="899">
          <cell r="A899" t="str">
            <v>Болт свободный 16*110</v>
          </cell>
          <cell r="L899">
            <v>1</v>
          </cell>
          <cell r="N899">
            <v>1</v>
          </cell>
        </row>
        <row r="900">
          <cell r="A900" t="str">
            <v>Затвор поворотный дисковый Д100(бабочка)</v>
          </cell>
          <cell r="L900">
            <v>3</v>
          </cell>
          <cell r="N900">
            <v>3</v>
          </cell>
        </row>
        <row r="901">
          <cell r="A901" t="str">
            <v>Шпилька резьбовая М-16*1000</v>
          </cell>
          <cell r="L901">
            <v>3</v>
          </cell>
          <cell r="N901">
            <v>3</v>
          </cell>
        </row>
        <row r="902">
          <cell r="A902" t="str">
            <v>БриИг</v>
          </cell>
          <cell r="L902">
            <v>60</v>
          </cell>
          <cell r="N902">
            <v>60</v>
          </cell>
        </row>
        <row r="903">
          <cell r="A903" t="str">
            <v>Ёрш 4" (Ф/Е)</v>
          </cell>
          <cell r="L903">
            <v>1</v>
          </cell>
          <cell r="N903">
            <v>1</v>
          </cell>
        </row>
        <row r="904">
          <cell r="A904" t="str">
            <v>Муфта Флянец D100</v>
          </cell>
          <cell r="L904">
            <v>10</v>
          </cell>
          <cell r="N904">
            <v>10</v>
          </cell>
        </row>
        <row r="905">
          <cell r="A905" t="str">
            <v>Муфта Флянец переходной D150 в D100</v>
          </cell>
          <cell r="L905">
            <v>30</v>
          </cell>
          <cell r="N905">
            <v>30</v>
          </cell>
        </row>
        <row r="906">
          <cell r="A906" t="str">
            <v>Тройник D100 ершом (Е/Е/Е)</v>
          </cell>
          <cell r="L906">
            <v>19</v>
          </cell>
          <cell r="N906">
            <v>19</v>
          </cell>
        </row>
        <row r="907">
          <cell r="A907" t="str">
            <v>ВНИС</v>
          </cell>
          <cell r="I907">
            <v>400</v>
          </cell>
          <cell r="J907">
            <v>400</v>
          </cell>
          <cell r="L907">
            <v>400</v>
          </cell>
          <cell r="N907">
            <v>400</v>
          </cell>
        </row>
        <row r="908">
          <cell r="A908" t="str">
            <v>Семена гибрид подсолнечника Лайм, протравка фунгицид, 150 000 семян в п.е., раннеспелый</v>
          </cell>
          <cell r="I908">
            <v>400</v>
          </cell>
          <cell r="J908">
            <v>400</v>
          </cell>
          <cell r="L908">
            <v>400</v>
          </cell>
          <cell r="N908">
            <v>400</v>
          </cell>
        </row>
        <row r="909">
          <cell r="A909" t="str">
            <v>Семена гибрид подсолнечника Магнум, протравка фунгицид+инсектицид, 150 000 семян в п.е., раннеспелый</v>
          </cell>
        </row>
        <row r="910">
          <cell r="A910" t="str">
            <v>Семена гибрид подсолнечника Мастак, протравка фунгицид+инсектицид, 150 000 семян в п.е., раннеспелый</v>
          </cell>
        </row>
        <row r="911">
          <cell r="A911" t="str">
            <v>Долина-центр</v>
          </cell>
          <cell r="L911">
            <v>5</v>
          </cell>
          <cell r="M911">
            <v>5</v>
          </cell>
          <cell r="N911">
            <v>5</v>
          </cell>
        </row>
        <row r="912">
          <cell r="A912" t="str">
            <v>Вымпел, 77% ж. (1л/кан)</v>
          </cell>
          <cell r="L912">
            <v>5</v>
          </cell>
          <cell r="M912">
            <v>5</v>
          </cell>
          <cell r="N912">
            <v>5</v>
          </cell>
        </row>
        <row r="913">
          <cell r="A913" t="str">
            <v>Вымпел, 77% ж. (5л/кан)</v>
          </cell>
        </row>
        <row r="914">
          <cell r="A914" t="str">
            <v>Евросем</v>
          </cell>
        </row>
        <row r="915">
          <cell r="A915" t="str">
            <v>Удален! Семена гибрид подсолнечника Авалон, фунгицид+инсектицид, 150 000 семян в п.е., среднеранний</v>
          </cell>
        </row>
        <row r="916">
          <cell r="A916" t="str">
            <v>Еврохим, Россия</v>
          </cell>
          <cell r="B916">
            <v>254934.39999999999</v>
          </cell>
          <cell r="C916">
            <v>254934.39999999999</v>
          </cell>
          <cell r="E916">
            <v>254934.39999999999</v>
          </cell>
          <cell r="G916">
            <v>126559.4</v>
          </cell>
          <cell r="H916">
            <v>133300</v>
          </cell>
          <cell r="I916">
            <v>269984.40000000002</v>
          </cell>
          <cell r="J916">
            <v>141984.4</v>
          </cell>
          <cell r="K916">
            <v>128000</v>
          </cell>
          <cell r="L916">
            <v>54425</v>
          </cell>
          <cell r="M916">
            <v>1750</v>
          </cell>
        </row>
        <row r="917">
          <cell r="A917" t="str">
            <v>Аммофос марка 12-52 (50 кг)</v>
          </cell>
        </row>
        <row r="918">
          <cell r="A918" t="str">
            <v>Аммофос марка 12-52 (800 кг)</v>
          </cell>
          <cell r="B918">
            <v>134.4</v>
          </cell>
          <cell r="C918">
            <v>134.4</v>
          </cell>
          <cell r="E918">
            <v>134.4</v>
          </cell>
          <cell r="G918">
            <v>134.4</v>
          </cell>
          <cell r="I918">
            <v>134.4</v>
          </cell>
          <cell r="J918">
            <v>134.4</v>
          </cell>
        </row>
        <row r="919">
          <cell r="A919" t="str">
            <v>Водорастворимое NPK удобрение марки 12:8:31+2MgO+МЭ 1*25</v>
          </cell>
          <cell r="B919">
            <v>1525</v>
          </cell>
          <cell r="C919">
            <v>1525</v>
          </cell>
          <cell r="E919">
            <v>1525</v>
          </cell>
          <cell r="G919">
            <v>1525</v>
          </cell>
          <cell r="I919">
            <v>12000</v>
          </cell>
          <cell r="J919">
            <v>12000</v>
          </cell>
          <cell r="L919">
            <v>13075</v>
          </cell>
          <cell r="N919">
            <v>13075</v>
          </cell>
        </row>
        <row r="920">
          <cell r="A920" t="str">
            <v>Водорастворимое NPK удобрение марки 13:40:13+МЭ 1*25</v>
          </cell>
          <cell r="B920">
            <v>19750</v>
          </cell>
          <cell r="C920">
            <v>19750</v>
          </cell>
          <cell r="E920">
            <v>19750</v>
          </cell>
          <cell r="G920">
            <v>19750</v>
          </cell>
          <cell r="H920">
            <v>2400</v>
          </cell>
          <cell r="I920">
            <v>26000</v>
          </cell>
          <cell r="J920">
            <v>26000</v>
          </cell>
          <cell r="L920">
            <v>21850</v>
          </cell>
          <cell r="N920">
            <v>19450</v>
          </cell>
        </row>
        <row r="921">
          <cell r="A921" t="str">
            <v>Водорастворимое NPK удобрение марки 18:18:18 +3MgO+МЭ 1*25</v>
          </cell>
          <cell r="B921">
            <v>8125</v>
          </cell>
          <cell r="C921">
            <v>8125</v>
          </cell>
          <cell r="E921">
            <v>8125</v>
          </cell>
          <cell r="G921">
            <v>8125</v>
          </cell>
          <cell r="I921">
            <v>18650</v>
          </cell>
          <cell r="J921">
            <v>18650</v>
          </cell>
          <cell r="L921">
            <v>10300</v>
          </cell>
          <cell r="N921">
            <v>10300</v>
          </cell>
        </row>
        <row r="922">
          <cell r="A922" t="str">
            <v>Водорастворимое NPK удобрение марки 20:20:20+МЭ 1*25</v>
          </cell>
          <cell r="B922">
            <v>12000</v>
          </cell>
          <cell r="C922">
            <v>12000</v>
          </cell>
          <cell r="E922">
            <v>12000</v>
          </cell>
          <cell r="G922">
            <v>11625</v>
          </cell>
          <cell r="H922">
            <v>2900</v>
          </cell>
          <cell r="I922">
            <v>16200</v>
          </cell>
          <cell r="J922">
            <v>16200</v>
          </cell>
          <cell r="L922">
            <v>7000</v>
          </cell>
          <cell r="N922">
            <v>4100</v>
          </cell>
        </row>
        <row r="923">
          <cell r="A923" t="str">
            <v>Водорастворимое NPK удобрение марки 3:11:38+3MgО 1*25</v>
          </cell>
          <cell r="B923">
            <v>10800</v>
          </cell>
          <cell r="C923">
            <v>10800</v>
          </cell>
          <cell r="E923">
            <v>10800</v>
          </cell>
          <cell r="G923">
            <v>10800</v>
          </cell>
          <cell r="I923">
            <v>5000</v>
          </cell>
          <cell r="J923">
            <v>5000</v>
          </cell>
          <cell r="L923">
            <v>1750</v>
          </cell>
          <cell r="M923">
            <v>1750</v>
          </cell>
          <cell r="N923">
            <v>1750</v>
          </cell>
        </row>
        <row r="924">
          <cell r="A924" t="str">
            <v>Водорастворимое NPK удобрение марки 6:14:35+2MgO+МЭ 1*25</v>
          </cell>
          <cell r="B924">
            <v>202600</v>
          </cell>
          <cell r="C924">
            <v>202600</v>
          </cell>
          <cell r="E924">
            <v>202600</v>
          </cell>
          <cell r="G924">
            <v>74600</v>
          </cell>
          <cell r="H924">
            <v>128000</v>
          </cell>
          <cell r="I924">
            <v>192000</v>
          </cell>
          <cell r="J924">
            <v>64000</v>
          </cell>
          <cell r="K924">
            <v>128000</v>
          </cell>
          <cell r="L924">
            <v>450</v>
          </cell>
        </row>
        <row r="925">
          <cell r="A925" t="str">
            <v>Удобрение сложное азотно-фосфорное серосодержащее марки 20:20 (800кг)</v>
          </cell>
        </row>
        <row r="926">
          <cell r="A926" t="str">
            <v>ЗАО "Новый век агротехнологий"</v>
          </cell>
          <cell r="L926">
            <v>237</v>
          </cell>
          <cell r="N926">
            <v>237</v>
          </cell>
        </row>
        <row r="927">
          <cell r="A927" t="str">
            <v>ПВС винтель раз 40мм</v>
          </cell>
          <cell r="L927">
            <v>16</v>
          </cell>
          <cell r="N927">
            <v>16</v>
          </cell>
        </row>
        <row r="928">
          <cell r="A928" t="str">
            <v>ПВС клей 500 ml</v>
          </cell>
          <cell r="L928">
            <v>1</v>
          </cell>
          <cell r="N928">
            <v>1</v>
          </cell>
        </row>
        <row r="929">
          <cell r="A929" t="str">
            <v>ПВС отвод 40 мм</v>
          </cell>
          <cell r="L929">
            <v>171</v>
          </cell>
          <cell r="N929">
            <v>171</v>
          </cell>
        </row>
        <row r="930">
          <cell r="A930" t="str">
            <v>ПВС переход 40*1 1/4 в.р.</v>
          </cell>
          <cell r="L930">
            <v>47</v>
          </cell>
          <cell r="N930">
            <v>47</v>
          </cell>
        </row>
        <row r="931">
          <cell r="A931" t="str">
            <v>ПВС переход кольцевой 110*75</v>
          </cell>
          <cell r="L931">
            <v>1</v>
          </cell>
          <cell r="N931">
            <v>1</v>
          </cell>
        </row>
        <row r="932">
          <cell r="A932" t="str">
            <v>ПВС переход муфтовый 140-110</v>
          </cell>
          <cell r="L932">
            <v>1</v>
          </cell>
          <cell r="N932">
            <v>1</v>
          </cell>
        </row>
        <row r="933">
          <cell r="A933" t="str">
            <v>Институт зерновых культур НААН</v>
          </cell>
        </row>
        <row r="934">
          <cell r="A934" t="str">
            <v>Семена гибрид кукурузы ДН Пивиха, Максим XL, 80 000 семян в п.е., ФАО 190</v>
          </cell>
        </row>
        <row r="935">
          <cell r="A935" t="str">
            <v>Кемтура Европ</v>
          </cell>
        </row>
        <row r="936">
          <cell r="A936" t="str">
            <v>Омайт 5 л.</v>
          </cell>
        </row>
        <row r="937">
          <cell r="A937" t="str">
            <v>Сильвет Голд, 1л/кан.</v>
          </cell>
        </row>
        <row r="938">
          <cell r="A938" t="str">
            <v>Наньцзин Эссенс Файн-Кемикал Ко., Лтд.</v>
          </cell>
        </row>
        <row r="939">
          <cell r="A939" t="str">
            <v>Ситизен, 24 % к.с., 4*5л/кан</v>
          </cell>
        </row>
        <row r="940">
          <cell r="A940" t="str">
            <v>Ниппон Сода</v>
          </cell>
          <cell r="B940">
            <v>1732</v>
          </cell>
          <cell r="C940">
            <v>1732</v>
          </cell>
          <cell r="E940">
            <v>1732</v>
          </cell>
          <cell r="G940">
            <v>1268</v>
          </cell>
          <cell r="H940">
            <v>464</v>
          </cell>
          <cell r="I940">
            <v>1000</v>
          </cell>
          <cell r="J940">
            <v>1000</v>
          </cell>
          <cell r="L940">
            <v>1210</v>
          </cell>
          <cell r="N940">
            <v>746</v>
          </cell>
        </row>
        <row r="941">
          <cell r="A941" t="str">
            <v>Топсин-М 70%, с.п. 1 кг/меш</v>
          </cell>
          <cell r="B941">
            <v>1722</v>
          </cell>
          <cell r="C941">
            <v>1722</v>
          </cell>
          <cell r="E941">
            <v>1722</v>
          </cell>
          <cell r="G941">
            <v>1268</v>
          </cell>
          <cell r="H941">
            <v>454</v>
          </cell>
          <cell r="I941">
            <v>1000</v>
          </cell>
          <cell r="J941">
            <v>1000</v>
          </cell>
          <cell r="L941">
            <v>1200</v>
          </cell>
          <cell r="N941">
            <v>746</v>
          </cell>
        </row>
        <row r="942">
          <cell r="A942" t="str">
            <v>Топсин-М 70%, с.п. 10 кг/меш</v>
          </cell>
          <cell r="B942">
            <v>10</v>
          </cell>
          <cell r="C942">
            <v>10</v>
          </cell>
          <cell r="E942">
            <v>10</v>
          </cell>
          <cell r="H942">
            <v>10</v>
          </cell>
          <cell r="L942">
            <v>10</v>
          </cell>
        </row>
        <row r="943">
          <cell r="A943" t="str">
            <v>ОАО "БХЗ"</v>
          </cell>
          <cell r="B943">
            <v>242020</v>
          </cell>
          <cell r="C943">
            <v>242020</v>
          </cell>
          <cell r="E943">
            <v>237620</v>
          </cell>
          <cell r="F943">
            <v>4400</v>
          </cell>
          <cell r="G943">
            <v>227480</v>
          </cell>
          <cell r="H943">
            <v>10140</v>
          </cell>
          <cell r="I943">
            <v>252860</v>
          </cell>
          <cell r="J943">
            <v>253130</v>
          </cell>
          <cell r="L943">
            <v>39080</v>
          </cell>
          <cell r="N943">
            <v>28940</v>
          </cell>
        </row>
        <row r="944">
          <cell r="A944" t="str">
            <v xml:space="preserve">Калий азотнокислый (селитра калиевая), кристаллы </v>
          </cell>
          <cell r="B944">
            <v>20060</v>
          </cell>
          <cell r="C944">
            <v>20060</v>
          </cell>
          <cell r="E944">
            <v>19660</v>
          </cell>
          <cell r="F944">
            <v>400</v>
          </cell>
          <cell r="G944">
            <v>19660</v>
          </cell>
          <cell r="I944">
            <v>17000</v>
          </cell>
          <cell r="J944">
            <v>17000</v>
          </cell>
          <cell r="L944">
            <v>700</v>
          </cell>
          <cell r="N944">
            <v>700</v>
          </cell>
        </row>
        <row r="945">
          <cell r="A945" t="str">
            <v xml:space="preserve">Калий сернокислый очищенный (сульфат калия), кристаллы </v>
          </cell>
          <cell r="B945">
            <v>53580</v>
          </cell>
          <cell r="C945">
            <v>53580</v>
          </cell>
          <cell r="E945">
            <v>51580</v>
          </cell>
          <cell r="F945">
            <v>2000</v>
          </cell>
          <cell r="G945">
            <v>44640</v>
          </cell>
          <cell r="H945">
            <v>6940</v>
          </cell>
          <cell r="I945">
            <v>71860</v>
          </cell>
          <cell r="J945">
            <v>71860</v>
          </cell>
          <cell r="L945">
            <v>32160</v>
          </cell>
          <cell r="N945">
            <v>25220</v>
          </cell>
        </row>
        <row r="946">
          <cell r="A946" t="str">
            <v>Комплект расходных материалов для лабораториифункциональной диагностики растений "Аквадонис"</v>
          </cell>
          <cell r="J946">
            <v>10</v>
          </cell>
        </row>
        <row r="947">
          <cell r="A947" t="str">
            <v xml:space="preserve">Магний сернокислый, марка В (7-водный), кристаллы </v>
          </cell>
          <cell r="B947">
            <v>55000</v>
          </cell>
          <cell r="C947">
            <v>55000</v>
          </cell>
          <cell r="E947">
            <v>55000</v>
          </cell>
          <cell r="G947">
            <v>55000</v>
          </cell>
          <cell r="I947">
            <v>55000</v>
          </cell>
          <cell r="J947">
            <v>55260</v>
          </cell>
          <cell r="L947">
            <v>180</v>
          </cell>
          <cell r="N947">
            <v>180</v>
          </cell>
        </row>
        <row r="948">
          <cell r="A948" t="str">
            <v>Монокалийфосфат, кристаллы 20 кг</v>
          </cell>
          <cell r="B948">
            <v>24160</v>
          </cell>
          <cell r="C948">
            <v>24160</v>
          </cell>
          <cell r="E948">
            <v>24160</v>
          </cell>
          <cell r="G948">
            <v>23560</v>
          </cell>
          <cell r="H948">
            <v>600</v>
          </cell>
          <cell r="I948">
            <v>19000</v>
          </cell>
          <cell r="J948">
            <v>19000</v>
          </cell>
          <cell r="L948">
            <v>660</v>
          </cell>
          <cell r="N948">
            <v>60</v>
          </cell>
        </row>
        <row r="949">
          <cell r="A949" t="str">
            <v xml:space="preserve">Нитрат кальция, марка А (2-водный), гранулы </v>
          </cell>
          <cell r="B949">
            <v>54400</v>
          </cell>
          <cell r="C949">
            <v>54400</v>
          </cell>
          <cell r="E949">
            <v>54400</v>
          </cell>
          <cell r="G949">
            <v>51800</v>
          </cell>
          <cell r="H949">
            <v>2600</v>
          </cell>
          <cell r="I949">
            <v>55000</v>
          </cell>
          <cell r="J949">
            <v>55000</v>
          </cell>
          <cell r="L949">
            <v>3200</v>
          </cell>
          <cell r="N949">
            <v>600</v>
          </cell>
        </row>
        <row r="950">
          <cell r="A950" t="str">
            <v xml:space="preserve">Нитрат Магния (магниевая селитра), 20 кг                                  </v>
          </cell>
          <cell r="B950">
            <v>34820</v>
          </cell>
          <cell r="C950">
            <v>34820</v>
          </cell>
          <cell r="E950">
            <v>32820</v>
          </cell>
          <cell r="F950">
            <v>2000</v>
          </cell>
          <cell r="G950">
            <v>32820</v>
          </cell>
          <cell r="I950">
            <v>35000</v>
          </cell>
          <cell r="J950">
            <v>35000</v>
          </cell>
          <cell r="L950">
            <v>2180</v>
          </cell>
          <cell r="N950">
            <v>2180</v>
          </cell>
        </row>
        <row r="951">
          <cell r="A951" t="str">
            <v>ООО Росагротрейд</v>
          </cell>
          <cell r="B951">
            <v>7842</v>
          </cell>
          <cell r="C951">
            <v>7842</v>
          </cell>
          <cell r="E951">
            <v>7997</v>
          </cell>
          <cell r="G951">
            <v>7997</v>
          </cell>
          <cell r="I951">
            <v>7995</v>
          </cell>
          <cell r="J951">
            <v>7995</v>
          </cell>
        </row>
        <row r="952">
          <cell r="A952" t="str">
            <v>Семена гибрид кукурузы Краснодарский 194 МВ, 70 000 зерен в п.е., Максим Gold + Инстиво, ФАО 190</v>
          </cell>
          <cell r="B952">
            <v>7842</v>
          </cell>
          <cell r="C952">
            <v>7842</v>
          </cell>
          <cell r="E952">
            <v>7997</v>
          </cell>
          <cell r="G952">
            <v>7997</v>
          </cell>
          <cell r="I952">
            <v>7995</v>
          </cell>
          <cell r="J952">
            <v>7995</v>
          </cell>
        </row>
        <row r="953">
          <cell r="A953" t="str">
            <v>Семена гибрид кукурузы Краснодарский 194 МВ, 70 000 зерен в п.е., фунгицид + инсектицид, ФАО 190</v>
          </cell>
        </row>
        <row r="954">
          <cell r="A954" t="str">
            <v>Семена кукурузы гибрид Краснодарский 194 МВ, 70 000 зерен в п.е., протравка Maxim Gold, ФАО 190</v>
          </cell>
        </row>
        <row r="955">
          <cell r="A955" t="str">
            <v>ООО ТД "УРАЛХИМ"</v>
          </cell>
          <cell r="B955">
            <v>407.5</v>
          </cell>
          <cell r="C955">
            <v>407.5</v>
          </cell>
          <cell r="E955">
            <v>407.5</v>
          </cell>
          <cell r="G955">
            <v>407.5</v>
          </cell>
          <cell r="J955">
            <v>407.5</v>
          </cell>
        </row>
        <row r="956">
          <cell r="A956" t="str">
            <v>Селитра аммиачная марки Б (УРАЛХИМ)</v>
          </cell>
          <cell r="B956">
            <v>407.5</v>
          </cell>
          <cell r="C956">
            <v>407.5</v>
          </cell>
          <cell r="E956">
            <v>407.5</v>
          </cell>
          <cell r="G956">
            <v>407.5</v>
          </cell>
          <cell r="J956">
            <v>407.5</v>
          </cell>
        </row>
        <row r="957">
          <cell r="A957" t="str">
            <v>ОХМК (Казахстан)</v>
          </cell>
        </row>
        <row r="958">
          <cell r="A958" t="str">
            <v>Семена гибрид подсолнечника Байконур, Круйзер, 150 000 семян в п.е., раннеспелый, Clearfield</v>
          </cell>
        </row>
        <row r="959">
          <cell r="A959" t="str">
            <v>Семена гибрид подсолнечника Нарым, Круйзер, 150 000 семян в п.е., раннеспелый, Classic</v>
          </cell>
        </row>
        <row r="960">
          <cell r="A960" t="str">
            <v>СибАгроЦентр</v>
          </cell>
          <cell r="B960">
            <v>11447</v>
          </cell>
          <cell r="C960">
            <v>11447</v>
          </cell>
          <cell r="E960">
            <v>11397</v>
          </cell>
          <cell r="F960">
            <v>50</v>
          </cell>
          <cell r="G960">
            <v>11397</v>
          </cell>
          <cell r="I960">
            <v>8787</v>
          </cell>
          <cell r="J960">
            <v>11547</v>
          </cell>
          <cell r="L960">
            <v>150</v>
          </cell>
          <cell r="N960">
            <v>150</v>
          </cell>
        </row>
        <row r="961">
          <cell r="A961" t="str">
            <v>Семена гибрид подсолнечника Атом, обработка ИНТЕНСИВ, 150 000 семян в п.е., раннеспелый</v>
          </cell>
          <cell r="B961">
            <v>24</v>
          </cell>
          <cell r="C961">
            <v>24</v>
          </cell>
          <cell r="E961">
            <v>24</v>
          </cell>
          <cell r="G961">
            <v>24</v>
          </cell>
          <cell r="I961">
            <v>24</v>
          </cell>
          <cell r="J961">
            <v>24</v>
          </cell>
        </row>
        <row r="962">
          <cell r="A962" t="str">
            <v>Семена гибрид подсолнечника Атом, обработка СТАНДАРТ, 150 000 семян в п.е., раннеспелый</v>
          </cell>
        </row>
        <row r="963">
          <cell r="A963" t="str">
            <v>Семена гибрид подсолнечника Союз, обработка ИНТЕНСИВ, 150 000 семян в п.е., раннеспелый</v>
          </cell>
          <cell r="B963">
            <v>16</v>
          </cell>
          <cell r="C963">
            <v>16</v>
          </cell>
          <cell r="E963">
            <v>16</v>
          </cell>
          <cell r="G963">
            <v>16</v>
          </cell>
          <cell r="I963">
            <v>16</v>
          </cell>
          <cell r="J963">
            <v>16</v>
          </cell>
        </row>
        <row r="964">
          <cell r="A964" t="str">
            <v>Семена гибрид подсолнечника Юнион, обработка ИНТЕНСИВ, 150 000 семян в п.е., раннеспелый</v>
          </cell>
          <cell r="B964">
            <v>17</v>
          </cell>
          <cell r="C964">
            <v>17</v>
          </cell>
          <cell r="E964">
            <v>17</v>
          </cell>
          <cell r="G964">
            <v>17</v>
          </cell>
          <cell r="I964">
            <v>17</v>
          </cell>
          <cell r="J964">
            <v>17</v>
          </cell>
        </row>
        <row r="965">
          <cell r="A965" t="str">
            <v>Семена подсолнечника сорт Алей, обработка СТАНДАРТ, в кг, скороспелый</v>
          </cell>
          <cell r="B965">
            <v>2970</v>
          </cell>
          <cell r="C965">
            <v>2970</v>
          </cell>
          <cell r="E965">
            <v>2820</v>
          </cell>
          <cell r="F965">
            <v>150</v>
          </cell>
          <cell r="G965">
            <v>2820</v>
          </cell>
          <cell r="I965">
            <v>2970</v>
          </cell>
          <cell r="J965">
            <v>2970</v>
          </cell>
          <cell r="L965">
            <v>150</v>
          </cell>
          <cell r="N965">
            <v>150</v>
          </cell>
        </row>
        <row r="966">
          <cell r="A966" t="str">
            <v>Семена подсолнечника сорт Белоснежный, без протравки, в кг, силосный</v>
          </cell>
          <cell r="B966">
            <v>3350</v>
          </cell>
          <cell r="C966">
            <v>3350</v>
          </cell>
          <cell r="E966">
            <v>3450</v>
          </cell>
          <cell r="G966">
            <v>3450</v>
          </cell>
          <cell r="I966">
            <v>2700</v>
          </cell>
          <cell r="J966">
            <v>3450</v>
          </cell>
        </row>
        <row r="967">
          <cell r="A967" t="str">
            <v>Семена подсолнечника сорт Енисей, обработка СТАНДАРТ, в кг, скороспелый</v>
          </cell>
          <cell r="B967">
            <v>1530</v>
          </cell>
          <cell r="C967">
            <v>1530</v>
          </cell>
          <cell r="E967">
            <v>1530</v>
          </cell>
          <cell r="G967">
            <v>1530</v>
          </cell>
          <cell r="I967">
            <v>1530</v>
          </cell>
          <cell r="J967">
            <v>1530</v>
          </cell>
        </row>
        <row r="968">
          <cell r="A968" t="str">
            <v>Семена подсолнечника сорт Кулундинский 1, обработка СТАНДАРТ, в кг, скороспелый</v>
          </cell>
          <cell r="B968">
            <v>3540</v>
          </cell>
          <cell r="C968">
            <v>3540</v>
          </cell>
          <cell r="E968">
            <v>3540</v>
          </cell>
          <cell r="G968">
            <v>3540</v>
          </cell>
          <cell r="I968">
            <v>1530</v>
          </cell>
          <cell r="J968">
            <v>3540</v>
          </cell>
        </row>
        <row r="969">
          <cell r="A969" t="str">
            <v>Трейдинг</v>
          </cell>
          <cell r="E969">
            <v>33084.22</v>
          </cell>
          <cell r="G969">
            <v>26616.92</v>
          </cell>
          <cell r="H969">
            <v>6467.3</v>
          </cell>
          <cell r="L969">
            <v>4174.9480000000003</v>
          </cell>
        </row>
        <row r="970">
          <cell r="A970" t="str">
            <v>Лен (Семена льна)</v>
          </cell>
          <cell r="E970">
            <v>8200</v>
          </cell>
          <cell r="G970">
            <v>8411.0499999999993</v>
          </cell>
          <cell r="H970">
            <v>-211.05</v>
          </cell>
          <cell r="L970">
            <v>567.61699999999996</v>
          </cell>
          <cell r="N970">
            <v>778.66700000000003</v>
          </cell>
        </row>
        <row r="971">
          <cell r="A971" t="str">
            <v>Подсолнечник</v>
          </cell>
          <cell r="E971">
            <v>1005.6</v>
          </cell>
          <cell r="G971">
            <v>1005.55</v>
          </cell>
          <cell r="H971">
            <v>0.05</v>
          </cell>
          <cell r="L971">
            <v>64.037999999999997</v>
          </cell>
          <cell r="N971">
            <v>63.988</v>
          </cell>
        </row>
        <row r="972">
          <cell r="A972" t="str">
            <v>Пшеница 3 класс</v>
          </cell>
          <cell r="E972">
            <v>17142.38</v>
          </cell>
          <cell r="G972">
            <v>14964.08</v>
          </cell>
          <cell r="H972">
            <v>2178.3000000000002</v>
          </cell>
          <cell r="L972">
            <v>3543.2930000000001</v>
          </cell>
          <cell r="N972">
            <v>1364.9929999999999</v>
          </cell>
        </row>
        <row r="973">
          <cell r="A973" t="str">
            <v>Пшеница 4 класс</v>
          </cell>
          <cell r="E973">
            <v>1927.09</v>
          </cell>
          <cell r="G973">
            <v>1927.09</v>
          </cell>
        </row>
        <row r="974">
          <cell r="A974" t="str">
            <v>Семена рапса</v>
          </cell>
          <cell r="E974">
            <v>4809.1499999999996</v>
          </cell>
          <cell r="G974">
            <v>309.14999999999998</v>
          </cell>
          <cell r="H974">
            <v>4500</v>
          </cell>
        </row>
        <row r="975">
          <cell r="A975" t="str">
            <v>Фармбиомед</v>
          </cell>
          <cell r="B975">
            <v>10382</v>
          </cell>
          <cell r="C975">
            <v>10382</v>
          </cell>
          <cell r="E975">
            <v>10382</v>
          </cell>
          <cell r="G975">
            <v>9542</v>
          </cell>
          <cell r="H975">
            <v>840</v>
          </cell>
          <cell r="I975">
            <v>8000</v>
          </cell>
          <cell r="J975">
            <v>12478</v>
          </cell>
          <cell r="L975">
            <v>1251</v>
          </cell>
          <cell r="M975">
            <v>13</v>
          </cell>
          <cell r="N975">
            <v>411</v>
          </cell>
        </row>
        <row r="976">
          <cell r="A976" t="str">
            <v>Фармайод (разные)</v>
          </cell>
        </row>
        <row r="977">
          <cell r="A977" t="str">
            <v>Фармайод 10 % (6 кг/кан) шт</v>
          </cell>
          <cell r="B977">
            <v>8</v>
          </cell>
          <cell r="C977">
            <v>8</v>
          </cell>
          <cell r="E977">
            <v>8</v>
          </cell>
          <cell r="G977">
            <v>8</v>
          </cell>
          <cell r="J977">
            <v>18</v>
          </cell>
          <cell r="L977">
            <v>10</v>
          </cell>
          <cell r="N977">
            <v>10</v>
          </cell>
        </row>
        <row r="978">
          <cell r="A978" t="str">
            <v>Фармайод 10 % 6 кг</v>
          </cell>
        </row>
        <row r="979">
          <cell r="A979" t="str">
            <v>Фармайод 10% (ведро 10кг)</v>
          </cell>
        </row>
        <row r="980">
          <cell r="A980" t="str">
            <v>Фитолавин ВРК 10 л/кан</v>
          </cell>
          <cell r="B980">
            <v>2000</v>
          </cell>
          <cell r="C980">
            <v>2000</v>
          </cell>
          <cell r="E980">
            <v>2000</v>
          </cell>
          <cell r="G980">
            <v>2000</v>
          </cell>
        </row>
        <row r="981">
          <cell r="A981" t="str">
            <v xml:space="preserve">Фитолавин ВРК 10 л/кан (ст.) </v>
          </cell>
          <cell r="B981">
            <v>330</v>
          </cell>
          <cell r="C981">
            <v>330</v>
          </cell>
          <cell r="E981">
            <v>330</v>
          </cell>
          <cell r="G981">
            <v>330</v>
          </cell>
          <cell r="L981">
            <v>220</v>
          </cell>
          <cell r="N981">
            <v>220</v>
          </cell>
        </row>
        <row r="982">
          <cell r="A982" t="str">
            <v>Фитолавин ВРК 10 л/кан (шт)</v>
          </cell>
          <cell r="J982">
            <v>4460</v>
          </cell>
        </row>
        <row r="983">
          <cell r="A983" t="str">
            <v>Фитолавин ВРК 1л/кан (фт)</v>
          </cell>
          <cell r="B983">
            <v>114</v>
          </cell>
          <cell r="C983">
            <v>114</v>
          </cell>
          <cell r="E983">
            <v>114</v>
          </cell>
          <cell r="G983">
            <v>114</v>
          </cell>
          <cell r="L983">
            <v>101</v>
          </cell>
          <cell r="M983">
            <v>3</v>
          </cell>
          <cell r="N983">
            <v>101</v>
          </cell>
        </row>
        <row r="984">
          <cell r="A984" t="str">
            <v>Фитолавин ВРК 5л/кан</v>
          </cell>
          <cell r="B984">
            <v>7930</v>
          </cell>
          <cell r="C984">
            <v>7930</v>
          </cell>
          <cell r="E984">
            <v>7930</v>
          </cell>
          <cell r="G984">
            <v>7090</v>
          </cell>
          <cell r="H984">
            <v>840</v>
          </cell>
          <cell r="I984">
            <v>8000</v>
          </cell>
          <cell r="J984">
            <v>8000</v>
          </cell>
          <cell r="L984">
            <v>920</v>
          </cell>
          <cell r="M984">
            <v>10</v>
          </cell>
          <cell r="N984">
            <v>80</v>
          </cell>
        </row>
        <row r="985">
          <cell r="A985" t="str">
            <v>ФосАгро</v>
          </cell>
        </row>
        <row r="986">
          <cell r="A986" t="str">
            <v>Карбамид марки Б</v>
          </cell>
        </row>
        <row r="987">
          <cell r="A987" t="str">
            <v>Удобрение азотно-фосфорное серосодержащее марки NP+S=20:20+14</v>
          </cell>
        </row>
        <row r="988">
          <cell r="A988" t="str">
            <v>Хим-плюс</v>
          </cell>
        </row>
        <row r="989">
          <cell r="A989" t="str">
            <v>Фараон Голд (540г/л глифосат) 20л/кан</v>
          </cell>
        </row>
        <row r="990">
          <cell r="A990" t="str">
            <v>Шанс</v>
          </cell>
          <cell r="B990">
            <v>377843.6</v>
          </cell>
          <cell r="C990">
            <v>377843.6</v>
          </cell>
          <cell r="E990">
            <v>373113.59999999998</v>
          </cell>
          <cell r="F990">
            <v>4730</v>
          </cell>
          <cell r="G990">
            <v>360925.1</v>
          </cell>
          <cell r="H990">
            <v>13353.5</v>
          </cell>
          <cell r="I990">
            <v>603990.6</v>
          </cell>
          <cell r="J990">
            <v>536576</v>
          </cell>
          <cell r="K990">
            <v>68896</v>
          </cell>
          <cell r="L990">
            <v>210035.20000000001</v>
          </cell>
          <cell r="M990">
            <v>1130</v>
          </cell>
          <cell r="N990">
            <v>196681.7</v>
          </cell>
        </row>
        <row r="991">
          <cell r="A991" t="str">
            <v>Агрошанс, В.К. 2*10 л</v>
          </cell>
          <cell r="B991">
            <v>13630</v>
          </cell>
          <cell r="C991">
            <v>13630</v>
          </cell>
          <cell r="E991">
            <v>13490</v>
          </cell>
          <cell r="F991">
            <v>140</v>
          </cell>
          <cell r="G991">
            <v>12840</v>
          </cell>
          <cell r="H991">
            <v>650</v>
          </cell>
          <cell r="I991">
            <v>20000</v>
          </cell>
          <cell r="J991">
            <v>20000</v>
          </cell>
          <cell r="L991">
            <v>6920</v>
          </cell>
          <cell r="N991">
            <v>6270</v>
          </cell>
        </row>
        <row r="992">
          <cell r="A992" t="str">
            <v>Беташанс Трио, к.э. 2*10 л/кан</v>
          </cell>
          <cell r="L992">
            <v>460</v>
          </cell>
          <cell r="N992">
            <v>460</v>
          </cell>
        </row>
        <row r="993">
          <cell r="A993" t="str">
            <v>Галошанс, К.Э. 2*10 л</v>
          </cell>
          <cell r="I993">
            <v>1150</v>
          </cell>
          <cell r="K993">
            <v>1150</v>
          </cell>
        </row>
        <row r="994">
          <cell r="A994" t="str">
            <v>Глифошанс Супер, в.р. 2*10 л</v>
          </cell>
          <cell r="B994">
            <v>108330</v>
          </cell>
          <cell r="C994">
            <v>108330</v>
          </cell>
          <cell r="E994">
            <v>107740</v>
          </cell>
          <cell r="F994">
            <v>590</v>
          </cell>
          <cell r="G994">
            <v>103390</v>
          </cell>
          <cell r="H994">
            <v>4350</v>
          </cell>
          <cell r="I994">
            <v>150000</v>
          </cell>
          <cell r="J994">
            <v>150000</v>
          </cell>
          <cell r="L994">
            <v>46470</v>
          </cell>
          <cell r="N994">
            <v>42120</v>
          </cell>
        </row>
        <row r="995">
          <cell r="A995" t="str">
            <v>Дикошанс, в.р. 2*10 л</v>
          </cell>
          <cell r="B995">
            <v>650</v>
          </cell>
          <cell r="C995">
            <v>650</v>
          </cell>
          <cell r="E995">
            <v>650</v>
          </cell>
          <cell r="G995">
            <v>650</v>
          </cell>
          <cell r="I995">
            <v>20000</v>
          </cell>
          <cell r="J995">
            <v>17930</v>
          </cell>
          <cell r="K995">
            <v>2070</v>
          </cell>
          <cell r="L995">
            <v>17280</v>
          </cell>
          <cell r="N995">
            <v>17280</v>
          </cell>
        </row>
        <row r="996">
          <cell r="A996" t="str">
            <v>Душанс, к.э. 2*10 л/кан</v>
          </cell>
          <cell r="I996">
            <v>600</v>
          </cell>
          <cell r="K996">
            <v>600</v>
          </cell>
        </row>
        <row r="997">
          <cell r="A997" t="str">
            <v>Еврошанс, в.р.к., 2*10 л</v>
          </cell>
          <cell r="B997">
            <v>19460</v>
          </cell>
          <cell r="C997">
            <v>19460</v>
          </cell>
          <cell r="E997">
            <v>18960</v>
          </cell>
          <cell r="F997">
            <v>500</v>
          </cell>
          <cell r="G997">
            <v>18470</v>
          </cell>
          <cell r="H997">
            <v>490</v>
          </cell>
          <cell r="I997">
            <v>60000</v>
          </cell>
          <cell r="J997">
            <v>58620</v>
          </cell>
          <cell r="K997">
            <v>1380</v>
          </cell>
          <cell r="L997">
            <v>41750</v>
          </cell>
          <cell r="N997">
            <v>41260</v>
          </cell>
        </row>
        <row r="998">
          <cell r="A998" t="str">
            <v>Зенкошанс, к.с. 2*10 л/кан</v>
          </cell>
          <cell r="B998">
            <v>600</v>
          </cell>
          <cell r="C998">
            <v>600</v>
          </cell>
          <cell r="E998">
            <v>600</v>
          </cell>
          <cell r="G998">
            <v>600</v>
          </cell>
          <cell r="I998">
            <v>1980</v>
          </cell>
          <cell r="J998">
            <v>600</v>
          </cell>
          <cell r="K998">
            <v>1380</v>
          </cell>
        </row>
        <row r="999">
          <cell r="A999" t="str">
            <v>Зенкошанс, к.с. 4*5 л/кан</v>
          </cell>
          <cell r="B999">
            <v>20</v>
          </cell>
          <cell r="C999">
            <v>20</v>
          </cell>
          <cell r="E999">
            <v>20</v>
          </cell>
          <cell r="G999">
            <v>20</v>
          </cell>
          <cell r="I999">
            <v>20</v>
          </cell>
          <cell r="J999">
            <v>20</v>
          </cell>
        </row>
        <row r="1000">
          <cell r="A1000" t="str">
            <v>Зимошанс, к.с. 2*10 л/кан</v>
          </cell>
          <cell r="B1000">
            <v>7050</v>
          </cell>
          <cell r="C1000">
            <v>7050</v>
          </cell>
          <cell r="E1000">
            <v>7050</v>
          </cell>
          <cell r="G1000">
            <v>7050</v>
          </cell>
          <cell r="I1000">
            <v>7160</v>
          </cell>
          <cell r="J1000">
            <v>7550</v>
          </cell>
          <cell r="L1000">
            <v>500</v>
          </cell>
          <cell r="N1000">
            <v>500</v>
          </cell>
        </row>
        <row r="1001">
          <cell r="A1001" t="str">
            <v>Имазошанс, в.р., 2*10 л</v>
          </cell>
          <cell r="B1001">
            <v>12060</v>
          </cell>
          <cell r="C1001">
            <v>12060</v>
          </cell>
          <cell r="E1001">
            <v>11680</v>
          </cell>
          <cell r="F1001">
            <v>380</v>
          </cell>
          <cell r="G1001">
            <v>11680</v>
          </cell>
          <cell r="I1001">
            <v>11360</v>
          </cell>
          <cell r="J1001">
            <v>12110</v>
          </cell>
          <cell r="L1001">
            <v>430</v>
          </cell>
          <cell r="N1001">
            <v>430</v>
          </cell>
        </row>
        <row r="1002">
          <cell r="A1002" t="str">
            <v>Имидашанс Плюс,с.к., 4*5л</v>
          </cell>
          <cell r="B1002">
            <v>33000</v>
          </cell>
          <cell r="C1002">
            <v>33000</v>
          </cell>
          <cell r="E1002">
            <v>32315</v>
          </cell>
          <cell r="F1002">
            <v>685</v>
          </cell>
          <cell r="G1002">
            <v>31600</v>
          </cell>
          <cell r="H1002">
            <v>880</v>
          </cell>
          <cell r="I1002">
            <v>72000</v>
          </cell>
          <cell r="J1002">
            <v>71600</v>
          </cell>
          <cell r="K1002">
            <v>400</v>
          </cell>
          <cell r="L1002">
            <v>41210</v>
          </cell>
          <cell r="N1002">
            <v>40330</v>
          </cell>
        </row>
        <row r="1003">
          <cell r="A1003" t="str">
            <v>Имидашанс-С, к.с. 2*10л</v>
          </cell>
          <cell r="B1003">
            <v>3200</v>
          </cell>
          <cell r="C1003">
            <v>3200</v>
          </cell>
          <cell r="E1003">
            <v>3210</v>
          </cell>
          <cell r="G1003">
            <v>3210</v>
          </cell>
          <cell r="L1003">
            <v>790</v>
          </cell>
          <cell r="N1003">
            <v>790</v>
          </cell>
        </row>
        <row r="1004">
          <cell r="A1004" t="str">
            <v>Имидашанс-С, к.с. 4*5л</v>
          </cell>
          <cell r="B1004">
            <v>165</v>
          </cell>
          <cell r="C1004">
            <v>165</v>
          </cell>
          <cell r="E1004">
            <v>165</v>
          </cell>
          <cell r="G1004">
            <v>165</v>
          </cell>
          <cell r="I1004">
            <v>4000</v>
          </cell>
          <cell r="J1004">
            <v>4000</v>
          </cell>
          <cell r="L1004">
            <v>1115</v>
          </cell>
          <cell r="M1004">
            <v>1115</v>
          </cell>
          <cell r="N1004">
            <v>1115</v>
          </cell>
        </row>
        <row r="1005">
          <cell r="A1005" t="str">
            <v>Каратошанс, к.э. 4*5 л</v>
          </cell>
          <cell r="B1005">
            <v>37500</v>
          </cell>
          <cell r="C1005">
            <v>37500</v>
          </cell>
          <cell r="E1005">
            <v>37085</v>
          </cell>
          <cell r="F1005">
            <v>415</v>
          </cell>
          <cell r="G1005">
            <v>36705</v>
          </cell>
          <cell r="H1005">
            <v>1380</v>
          </cell>
          <cell r="I1005">
            <v>71000</v>
          </cell>
          <cell r="J1005">
            <v>47600</v>
          </cell>
          <cell r="K1005">
            <v>23400</v>
          </cell>
          <cell r="L1005">
            <v>13360</v>
          </cell>
          <cell r="N1005">
            <v>11980</v>
          </cell>
        </row>
        <row r="1006">
          <cell r="A1006" t="str">
            <v>Лерашанс, в.р., 4*5л/кан</v>
          </cell>
          <cell r="B1006">
            <v>300</v>
          </cell>
          <cell r="C1006">
            <v>300</v>
          </cell>
          <cell r="E1006">
            <v>300</v>
          </cell>
          <cell r="G1006">
            <v>300</v>
          </cell>
        </row>
        <row r="1007">
          <cell r="A1007" t="str">
            <v>Пришанс, С.Э. 2*10 л</v>
          </cell>
          <cell r="B1007">
            <v>39910</v>
          </cell>
          <cell r="C1007">
            <v>39910</v>
          </cell>
          <cell r="E1007">
            <v>39220</v>
          </cell>
          <cell r="F1007">
            <v>690</v>
          </cell>
          <cell r="G1007">
            <v>37390</v>
          </cell>
          <cell r="H1007">
            <v>1830</v>
          </cell>
          <cell r="I1007">
            <v>25000</v>
          </cell>
          <cell r="J1007">
            <v>25000</v>
          </cell>
          <cell r="L1007">
            <v>7300</v>
          </cell>
          <cell r="N1007">
            <v>5470</v>
          </cell>
        </row>
        <row r="1008">
          <cell r="A1008" t="str">
            <v>ПРОПИШАНС СУПЕР, КЭ 2*10</v>
          </cell>
          <cell r="B1008">
            <v>5680</v>
          </cell>
          <cell r="C1008">
            <v>5680</v>
          </cell>
          <cell r="E1008">
            <v>5380</v>
          </cell>
          <cell r="F1008">
            <v>300</v>
          </cell>
          <cell r="G1008">
            <v>5380</v>
          </cell>
          <cell r="I1008">
            <v>21920</v>
          </cell>
          <cell r="J1008">
            <v>6860</v>
          </cell>
          <cell r="K1008">
            <v>15060</v>
          </cell>
          <cell r="L1008">
            <v>1480</v>
          </cell>
          <cell r="N1008">
            <v>1480</v>
          </cell>
        </row>
        <row r="1009">
          <cell r="A1009" t="str">
            <v>ПРОПИШАНС, КЭ 2*10</v>
          </cell>
        </row>
        <row r="1010">
          <cell r="A1010" t="str">
            <v>Сильвошанс, в.э. 4*5 л/кан</v>
          </cell>
          <cell r="L1010">
            <v>15</v>
          </cell>
          <cell r="M1010">
            <v>15</v>
          </cell>
          <cell r="N1010">
            <v>15</v>
          </cell>
        </row>
        <row r="1011">
          <cell r="A1011" t="str">
            <v>Скорошанс, К.Э, 4*5 л</v>
          </cell>
          <cell r="B1011">
            <v>20</v>
          </cell>
          <cell r="C1011">
            <v>20</v>
          </cell>
          <cell r="E1011">
            <v>20</v>
          </cell>
          <cell r="G1011">
            <v>20</v>
          </cell>
          <cell r="L1011">
            <v>230</v>
          </cell>
          <cell r="N1011">
            <v>230</v>
          </cell>
        </row>
        <row r="1012">
          <cell r="A1012" t="str">
            <v>Тапирошанс, в.р.к. 2*10 л/кан</v>
          </cell>
          <cell r="B1012">
            <v>730</v>
          </cell>
          <cell r="C1012">
            <v>730</v>
          </cell>
          <cell r="E1012">
            <v>730</v>
          </cell>
          <cell r="G1012">
            <v>730</v>
          </cell>
          <cell r="I1012">
            <v>2140</v>
          </cell>
          <cell r="J1012">
            <v>1440</v>
          </cell>
          <cell r="K1012">
            <v>700</v>
          </cell>
          <cell r="L1012">
            <v>950</v>
          </cell>
          <cell r="N1012">
            <v>950</v>
          </cell>
        </row>
        <row r="1013">
          <cell r="A1013" t="str">
            <v>Фасшанс, К.Э. 4*5 л</v>
          </cell>
          <cell r="B1013">
            <v>19585</v>
          </cell>
          <cell r="C1013">
            <v>19585</v>
          </cell>
          <cell r="E1013">
            <v>19290</v>
          </cell>
          <cell r="F1013">
            <v>295</v>
          </cell>
          <cell r="G1013">
            <v>19055</v>
          </cell>
          <cell r="H1013">
            <v>235</v>
          </cell>
          <cell r="I1013">
            <v>45000</v>
          </cell>
          <cell r="J1013">
            <v>32390</v>
          </cell>
          <cell r="K1013">
            <v>12610</v>
          </cell>
          <cell r="L1013">
            <v>13565</v>
          </cell>
          <cell r="N1013">
            <v>13330</v>
          </cell>
        </row>
        <row r="1014">
          <cell r="A1014" t="str">
            <v>Шанс 24 2*10л</v>
          </cell>
          <cell r="B1014">
            <v>1070</v>
          </cell>
          <cell r="C1014">
            <v>1070</v>
          </cell>
          <cell r="E1014">
            <v>1070</v>
          </cell>
          <cell r="G1014">
            <v>1070</v>
          </cell>
          <cell r="I1014">
            <v>2500</v>
          </cell>
          <cell r="J1014">
            <v>2500</v>
          </cell>
          <cell r="L1014">
            <v>1430</v>
          </cell>
          <cell r="N1014">
            <v>1430</v>
          </cell>
        </row>
        <row r="1015">
          <cell r="A1015" t="str">
            <v>ШАНС ДКБ, ВР 2*10л</v>
          </cell>
          <cell r="I1015">
            <v>6600</v>
          </cell>
          <cell r="K1015">
            <v>6600</v>
          </cell>
        </row>
        <row r="1016">
          <cell r="A1016" t="str">
            <v>Шанс-90, Ж 4*5 л</v>
          </cell>
          <cell r="B1016">
            <v>27125</v>
          </cell>
          <cell r="C1016">
            <v>27125</v>
          </cell>
          <cell r="E1016">
            <v>26500</v>
          </cell>
          <cell r="F1016">
            <v>625</v>
          </cell>
          <cell r="G1016">
            <v>25250</v>
          </cell>
          <cell r="H1016">
            <v>1250</v>
          </cell>
          <cell r="I1016">
            <v>30000</v>
          </cell>
          <cell r="J1016">
            <v>30000</v>
          </cell>
          <cell r="L1016">
            <v>8470</v>
          </cell>
          <cell r="N1016">
            <v>7220</v>
          </cell>
        </row>
        <row r="1017">
          <cell r="A1017" t="str">
            <v>Шансил Трио, к.с. 2*10 л/кан</v>
          </cell>
          <cell r="B1017">
            <v>17260</v>
          </cell>
          <cell r="C1017">
            <v>17260</v>
          </cell>
          <cell r="E1017">
            <v>17150</v>
          </cell>
          <cell r="F1017">
            <v>110</v>
          </cell>
          <cell r="G1017">
            <v>17150</v>
          </cell>
          <cell r="I1017">
            <v>17600</v>
          </cell>
          <cell r="J1017">
            <v>16850</v>
          </cell>
          <cell r="K1017">
            <v>750</v>
          </cell>
          <cell r="L1017">
            <v>1100</v>
          </cell>
          <cell r="N1017">
            <v>1100</v>
          </cell>
        </row>
        <row r="1018">
          <cell r="A1018" t="str">
            <v>Шансил Ультра, к.с. 2*10 л/кан</v>
          </cell>
          <cell r="B1018">
            <v>2170</v>
          </cell>
          <cell r="C1018">
            <v>2170</v>
          </cell>
          <cell r="E1018">
            <v>2170</v>
          </cell>
          <cell r="G1018">
            <v>2170</v>
          </cell>
          <cell r="I1018">
            <v>3000</v>
          </cell>
          <cell r="J1018">
            <v>1320</v>
          </cell>
          <cell r="K1018">
            <v>1680</v>
          </cell>
          <cell r="L1018">
            <v>110</v>
          </cell>
          <cell r="N1018">
            <v>110</v>
          </cell>
        </row>
        <row r="1019">
          <cell r="A1019" t="str">
            <v>Шанстар Плюс 0,6 кг</v>
          </cell>
          <cell r="B1019">
            <v>220.8</v>
          </cell>
          <cell r="C1019">
            <v>220.8</v>
          </cell>
          <cell r="E1019">
            <v>220.8</v>
          </cell>
          <cell r="G1019">
            <v>220.8</v>
          </cell>
          <cell r="J1019">
            <v>220.8</v>
          </cell>
        </row>
        <row r="1020">
          <cell r="A1020" t="str">
            <v>Шанстар, в.д.г., 0,5кг</v>
          </cell>
          <cell r="B1020">
            <v>897</v>
          </cell>
          <cell r="C1020">
            <v>897</v>
          </cell>
          <cell r="E1020">
            <v>897</v>
          </cell>
          <cell r="G1020">
            <v>878.5</v>
          </cell>
          <cell r="H1020">
            <v>18.5</v>
          </cell>
          <cell r="I1020">
            <v>1540</v>
          </cell>
          <cell r="J1020">
            <v>424</v>
          </cell>
          <cell r="K1020">
            <v>1116</v>
          </cell>
          <cell r="L1020">
            <v>491</v>
          </cell>
          <cell r="N1020">
            <v>472.5</v>
          </cell>
        </row>
        <row r="1021">
          <cell r="A1021" t="str">
            <v>Шансти 0,5 кг</v>
          </cell>
          <cell r="B1021">
            <v>531</v>
          </cell>
          <cell r="C1021">
            <v>531</v>
          </cell>
          <cell r="E1021">
            <v>531</v>
          </cell>
          <cell r="G1021">
            <v>531</v>
          </cell>
          <cell r="I1021">
            <v>531</v>
          </cell>
          <cell r="J1021">
            <v>531</v>
          </cell>
        </row>
        <row r="1022">
          <cell r="A1022" t="str">
            <v>Шанстрел 300, в.р. 2*10 л/кан</v>
          </cell>
          <cell r="B1022">
            <v>380</v>
          </cell>
          <cell r="C1022">
            <v>380</v>
          </cell>
          <cell r="E1022">
            <v>370</v>
          </cell>
          <cell r="F1022">
            <v>10</v>
          </cell>
          <cell r="G1022">
            <v>290</v>
          </cell>
          <cell r="H1022">
            <v>80</v>
          </cell>
          <cell r="I1022">
            <v>280</v>
          </cell>
          <cell r="J1022">
            <v>400</v>
          </cell>
          <cell r="L1022">
            <v>110</v>
          </cell>
          <cell r="N1022">
            <v>30</v>
          </cell>
        </row>
        <row r="1023">
          <cell r="A1023" t="str">
            <v>Шансюген 2*10л</v>
          </cell>
          <cell r="B1023">
            <v>25860</v>
          </cell>
          <cell r="C1023">
            <v>25860</v>
          </cell>
          <cell r="E1023">
            <v>25860</v>
          </cell>
          <cell r="G1023">
            <v>23670</v>
          </cell>
          <cell r="H1023">
            <v>2190</v>
          </cell>
          <cell r="I1023">
            <v>27610</v>
          </cell>
          <cell r="J1023">
            <v>27610</v>
          </cell>
          <cell r="L1023">
            <v>3940</v>
          </cell>
          <cell r="N1023">
            <v>1750</v>
          </cell>
        </row>
        <row r="1024">
          <cell r="A1024" t="str">
            <v>Эллада, в.д.г. 0,6 кг</v>
          </cell>
          <cell r="B1024">
            <v>439.8</v>
          </cell>
          <cell r="C1024">
            <v>439.8</v>
          </cell>
          <cell r="E1024">
            <v>439.8</v>
          </cell>
          <cell r="G1024">
            <v>439.8</v>
          </cell>
          <cell r="I1024">
            <v>999.6</v>
          </cell>
          <cell r="J1024">
            <v>1000.2</v>
          </cell>
          <cell r="L1024">
            <v>559.20000000000005</v>
          </cell>
          <cell r="N1024">
            <v>559.20000000000005</v>
          </cell>
        </row>
        <row r="1025">
          <cell r="A1025" t="str">
            <v>Итого</v>
          </cell>
          <cell r="B1025">
            <v>5192333.71</v>
          </cell>
          <cell r="C1025">
            <v>5192333.71</v>
          </cell>
          <cell r="E1025">
            <v>5163053.07</v>
          </cell>
          <cell r="F1025">
            <v>29280.639999999999</v>
          </cell>
          <cell r="G1025">
            <v>4764822.67</v>
          </cell>
          <cell r="H1025">
            <v>433029.78</v>
          </cell>
          <cell r="I1025">
            <v>7095563</v>
          </cell>
          <cell r="J1025">
            <v>5478008.9100000001</v>
          </cell>
          <cell r="K1025">
            <v>1846926.35</v>
          </cell>
          <cell r="L1025">
            <v>1945248.2479999999</v>
          </cell>
          <cell r="M1025">
            <v>15275.69</v>
          </cell>
          <cell r="N1025">
            <v>1512218.4680000001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>
        <row r="1">
          <cell r="B1" t="str">
            <v>NOMENKLATURA</v>
          </cell>
          <cell r="C1" t="str">
            <v>VID_TSENY</v>
          </cell>
          <cell r="D1" t="str">
            <v>TSENA</v>
          </cell>
        </row>
        <row r="2">
          <cell r="B2" t="str">
            <v>Actiwave 2*10</v>
          </cell>
          <cell r="C2" t="str">
            <v>Себестоимость 60</v>
          </cell>
          <cell r="D2">
            <v>4774</v>
          </cell>
        </row>
        <row r="3">
          <cell r="B3" t="str">
            <v>Actiwave 20*1</v>
          </cell>
          <cell r="C3" t="str">
            <v>Себестоимость 60</v>
          </cell>
          <cell r="D3">
            <v>5085</v>
          </cell>
        </row>
        <row r="4">
          <cell r="B4" t="str">
            <v>Actiwave 4*5</v>
          </cell>
          <cell r="C4" t="str">
            <v>Себестоимость 60</v>
          </cell>
          <cell r="D4">
            <v>0</v>
          </cell>
        </row>
        <row r="5">
          <cell r="B5" t="str">
            <v>AGRI M40/ АГРИ M40 4*5л/кан</v>
          </cell>
          <cell r="C5" t="str">
            <v>Себестоимость 60</v>
          </cell>
          <cell r="D5">
            <v>1280</v>
          </cell>
        </row>
        <row r="6">
          <cell r="B6" t="str">
            <v>AGRIFUL ANTISAL/ Агрифул антисоль  15*1л/кан.</v>
          </cell>
          <cell r="C6" t="str">
            <v>Себестоимость 60</v>
          </cell>
          <cell r="D6">
            <v>2519</v>
          </cell>
        </row>
        <row r="7">
          <cell r="B7" t="str">
            <v>AGRIFUL ANTISAL/ Агрифул антисоль 4*5л/кан</v>
          </cell>
          <cell r="C7" t="str">
            <v>Себестоимость 60</v>
          </cell>
          <cell r="D7">
            <v>2285</v>
          </cell>
        </row>
        <row r="8">
          <cell r="B8" t="str">
            <v>AGRIFUL/ Агрифул 4*5л/кан</v>
          </cell>
          <cell r="C8" t="str">
            <v>Себестоимость 60</v>
          </cell>
          <cell r="D8">
            <v>1948</v>
          </cell>
        </row>
        <row r="9">
          <cell r="B9" t="str">
            <v>Benefit PZ 20*1</v>
          </cell>
          <cell r="C9" t="str">
            <v>Себестоимость 60</v>
          </cell>
          <cell r="D9">
            <v>8920</v>
          </cell>
        </row>
        <row r="10">
          <cell r="B10" t="str">
            <v>Boroplus 1000L</v>
          </cell>
          <cell r="C10" t="str">
            <v>Себестоимость 60</v>
          </cell>
          <cell r="D10">
            <v>2756</v>
          </cell>
        </row>
        <row r="11">
          <cell r="B11" t="str">
            <v>Boroplus 2*10</v>
          </cell>
          <cell r="C11" t="str">
            <v>Себестоимость 60</v>
          </cell>
          <cell r="D11">
            <v>3045</v>
          </cell>
        </row>
        <row r="12">
          <cell r="B12" t="str">
            <v>Boroplus 20*1</v>
          </cell>
          <cell r="C12" t="str">
            <v>Себестоимость 60</v>
          </cell>
          <cell r="D12">
            <v>3422</v>
          </cell>
        </row>
        <row r="13">
          <cell r="B13" t="str">
            <v>Brexil Ca 12*1</v>
          </cell>
          <cell r="C13" t="str">
            <v>Себестоимость 60</v>
          </cell>
          <cell r="D13">
            <v>4549</v>
          </cell>
        </row>
        <row r="14">
          <cell r="B14" t="str">
            <v>Brexil Ca 4*5</v>
          </cell>
          <cell r="C14" t="str">
            <v>Себестоимость 60</v>
          </cell>
          <cell r="D14">
            <v>4315</v>
          </cell>
        </row>
        <row r="15">
          <cell r="B15" t="str">
            <v>Brexil Combi 12*1</v>
          </cell>
          <cell r="C15" t="str">
            <v>Себестоимость 60</v>
          </cell>
          <cell r="D15">
            <v>4539</v>
          </cell>
        </row>
        <row r="16">
          <cell r="B16" t="str">
            <v>Brexil Combi 4*5</v>
          </cell>
          <cell r="C16" t="str">
            <v>Себестоимость 60</v>
          </cell>
          <cell r="D16">
            <v>4315</v>
          </cell>
        </row>
        <row r="17">
          <cell r="B17" t="str">
            <v>Brexil Fe 4*5</v>
          </cell>
          <cell r="C17" t="str">
            <v>Себестоимость 60</v>
          </cell>
          <cell r="D17">
            <v>3881</v>
          </cell>
        </row>
        <row r="18">
          <cell r="B18" t="str">
            <v>Brexil MIX 12*1</v>
          </cell>
          <cell r="C18" t="str">
            <v>Себестоимость 60</v>
          </cell>
          <cell r="D18">
            <v>4641</v>
          </cell>
        </row>
        <row r="19">
          <cell r="B19" t="str">
            <v>Brexil MIX 4*5</v>
          </cell>
          <cell r="C19" t="str">
            <v>Себестоимость 60</v>
          </cell>
          <cell r="D19">
            <v>4503</v>
          </cell>
        </row>
        <row r="20">
          <cell r="B20" t="str">
            <v>BREXIL Mn 4*5</v>
          </cell>
          <cell r="C20" t="str">
            <v>Себестоимость 60</v>
          </cell>
          <cell r="D20">
            <v>4233</v>
          </cell>
        </row>
        <row r="21">
          <cell r="B21" t="str">
            <v>Brexil MULTI 4*5</v>
          </cell>
          <cell r="C21" t="str">
            <v>Себестоимость 60</v>
          </cell>
          <cell r="D21">
            <v>4422</v>
          </cell>
        </row>
        <row r="22">
          <cell r="B22" t="str">
            <v>Brexil Zn 12*1</v>
          </cell>
          <cell r="C22" t="str">
            <v>Себестоимость 60</v>
          </cell>
          <cell r="D22">
            <v>4422</v>
          </cell>
        </row>
        <row r="23">
          <cell r="B23" t="str">
            <v>Brexil Zn 4*5</v>
          </cell>
          <cell r="C23" t="str">
            <v>Себестоимость 60</v>
          </cell>
          <cell r="D23">
            <v>4202</v>
          </cell>
        </row>
        <row r="24">
          <cell r="B24" t="str">
            <v>Calbit C 2*10</v>
          </cell>
          <cell r="C24" t="str">
            <v>Себестоимость 60</v>
          </cell>
          <cell r="D24">
            <v>2193</v>
          </cell>
        </row>
        <row r="25">
          <cell r="B25" t="str">
            <v>Calbit C 20*1</v>
          </cell>
          <cell r="C25" t="str">
            <v>Себестоимость 60</v>
          </cell>
          <cell r="D25">
            <v>2504</v>
          </cell>
        </row>
        <row r="26">
          <cell r="B26" t="str">
            <v>Control DMP, 2*10</v>
          </cell>
          <cell r="C26" t="str">
            <v>Себестоимость 60</v>
          </cell>
          <cell r="D26">
            <v>4243</v>
          </cell>
        </row>
        <row r="27">
          <cell r="B27" t="str">
            <v>Control DMP, 20*1</v>
          </cell>
          <cell r="C27" t="str">
            <v>Себестоимость 60</v>
          </cell>
          <cell r="D27">
            <v>4012</v>
          </cell>
        </row>
        <row r="28">
          <cell r="B28" t="str">
            <v>CONTROLPHYT CU/ Контролфит купрум 4*5л/кан</v>
          </cell>
          <cell r="C28" t="str">
            <v>Себестоимость 60</v>
          </cell>
          <cell r="D28">
            <v>3346</v>
          </cell>
        </row>
        <row r="29">
          <cell r="B29" t="str">
            <v>CONTROLPHYT Si/ Контролфит Si 4*5л/кан</v>
          </cell>
          <cell r="C29" t="str">
            <v>Себестоимость 60</v>
          </cell>
          <cell r="D29">
            <v>2795</v>
          </cell>
        </row>
        <row r="30">
          <cell r="B30" t="str">
            <v>CONTROLPHYT РК/ Контролфит РК 10 л/кан</v>
          </cell>
          <cell r="C30" t="str">
            <v>Себестоимость 60</v>
          </cell>
          <cell r="D30">
            <v>2577</v>
          </cell>
        </row>
        <row r="31">
          <cell r="B31" t="str">
            <v>CONTROLPHYT РК/ Контролфит РК 4*5л/кан</v>
          </cell>
          <cell r="C31" t="str">
            <v>Себестоимость 60</v>
          </cell>
          <cell r="D31">
            <v>4345</v>
          </cell>
        </row>
        <row r="32">
          <cell r="B32" t="str">
            <v>DKC 6050, 50 000 зерен в п.е., протравка Maxim XL, ФАО 600</v>
          </cell>
          <cell r="C32" t="str">
            <v>Себестоимость 60</v>
          </cell>
          <cell r="D32">
            <v>36868</v>
          </cell>
        </row>
        <row r="33">
          <cell r="B33" t="str">
            <v>DKC 6442, 50 000 зерен в п.е., протравка Maxim XL, ФАО 650</v>
          </cell>
          <cell r="C33" t="str">
            <v>Себестоимость 60</v>
          </cell>
          <cell r="D33">
            <v>31846</v>
          </cell>
        </row>
        <row r="34">
          <cell r="B34" t="str">
            <v>DKC 6630, 50 000 зерен в п.е., протравка Maxim XL, ФАО 700</v>
          </cell>
          <cell r="C34" t="str">
            <v>Себестоимость 60</v>
          </cell>
          <cell r="D34">
            <v>31737</v>
          </cell>
        </row>
        <row r="35">
          <cell r="B35" t="str">
            <v>DKC 6664, 50 000 зерен в п.е., протравка Maxim XL, ФАО 630</v>
          </cell>
          <cell r="C35" t="str">
            <v>Себестоимость 60</v>
          </cell>
          <cell r="D35">
            <v>41320</v>
          </cell>
        </row>
        <row r="36">
          <cell r="B36" t="str">
            <v>DKC 6777, 50 000 зерен в п.е., протравка Maxim XL, ФАО 700</v>
          </cell>
          <cell r="C36" t="str">
            <v>Себестоимость 60</v>
          </cell>
          <cell r="D36">
            <v>41320</v>
          </cell>
        </row>
        <row r="37">
          <cell r="B37" t="str">
            <v>Ferrilene 4*5</v>
          </cell>
          <cell r="C37" t="str">
            <v>Себестоимость 60</v>
          </cell>
          <cell r="D37">
            <v>4769</v>
          </cell>
        </row>
        <row r="38">
          <cell r="B38" t="str">
            <v>Ferrilene 4.8 12*1</v>
          </cell>
          <cell r="C38" t="str">
            <v>Себестоимость 60</v>
          </cell>
          <cell r="D38">
            <v>5523</v>
          </cell>
        </row>
        <row r="39">
          <cell r="B39" t="str">
            <v>Ferrilene 4.8 4*5</v>
          </cell>
          <cell r="C39" t="str">
            <v>Себестоимость 60</v>
          </cell>
          <cell r="D39">
            <v>5317</v>
          </cell>
        </row>
        <row r="40">
          <cell r="B40" t="str">
            <v>Ferriline Trium 4*5</v>
          </cell>
          <cell r="C40" t="str">
            <v>Себестоимость 60</v>
          </cell>
          <cell r="D40">
            <v>6446</v>
          </cell>
        </row>
        <row r="41">
          <cell r="B41" t="str">
            <v>FERTIGRAIN BETA/ФЕРТИГРЕЙН БЕТА (СВЕКЛОВИЧНЫЙ) 4*5л/кан</v>
          </cell>
          <cell r="C41" t="str">
            <v>Себестоимость 60</v>
          </cell>
          <cell r="D41">
            <v>2489</v>
          </cell>
        </row>
        <row r="42">
          <cell r="B42" t="str">
            <v>FERTIGRAIN FOLIAR/ Фертигрейн Фолиар 4*5л/кан</v>
          </cell>
          <cell r="C42" t="str">
            <v>Себестоимость 60</v>
          </cell>
          <cell r="D42">
            <v>2433</v>
          </cell>
        </row>
        <row r="43">
          <cell r="B43" t="str">
            <v>FERTIGRAIN START СоМо/ Фертигрейн Старт СоМо 4*5л/кан</v>
          </cell>
          <cell r="C43" t="str">
            <v>Себестоимость 60</v>
          </cell>
          <cell r="D43">
            <v>4978</v>
          </cell>
        </row>
        <row r="44">
          <cell r="B44" t="str">
            <v>FERTIGRAIN START/ Фертигрейн Старт 4*5л/кан</v>
          </cell>
          <cell r="C44" t="str">
            <v>Себестоимость 60</v>
          </cell>
          <cell r="D44">
            <v>3019</v>
          </cell>
        </row>
        <row r="45">
          <cell r="B45" t="str">
            <v>Hicoat Super Soy 6.4 l</v>
          </cell>
          <cell r="C45" t="str">
            <v>Себестоимость 60</v>
          </cell>
          <cell r="D45">
            <v>20746</v>
          </cell>
        </row>
        <row r="46">
          <cell r="B46" t="str">
            <v>Hicoatsuper Extender 6.4 L</v>
          </cell>
          <cell r="C46" t="str">
            <v>Себестоимость 60</v>
          </cell>
          <cell r="D46">
            <v>5114</v>
          </cell>
        </row>
        <row r="47">
          <cell r="B47" t="str">
            <v>Histick soy 20*0,4 kg</v>
          </cell>
          <cell r="C47" t="str">
            <v>Себестоимость 60</v>
          </cell>
          <cell r="D47">
            <v>11602</v>
          </cell>
        </row>
        <row r="48">
          <cell r="B48" t="str">
            <v>ID 120 -02 Инжекторная форсунка</v>
          </cell>
          <cell r="C48" t="str">
            <v>Себестоимость 60</v>
          </cell>
          <cell r="D48">
            <v>3230</v>
          </cell>
        </row>
        <row r="49">
          <cell r="B49" t="str">
            <v>ID 120 -03 Инжекторная форсунка</v>
          </cell>
          <cell r="C49" t="str">
            <v>Себестоимость 60</v>
          </cell>
          <cell r="D49">
            <v>3230</v>
          </cell>
        </row>
        <row r="50">
          <cell r="B50" t="str">
            <v>ID 120 -04 Инжекторная форсунка</v>
          </cell>
          <cell r="C50" t="str">
            <v>Себестоимость 60</v>
          </cell>
          <cell r="D50">
            <v>3230</v>
          </cell>
        </row>
        <row r="51">
          <cell r="B51" t="str">
            <v>IDK 120 -02  Инжекторная форсунка</v>
          </cell>
          <cell r="C51" t="str">
            <v>Себестоимость 60</v>
          </cell>
          <cell r="D51">
            <v>1870</v>
          </cell>
        </row>
        <row r="52">
          <cell r="B52" t="str">
            <v>IDK 120 -03 Инжекторная форсунка</v>
          </cell>
          <cell r="C52" t="str">
            <v>Себестоимость 60</v>
          </cell>
          <cell r="D52">
            <v>1870</v>
          </cell>
        </row>
        <row r="53">
          <cell r="B53" t="str">
            <v>IDK 120 -04 инжекторная форсунка</v>
          </cell>
          <cell r="C53" t="str">
            <v>Себестоимость 60</v>
          </cell>
          <cell r="D53">
            <v>1870</v>
          </cell>
        </row>
        <row r="54">
          <cell r="B54" t="str">
            <v>IDK 120 -05 Инжекторная форсунка</v>
          </cell>
          <cell r="C54" t="str">
            <v>Себестоимость 60</v>
          </cell>
          <cell r="D54">
            <v>1870</v>
          </cell>
        </row>
        <row r="55">
          <cell r="B55" t="str">
            <v xml:space="preserve">IDKT 120 -02 двухфакельная форсунка </v>
          </cell>
          <cell r="C55" t="str">
            <v>Себестоимость 60</v>
          </cell>
          <cell r="D55">
            <v>4092</v>
          </cell>
        </row>
        <row r="56">
          <cell r="B56" t="str">
            <v>IDKT 120 -04 двухфакельная  форсунка</v>
          </cell>
          <cell r="C56" t="str">
            <v>Себестоимость 60</v>
          </cell>
          <cell r="D56">
            <v>4092</v>
          </cell>
        </row>
        <row r="57">
          <cell r="B57" t="str">
            <v>IDKT 120 -05 двухфакельная  форсунка</v>
          </cell>
          <cell r="C57" t="str">
            <v>Себестоимость 60</v>
          </cell>
          <cell r="D57">
            <v>4092</v>
          </cell>
        </row>
        <row r="58">
          <cell r="B58" t="str">
            <v>IDKT 120-015 инжекторная форсунка</v>
          </cell>
          <cell r="C58" t="str">
            <v>Себестоимость 60</v>
          </cell>
          <cell r="D58">
            <v>4092</v>
          </cell>
        </row>
        <row r="59">
          <cell r="B59" t="str">
            <v>IDKT 120-03 Двухфакельная форсунка</v>
          </cell>
          <cell r="C59" t="str">
            <v>Себестоимость 60</v>
          </cell>
          <cell r="D59">
            <v>4092</v>
          </cell>
        </row>
        <row r="60">
          <cell r="B60" t="str">
            <v>IDTA 120 -025 С Двухфакельная форсунка</v>
          </cell>
          <cell r="C60" t="str">
            <v>Себестоимость 60</v>
          </cell>
          <cell r="D60">
            <v>8075</v>
          </cell>
        </row>
        <row r="61">
          <cell r="B61" t="str">
            <v>IDTA 120 -03 С Двухфакельная форсунка</v>
          </cell>
          <cell r="C61" t="str">
            <v>Себестоимость 60</v>
          </cell>
          <cell r="D61">
            <v>8075</v>
          </cell>
        </row>
        <row r="62">
          <cell r="B62" t="str">
            <v>IDTA 120 -04 С Двухфакельная форсунка</v>
          </cell>
          <cell r="C62" t="str">
            <v>Себестоимость 60</v>
          </cell>
          <cell r="D62">
            <v>8075</v>
          </cell>
        </row>
        <row r="63">
          <cell r="B63" t="str">
            <v>IDTA 120-02 C Двухфакельная форсунка</v>
          </cell>
          <cell r="C63" t="str">
            <v>Себестоимость 60</v>
          </cell>
          <cell r="D63">
            <v>8075</v>
          </cell>
        </row>
        <row r="64">
          <cell r="B64" t="str">
            <v>Kendal 20*1</v>
          </cell>
          <cell r="C64" t="str">
            <v>Себестоимость 60</v>
          </cell>
          <cell r="D64">
            <v>6390</v>
          </cell>
        </row>
        <row r="65">
          <cell r="B65" t="str">
            <v xml:space="preserve">Master 13-40-13 1*25 </v>
          </cell>
          <cell r="C65" t="str">
            <v>Себестоимость 60</v>
          </cell>
          <cell r="D65">
            <v>2122</v>
          </cell>
        </row>
        <row r="66">
          <cell r="B66" t="str">
            <v>Master 15-5-30 1*25</v>
          </cell>
          <cell r="C66" t="str">
            <v>Себестоимость 60</v>
          </cell>
          <cell r="D66">
            <v>2040</v>
          </cell>
        </row>
        <row r="67">
          <cell r="B67" t="str">
            <v>Master 18-18-18+3MgO+S+TE 1*25</v>
          </cell>
          <cell r="C67" t="str">
            <v>Себестоимость 60</v>
          </cell>
          <cell r="D67">
            <v>2198</v>
          </cell>
        </row>
        <row r="68">
          <cell r="B68" t="str">
            <v>Master 20-20-20 1*25</v>
          </cell>
          <cell r="C68" t="str">
            <v>Себестоимость 60</v>
          </cell>
          <cell r="D68">
            <v>2254</v>
          </cell>
        </row>
        <row r="69">
          <cell r="B69" t="str">
            <v>Master 3-11-38+4 1*25</v>
          </cell>
          <cell r="C69" t="str">
            <v>Себестоимость 60</v>
          </cell>
          <cell r="D69">
            <v>1928</v>
          </cell>
        </row>
        <row r="70">
          <cell r="B70" t="str">
            <v>Master 3-37-37 1*25</v>
          </cell>
          <cell r="C70" t="str">
            <v>Себестоимость 60</v>
          </cell>
          <cell r="D70">
            <v>2662</v>
          </cell>
        </row>
        <row r="71">
          <cell r="B71" t="str">
            <v>MC Cream 20*1</v>
          </cell>
          <cell r="C71" t="str">
            <v>Себестоимость 60</v>
          </cell>
          <cell r="D71">
            <v>6334</v>
          </cell>
        </row>
        <row r="72">
          <cell r="B72" t="str">
            <v>MC Extra 12*1</v>
          </cell>
          <cell r="C72" t="str">
            <v>Себестоимость 60</v>
          </cell>
          <cell r="D72">
            <v>11128</v>
          </cell>
        </row>
        <row r="73">
          <cell r="B73" t="str">
            <v>MC Extra 24*0.5</v>
          </cell>
          <cell r="C73" t="str">
            <v>Себестоимость 60</v>
          </cell>
          <cell r="D73">
            <v>7006</v>
          </cell>
        </row>
        <row r="74">
          <cell r="B74" t="str">
            <v>MC Set 20*1</v>
          </cell>
          <cell r="C74" t="str">
            <v>Себестоимость 60</v>
          </cell>
          <cell r="D74">
            <v>4376</v>
          </cell>
        </row>
        <row r="75">
          <cell r="B75" t="str">
            <v>Megafol 1000L</v>
          </cell>
          <cell r="C75" t="str">
            <v>Себестоимость 60</v>
          </cell>
          <cell r="D75">
            <v>3504</v>
          </cell>
        </row>
        <row r="76">
          <cell r="B76" t="str">
            <v>Megafol 2*10</v>
          </cell>
          <cell r="C76" t="str">
            <v>Себестоимость 60</v>
          </cell>
          <cell r="D76">
            <v>3754</v>
          </cell>
        </row>
        <row r="77">
          <cell r="B77" t="str">
            <v>Megafol 20*1</v>
          </cell>
          <cell r="C77" t="str">
            <v>Себестоимость 60</v>
          </cell>
          <cell r="D77">
            <v>4065</v>
          </cell>
        </row>
        <row r="78">
          <cell r="B78" t="str">
            <v>Plantafol 10-54-10 1*25</v>
          </cell>
          <cell r="C78" t="str">
            <v>Себестоимость 60</v>
          </cell>
          <cell r="D78">
            <v>3381</v>
          </cell>
        </row>
        <row r="79">
          <cell r="B79" t="str">
            <v>Plantafol 10-54-10 4*5</v>
          </cell>
          <cell r="C79" t="str">
            <v>Себестоимость 60</v>
          </cell>
          <cell r="D79">
            <v>3524</v>
          </cell>
        </row>
        <row r="80">
          <cell r="B80" t="str">
            <v>Plantafol 20-20-20 1*25</v>
          </cell>
          <cell r="C80" t="str">
            <v>Себестоимость 60</v>
          </cell>
          <cell r="D80">
            <v>2402</v>
          </cell>
        </row>
        <row r="81">
          <cell r="B81" t="str">
            <v>Plantafol 20-20-20 4*5</v>
          </cell>
          <cell r="C81" t="str">
            <v>Себестоимость 60</v>
          </cell>
          <cell r="D81">
            <v>2642</v>
          </cell>
        </row>
        <row r="82">
          <cell r="B82" t="str">
            <v>Plantafol 30-10-10 1*25</v>
          </cell>
          <cell r="C82" t="str">
            <v>Себестоимость 60</v>
          </cell>
          <cell r="D82">
            <v>2035</v>
          </cell>
        </row>
        <row r="83">
          <cell r="B83" t="str">
            <v>Plantafol 30-10-10 4*5</v>
          </cell>
          <cell r="C83" t="str">
            <v>Себестоимость 60</v>
          </cell>
          <cell r="D83">
            <v>2402</v>
          </cell>
        </row>
        <row r="84">
          <cell r="B84" t="str">
            <v>Plantafol 5-15-45 1*25</v>
          </cell>
          <cell r="C84" t="str">
            <v>Себестоимость 60</v>
          </cell>
          <cell r="D84">
            <v>2576</v>
          </cell>
        </row>
        <row r="85">
          <cell r="B85" t="str">
            <v>Plantafol 5-15-45 4*5</v>
          </cell>
          <cell r="C85" t="str">
            <v>Себестоимость 60</v>
          </cell>
          <cell r="D85">
            <v>2769</v>
          </cell>
        </row>
        <row r="86">
          <cell r="B86" t="str">
            <v>QadamFerti Aminoleaf 1*25</v>
          </cell>
          <cell r="C86" t="str">
            <v>Себестоимость 60</v>
          </cell>
          <cell r="D86">
            <v>3845</v>
          </cell>
        </row>
        <row r="87">
          <cell r="B87" t="str">
            <v>QadamFerti AquaLeaf 10-10-40 1*25</v>
          </cell>
          <cell r="C87" t="str">
            <v>Себестоимость 60</v>
          </cell>
          <cell r="D87">
            <v>1617</v>
          </cell>
        </row>
        <row r="88">
          <cell r="B88" t="str">
            <v>QadamFerti Aqualeaf 10-52-10 1*25</v>
          </cell>
          <cell r="C88" t="str">
            <v>Себестоимость 60</v>
          </cell>
          <cell r="D88">
            <v>2117</v>
          </cell>
        </row>
        <row r="89">
          <cell r="B89" t="str">
            <v>QadamFerti Aqualeaf 20-20-20 1*25</v>
          </cell>
          <cell r="C89" t="str">
            <v>Себестоимость 60</v>
          </cell>
          <cell r="D89">
            <v>1739</v>
          </cell>
        </row>
        <row r="90">
          <cell r="B90" t="str">
            <v>QadamFerti Aqualeaf 25-5-5 1*25</v>
          </cell>
          <cell r="C90" t="str">
            <v>Себестоимость 60</v>
          </cell>
          <cell r="D90">
            <v>1295</v>
          </cell>
        </row>
        <row r="91">
          <cell r="B91" t="str">
            <v>QadamFerti Boromax 1*25</v>
          </cell>
          <cell r="C91" t="str">
            <v>Себестоимость 60</v>
          </cell>
          <cell r="D91">
            <v>1898</v>
          </cell>
        </row>
        <row r="92">
          <cell r="B92" t="str">
            <v>QadamFerti Boromax 4*5</v>
          </cell>
          <cell r="C92" t="str">
            <v>Себестоимость 60</v>
          </cell>
          <cell r="D92">
            <v>2152</v>
          </cell>
        </row>
        <row r="93">
          <cell r="B93" t="str">
            <v>QadamFerti pH Control 1*20</v>
          </cell>
          <cell r="C93" t="str">
            <v>Себестоимость 60</v>
          </cell>
          <cell r="D93">
            <v>2486</v>
          </cell>
        </row>
        <row r="94">
          <cell r="B94" t="str">
            <v>QadamFerti pH Control 4*5</v>
          </cell>
          <cell r="C94" t="str">
            <v>Себестоимость 60</v>
          </cell>
          <cell r="D94">
            <v>2968</v>
          </cell>
        </row>
        <row r="95">
          <cell r="B95" t="str">
            <v>QadamFerti Silimax 1*25</v>
          </cell>
          <cell r="C95" t="str">
            <v>Себестоимость 60</v>
          </cell>
          <cell r="D95">
            <v>2671</v>
          </cell>
        </row>
        <row r="96">
          <cell r="B96" t="str">
            <v>QadamFerti Start 1*25</v>
          </cell>
          <cell r="C96" t="str">
            <v>Себестоимость 60</v>
          </cell>
          <cell r="D96">
            <v>2756</v>
          </cell>
        </row>
        <row r="97">
          <cell r="B97" t="str">
            <v>QadamFerti Start 4*5</v>
          </cell>
          <cell r="C97" t="str">
            <v>Себестоимость 60</v>
          </cell>
          <cell r="D97">
            <v>3463</v>
          </cell>
        </row>
        <row r="98">
          <cell r="B98" t="str">
            <v>QadamFerti Unileaf 1*25</v>
          </cell>
          <cell r="C98" t="str">
            <v>Себестоимость 60</v>
          </cell>
          <cell r="D98">
            <v>2104</v>
          </cell>
        </row>
        <row r="99">
          <cell r="B99" t="str">
            <v>QadamFerti Unileaf 4*5</v>
          </cell>
          <cell r="C99" t="str">
            <v>Себестоимость 60</v>
          </cell>
          <cell r="D99">
            <v>2336</v>
          </cell>
        </row>
        <row r="100">
          <cell r="B100" t="str">
            <v>Radifarm 2*10</v>
          </cell>
          <cell r="C100" t="str">
            <v>Себестоимость 60</v>
          </cell>
          <cell r="D100">
            <v>8833</v>
          </cell>
        </row>
        <row r="101">
          <cell r="B101" t="str">
            <v>Radifarm 20*1</v>
          </cell>
          <cell r="C101" t="str">
            <v>Себестоимость 60</v>
          </cell>
          <cell r="D101">
            <v>9251</v>
          </cell>
        </row>
        <row r="102">
          <cell r="B102" t="str">
            <v>Retrosal 2*10</v>
          </cell>
          <cell r="C102" t="str">
            <v>Себестоимость 60</v>
          </cell>
          <cell r="D102">
            <v>2489</v>
          </cell>
        </row>
        <row r="103">
          <cell r="B103" t="str">
            <v>SMART DANUTA KWS</v>
          </cell>
          <cell r="C103" t="str">
            <v>Себестоимость 60</v>
          </cell>
          <cell r="D103">
            <v>177800</v>
          </cell>
        </row>
        <row r="104">
          <cell r="B104" t="str">
            <v>SMART KALLEDONIA KWS</v>
          </cell>
          <cell r="C104" t="str">
            <v>Себестоимость 60</v>
          </cell>
          <cell r="D104">
            <v>175560</v>
          </cell>
        </row>
        <row r="105">
          <cell r="B105" t="str">
            <v>SUBELLA CL, фунгицидная+инсектицидная обработка, 150 000 семян, ранний, Clearfield</v>
          </cell>
          <cell r="C105" t="str">
            <v>Себестоимость 60</v>
          </cell>
          <cell r="D105">
            <v>73371</v>
          </cell>
        </row>
        <row r="106">
          <cell r="B106" t="str">
            <v>Sweet 20*1</v>
          </cell>
          <cell r="C106" t="str">
            <v>Себестоимость 60</v>
          </cell>
          <cell r="D106">
            <v>8583</v>
          </cell>
        </row>
        <row r="107">
          <cell r="B107" t="str">
            <v>TECAMIN BRIX/ Текамин брикс 4*5л/кан</v>
          </cell>
          <cell r="C107" t="str">
            <v>Себестоимость 60</v>
          </cell>
          <cell r="D107">
            <v>2774</v>
          </cell>
        </row>
        <row r="108">
          <cell r="B108" t="str">
            <v>TECAMIN FLOWER/ Текамин флауэр 4*5л/кан</v>
          </cell>
          <cell r="C108" t="str">
            <v>Себестоимость 60</v>
          </cell>
          <cell r="D108">
            <v>3407</v>
          </cell>
        </row>
        <row r="109">
          <cell r="B109" t="str">
            <v>TECAMIN MAX/ Текамин Макс 4*5л/кан</v>
          </cell>
          <cell r="C109" t="str">
            <v>Себестоимость 60</v>
          </cell>
          <cell r="D109">
            <v>2356</v>
          </cell>
        </row>
        <row r="110">
          <cell r="B110" t="str">
            <v>TECAMIN RAIZ/ Текамин Райз 4*5л/кан</v>
          </cell>
          <cell r="C110" t="str">
            <v>Себестоимость 60</v>
          </cell>
          <cell r="D110">
            <v>3443</v>
          </cell>
        </row>
        <row r="111">
          <cell r="B111" t="str">
            <v>TECAMIN TEX FRUIT/ Текамин Текс Фруит 4*5л/кан</v>
          </cell>
          <cell r="C111" t="str">
            <v>Себестоимость 60</v>
          </cell>
          <cell r="D111">
            <v>2519</v>
          </cell>
        </row>
        <row r="112">
          <cell r="B112" t="str">
            <v>TECNOKEL AMINO B/ Текнокель Амино бор 1000Л</v>
          </cell>
          <cell r="C112" t="str">
            <v>Себестоимость 60</v>
          </cell>
          <cell r="D112">
            <v>2040</v>
          </cell>
        </row>
        <row r="113">
          <cell r="B113" t="str">
            <v>TECNOKEL AMINO B/ Текнокель Амино бор 20 л/кан</v>
          </cell>
          <cell r="C113" t="str">
            <v>Себестоимость 60</v>
          </cell>
          <cell r="D113">
            <v>2162</v>
          </cell>
        </row>
        <row r="114">
          <cell r="B114" t="str">
            <v>TECNOKEL AMINO B/ Текнокель Амино бор 4*5л/кан</v>
          </cell>
          <cell r="C114" t="str">
            <v>Себестоимость 60</v>
          </cell>
          <cell r="D114">
            <v>2372</v>
          </cell>
        </row>
        <row r="115">
          <cell r="B115" t="str">
            <v>TECNOKEL AMINO CaB/ Текнокель Амино CaB 4*5л/кан</v>
          </cell>
          <cell r="C115" t="str">
            <v>Себестоимость 60</v>
          </cell>
          <cell r="D115">
            <v>2071</v>
          </cell>
        </row>
        <row r="116">
          <cell r="B116" t="str">
            <v>TECNOKEL AMINO Fe/ Текнокель Амино Fe 4*5л/кан</v>
          </cell>
          <cell r="C116" t="str">
            <v>Себестоимость 60</v>
          </cell>
          <cell r="D116">
            <v>2264</v>
          </cell>
        </row>
        <row r="117">
          <cell r="B117" t="str">
            <v>TECNOKEL AMINO K/ Текнокель Амино Калий 4*5л/кан</v>
          </cell>
          <cell r="C117" t="str">
            <v>Себестоимость 60</v>
          </cell>
          <cell r="D117">
            <v>3055</v>
          </cell>
        </row>
        <row r="118">
          <cell r="B118" t="str">
            <v>TECNOKEL AMINO Mg/ Текнокель Амино магний 4*5л/кан</v>
          </cell>
          <cell r="C118" t="str">
            <v>Себестоимость 60</v>
          </cell>
          <cell r="D118">
            <v>1826</v>
          </cell>
        </row>
        <row r="119">
          <cell r="B119" t="str">
            <v>TECNOKEL AMINO MIX/ Текнокель Амино Микс 10л/кан</v>
          </cell>
          <cell r="C119" t="str">
            <v>Себестоимость 60</v>
          </cell>
          <cell r="D119">
            <v>2147</v>
          </cell>
        </row>
        <row r="120">
          <cell r="B120" t="str">
            <v>TECNOKEL AMINO MIX/ Текнокель Амино Микс 4*5л/кан</v>
          </cell>
          <cell r="C120" t="str">
            <v>Себестоимость 60</v>
          </cell>
          <cell r="D120">
            <v>2234</v>
          </cell>
        </row>
        <row r="121">
          <cell r="B121" t="str">
            <v>TECNOKEL AMINO Zn/ Текнокель Амино цинк 4*5л/кан</v>
          </cell>
          <cell r="C121" t="str">
            <v>Себестоимость 60</v>
          </cell>
          <cell r="D121">
            <v>1800</v>
          </cell>
        </row>
        <row r="122">
          <cell r="B122" t="str">
            <v>TECNOKEL N/ТЕКНОКЕЛЬ АЗОТ 4*5л/кан</v>
          </cell>
          <cell r="C122" t="str">
            <v>Себестоимость 60</v>
          </cell>
          <cell r="D122">
            <v>1913</v>
          </cell>
        </row>
        <row r="123">
          <cell r="B123" t="str">
            <v>TECNOKEL S/ТЕКНОКЕЛЬ СЕРА 20 л/кан</v>
          </cell>
          <cell r="C123" t="str">
            <v>Себестоимость 60</v>
          </cell>
          <cell r="D123">
            <v>1505</v>
          </cell>
        </row>
        <row r="124">
          <cell r="B124" t="str">
            <v>TECNOKEL S/ТЕКНОКЕЛЬ СЕРА 4*5л/кан</v>
          </cell>
          <cell r="C124" t="str">
            <v>Себестоимость 60</v>
          </cell>
          <cell r="D124">
            <v>1581</v>
          </cell>
        </row>
        <row r="125">
          <cell r="B125" t="str">
            <v>TECNOPHYT PH/ Текнофит pH 1000 л</v>
          </cell>
          <cell r="C125" t="str">
            <v>Себестоимость 60</v>
          </cell>
          <cell r="D125">
            <v>2764</v>
          </cell>
        </row>
        <row r="126">
          <cell r="B126" t="str">
            <v>TECNOPHYT PH/ Текнофит pH 4*5л/кан</v>
          </cell>
          <cell r="C126" t="str">
            <v>Себестоимость 60</v>
          </cell>
          <cell r="D126">
            <v>3004</v>
          </cell>
        </row>
        <row r="127">
          <cell r="B127" t="str">
            <v>Viva 20*1</v>
          </cell>
          <cell r="C127" t="str">
            <v>Себестоимость 60</v>
          </cell>
          <cell r="D127">
            <v>3687</v>
          </cell>
        </row>
        <row r="128">
          <cell r="B128" t="str">
            <v>YieldON 1000L</v>
          </cell>
          <cell r="C128" t="str">
            <v>Себестоимость 60</v>
          </cell>
          <cell r="D128">
            <v>2942</v>
          </cell>
        </row>
        <row r="129">
          <cell r="B129" t="str">
            <v>YieldON 1x20</v>
          </cell>
          <cell r="C129" t="str">
            <v>Себестоимость 60</v>
          </cell>
          <cell r="D129">
            <v>3121</v>
          </cell>
        </row>
        <row r="130">
          <cell r="B130" t="str">
            <v>Абакус Ультра 12,5 %, с.э. 2*10 л</v>
          </cell>
          <cell r="C130" t="str">
            <v>Себестоимость 60</v>
          </cell>
          <cell r="D130">
            <v>7199</v>
          </cell>
        </row>
        <row r="131">
          <cell r="B131" t="str">
            <v>Авант, к.э. 10*1 л</v>
          </cell>
          <cell r="C131" t="str">
            <v>Себестоимость 60</v>
          </cell>
          <cell r="D131">
            <v>51875</v>
          </cell>
        </row>
        <row r="132">
          <cell r="B132" t="str">
            <v>Агрошанс, В.К. 2*10 л</v>
          </cell>
          <cell r="C132" t="str">
            <v>Себестоимость 60</v>
          </cell>
          <cell r="D132">
            <v>3926</v>
          </cell>
        </row>
        <row r="133">
          <cell r="B133" t="str">
            <v>Адью, Ж (900г/л) 5 л</v>
          </cell>
          <cell r="C133" t="str">
            <v>Себестоимость 60</v>
          </cell>
          <cell r="D133">
            <v>3960</v>
          </cell>
        </row>
        <row r="134">
          <cell r="B134" t="str">
            <v>Аканто Плюс 4*5 л</v>
          </cell>
          <cell r="C134" t="str">
            <v>Себестоимость 60</v>
          </cell>
          <cell r="D134">
            <v>26320</v>
          </cell>
        </row>
        <row r="135">
          <cell r="B135" t="str">
            <v>Акробат МЦ 69 % в.д.г. 10*1 кг</v>
          </cell>
          <cell r="C135" t="str">
            <v>Себестоимость 60</v>
          </cell>
          <cell r="D135">
            <v>7593</v>
          </cell>
        </row>
        <row r="136">
          <cell r="B136" t="str">
            <v>Аксиал 050 к.э. 1*20 л</v>
          </cell>
          <cell r="C136" t="str">
            <v>Себестоимость 60</v>
          </cell>
          <cell r="D136">
            <v>9275</v>
          </cell>
        </row>
        <row r="137">
          <cell r="B137" t="str">
            <v>Актара 250 в.д.г. 10*1 кг</v>
          </cell>
          <cell r="C137" t="str">
            <v>Себестоимость 60</v>
          </cell>
          <cell r="D137">
            <v>34394</v>
          </cell>
        </row>
        <row r="138">
          <cell r="B138" t="str">
            <v>Актеллик 500 к.э. 4* 5 л</v>
          </cell>
          <cell r="C138" t="str">
            <v>Себестоимость 60</v>
          </cell>
          <cell r="D138">
            <v>15458</v>
          </cell>
        </row>
        <row r="139">
          <cell r="B139" t="str">
            <v>Алиот, к.э. 4*5 л</v>
          </cell>
          <cell r="C139" t="str">
            <v>Себестоимость 60</v>
          </cell>
          <cell r="D139">
            <v>7500</v>
          </cell>
        </row>
        <row r="140">
          <cell r="B140" t="str">
            <v>Алия, 80 000 зерен в п.е., протравка: фунгицид+инсектицид, ФАО 160</v>
          </cell>
          <cell r="C140" t="str">
            <v>Себестоимость 60</v>
          </cell>
          <cell r="D140">
            <v>58132</v>
          </cell>
        </row>
        <row r="141">
          <cell r="B141" t="str">
            <v>Аллюр 5л/кан</v>
          </cell>
          <cell r="C141" t="str">
            <v>Себестоимость 60</v>
          </cell>
          <cell r="D141">
            <v>8113</v>
          </cell>
        </row>
        <row r="142">
          <cell r="B142" t="str">
            <v xml:space="preserve">Альверде, КС 10х1 л </v>
          </cell>
          <cell r="C142" t="str">
            <v>Себестоимость 60</v>
          </cell>
          <cell r="D142">
            <v>10200</v>
          </cell>
        </row>
        <row r="143">
          <cell r="B143" t="str">
            <v>Альто Супер 330 к.э. 4*5 л</v>
          </cell>
          <cell r="C143" t="str">
            <v>Себестоимость 60</v>
          </cell>
          <cell r="D143">
            <v>13216</v>
          </cell>
        </row>
        <row r="144">
          <cell r="B144" t="str">
            <v>Амистар Топ 4*5</v>
          </cell>
          <cell r="C144" t="str">
            <v>Себестоимость 60</v>
          </cell>
          <cell r="D144">
            <v>24346</v>
          </cell>
        </row>
        <row r="145">
          <cell r="B145" t="str">
            <v>Амистар Экстра 280 с.к. 4*5 л</v>
          </cell>
          <cell r="C145" t="str">
            <v>Себестоимость 60</v>
          </cell>
          <cell r="D145">
            <v>19688</v>
          </cell>
        </row>
        <row r="146">
          <cell r="B146" t="str">
            <v>Аммофос марка 12-52 (50 кг)</v>
          </cell>
          <cell r="C146" t="str">
            <v>Себестоимость 60</v>
          </cell>
          <cell r="D146">
            <v>0</v>
          </cell>
        </row>
        <row r="147">
          <cell r="B147" t="str">
            <v>Аммофос марка 12-52 (800 кг)</v>
          </cell>
          <cell r="C147" t="str">
            <v>Себестоимость 60</v>
          </cell>
          <cell r="D147">
            <v>0</v>
          </cell>
        </row>
        <row r="148">
          <cell r="B148" t="str">
            <v>Амплиго 15 м.к.с. 12*1 л</v>
          </cell>
          <cell r="C148" t="str">
            <v>Себестоимость 60</v>
          </cell>
          <cell r="D148">
            <v>42509</v>
          </cell>
        </row>
        <row r="149">
          <cell r="B149" t="str">
            <v>Антракол, 70 % с.п. 1*10 кг/упак</v>
          </cell>
          <cell r="C149" t="str">
            <v>Себестоимость 60</v>
          </cell>
          <cell r="D149">
            <v>7849</v>
          </cell>
        </row>
        <row r="150">
          <cell r="B150" t="str">
            <v>Антракол, 70 % с.п. 1*5 кг/упак</v>
          </cell>
          <cell r="C150" t="str">
            <v>Себестоимость 60</v>
          </cell>
          <cell r="D150">
            <v>6635</v>
          </cell>
        </row>
        <row r="151">
          <cell r="B151" t="str">
            <v>Атлас Про, к.э 4*5л</v>
          </cell>
          <cell r="C151" t="str">
            <v>Себестоимость 60</v>
          </cell>
          <cell r="D151">
            <v>0</v>
          </cell>
        </row>
        <row r="152">
          <cell r="B152" t="str">
            <v>Багира Cупер 100, 4*5</v>
          </cell>
          <cell r="C152" t="str">
            <v>Себестоимость 60</v>
          </cell>
          <cell r="D152">
            <v>4438</v>
          </cell>
        </row>
        <row r="153">
          <cell r="B153" t="str">
            <v>Багира Голд 120, 4*5</v>
          </cell>
          <cell r="C153" t="str">
            <v>Себестоимость 60</v>
          </cell>
          <cell r="D153">
            <v>4773</v>
          </cell>
        </row>
        <row r="154">
          <cell r="B154" t="str">
            <v>Базагран М, 37 % в.р. 4*5 л</v>
          </cell>
          <cell r="C154" t="str">
            <v>Себестоимость 60</v>
          </cell>
          <cell r="D154">
            <v>0</v>
          </cell>
        </row>
        <row r="155">
          <cell r="B155" t="str">
            <v>Базагран, 48 % в.р. 2*10 л</v>
          </cell>
          <cell r="C155" t="str">
            <v>Себестоимость 60</v>
          </cell>
          <cell r="D155">
            <v>5151</v>
          </cell>
        </row>
        <row r="156">
          <cell r="B156" t="str">
            <v>Балерина Супер, СЭ 4*5 л</v>
          </cell>
          <cell r="C156" t="str">
            <v>Себестоимость 60</v>
          </cell>
          <cell r="D156">
            <v>5700</v>
          </cell>
        </row>
        <row r="157">
          <cell r="B157" t="str">
            <v>Балерина, СЭ 4*5 л</v>
          </cell>
          <cell r="C157" t="str">
            <v>Себестоимость 60</v>
          </cell>
          <cell r="D157">
            <v>4650</v>
          </cell>
        </row>
        <row r="158">
          <cell r="B158" t="str">
            <v>Барон 750, 10*0,5 кг</v>
          </cell>
          <cell r="C158" t="str">
            <v>Себестоимость 60</v>
          </cell>
          <cell r="D158">
            <v>12160</v>
          </cell>
        </row>
        <row r="159">
          <cell r="B159" t="str">
            <v>Барс Супер 10% к.э., 4*5 л</v>
          </cell>
          <cell r="C159" t="str">
            <v>Себестоимость 60</v>
          </cell>
          <cell r="D159">
            <v>7358</v>
          </cell>
        </row>
        <row r="160">
          <cell r="B160" t="str">
            <v>Баста, 15% в.р. 1*15 л/кан</v>
          </cell>
          <cell r="C160" t="str">
            <v>Себестоимость 60</v>
          </cell>
          <cell r="D160">
            <v>4222</v>
          </cell>
        </row>
        <row r="161">
          <cell r="B161" t="str">
            <v>Баста, 15% в.р. 2*10 л/кан</v>
          </cell>
          <cell r="C161" t="str">
            <v>Себестоимость 60</v>
          </cell>
          <cell r="D161">
            <v>5705</v>
          </cell>
        </row>
        <row r="162">
          <cell r="B162" t="str">
            <v>Беллис, 38 % в.д.г. 10*1 кг</v>
          </cell>
          <cell r="C162" t="str">
            <v>Себестоимость 60</v>
          </cell>
          <cell r="D162">
            <v>20504</v>
          </cell>
        </row>
        <row r="163">
          <cell r="B163" t="str">
            <v>Белт, к.с. 12*1 л/кан</v>
          </cell>
          <cell r="C163" t="str">
            <v>Себестоимость 60</v>
          </cell>
          <cell r="D163">
            <v>59355</v>
          </cell>
        </row>
        <row r="164">
          <cell r="B164" t="str">
            <v>Бенорад, СП 5*3 кг</v>
          </cell>
          <cell r="C164" t="str">
            <v>Себестоимость 60</v>
          </cell>
          <cell r="D164">
            <v>7320</v>
          </cell>
        </row>
        <row r="165">
          <cell r="B165" t="str">
            <v>Бета Гарант, к.э., 10*1 л</v>
          </cell>
          <cell r="C165" t="str">
            <v>Себестоимость 60</v>
          </cell>
          <cell r="D165">
            <v>5034</v>
          </cell>
        </row>
        <row r="166">
          <cell r="B166" t="str">
            <v>Бета Гарант, к.э., 4*5 л</v>
          </cell>
          <cell r="C166" t="str">
            <v>Себестоимость 60</v>
          </cell>
          <cell r="D166">
            <v>5417</v>
          </cell>
        </row>
        <row r="167">
          <cell r="B167" t="str">
            <v>Беташанс Трио, к.э. 2*10 л/кан</v>
          </cell>
          <cell r="C167" t="str">
            <v>Себестоимость 60</v>
          </cell>
          <cell r="D167">
            <v>0</v>
          </cell>
        </row>
        <row r="168">
          <cell r="B168" t="str">
            <v>Би-58 Топ 40% к.э. 12*1 л</v>
          </cell>
          <cell r="C168" t="str">
            <v>Себестоимость 60</v>
          </cell>
          <cell r="D168">
            <v>0</v>
          </cell>
        </row>
        <row r="169">
          <cell r="B169" t="str">
            <v>Би-58 Топ 40% к.э. 4*5 л</v>
          </cell>
          <cell r="C169" t="str">
            <v>Себестоимость 60</v>
          </cell>
          <cell r="D169">
            <v>0</v>
          </cell>
        </row>
        <row r="170">
          <cell r="B170" t="str">
            <v>Биодукс 10 мл, Ж</v>
          </cell>
          <cell r="C170" t="str">
            <v>Себестоимость 60</v>
          </cell>
          <cell r="D170">
            <v>444528</v>
          </cell>
        </row>
        <row r="171">
          <cell r="B171" t="str">
            <v>Биолипостим 10л/кан</v>
          </cell>
          <cell r="C171" t="str">
            <v>Себестоимость 60</v>
          </cell>
          <cell r="D171">
            <v>511</v>
          </cell>
        </row>
        <row r="172">
          <cell r="B172" t="str">
            <v>Биопауэр, ж 4*5 л/кан</v>
          </cell>
          <cell r="C172" t="str">
            <v>Себестоимость 60</v>
          </cell>
          <cell r="D172">
            <v>172</v>
          </cell>
        </row>
        <row r="173">
          <cell r="B173" t="str">
            <v>Биослип БВ (10л/кан)</v>
          </cell>
          <cell r="C173" t="str">
            <v>Себестоимость 60</v>
          </cell>
          <cell r="D173">
            <v>2285</v>
          </cell>
        </row>
        <row r="174">
          <cell r="B174" t="str">
            <v>Биослип БТ (15кг/меш)</v>
          </cell>
          <cell r="C174" t="str">
            <v>Себестоимость 60</v>
          </cell>
          <cell r="D174">
            <v>1494</v>
          </cell>
        </row>
        <row r="175">
          <cell r="B175" t="str">
            <v>Биская, м.д. 4*5 л/кан</v>
          </cell>
          <cell r="C175" t="str">
            <v>Себестоимость 60</v>
          </cell>
          <cell r="D175">
            <v>8830</v>
          </cell>
        </row>
        <row r="176">
          <cell r="B176" t="str">
            <v>Бицепс 22, КЭ 2*10 л</v>
          </cell>
          <cell r="C176" t="str">
            <v>Себестоимость 60</v>
          </cell>
          <cell r="D176">
            <v>6720</v>
          </cell>
        </row>
        <row r="177">
          <cell r="B177" t="str">
            <v>Бицепс 300 20*5л</v>
          </cell>
          <cell r="C177" t="str">
            <v>Себестоимость 60</v>
          </cell>
          <cell r="D177">
            <v>12000</v>
          </cell>
        </row>
        <row r="178">
          <cell r="B178" t="str">
            <v>Бицепс Гарант, КЭ 4*5 л</v>
          </cell>
          <cell r="C178" t="str">
            <v>Себестоимость 60</v>
          </cell>
          <cell r="D178">
            <v>7620</v>
          </cell>
        </row>
        <row r="179">
          <cell r="B179" t="str">
            <v>Боксер 800 к.э. 4*5 л</v>
          </cell>
          <cell r="C179" t="str">
            <v>Себестоимость 60</v>
          </cell>
          <cell r="D179">
            <v>6956</v>
          </cell>
        </row>
        <row r="180">
          <cell r="B180" t="str">
            <v>Борей НЕО 4*5 л</v>
          </cell>
          <cell r="C180" t="str">
            <v>Себестоимость 60</v>
          </cell>
          <cell r="D180">
            <v>15500</v>
          </cell>
        </row>
        <row r="181">
          <cell r="B181" t="str">
            <v>Борей, СК 4*5 л</v>
          </cell>
          <cell r="C181" t="str">
            <v>Себестоимость 60</v>
          </cell>
          <cell r="D181">
            <v>13440</v>
          </cell>
        </row>
        <row r="182">
          <cell r="B182" t="str">
            <v>Браво 500 с.к. 4*5 л</v>
          </cell>
          <cell r="C182" t="str">
            <v>Себестоимость 60</v>
          </cell>
          <cell r="D182">
            <v>7342</v>
          </cell>
        </row>
        <row r="183">
          <cell r="B183" t="str">
            <v>Брейк, МЭ 4*5 л</v>
          </cell>
          <cell r="C183" t="str">
            <v>Себестоимость 60</v>
          </cell>
          <cell r="D183">
            <v>10900</v>
          </cell>
        </row>
        <row r="184">
          <cell r="B184" t="str">
            <v>Бункер, ВСК 4*5 л</v>
          </cell>
          <cell r="C184" t="str">
            <v>Себестоимость 60</v>
          </cell>
          <cell r="D184">
            <v>5640</v>
          </cell>
        </row>
        <row r="185">
          <cell r="B185" t="str">
            <v>Бутизан 400 КС 40%, к.с. 5л/кан</v>
          </cell>
          <cell r="C185" t="str">
            <v>Себестоимость 60</v>
          </cell>
          <cell r="D185">
            <v>0</v>
          </cell>
        </row>
        <row r="186">
          <cell r="B186" t="str">
            <v>Ванесса, 80 000 зерен в п.е., протравка: фунгицид+инсектицид, ФАО 430</v>
          </cell>
          <cell r="C186" t="str">
            <v>Себестоимость 60</v>
          </cell>
          <cell r="D186">
            <v>54000</v>
          </cell>
        </row>
        <row r="187">
          <cell r="B187" t="str">
            <v>Вантекс, МКС 12*1 л</v>
          </cell>
          <cell r="C187" t="str">
            <v>Себестоимость 60</v>
          </cell>
          <cell r="D187">
            <v>16448</v>
          </cell>
        </row>
        <row r="188">
          <cell r="B188" t="str">
            <v>Велосити Пауэр, в.д.г. 4*2,25 кг/кан</v>
          </cell>
          <cell r="C188" t="str">
            <v>Себестоимость 60</v>
          </cell>
          <cell r="D188">
            <v>20431</v>
          </cell>
        </row>
        <row r="189">
          <cell r="B189" t="str">
            <v>Велосити Супер, к.э. 2*10 л/кан</v>
          </cell>
          <cell r="C189" t="str">
            <v>Себестоимость 60</v>
          </cell>
          <cell r="D189">
            <v>0</v>
          </cell>
        </row>
        <row r="190">
          <cell r="B190" t="str">
            <v>Вертимек 018 к.э. 12*1 л</v>
          </cell>
          <cell r="C190" t="str">
            <v>Себестоимость 60</v>
          </cell>
          <cell r="D190">
            <v>33234</v>
          </cell>
        </row>
        <row r="191">
          <cell r="B191" t="str">
            <v>Виал Траст-Т, ВСК 4*5 л</v>
          </cell>
          <cell r="C191" t="str">
            <v>Себестоимость 60</v>
          </cell>
          <cell r="D191">
            <v>9600</v>
          </cell>
        </row>
        <row r="192">
          <cell r="B192" t="str">
            <v>Виал Трио, ВСК 4*5 л</v>
          </cell>
          <cell r="C192" t="str">
            <v>Себестоимость 60</v>
          </cell>
          <cell r="D192">
            <v>11200</v>
          </cell>
        </row>
        <row r="193">
          <cell r="B193" t="str">
            <v>Виволт ПАВ, 4*5л/кан</v>
          </cell>
          <cell r="C193" t="str">
            <v>Себестоимость 60</v>
          </cell>
          <cell r="D193">
            <v>2895</v>
          </cell>
        </row>
        <row r="194">
          <cell r="B194" t="str">
            <v>Видмастер, 480 в.р. 1*20 л</v>
          </cell>
          <cell r="C194" t="str">
            <v>Себестоимость 60</v>
          </cell>
          <cell r="D194">
            <v>0</v>
          </cell>
        </row>
        <row r="195">
          <cell r="B195" t="str">
            <v>Витарос 10 мл (160 шт)</v>
          </cell>
          <cell r="C195" t="str">
            <v>Себестоимость 60</v>
          </cell>
          <cell r="D195">
            <v>8200</v>
          </cell>
        </row>
        <row r="196">
          <cell r="B196" t="str">
            <v>Витарос, в.с.к. 2*10л/кан</v>
          </cell>
          <cell r="C196" t="str">
            <v>Себестоимость 60</v>
          </cell>
          <cell r="D196">
            <v>9943</v>
          </cell>
        </row>
        <row r="197">
          <cell r="B197" t="str">
            <v>Водорастворимое NPK удобрение марки 12:8:31+2MgO+МЭ 1*25</v>
          </cell>
          <cell r="C197" t="str">
            <v>Себестоимость 60</v>
          </cell>
          <cell r="D197">
            <v>907</v>
          </cell>
        </row>
        <row r="198">
          <cell r="B198" t="str">
            <v>Водорастворимое NPK удобрение марки 13:40:13+МЭ 1*25</v>
          </cell>
          <cell r="C198" t="str">
            <v>Себестоимость 60</v>
          </cell>
          <cell r="D198">
            <v>970</v>
          </cell>
        </row>
        <row r="199">
          <cell r="B199" t="str">
            <v>Водорастворимое NPK удобрение марки 18:18:18 +3MgO+МЭ 1*25</v>
          </cell>
          <cell r="C199" t="str">
            <v>Себестоимость 60</v>
          </cell>
          <cell r="D199">
            <v>862</v>
          </cell>
        </row>
        <row r="200">
          <cell r="B200" t="str">
            <v>Водорастворимое NPK удобрение марки 20:20:20+МЭ 1*25</v>
          </cell>
          <cell r="C200" t="str">
            <v>Себестоимость 60</v>
          </cell>
          <cell r="D200">
            <v>893</v>
          </cell>
        </row>
        <row r="201">
          <cell r="B201" t="str">
            <v>Водорастворимое NPK удобрение марки 3:11:38+3MgО 1*25</v>
          </cell>
          <cell r="C201" t="str">
            <v>Себестоимость 60</v>
          </cell>
          <cell r="D201">
            <v>970</v>
          </cell>
        </row>
        <row r="202">
          <cell r="B202" t="str">
            <v>Водорастворимое NPK удобрение марки 6:14:35+2MgO+МЭ 1*25</v>
          </cell>
          <cell r="C202" t="str">
            <v>Себестоимость 60</v>
          </cell>
          <cell r="D202">
            <v>989</v>
          </cell>
        </row>
        <row r="203">
          <cell r="B203" t="str">
            <v>Вымпел, 77% ж. (1л/кан)</v>
          </cell>
          <cell r="C203" t="str">
            <v>Себестоимость 60</v>
          </cell>
          <cell r="D203">
            <v>0</v>
          </cell>
        </row>
        <row r="204">
          <cell r="B204" t="str">
            <v>ГАЙТАН, К.Э. (пендиметалин, 330 г/л)  2*10</v>
          </cell>
          <cell r="C204" t="str">
            <v>Себестоимость 60</v>
          </cell>
          <cell r="D204">
            <v>4350</v>
          </cell>
        </row>
        <row r="205">
          <cell r="B205" t="str">
            <v>ГалактАлт, к.э. 4*5 л</v>
          </cell>
          <cell r="C205" t="str">
            <v>Себестоимость 60</v>
          </cell>
          <cell r="D205">
            <v>0</v>
          </cell>
        </row>
        <row r="206">
          <cell r="B206" t="str">
            <v>Галион, в.р., 4*5л/кан</v>
          </cell>
          <cell r="C206" t="str">
            <v>Себестоимость 60</v>
          </cell>
          <cell r="D206">
            <v>24060</v>
          </cell>
        </row>
        <row r="207">
          <cell r="B207" t="str">
            <v>Галошанс, К.Э. 2*10 л</v>
          </cell>
          <cell r="C207" t="str">
            <v>Себестоимость 60</v>
          </cell>
          <cell r="D207">
            <v>8200</v>
          </cell>
        </row>
        <row r="208">
          <cell r="B208" t="str">
            <v>ГАРДО ГОЛД 500, к.с. 2*10</v>
          </cell>
          <cell r="C208" t="str">
            <v>Себестоимость 60</v>
          </cell>
          <cell r="D208">
            <v>4637</v>
          </cell>
        </row>
        <row r="209">
          <cell r="B209" t="str">
            <v>Гаур, к.э. (оксифлуорфен 240 г/л), 4*5</v>
          </cell>
          <cell r="C209" t="str">
            <v>Себестоимость 60</v>
          </cell>
          <cell r="D209">
            <v>13200</v>
          </cell>
        </row>
        <row r="210">
          <cell r="B210" t="str">
            <v>Гезагард 500 с.к. 4*5 л</v>
          </cell>
          <cell r="C210" t="str">
            <v>Себестоимость 60</v>
          </cell>
          <cell r="D210">
            <v>5797</v>
          </cell>
        </row>
        <row r="211">
          <cell r="B211" t="str">
            <v>Гербитокс, ВРК 2*10 л</v>
          </cell>
          <cell r="C211" t="str">
            <v>Себестоимость 60</v>
          </cell>
          <cell r="D211">
            <v>4700</v>
          </cell>
        </row>
        <row r="212">
          <cell r="B212" t="str">
            <v>Гербитокс-Л, ВРК 2*10 л</v>
          </cell>
          <cell r="C212" t="str">
            <v>Себестоимость 60</v>
          </cell>
          <cell r="D212">
            <v>3720</v>
          </cell>
        </row>
        <row r="213">
          <cell r="B213" t="str">
            <v>Герольд, ВСК 4*5 л</v>
          </cell>
          <cell r="C213" t="str">
            <v>Себестоимость 60</v>
          </cell>
          <cell r="D213">
            <v>13440</v>
          </cell>
        </row>
        <row r="214">
          <cell r="B214" t="str">
            <v>Глифошанс Супер, в.р. 2*10 л</v>
          </cell>
          <cell r="C214" t="str">
            <v>Себестоимость 60</v>
          </cell>
          <cell r="D214">
            <v>3000</v>
          </cell>
        </row>
        <row r="215">
          <cell r="B215" t="str">
            <v>Горгон, ВРК 4*5 л</v>
          </cell>
          <cell r="C215" t="str">
            <v>Себестоимость 60</v>
          </cell>
          <cell r="D215">
            <v>0</v>
          </cell>
        </row>
        <row r="216">
          <cell r="B216" t="str">
            <v>Граминион, к.э.,5л/кан</v>
          </cell>
          <cell r="C216" t="str">
            <v>Себестоимость 60</v>
          </cell>
          <cell r="D216">
            <v>6120</v>
          </cell>
        </row>
        <row r="217">
          <cell r="B217" t="str">
            <v xml:space="preserve">Гранд Экстра 540, 1000 л </v>
          </cell>
          <cell r="C217" t="str">
            <v>Себестоимость 60</v>
          </cell>
          <cell r="D217">
            <v>2985</v>
          </cell>
        </row>
        <row r="218">
          <cell r="B218" t="str">
            <v>Гранд Экстра 540, 2*10 л</v>
          </cell>
          <cell r="C218" t="str">
            <v>Себестоимость 60</v>
          </cell>
          <cell r="D218">
            <v>3100</v>
          </cell>
        </row>
        <row r="219">
          <cell r="B219" t="str">
            <v>Гранстар Мега, 10*500 гр.</v>
          </cell>
          <cell r="C219" t="str">
            <v>Себестоимость 60</v>
          </cell>
          <cell r="D219">
            <v>81841</v>
          </cell>
        </row>
        <row r="220">
          <cell r="B220" t="str">
            <v>Грейдер, ВГР 2*10 л</v>
          </cell>
          <cell r="C220" t="str">
            <v>Себестоимость 60</v>
          </cell>
          <cell r="D220">
            <v>18480</v>
          </cell>
        </row>
        <row r="221">
          <cell r="B221" t="str">
            <v>Гулливер (ассоциированная упаковка (5*(100 г.+0,8 л тренд)</v>
          </cell>
          <cell r="C221" t="str">
            <v>Себестоимость 60</v>
          </cell>
          <cell r="D221">
            <v>55412</v>
          </cell>
        </row>
        <row r="222">
          <cell r="B222" t="str">
            <v>Гулливер, кг</v>
          </cell>
          <cell r="C222" t="str">
            <v>Себестоимость 60</v>
          </cell>
          <cell r="D222">
            <v>55412</v>
          </cell>
        </row>
        <row r="223">
          <cell r="B223" t="str">
            <v>Данадим Эксперт, 4*5 л</v>
          </cell>
          <cell r="C223" t="str">
            <v>Себестоимость 60</v>
          </cell>
          <cell r="D223">
            <v>4412</v>
          </cell>
        </row>
        <row r="224">
          <cell r="B224" t="str">
            <v>Датчес (2020), 80 000 зерен в п.е., протравка: фунгицид+инсектицид, ФАО 450</v>
          </cell>
          <cell r="C224" t="str">
            <v>Себестоимость 60</v>
          </cell>
          <cell r="D224">
            <v>54000</v>
          </cell>
        </row>
        <row r="225">
          <cell r="B225" t="str">
            <v>Датчес, 80 000 зерен в п.е., протравка: фунгицид+инсектицид, ФАО 450</v>
          </cell>
          <cell r="C225" t="str">
            <v>Себестоимость 60</v>
          </cell>
          <cell r="D225">
            <v>58500</v>
          </cell>
        </row>
        <row r="226">
          <cell r="B226" t="str">
            <v>Даш ПАВ, 2*10 л</v>
          </cell>
          <cell r="C226" t="str">
            <v>Себестоимость 60</v>
          </cell>
          <cell r="D226">
            <v>3560</v>
          </cell>
        </row>
        <row r="227">
          <cell r="B227" t="str">
            <v>Дельта (2020), 80 000 зерен в п.е., протравка: фунгицид+инсектицид, ФАО 450</v>
          </cell>
          <cell r="C227" t="str">
            <v>Себестоимость 60</v>
          </cell>
          <cell r="D227">
            <v>54000</v>
          </cell>
        </row>
        <row r="228">
          <cell r="B228" t="str">
            <v>Дельта, 80 000 зерен в п.е., протравка: фунгицид+инсектицид, ФАО 450</v>
          </cell>
          <cell r="C228" t="str">
            <v>Себестоимость 60</v>
          </cell>
          <cell r="D228">
            <v>58500</v>
          </cell>
        </row>
        <row r="229">
          <cell r="B229" t="str">
            <v>Деметра, КЭ (350г/л) 4*5 л</v>
          </cell>
          <cell r="C229" t="str">
            <v>Себестоимость 60</v>
          </cell>
          <cell r="D229">
            <v>13100</v>
          </cell>
        </row>
        <row r="230">
          <cell r="B230" t="str">
            <v>Децис Эксперт, к.э. 12*1 л/бут</v>
          </cell>
          <cell r="C230" t="str">
            <v>Себестоимость 60</v>
          </cell>
          <cell r="D230">
            <v>14716</v>
          </cell>
        </row>
        <row r="231">
          <cell r="B231" t="str">
            <v>Децис Эксперт, к.э. 4*5 л/кан</v>
          </cell>
          <cell r="C231" t="str">
            <v>Себестоимость 60</v>
          </cell>
          <cell r="D231">
            <v>14225</v>
          </cell>
        </row>
        <row r="232">
          <cell r="B232" t="str">
            <v>Диален Супер, в.р. 1*20</v>
          </cell>
          <cell r="C232" t="str">
            <v>Себестоимость 60</v>
          </cell>
          <cell r="D232">
            <v>4637</v>
          </cell>
        </row>
        <row r="233">
          <cell r="B233" t="str">
            <v>Дианат 48% в.р. 2*10 л</v>
          </cell>
          <cell r="C233" t="str">
            <v>Себестоимость 60</v>
          </cell>
          <cell r="D233">
            <v>7717</v>
          </cell>
        </row>
        <row r="234">
          <cell r="B234" t="str">
            <v>Дивиденд Суприм, к.с. 132 1х20</v>
          </cell>
          <cell r="C234" t="str">
            <v>Себестоимость 60</v>
          </cell>
          <cell r="D234">
            <v>8461</v>
          </cell>
        </row>
        <row r="235">
          <cell r="B235" t="str">
            <v>Дивиденд Экстрим, т.к.с. 1х20</v>
          </cell>
          <cell r="C235" t="str">
            <v>Себестоимость 60</v>
          </cell>
          <cell r="D235">
            <v>9661</v>
          </cell>
        </row>
        <row r="236">
          <cell r="B236" t="str">
            <v>Дикошанс, в.р. 2*10 л</v>
          </cell>
          <cell r="C236" t="str">
            <v>Себестоимость 60</v>
          </cell>
          <cell r="D236">
            <v>5400</v>
          </cell>
        </row>
        <row r="237">
          <cell r="B237" t="str">
            <v>Дитан М-45 с.п. 1*25 кг</v>
          </cell>
          <cell r="C237" t="str">
            <v>Себестоимость 60</v>
          </cell>
          <cell r="D237">
            <v>3070</v>
          </cell>
        </row>
        <row r="238">
          <cell r="B238" t="str">
            <v>Дробь Плюс, 10*1 л</v>
          </cell>
          <cell r="C238" t="str">
            <v>Себестоимость 60</v>
          </cell>
          <cell r="D238">
            <v>9673</v>
          </cell>
        </row>
        <row r="239">
          <cell r="B239" t="str">
            <v>Дуал Голд 960 к.э. 4*5 л</v>
          </cell>
          <cell r="C239" t="str">
            <v>Себестоимость 60</v>
          </cell>
          <cell r="D239">
            <v>9661</v>
          </cell>
        </row>
        <row r="240">
          <cell r="B240" t="str">
            <v>Дублон Голд, ВДГ 10*0,75 кг</v>
          </cell>
          <cell r="C240" t="str">
            <v>Себестоимость 60</v>
          </cell>
          <cell r="D240">
            <v>94500</v>
          </cell>
        </row>
        <row r="241">
          <cell r="B241" t="str">
            <v>Душанс, к.э. 2*10 л/кан</v>
          </cell>
          <cell r="C241" t="str">
            <v>Себестоимость 60</v>
          </cell>
          <cell r="D241">
            <v>0</v>
          </cell>
        </row>
        <row r="242">
          <cell r="B242" t="str">
            <v>Евро (2020), фунгицидная протравка, 150 000 семян в п.е., раннеспелый</v>
          </cell>
          <cell r="C242" t="str">
            <v>Себестоимость 60</v>
          </cell>
          <cell r="D242">
            <v>42878</v>
          </cell>
        </row>
        <row r="243">
          <cell r="B243" t="str">
            <v>Евро-лайтнинг 4,8% в.р.к. 2*10 л</v>
          </cell>
          <cell r="C243" t="str">
            <v>Себестоимость 60</v>
          </cell>
          <cell r="D243">
            <v>16181</v>
          </cell>
        </row>
        <row r="244">
          <cell r="B244" t="str">
            <v>Евро-лайтнинг Плюс, 2,4% в.р.к 2*10 л</v>
          </cell>
          <cell r="C244" t="str">
            <v>Себестоимость 60</v>
          </cell>
          <cell r="D244">
            <v>11297</v>
          </cell>
        </row>
        <row r="245">
          <cell r="B245" t="str">
            <v>Еврошанс, в.р.к., 2*10 л</v>
          </cell>
          <cell r="C245" t="str">
            <v>Себестоимость 60</v>
          </cell>
          <cell r="D245">
            <v>10200</v>
          </cell>
        </row>
        <row r="246">
          <cell r="B246" t="str">
            <v>Зеллек Супер 108 к.э. 4*5 л</v>
          </cell>
          <cell r="C246" t="str">
            <v>Себестоимость 60</v>
          </cell>
          <cell r="D246">
            <v>8949</v>
          </cell>
        </row>
        <row r="247">
          <cell r="B247" t="str">
            <v>Зенкор Ультра, к.с. 12*1 л/кан</v>
          </cell>
          <cell r="C247" t="str">
            <v>Себестоимость 60</v>
          </cell>
          <cell r="D247">
            <v>17169</v>
          </cell>
        </row>
        <row r="248">
          <cell r="B248" t="str">
            <v>Зенкор Ультра, к.с. 4*5 л/кан</v>
          </cell>
          <cell r="C248" t="str">
            <v>Себестоимость 60</v>
          </cell>
          <cell r="D248">
            <v>17169</v>
          </cell>
        </row>
        <row r="249">
          <cell r="B249" t="str">
            <v>Зенкошанс, к.с. 2*10 л/кан</v>
          </cell>
          <cell r="C249" t="str">
            <v>Себестоимость 60</v>
          </cell>
          <cell r="D249">
            <v>14700</v>
          </cell>
        </row>
        <row r="250">
          <cell r="B250" t="str">
            <v>Зенкошанс, к.с. 4*5 л/кан</v>
          </cell>
          <cell r="C250" t="str">
            <v>Себестоимость 60</v>
          </cell>
          <cell r="D250">
            <v>13000</v>
          </cell>
        </row>
        <row r="251">
          <cell r="B251" t="str">
            <v xml:space="preserve">Зерномакс + Магнум Супер </v>
          </cell>
          <cell r="C251" t="str">
            <v>Себестоимость 60</v>
          </cell>
          <cell r="D251">
            <v>4340</v>
          </cell>
        </row>
        <row r="252">
          <cell r="B252" t="str">
            <v>Зимошанс, к.с. 2*10 л/кан</v>
          </cell>
          <cell r="C252" t="str">
            <v>Себестоимость 60</v>
          </cell>
          <cell r="D252">
            <v>4500</v>
          </cell>
        </row>
        <row r="253">
          <cell r="B253" t="str">
            <v>ЗУММЕР, к.с. 4*5 л</v>
          </cell>
          <cell r="C253" t="str">
            <v>Себестоимость 60</v>
          </cell>
          <cell r="D253">
            <v>28543</v>
          </cell>
        </row>
        <row r="254">
          <cell r="B254" t="str">
            <v>Изабион 12*1 л</v>
          </cell>
          <cell r="C254" t="str">
            <v>Себестоимость 60</v>
          </cell>
          <cell r="D254">
            <v>8888</v>
          </cell>
        </row>
        <row r="255">
          <cell r="B255" t="str">
            <v>Изуми, с.к. 4*5л</v>
          </cell>
          <cell r="C255" t="str">
            <v>Себестоимость 60</v>
          </cell>
          <cell r="D255">
            <v>5304</v>
          </cell>
        </row>
        <row r="256">
          <cell r="B256" t="str">
            <v>Имазошанс, в.р., 2*10 л</v>
          </cell>
          <cell r="C256" t="str">
            <v>Себестоимость 60</v>
          </cell>
          <cell r="D256">
            <v>8500</v>
          </cell>
        </row>
        <row r="257">
          <cell r="B257" t="str">
            <v>Имидашанс Плюс,с.к., 4*5л</v>
          </cell>
          <cell r="C257" t="str">
            <v>Себестоимость 60</v>
          </cell>
          <cell r="D257">
            <v>10400</v>
          </cell>
        </row>
        <row r="258">
          <cell r="B258" t="str">
            <v>Имидашанс-С, к.с. 2*10л</v>
          </cell>
          <cell r="C258" t="str">
            <v>Себестоимость 60</v>
          </cell>
          <cell r="D258">
            <v>16900</v>
          </cell>
        </row>
        <row r="259">
          <cell r="B259" t="str">
            <v>Имидашанс-С, к.с. 4*5л</v>
          </cell>
          <cell r="C259" t="str">
            <v>Себестоимость 60</v>
          </cell>
          <cell r="D259">
            <v>16900</v>
          </cell>
        </row>
        <row r="260">
          <cell r="B260" t="str">
            <v>Импакт, СК 4*5 л</v>
          </cell>
          <cell r="C260" t="str">
            <v>Себестоимость 60</v>
          </cell>
          <cell r="D260">
            <v>0</v>
          </cell>
        </row>
        <row r="261">
          <cell r="B261" t="str">
            <v>Иншур перформ 12% к.с. 2*10 л</v>
          </cell>
          <cell r="C261" t="str">
            <v>Себестоимость 60</v>
          </cell>
          <cell r="D261">
            <v>12713</v>
          </cell>
        </row>
        <row r="262">
          <cell r="B262" t="str">
            <v>Иншур перформ 12% к.с. 4*5 л</v>
          </cell>
          <cell r="C262" t="str">
            <v>Себестоимость 60</v>
          </cell>
          <cell r="D262">
            <v>9390</v>
          </cell>
        </row>
        <row r="263">
          <cell r="B263" t="str">
            <v>Кабрио Топ 60% в.д.г. 10*1 кг</v>
          </cell>
          <cell r="C263" t="str">
            <v>Себестоимость 60</v>
          </cell>
          <cell r="D263">
            <v>6122</v>
          </cell>
        </row>
        <row r="264">
          <cell r="B264" t="str">
            <v xml:space="preserve">Калий азотнокислый (селитра калиевая), кристаллы </v>
          </cell>
          <cell r="C264" t="str">
            <v>Себестоимость 60</v>
          </cell>
          <cell r="D264">
            <v>0</v>
          </cell>
        </row>
        <row r="265">
          <cell r="B265" t="str">
            <v xml:space="preserve">Калий метаборат </v>
          </cell>
          <cell r="C265" t="str">
            <v>Себестоимость 60</v>
          </cell>
          <cell r="D265">
            <v>2660</v>
          </cell>
        </row>
        <row r="266">
          <cell r="B266" t="str">
            <v xml:space="preserve">Калий сернокислый очищенный (сульфат калия), кристаллы </v>
          </cell>
          <cell r="C266" t="str">
            <v>Себестоимость 60</v>
          </cell>
          <cell r="D266">
            <v>771</v>
          </cell>
        </row>
        <row r="267">
          <cell r="B267" t="str">
            <v>Калипсо, к.с. 12*1 л/кан</v>
          </cell>
          <cell r="C267" t="str">
            <v>Себестоимость 60</v>
          </cell>
          <cell r="D267">
            <v>46601</v>
          </cell>
        </row>
        <row r="268">
          <cell r="B268" t="str">
            <v>Кампосан Экстра 4*5 л</v>
          </cell>
          <cell r="C268" t="str">
            <v>Себестоимость 60</v>
          </cell>
          <cell r="D268">
            <v>7782</v>
          </cell>
        </row>
        <row r="269">
          <cell r="B269" t="str">
            <v>Каптора Плюс, в.р.к. 2х10</v>
          </cell>
          <cell r="C269" t="str">
            <v>Себестоимость 60</v>
          </cell>
          <cell r="D269">
            <v>8115</v>
          </cell>
        </row>
        <row r="270">
          <cell r="B270" t="str">
            <v>Каптора, 4,8% в.р.к. 4*5 л</v>
          </cell>
          <cell r="C270" t="str">
            <v>Себестоимость 60</v>
          </cell>
          <cell r="D270">
            <v>13526</v>
          </cell>
        </row>
        <row r="271">
          <cell r="B271" t="str">
            <v>Карамба Турбо 4*5 л</v>
          </cell>
          <cell r="C271" t="str">
            <v>Себестоимость 60</v>
          </cell>
          <cell r="D271">
            <v>8078</v>
          </cell>
        </row>
        <row r="272">
          <cell r="B272" t="str">
            <v>Каратошанс, к.э. 4*5 л</v>
          </cell>
          <cell r="C272" t="str">
            <v>Себестоимость 60</v>
          </cell>
          <cell r="D272">
            <v>4000</v>
          </cell>
        </row>
        <row r="273">
          <cell r="B273" t="str">
            <v>Каратэ 050 к.э., 4*5 л</v>
          </cell>
          <cell r="C273" t="str">
            <v>Себестоимость 60</v>
          </cell>
          <cell r="D273">
            <v>8888</v>
          </cell>
        </row>
        <row r="274">
          <cell r="B274" t="str">
            <v>Каратэ Зеон, 4*5 л</v>
          </cell>
          <cell r="C274" t="str">
            <v>Себестоимость 60</v>
          </cell>
          <cell r="D274">
            <v>9661</v>
          </cell>
        </row>
        <row r="275">
          <cell r="B275" t="str">
            <v>Квикстеп 4*5 (клетодим,130 г/л+галоксифоп-Р-метил, 80 г/л)</v>
          </cell>
          <cell r="C275" t="str">
            <v>Себестоимость 60</v>
          </cell>
          <cell r="D275">
            <v>10500</v>
          </cell>
        </row>
        <row r="276">
          <cell r="B276" t="str">
            <v>Квин, 80 000 зерен в п.е., протравка: фунгицид+инсектицид, ФАО 350</v>
          </cell>
          <cell r="C276" t="str">
            <v>Себестоимость 60</v>
          </cell>
          <cell r="D276">
            <v>56404</v>
          </cell>
        </row>
        <row r="277">
          <cell r="B277" t="str">
            <v>Кинто Дуо, КС 10л/кан</v>
          </cell>
          <cell r="C277" t="str">
            <v>Себестоимость 60</v>
          </cell>
          <cell r="D277">
            <v>0</v>
          </cell>
        </row>
        <row r="278">
          <cell r="B278" t="str">
            <v>Колосаль ПРО, КМЭ 4*5 л</v>
          </cell>
          <cell r="C278" t="str">
            <v>Себестоимость 60</v>
          </cell>
          <cell r="D278">
            <v>13080</v>
          </cell>
        </row>
        <row r="279">
          <cell r="B279" t="str">
            <v>Колосаль, КЭ 4*5 л</v>
          </cell>
          <cell r="C279" t="str">
            <v>Себестоимость 60</v>
          </cell>
          <cell r="D279">
            <v>8950</v>
          </cell>
        </row>
        <row r="280">
          <cell r="B280" t="str">
            <v>Колпачок Multijet на 8-10 мм</v>
          </cell>
          <cell r="C280" t="str">
            <v>Себестоимость 60</v>
          </cell>
          <cell r="D280">
            <v>396</v>
          </cell>
        </row>
        <row r="281">
          <cell r="B281" t="str">
            <v>Конвизо 1, МД</v>
          </cell>
          <cell r="C281" t="str">
            <v>Себестоимость 60</v>
          </cell>
          <cell r="D281">
            <v>34160</v>
          </cell>
        </row>
        <row r="282">
          <cell r="B282" t="str">
            <v>Консенто, к.с. 4*5 л/кан</v>
          </cell>
          <cell r="C282" t="str">
            <v>Себестоимость 60</v>
          </cell>
          <cell r="D282">
            <v>10750</v>
          </cell>
        </row>
        <row r="283">
          <cell r="B283" t="str">
            <v>Конфидор 20% в.к. 12*1 л/кан</v>
          </cell>
          <cell r="C283" t="str">
            <v>Себестоимость 60</v>
          </cell>
          <cell r="D283">
            <v>25508</v>
          </cell>
        </row>
        <row r="284">
          <cell r="B284" t="str">
            <v>Конфидор 20% в.к. 4*5 л/кан</v>
          </cell>
          <cell r="C284" t="str">
            <v>Себестоимость 60</v>
          </cell>
          <cell r="D284">
            <v>24036</v>
          </cell>
        </row>
        <row r="285">
          <cell r="B285" t="str">
            <v>Кораген 20 к.с. 10*1 л</v>
          </cell>
          <cell r="C285" t="str">
            <v>Себестоимость 60</v>
          </cell>
          <cell r="D285">
            <v>82000</v>
          </cell>
        </row>
        <row r="286">
          <cell r="B286" t="str">
            <v>Кораген 20 к.с. 20*0,2 л</v>
          </cell>
          <cell r="C286" t="str">
            <v>Себестоимость 60</v>
          </cell>
          <cell r="D286">
            <v>82000</v>
          </cell>
        </row>
        <row r="287">
          <cell r="B287" t="str">
            <v>Корсар Супер, в.р.к. 2*10</v>
          </cell>
          <cell r="C287" t="str">
            <v>Себестоимость 60</v>
          </cell>
          <cell r="D287">
            <v>9600</v>
          </cell>
        </row>
        <row r="288">
          <cell r="B288" t="str">
            <v>Корсар, ВРК (480 г/л) 2*10 л</v>
          </cell>
          <cell r="C288" t="str">
            <v>Себестоимость 60</v>
          </cell>
          <cell r="D288">
            <v>7300</v>
          </cell>
        </row>
        <row r="289">
          <cell r="B289" t="str">
            <v>КОРУМ, в.р.к 2*10 л</v>
          </cell>
          <cell r="C289" t="str">
            <v>Себестоимость 60</v>
          </cell>
          <cell r="D289">
            <v>8308</v>
          </cell>
        </row>
        <row r="290">
          <cell r="B290" t="str">
            <v>КОСАЙД 2000 5 кг</v>
          </cell>
          <cell r="C290" t="str">
            <v>Себестоимость 60</v>
          </cell>
          <cell r="D290">
            <v>6830</v>
          </cell>
        </row>
        <row r="291">
          <cell r="B291" t="str">
            <v>Крафт, ВЭ (18 г/л абамектина) 12*1л/кан</v>
          </cell>
          <cell r="C291" t="str">
            <v>Себестоимость 60</v>
          </cell>
          <cell r="D291">
            <v>11865</v>
          </cell>
        </row>
        <row r="292">
          <cell r="B292" t="str">
            <v>Кредо, к.с. 5л/кан</v>
          </cell>
          <cell r="C292" t="str">
            <v>Себестоимость 60</v>
          </cell>
          <cell r="D292">
            <v>4600</v>
          </cell>
        </row>
        <row r="293">
          <cell r="B293" t="str">
            <v>Крейсер, в.к. 10*1 л</v>
          </cell>
          <cell r="C293" t="str">
            <v>Себестоимость 60</v>
          </cell>
          <cell r="D293">
            <v>6350</v>
          </cell>
        </row>
        <row r="294">
          <cell r="B294" t="str">
            <v>Крейцер, ВДГ 10* 0,5 кг</v>
          </cell>
          <cell r="C294" t="str">
            <v>Себестоимость 60</v>
          </cell>
          <cell r="D294">
            <v>70638</v>
          </cell>
        </row>
        <row r="295">
          <cell r="B295" t="str">
            <v>Круйзер 350 к.с., 4*5 л</v>
          </cell>
          <cell r="C295" t="str">
            <v>Себестоимость 60</v>
          </cell>
          <cell r="D295">
            <v>57967</v>
          </cell>
        </row>
        <row r="296">
          <cell r="B296" t="str">
            <v>Круйзер OSR 322 с.к., 4*5 л</v>
          </cell>
          <cell r="C296" t="str">
            <v>Себестоимость 60</v>
          </cell>
          <cell r="D296">
            <v>57967</v>
          </cell>
        </row>
        <row r="297">
          <cell r="B297" t="str">
            <v>Ксандра, 80 000 зерен в п.е., протравка: фунгицид+инсектицид, ФАО 450</v>
          </cell>
          <cell r="C297" t="str">
            <v>Себестоимость 60</v>
          </cell>
          <cell r="D297">
            <v>56390</v>
          </cell>
        </row>
        <row r="298">
          <cell r="B298" t="str">
            <v>Кумир 1*10л</v>
          </cell>
          <cell r="C298" t="str">
            <v>Себестоимость 60</v>
          </cell>
          <cell r="D298">
            <v>5400</v>
          </cell>
        </row>
        <row r="299">
          <cell r="B299" t="str">
            <v>Курзат 10*1 кг</v>
          </cell>
          <cell r="C299" t="str">
            <v>Себестоимость 60</v>
          </cell>
          <cell r="D299">
            <v>6054</v>
          </cell>
        </row>
        <row r="300">
          <cell r="B300" t="str">
            <v>Лазурит Супер, КНЭ 4*5 л</v>
          </cell>
          <cell r="C300" t="str">
            <v>Себестоимость 60</v>
          </cell>
          <cell r="D300">
            <v>12300</v>
          </cell>
        </row>
        <row r="301">
          <cell r="B301" t="str">
            <v>Лазурит, СП 12*0,5 кг</v>
          </cell>
          <cell r="C301" t="str">
            <v>Себестоимость 60</v>
          </cell>
          <cell r="D301">
            <v>17360</v>
          </cell>
        </row>
        <row r="302">
          <cell r="B302" t="str">
            <v>Лазурит, СП 5*2 кг</v>
          </cell>
          <cell r="C302" t="str">
            <v>Себестоимость 60</v>
          </cell>
          <cell r="D302">
            <v>17360</v>
          </cell>
        </row>
        <row r="303">
          <cell r="B303" t="str">
            <v>Ламадор, к.с. 4*5 л/кан</v>
          </cell>
          <cell r="C303" t="str">
            <v>Себестоимость 60</v>
          </cell>
          <cell r="D303">
            <v>27960</v>
          </cell>
        </row>
        <row r="304">
          <cell r="B304" t="str">
            <v>Ланнат 10*(5*200 гр)</v>
          </cell>
          <cell r="C304" t="str">
            <v>Себестоимость 60</v>
          </cell>
          <cell r="D304">
            <v>7106</v>
          </cell>
        </row>
        <row r="305">
          <cell r="B305" t="str">
            <v>Ланс в.р., 10*1 л</v>
          </cell>
          <cell r="C305" t="str">
            <v>Себестоимость 60</v>
          </cell>
          <cell r="D305">
            <v>24600</v>
          </cell>
        </row>
        <row r="306">
          <cell r="B306" t="str">
            <v>Ластик Топ, МКЭ 4*5 л</v>
          </cell>
          <cell r="C306" t="str">
            <v>Себестоимость 60</v>
          </cell>
          <cell r="D306">
            <v>9400</v>
          </cell>
        </row>
        <row r="307">
          <cell r="B307" t="str">
            <v>Ластик Экстра, к.э. 4*5</v>
          </cell>
          <cell r="C307" t="str">
            <v>Себестоимость 60</v>
          </cell>
          <cell r="D307">
            <v>5700</v>
          </cell>
        </row>
        <row r="308">
          <cell r="B308" t="str">
            <v>Легион Форте 200, 10*1л</v>
          </cell>
          <cell r="C308" t="str">
            <v>Себестоимость 60</v>
          </cell>
          <cell r="D308">
            <v>6524</v>
          </cell>
        </row>
        <row r="309">
          <cell r="B309" t="str">
            <v>Легион Форте 200, 4*5л</v>
          </cell>
          <cell r="C309" t="str">
            <v>Себестоимость 60</v>
          </cell>
          <cell r="D309">
            <v>4532</v>
          </cell>
        </row>
        <row r="310">
          <cell r="B310" t="str">
            <v>Лен (Семена льна)</v>
          </cell>
          <cell r="C310" t="str">
            <v>Себестоимость 60</v>
          </cell>
          <cell r="D310">
            <v>390</v>
          </cell>
        </row>
        <row r="311">
          <cell r="B311" t="str">
            <v>Лерашанс, в.р., 4*5л/кан</v>
          </cell>
          <cell r="C311" t="str">
            <v>Себестоимость 60</v>
          </cell>
          <cell r="D311">
            <v>0</v>
          </cell>
        </row>
        <row r="312">
          <cell r="B312" t="str">
            <v xml:space="preserve">ЛИСТЕГО ПРО 050, в.р. 4*5 л </v>
          </cell>
          <cell r="C312" t="str">
            <v>Себестоимость 60</v>
          </cell>
          <cell r="D312">
            <v>13912</v>
          </cell>
        </row>
        <row r="313">
          <cell r="B313" t="str">
            <v>Лола, 80 000 зерен в п.е., протравка фунгицид+инсектицид, ФАО 190</v>
          </cell>
          <cell r="C313" t="str">
            <v>Себестоимость 60</v>
          </cell>
          <cell r="D313">
            <v>56704</v>
          </cell>
        </row>
        <row r="314">
          <cell r="B314" t="str">
            <v>Лонтрелл Гранд в.д.г., 4*2 кг</v>
          </cell>
          <cell r="C314" t="str">
            <v>Себестоимость 60</v>
          </cell>
          <cell r="D314">
            <v>40533</v>
          </cell>
        </row>
        <row r="315">
          <cell r="B315" t="str">
            <v>Луна Транквилити, к.с. 4*5 л/кан</v>
          </cell>
          <cell r="C315" t="str">
            <v>Себестоимость 60</v>
          </cell>
          <cell r="D315">
            <v>23546</v>
          </cell>
        </row>
        <row r="316">
          <cell r="B316" t="str">
            <v xml:space="preserve">Магний сернокислый, марка В (7-водный), кристаллы </v>
          </cell>
          <cell r="C316" t="str">
            <v>Себестоимость 60</v>
          </cell>
          <cell r="D316">
            <v>215</v>
          </cell>
        </row>
        <row r="317">
          <cell r="B317" t="str">
            <v>Магнум Супер, ВДГ  10*0,3 кг</v>
          </cell>
          <cell r="C317" t="str">
            <v>Себестоимость 60</v>
          </cell>
          <cell r="D317">
            <v>53820</v>
          </cell>
        </row>
        <row r="318">
          <cell r="B318" t="str">
            <v>Магнум, ВДГ (600г/кг) 20*0,1 кг</v>
          </cell>
          <cell r="C318" t="str">
            <v>Себестоимость 60</v>
          </cell>
          <cell r="D318">
            <v>39000</v>
          </cell>
        </row>
        <row r="319">
          <cell r="B319" t="str">
            <v>Майстер Пауэр, м.д. 4*5 л/кан</v>
          </cell>
          <cell r="C319" t="str">
            <v>Себестоимость 60</v>
          </cell>
          <cell r="D319">
            <v>15078</v>
          </cell>
        </row>
        <row r="320">
          <cell r="B320" t="str">
            <v>Максим  XL 035 с.к. 4*5 л</v>
          </cell>
          <cell r="C320" t="str">
            <v>Себестоимость 60</v>
          </cell>
          <cell r="D320">
            <v>13912</v>
          </cell>
        </row>
        <row r="321">
          <cell r="B321" t="str">
            <v>Максим 025 с.к. 12*1 л</v>
          </cell>
          <cell r="C321" t="str">
            <v>Себестоимость 60</v>
          </cell>
          <cell r="D321">
            <v>11593</v>
          </cell>
        </row>
        <row r="322">
          <cell r="B322" t="str">
            <v>Манометр Lechler (Тестер нормы вылива форсунок и давления на отсекателе)</v>
          </cell>
          <cell r="C322" t="str">
            <v>Себестоимость 60</v>
          </cell>
          <cell r="D322">
            <v>48433</v>
          </cell>
        </row>
        <row r="323">
          <cell r="B323" t="str">
            <v>Матч 050 к.э., 4*5 л</v>
          </cell>
          <cell r="C323" t="str">
            <v>Себестоимость 60</v>
          </cell>
          <cell r="D323">
            <v>9275</v>
          </cell>
        </row>
        <row r="324">
          <cell r="B324" t="str">
            <v>Меро ПАВ, 4*5 л</v>
          </cell>
          <cell r="C324" t="str">
            <v>Себестоимость 60</v>
          </cell>
          <cell r="D324">
            <v>1962</v>
          </cell>
        </row>
        <row r="325">
          <cell r="B325" t="str">
            <v>Метаксил, СП 12*1 кг</v>
          </cell>
          <cell r="C325" t="str">
            <v>Себестоимость 60</v>
          </cell>
          <cell r="D325">
            <v>7800</v>
          </cell>
        </row>
        <row r="326">
          <cell r="B326" t="str">
            <v>Милагро Плюс 270, м.д. 4*5</v>
          </cell>
          <cell r="C326" t="str">
            <v>Себестоимость 60</v>
          </cell>
          <cell r="D326">
            <v>12350</v>
          </cell>
        </row>
        <row r="327">
          <cell r="B327" t="str">
            <v>МИРАКЛ,  CRUISER OSR/MODESTO PLUS, 2.1 млн семян, среднеранний</v>
          </cell>
          <cell r="C327" t="str">
            <v>Себестоимость 60</v>
          </cell>
          <cell r="D327">
            <v>64270</v>
          </cell>
        </row>
        <row r="328">
          <cell r="B328" t="str">
            <v>Миура, КЭ (125г/л) 4*5 л</v>
          </cell>
          <cell r="C328" t="str">
            <v>Себестоимость 60</v>
          </cell>
          <cell r="D328">
            <v>6120</v>
          </cell>
        </row>
        <row r="329">
          <cell r="B329" t="str">
            <v>Мовенто энерджи, к.с. 12*1 л/кан</v>
          </cell>
          <cell r="C329" t="str">
            <v>Себестоимость 60</v>
          </cell>
          <cell r="D329">
            <v>20754</v>
          </cell>
        </row>
        <row r="330">
          <cell r="B330" t="str">
            <v>Монокалийфосфат, кристаллы 20 кг</v>
          </cell>
          <cell r="C330" t="str">
            <v>Себестоимость 60</v>
          </cell>
          <cell r="D330">
            <v>1398</v>
          </cell>
        </row>
        <row r="331">
          <cell r="B331" t="str">
            <v>Мортира, ВДГ, 0,3кг</v>
          </cell>
          <cell r="C331" t="str">
            <v>Себестоимость 60</v>
          </cell>
          <cell r="D331">
            <v>55022</v>
          </cell>
        </row>
        <row r="332">
          <cell r="B332" t="str">
            <v>Мушкет Плюс, м.д. 4*5 л</v>
          </cell>
          <cell r="C332" t="str">
            <v>Себестоимость 60</v>
          </cell>
          <cell r="D332">
            <v>3399</v>
          </cell>
        </row>
        <row r="333">
          <cell r="B333" t="str">
            <v xml:space="preserve">Нитрат кальция, марка А (2-водный), гранулы </v>
          </cell>
          <cell r="C333" t="str">
            <v>Себестоимость 60</v>
          </cell>
          <cell r="D333">
            <v>392</v>
          </cell>
        </row>
        <row r="334">
          <cell r="B334" t="str">
            <v xml:space="preserve">Нитрат Магния (магниевая селитра), 20 кг                                  </v>
          </cell>
          <cell r="C334" t="str">
            <v>Себестоимость 60</v>
          </cell>
          <cell r="D334">
            <v>403</v>
          </cell>
        </row>
        <row r="335">
          <cell r="B335" t="str">
            <v>НК Брио, Круйзер, 150 000 семян в п.е., среднеспелый</v>
          </cell>
          <cell r="C335" t="str">
            <v>Себестоимость 60</v>
          </cell>
          <cell r="D335">
            <v>53200</v>
          </cell>
        </row>
        <row r="336">
          <cell r="B336" t="str">
            <v>НК Роки, Круйзер, 150 000 семян в п.е., раннеспелый</v>
          </cell>
          <cell r="C336" t="str">
            <v>Себестоимость 60</v>
          </cell>
          <cell r="D336">
            <v>65000</v>
          </cell>
        </row>
        <row r="337">
          <cell r="B337" t="str">
            <v>Нопасаран 40% к.с. 2*10 л</v>
          </cell>
          <cell r="C337" t="str">
            <v>Себестоимость 60</v>
          </cell>
          <cell r="D337">
            <v>19490</v>
          </cell>
        </row>
        <row r="338">
          <cell r="B338" t="str">
            <v>Нукер Про, 12*1 л</v>
          </cell>
          <cell r="C338" t="str">
            <v>Себестоимость 60</v>
          </cell>
          <cell r="D338">
            <v>4200</v>
          </cell>
        </row>
        <row r="339">
          <cell r="B339" t="str">
            <v>Нукер Про, 4*5 л</v>
          </cell>
          <cell r="C339" t="str">
            <v>Себестоимость 60</v>
          </cell>
          <cell r="D339">
            <v>4469</v>
          </cell>
        </row>
        <row r="340">
          <cell r="B340" t="str">
            <v>Нурелл Д к.э., 4*5 л</v>
          </cell>
          <cell r="C340" t="str">
            <v>Себестоимость 60</v>
          </cell>
          <cell r="D340">
            <v>0</v>
          </cell>
        </row>
        <row r="341">
          <cell r="B341" t="str">
            <v>Оберон Рапид, к.с. 12*1 л/кан</v>
          </cell>
          <cell r="C341" t="str">
            <v>Себестоимость 60</v>
          </cell>
          <cell r="D341">
            <v>34828</v>
          </cell>
        </row>
        <row r="342">
          <cell r="B342" t="str">
            <v>Омега 50% 4*5 л</v>
          </cell>
          <cell r="C342" t="str">
            <v>Себестоимость 60</v>
          </cell>
          <cell r="D342">
            <v>0</v>
          </cell>
        </row>
        <row r="343">
          <cell r="B343" t="str">
            <v>Оплот Трио 5л/кан</v>
          </cell>
          <cell r="C343" t="str">
            <v>Себестоимость 60</v>
          </cell>
          <cell r="D343">
            <v>10500</v>
          </cell>
        </row>
        <row r="344">
          <cell r="B344" t="str">
            <v>Оптимо 20% к.э. 2*10 л</v>
          </cell>
          <cell r="C344" t="str">
            <v>Себестоимость 60</v>
          </cell>
          <cell r="D344">
            <v>10085</v>
          </cell>
        </row>
        <row r="345">
          <cell r="B345" t="str">
            <v>Оргамика C, Ж (10л/кан)</v>
          </cell>
          <cell r="C345" t="str">
            <v>Себестоимость 60</v>
          </cell>
          <cell r="D345">
            <v>3334</v>
          </cell>
        </row>
        <row r="346">
          <cell r="B346" t="str">
            <v>Оргамика Ф, Ж (10л/кан)</v>
          </cell>
          <cell r="C346" t="str">
            <v>Себестоимость 60</v>
          </cell>
          <cell r="D346">
            <v>1999</v>
          </cell>
        </row>
        <row r="347">
          <cell r="B347" t="str">
            <v>Органит Н (10л/кан)</v>
          </cell>
          <cell r="C347" t="str">
            <v>Себестоимость 60</v>
          </cell>
          <cell r="D347">
            <v>1914</v>
          </cell>
        </row>
        <row r="348">
          <cell r="B348" t="str">
            <v>Органит П (10л/кан)</v>
          </cell>
          <cell r="C348" t="str">
            <v>Себестоимость 60</v>
          </cell>
          <cell r="D348">
            <v>1914</v>
          </cell>
        </row>
        <row r="349">
          <cell r="B349" t="str">
            <v>Ордан, СП 12*1 кг</v>
          </cell>
          <cell r="C349" t="str">
            <v>Себестоимость 60</v>
          </cell>
          <cell r="D349">
            <v>10502</v>
          </cell>
        </row>
        <row r="350">
          <cell r="B350" t="str">
            <v>Ордан, СП 5*3кг</v>
          </cell>
          <cell r="C350" t="str">
            <v>Себестоимость 60</v>
          </cell>
          <cell r="D350">
            <v>6960</v>
          </cell>
        </row>
        <row r="351">
          <cell r="B351" t="str">
            <v>Парадокс, ВРК 4*5л</v>
          </cell>
          <cell r="C351" t="str">
            <v>Себестоимость 60</v>
          </cell>
          <cell r="D351">
            <v>28020</v>
          </cell>
        </row>
        <row r="352">
          <cell r="B352" t="str">
            <v>Пергадо Ф, 450 в.д.г</v>
          </cell>
          <cell r="C352" t="str">
            <v>Себестоимость 60</v>
          </cell>
          <cell r="D352">
            <v>11593</v>
          </cell>
        </row>
        <row r="353">
          <cell r="B353" t="str">
            <v>Пивот 10% в.к. 2*10 л</v>
          </cell>
          <cell r="C353" t="str">
            <v>Себестоимость 60</v>
          </cell>
          <cell r="D353">
            <v>10629</v>
          </cell>
        </row>
        <row r="354">
          <cell r="B354" t="str">
            <v>Пикс 5% в.р., 5л.</v>
          </cell>
          <cell r="C354" t="str">
            <v>Себестоимость 60</v>
          </cell>
          <cell r="D354">
            <v>1177</v>
          </cell>
        </row>
        <row r="355">
          <cell r="B355" t="str">
            <v>ПИКТОР, 40% к.с 4*5л</v>
          </cell>
          <cell r="C355" t="str">
            <v>Себестоимость 60</v>
          </cell>
          <cell r="D355">
            <v>30241</v>
          </cell>
        </row>
        <row r="356">
          <cell r="B356" t="str">
            <v>Пикус, КС (600 г/л имидаклорида) 4х5л</v>
          </cell>
          <cell r="C356" t="str">
            <v>Себестоимость 60</v>
          </cell>
          <cell r="D356">
            <v>22753</v>
          </cell>
        </row>
        <row r="357">
          <cell r="B357" t="str">
            <v>Пилот, ВСК 10л/кан</v>
          </cell>
          <cell r="C357" t="str">
            <v>Себестоимость 60</v>
          </cell>
          <cell r="D357">
            <v>15350</v>
          </cell>
        </row>
        <row r="358">
          <cell r="B358" t="str">
            <v>Пирамин Турбо 52% к.с. 2*10 л</v>
          </cell>
          <cell r="C358" t="str">
            <v>Себестоимость 60</v>
          </cell>
          <cell r="D358">
            <v>0</v>
          </cell>
        </row>
        <row r="359">
          <cell r="B359" t="str">
            <v>Пиринекс Супер 4*5 л</v>
          </cell>
          <cell r="C359" t="str">
            <v>Себестоимость 60</v>
          </cell>
          <cell r="D359">
            <v>8502</v>
          </cell>
        </row>
        <row r="360">
          <cell r="B360" t="str">
            <v xml:space="preserve">Плуггер, ВДГ 10*0,3 кг </v>
          </cell>
          <cell r="C360" t="str">
            <v>Себестоимость 60</v>
          </cell>
          <cell r="D360">
            <v>55100</v>
          </cell>
        </row>
        <row r="361">
          <cell r="B361" t="str">
            <v>Превикур Энерджи, в.к. 12*1 л/кан</v>
          </cell>
          <cell r="C361" t="str">
            <v>Себестоимость 60</v>
          </cell>
          <cell r="D361">
            <v>17659</v>
          </cell>
        </row>
        <row r="362">
          <cell r="B362" t="str">
            <v>Премис двести 20% к.с. 4*5 л</v>
          </cell>
          <cell r="C362" t="str">
            <v>Себестоимость 60</v>
          </cell>
          <cell r="D362">
            <v>13409</v>
          </cell>
        </row>
        <row r="363">
          <cell r="B363" t="str">
            <v>Престиж к.с. 12*1 л</v>
          </cell>
          <cell r="C363" t="str">
            <v>Себестоимость 60</v>
          </cell>
          <cell r="D363">
            <v>11700</v>
          </cell>
        </row>
        <row r="364">
          <cell r="B364" t="str">
            <v>Престиж к.с. 4*5 л</v>
          </cell>
          <cell r="C364" t="str">
            <v>Себестоимость 60</v>
          </cell>
          <cell r="D364">
            <v>11700</v>
          </cell>
        </row>
        <row r="365">
          <cell r="B365" t="str">
            <v>Принципал Плюс, 440гр</v>
          </cell>
          <cell r="C365" t="str">
            <v>Себестоимость 60</v>
          </cell>
          <cell r="D365">
            <v>36848</v>
          </cell>
        </row>
        <row r="366">
          <cell r="B366" t="str">
            <v>Пришанс, С.Э. 2*10 л</v>
          </cell>
          <cell r="C366" t="str">
            <v>Себестоимость 60</v>
          </cell>
          <cell r="D366">
            <v>3294</v>
          </cell>
        </row>
        <row r="367">
          <cell r="B367" t="str">
            <v>Программа "Супермаксимум"(Биодукс-4л,Органит Н-1000л,Органит П-1000л,Оргамика С-1000л)</v>
          </cell>
          <cell r="C367" t="str">
            <v>Себестоимость 60</v>
          </cell>
          <cell r="D367">
            <v>0</v>
          </cell>
        </row>
        <row r="368">
          <cell r="B368" t="str">
            <v>Программа Защита (Оргамика С 10 л, "Псевдобактерин-3" 10л)</v>
          </cell>
          <cell r="C368" t="str">
            <v>Себестоимость 60</v>
          </cell>
          <cell r="D368">
            <v>26754</v>
          </cell>
        </row>
        <row r="369">
          <cell r="B369" t="str">
            <v>Программа Максимум (Органит Н 10 л, Органит П 10 л, Оргамика С 10 л, Биодукс 40 мл)</v>
          </cell>
          <cell r="C369" t="str">
            <v>Себестоимость 60</v>
          </cell>
          <cell r="D369">
            <v>42806</v>
          </cell>
        </row>
        <row r="370">
          <cell r="B370" t="str">
            <v xml:space="preserve">Программа Питание (Органит П 10 л, Органит Н 10 л, Биодукс 40 мл) </v>
          </cell>
          <cell r="C370" t="str">
            <v>Себестоимость 60</v>
          </cell>
          <cell r="D370">
            <v>21403</v>
          </cell>
        </row>
        <row r="371">
          <cell r="B371" t="str">
            <v>Программа Соя (Органит П 10 л, Органит Н 10 л, Псевдобактерин-3 10 л, Биодукс 40 мл)</v>
          </cell>
          <cell r="C371" t="str">
            <v>Себестоимость 60</v>
          </cell>
          <cell r="D371">
            <v>42806</v>
          </cell>
        </row>
        <row r="372">
          <cell r="B372" t="str">
            <v>Прозаро Квантум, 4*5 л/кан</v>
          </cell>
          <cell r="C372" t="str">
            <v>Себестоимость 60</v>
          </cell>
          <cell r="D372">
            <v>10792</v>
          </cell>
        </row>
        <row r="373">
          <cell r="B373" t="str">
            <v>Проклэйм Фит 450, водорастворимые гранулы 10*1 кг</v>
          </cell>
          <cell r="C373" t="str">
            <v>Себестоимость 60</v>
          </cell>
          <cell r="D373">
            <v>56421</v>
          </cell>
        </row>
        <row r="374">
          <cell r="B374" t="str">
            <v>ПРОПИШАНС СУПЕР, КЭ 2*10</v>
          </cell>
          <cell r="C374" t="str">
            <v>Себестоимость 60</v>
          </cell>
          <cell r="D374">
            <v>9800</v>
          </cell>
        </row>
        <row r="375">
          <cell r="B375" t="str">
            <v>ПРОПИШАНС, КЭ 2*10</v>
          </cell>
          <cell r="C375" t="str">
            <v>Себестоимость 60</v>
          </cell>
          <cell r="D375">
            <v>11124</v>
          </cell>
        </row>
        <row r="376">
          <cell r="B376" t="str">
            <v>Протеус 4*5 л</v>
          </cell>
          <cell r="C376" t="str">
            <v>Себестоимость 60</v>
          </cell>
          <cell r="D376">
            <v>4660</v>
          </cell>
        </row>
        <row r="377">
          <cell r="B377" t="str">
            <v>Профит к.э. 4*5 л</v>
          </cell>
          <cell r="C377" t="str">
            <v>Себестоимость 60</v>
          </cell>
          <cell r="D377">
            <v>5259</v>
          </cell>
        </row>
        <row r="378">
          <cell r="B378" t="str">
            <v>Псевдобактерин-3, Ж (10л/кан)</v>
          </cell>
          <cell r="C378" t="str">
            <v>Себестоимость 60</v>
          </cell>
          <cell r="D378">
            <v>3334</v>
          </cell>
        </row>
        <row r="379">
          <cell r="B379" t="str">
            <v>Пульсар 4% в.р. 2*10 л</v>
          </cell>
          <cell r="C379" t="str">
            <v>Себестоимость 60</v>
          </cell>
          <cell r="D379">
            <v>16424</v>
          </cell>
        </row>
        <row r="380">
          <cell r="B380" t="str">
            <v>Пума - Супер 100, 4*5 л</v>
          </cell>
          <cell r="C380" t="str">
            <v>Себестоимость 60</v>
          </cell>
          <cell r="D380">
            <v>0</v>
          </cell>
        </row>
        <row r="381">
          <cell r="B381" t="str">
            <v>Пума Супер 7,5 % э.м.в. 4*5 л/кан</v>
          </cell>
          <cell r="C381" t="str">
            <v>Себестоимость 60</v>
          </cell>
          <cell r="D381">
            <v>6377</v>
          </cell>
        </row>
        <row r="382">
          <cell r="B382" t="str">
            <v>Раек, КЭ (250 г/л) 12*1 л</v>
          </cell>
          <cell r="C382" t="str">
            <v>Себестоимость 60</v>
          </cell>
          <cell r="D382">
            <v>19000</v>
          </cell>
        </row>
        <row r="383">
          <cell r="B383" t="str">
            <v>Рамона, 80 000 зерен в п.е., протравка фунгицид+инсектицид, ФАО 220</v>
          </cell>
          <cell r="C383" t="str">
            <v>Себестоимость 60</v>
          </cell>
          <cell r="D383">
            <v>49980</v>
          </cell>
        </row>
        <row r="384">
          <cell r="B384" t="str">
            <v>Раундап Экстра, 20л/кан</v>
          </cell>
          <cell r="C384" t="str">
            <v>Себестоимость 60</v>
          </cell>
          <cell r="D384">
            <v>6086</v>
          </cell>
        </row>
        <row r="385">
          <cell r="B385" t="str">
            <v>Ревус 250 с.к., 4*5 л</v>
          </cell>
          <cell r="C385" t="str">
            <v>Себестоимость 60</v>
          </cell>
          <cell r="D385">
            <v>26278</v>
          </cell>
        </row>
        <row r="386">
          <cell r="B386" t="str">
            <v>Ревус Топ 500, с.к. 1л/кан</v>
          </cell>
          <cell r="C386" t="str">
            <v>Себестоимость 60</v>
          </cell>
          <cell r="D386">
            <v>35388</v>
          </cell>
        </row>
        <row r="387">
          <cell r="B387" t="str">
            <v>Ревус Топ 500, с.к. 4*5 л</v>
          </cell>
          <cell r="C387" t="str">
            <v>Себестоимость 60</v>
          </cell>
          <cell r="D387">
            <v>38644</v>
          </cell>
        </row>
        <row r="388">
          <cell r="B388" t="str">
            <v>Реглон Форте 200 в.р 2*10 л</v>
          </cell>
          <cell r="C388" t="str">
            <v>Себестоимость 60</v>
          </cell>
          <cell r="D388">
            <v>6362</v>
          </cell>
        </row>
        <row r="389">
          <cell r="B389" t="str">
            <v>Редиго Про, к.с. 4*5/кан</v>
          </cell>
          <cell r="C389" t="str">
            <v>Себестоимость 60</v>
          </cell>
          <cell r="D389">
            <v>15207</v>
          </cell>
        </row>
        <row r="390">
          <cell r="B390" t="str">
            <v>Рейнбоу 4*5 л</v>
          </cell>
          <cell r="C390" t="str">
            <v>Себестоимость 60</v>
          </cell>
          <cell r="D390">
            <v>14213</v>
          </cell>
        </row>
        <row r="391">
          <cell r="B391" t="str">
            <v>Рекс Дуо 49,7 % к.с. 2*10 л</v>
          </cell>
          <cell r="C391" t="str">
            <v>Себестоимость 60</v>
          </cell>
          <cell r="D391">
            <v>13227</v>
          </cell>
        </row>
        <row r="392">
          <cell r="B392" t="str">
            <v>Рестрикт 10*0,18 кг</v>
          </cell>
          <cell r="C392" t="str">
            <v>Себестоимость 60</v>
          </cell>
          <cell r="D392">
            <v>138753</v>
          </cell>
        </row>
        <row r="393">
          <cell r="B393" t="str">
            <v>Ридомил Голд МЦ 68 в.д.г. 4*5 кг</v>
          </cell>
          <cell r="C393" t="str">
            <v>Себестоимость 60</v>
          </cell>
          <cell r="D393">
            <v>9275</v>
          </cell>
        </row>
        <row r="394">
          <cell r="B394" t="str">
            <v>РизоБаш Горох и Чечевица 10л/кан</v>
          </cell>
          <cell r="C394" t="str">
            <v>Себестоимость 60</v>
          </cell>
          <cell r="D394">
            <v>1731</v>
          </cell>
        </row>
        <row r="395">
          <cell r="B395" t="str">
            <v>РизоБаш НУТ 10л/кан</v>
          </cell>
          <cell r="C395" t="str">
            <v>Себестоимость 60</v>
          </cell>
          <cell r="D395">
            <v>1731</v>
          </cell>
        </row>
        <row r="396">
          <cell r="B396" t="str">
            <v>Ронин, к.э. 10*1 л</v>
          </cell>
          <cell r="C396" t="str">
            <v>Себестоимость 60</v>
          </cell>
          <cell r="D396">
            <v>3763</v>
          </cell>
        </row>
        <row r="397">
          <cell r="B397" t="str">
            <v>САЛЬСА СL,  CRUISER OSR/MODESTO PLUS, 2.1 млн семян, среднеранний, Clearfield</v>
          </cell>
          <cell r="C397" t="str">
            <v>Себестоимость 60</v>
          </cell>
          <cell r="D397">
            <v>72200</v>
          </cell>
        </row>
        <row r="398">
          <cell r="B398" t="str">
            <v>Секатор Турбо, м.д. 12*1 л/кан</v>
          </cell>
          <cell r="C398" t="str">
            <v>Себестоимость 60</v>
          </cell>
          <cell r="D398">
            <v>27960</v>
          </cell>
        </row>
        <row r="399">
          <cell r="B399" t="str">
            <v>Селект, к.э. 4*5 л</v>
          </cell>
          <cell r="C399" t="str">
            <v>Себестоимость 60</v>
          </cell>
          <cell r="D399">
            <v>0</v>
          </cell>
        </row>
        <row r="400">
          <cell r="B400" t="str">
            <v>Селест Макс 165, к.с. 4*5 л</v>
          </cell>
          <cell r="C400" t="str">
            <v>Себестоимость 60</v>
          </cell>
          <cell r="D400">
            <v>15393</v>
          </cell>
        </row>
        <row r="401">
          <cell r="B401" t="str">
            <v>Селест Топ 312,5 к.с., 1*20 л</v>
          </cell>
          <cell r="C401" t="str">
            <v>Себестоимость 60</v>
          </cell>
          <cell r="D401">
            <v>29736</v>
          </cell>
        </row>
        <row r="402">
          <cell r="B402" t="str">
            <v>Семена гибрид кукурузы Calcio/Кальцио, фунгицид+инсектицид, 50 000 семян в п.е., ФАО 700</v>
          </cell>
          <cell r="C402" t="str">
            <v>Себестоимость 60</v>
          </cell>
          <cell r="D402">
            <v>52862</v>
          </cell>
        </row>
        <row r="403">
          <cell r="B403" t="str">
            <v>Семена гибрид кукурузы DKC 3788, 50 000 зерен в п.е., протравка Maxim XL, ФАО 250</v>
          </cell>
          <cell r="C403" t="str">
            <v>Себестоимость 60</v>
          </cell>
          <cell r="D403">
            <v>41320</v>
          </cell>
        </row>
        <row r="404">
          <cell r="B404" t="str">
            <v>Семена гибрид кукурузы DKC 4590, 50 000 зерен в п.е., протравка Maxim XL, ФАО 360</v>
          </cell>
          <cell r="C404" t="str">
            <v>Себестоимость 60</v>
          </cell>
          <cell r="D404">
            <v>36868</v>
          </cell>
        </row>
        <row r="405">
          <cell r="B405" t="str">
            <v>Семена гибрид кукурузы DKC 5404, 50 000 зерен в п.е., протравка: фунгицид, ФАО 500</v>
          </cell>
          <cell r="C405" t="str">
            <v>Себестоимость 60</v>
          </cell>
          <cell r="D405">
            <v>41320</v>
          </cell>
        </row>
        <row r="406">
          <cell r="B406" t="str">
            <v>Семена гибрид кукурузы DKC 6980, 50 000 зерен в п.е., протравка: фунгицид, ФАО 700</v>
          </cell>
          <cell r="C406" t="str">
            <v>Себестоимость 60</v>
          </cell>
          <cell r="D406">
            <v>41320</v>
          </cell>
        </row>
        <row r="407">
          <cell r="B407" t="str">
            <v>Семена гибрид кукурузы DKC 7240, 50 000 зерен в п.е., протравка Maxim XL, ФАО 700</v>
          </cell>
          <cell r="C407" t="str">
            <v>Себестоимость 60</v>
          </cell>
          <cell r="D407">
            <v>39794</v>
          </cell>
        </row>
        <row r="408">
          <cell r="B408" t="str">
            <v>Семена гибрид кукурузы LG 2195, 50 000 семян в п.е., протравка: фунгицид, ФАО 190</v>
          </cell>
          <cell r="C408" t="str">
            <v>Себестоимость 60</v>
          </cell>
          <cell r="D408">
            <v>33522</v>
          </cell>
        </row>
        <row r="409">
          <cell r="B409" t="str">
            <v>Семена гибрид кукурузы LG 30215, 50 000 семян в п.е., протравка: фунгицид, ФАО 200</v>
          </cell>
          <cell r="C409" t="str">
            <v>Себестоимость 60</v>
          </cell>
          <cell r="D409">
            <v>33522</v>
          </cell>
        </row>
        <row r="410">
          <cell r="B410" t="str">
            <v>Семена гибрид кукурузы LG 31207, 50 000 семян в п.е., протравка: фунгицид, ФАО 200</v>
          </cell>
          <cell r="C410" t="str">
            <v>Себестоимость 60</v>
          </cell>
          <cell r="D410">
            <v>27180</v>
          </cell>
        </row>
        <row r="411">
          <cell r="B411" t="str">
            <v>Семена гибрид кукурузы MAS 10 A, фунгицид+инсектицид, 50 000 семян в п.е., ФАО 160</v>
          </cell>
          <cell r="C411" t="str">
            <v>Себестоимость 60</v>
          </cell>
          <cell r="D411">
            <v>51663</v>
          </cell>
        </row>
        <row r="412">
          <cell r="B412" t="str">
            <v>Семена гибрид кукурузы MAS 10A Agrostart+Force Zea, ФАО 160</v>
          </cell>
          <cell r="C412" t="str">
            <v>Себестоимость 60</v>
          </cell>
          <cell r="D412">
            <v>38098</v>
          </cell>
        </row>
        <row r="413">
          <cell r="B413" t="str">
            <v>Семена гибрид кукурузы MAS 14 G, Agrostart + Force Zea, 50 000 семян в п.е., ФАО 190</v>
          </cell>
          <cell r="C413" t="str">
            <v>Себестоимость 60</v>
          </cell>
          <cell r="D413">
            <v>39725</v>
          </cell>
        </row>
        <row r="414">
          <cell r="B414" t="str">
            <v>Семена гибрид кукурузы MAS 24 C, Agrostart + Force Zea, 50 000 семян в п.е., ФАО 270</v>
          </cell>
          <cell r="C414" t="str">
            <v>Себестоимость 60</v>
          </cell>
          <cell r="D414">
            <v>41449</v>
          </cell>
        </row>
        <row r="415">
          <cell r="B415" t="str">
            <v>Семена гибрид кукурузы MAS 28 A, Agrostart + Force Zea, 50 000 семян в п.е., ФАО 260</v>
          </cell>
          <cell r="C415" t="str">
            <v>Себестоимость 60</v>
          </cell>
          <cell r="D415">
            <v>38195</v>
          </cell>
        </row>
        <row r="416">
          <cell r="B416" t="str">
            <v>Семена гибрид кукурузы MAS 48 L / МАС 48 Л, 50 000 семян в п.е., протравка: фунгицид+инсектицид</v>
          </cell>
          <cell r="C416" t="str">
            <v>Себестоимость 60</v>
          </cell>
          <cell r="D416">
            <v>50534</v>
          </cell>
        </row>
        <row r="417">
          <cell r="B417" t="str">
            <v>Семена гибрид кукурузы MAS 58 M/МАС 58 М, фунгицид+инсектицид, 50 000 семян в п.е., ФАО 550</v>
          </cell>
          <cell r="C417" t="str">
            <v>Себестоимость 60</v>
          </cell>
          <cell r="D417">
            <v>56311</v>
          </cell>
        </row>
        <row r="418">
          <cell r="B418" t="str">
            <v>Семена гибрид кукурузы MAS 582 D / МАС 582 Д, 50 000 семян в п.е., протравка: фунгицид+инсектицид, Ф</v>
          </cell>
          <cell r="C418" t="str">
            <v>Себестоимость 60</v>
          </cell>
          <cell r="D418">
            <v>50642</v>
          </cell>
        </row>
        <row r="419">
          <cell r="B419" t="str">
            <v>Семена гибрид кукурузы MAS 59 K / МАС 59 К, 50 000 семян в п.е., протравка: фунгицид+инсектицид, ФАО</v>
          </cell>
          <cell r="C419" t="str">
            <v>Себестоимость 60</v>
          </cell>
          <cell r="D419">
            <v>50642</v>
          </cell>
        </row>
        <row r="420">
          <cell r="B420" t="str">
            <v>Семена гибрид кукурузы MAS 75 A/МАС 75 А, Maxim + Force, 50 000 семян в п.е., ФАО 700</v>
          </cell>
          <cell r="C420" t="str">
            <v>Себестоимость 60</v>
          </cell>
          <cell r="D420">
            <v>48100</v>
          </cell>
        </row>
        <row r="421">
          <cell r="B421" t="str">
            <v>Семена гибрид кукурузы MAS 78 T / МАС 78 Т, 50 000 семян в п.е., протравка: фунгицид+инсектицид, ФАО</v>
          </cell>
          <cell r="C421" t="str">
            <v>Себестоимость 60</v>
          </cell>
          <cell r="D421">
            <v>53464</v>
          </cell>
        </row>
        <row r="422">
          <cell r="B422" t="str">
            <v>Семена гибрид кукурузы Pelota / Пелота, фунгицид+инсектицид, 50 000 семян в п.е., ФАО 530</v>
          </cell>
          <cell r="C422" t="str">
            <v>Себестоимость 60</v>
          </cell>
          <cell r="D422">
            <v>50854</v>
          </cell>
        </row>
        <row r="423">
          <cell r="B423" t="str">
            <v>Семена гибрид кукурузы Scandinav / Скандинав, фунгицид+инсектицид, 50 000 семян в п.е., ФАО 160</v>
          </cell>
          <cell r="C423" t="str">
            <v>Себестоимость 60</v>
          </cell>
          <cell r="D423">
            <v>51663</v>
          </cell>
        </row>
        <row r="424">
          <cell r="B424" t="str">
            <v>Семена гибрид кукурузы Shaniya / Шания, фунгицид+инсектицид, 50 000 семян в п.е., ФАО 720</v>
          </cell>
          <cell r="C424" t="str">
            <v>Себестоимость 60</v>
          </cell>
          <cell r="D424">
            <v>51663</v>
          </cell>
        </row>
        <row r="425">
          <cell r="B425" t="str">
            <v>Семена гибрид кукурузы SY MIAMI, Maxim Quattro, 80000 семян в п.е., ФАО 600</v>
          </cell>
          <cell r="C425" t="str">
            <v>Себестоимость 60</v>
          </cell>
          <cell r="D425">
            <v>47501</v>
          </cell>
        </row>
        <row r="426">
          <cell r="B426" t="str">
            <v>Семена гибрид кукурузы Жаклин, 50 000 семян в п.е., протравка: фунгицид, ФАО 230</v>
          </cell>
          <cell r="C426" t="str">
            <v>Себестоимость 60</v>
          </cell>
          <cell r="D426">
            <v>33975</v>
          </cell>
        </row>
        <row r="427">
          <cell r="B427" t="str">
            <v>Семена гибрид кукурузы КВС Атако, 50000 зерен в п.е., протравка: фунгицид, ФАО 700</v>
          </cell>
          <cell r="C427" t="str">
            <v>Себестоимость 60</v>
          </cell>
          <cell r="D427">
            <v>35339</v>
          </cell>
        </row>
        <row r="428">
          <cell r="B428" t="str">
            <v>Семена гибрид кукурузы КВС Микадо, 50000 зерен в п.е., протравка: фунгицид, ФАО 540</v>
          </cell>
          <cell r="C428" t="str">
            <v>Себестоимость 60</v>
          </cell>
          <cell r="D428">
            <v>41602</v>
          </cell>
        </row>
        <row r="429">
          <cell r="B429" t="str">
            <v>Семена гибрид кукурузы Компетенс, 50000 зерен в п.е., протравка: фунгицид, ФАО 200</v>
          </cell>
          <cell r="C429" t="str">
            <v>Себестоимость 60</v>
          </cell>
          <cell r="D429">
            <v>39628</v>
          </cell>
        </row>
        <row r="430">
          <cell r="B430" t="str">
            <v>Семена гибрид кукурузы КОРИФЕЙ, 50000 зерен в п.е., протравка Maxim Gold + Пончо, ФАО 170</v>
          </cell>
          <cell r="C430" t="str">
            <v>Себестоимость 60</v>
          </cell>
          <cell r="D430">
            <v>0</v>
          </cell>
        </row>
        <row r="431">
          <cell r="B431" t="str">
            <v>Семена гибрид кукурузы Краснодарский 194 МВ, 70 000 зерен в п.е., Максим Gold + Инстиво, ФАО 190</v>
          </cell>
          <cell r="C431" t="str">
            <v>Себестоимость 60</v>
          </cell>
          <cell r="D431">
            <v>18346</v>
          </cell>
        </row>
        <row r="432">
          <cell r="B432" t="str">
            <v>Семена гибрид кукурузы КРОМВЕЛЛ, 50000 зерен в п.е., протравка Maxim Gold + Пончо, ФАО 180</v>
          </cell>
          <cell r="C432" t="str">
            <v>Себестоимость 60</v>
          </cell>
          <cell r="D432">
            <v>44677</v>
          </cell>
        </row>
        <row r="433">
          <cell r="B433" t="str">
            <v>Семена гибрид кукурузы ЛГ 3285, Maxim XL, 50 000 семян в п.е., ФАО 270</v>
          </cell>
          <cell r="C433" t="str">
            <v>Себестоимость 60</v>
          </cell>
          <cell r="D433">
            <v>33362</v>
          </cell>
        </row>
        <row r="434">
          <cell r="B434" t="str">
            <v>Семена гибрид кукурузы Экити, Maxim XL, 50 000 семян в п.е., ФАО 170</v>
          </cell>
          <cell r="C434" t="str">
            <v>Себестоимость 60</v>
          </cell>
          <cell r="D434">
            <v>34428</v>
          </cell>
        </row>
        <row r="435">
          <cell r="B435" t="str">
            <v>Семена гибрид кукурузы Эмилин, Maxim XL, 50 000 семян в п.е., ФАО 180</v>
          </cell>
          <cell r="C435" t="str">
            <v>Себестоимость 60</v>
          </cell>
          <cell r="D435">
            <v>34881</v>
          </cell>
        </row>
        <row r="436">
          <cell r="B436" t="str">
            <v>Семена гибрид озимой ржи КВС Авиатор</v>
          </cell>
          <cell r="C436" t="str">
            <v>Себестоимость 60</v>
          </cell>
          <cell r="D436">
            <v>25200</v>
          </cell>
        </row>
        <row r="437">
          <cell r="B437" t="str">
            <v>Семена гибрид подсолнечника Alexa SU, Апрон, 150 000 семян в п.е., среднеранний</v>
          </cell>
          <cell r="C437" t="str">
            <v>Себестоимость 60</v>
          </cell>
          <cell r="D437">
            <v>57902</v>
          </cell>
        </row>
        <row r="438">
          <cell r="B438" t="str">
            <v>Семена гибрид подсолнечника Alexa SU, круйзер, 150 000 семян в п.е., среднеранний</v>
          </cell>
          <cell r="C438" t="str">
            <v>Себестоимость 60</v>
          </cell>
          <cell r="D438">
            <v>73371</v>
          </cell>
        </row>
        <row r="439">
          <cell r="B439" t="str">
            <v>Семена гибрид подсолнечника Davero SU, круйзер, 150 000 семян в п.е., среднеранний</v>
          </cell>
          <cell r="C439" t="str">
            <v>Себестоимость 60</v>
          </cell>
          <cell r="D439">
            <v>0</v>
          </cell>
        </row>
        <row r="440">
          <cell r="B440" t="str">
            <v>Семена гибрид подсолнечника Furious CL, Апрон XL, 150 000 семян в п.е., среднеспелый</v>
          </cell>
          <cell r="C440" t="str">
            <v>Себестоимость 60</v>
          </cell>
          <cell r="D440">
            <v>62669</v>
          </cell>
        </row>
        <row r="441">
          <cell r="B441" t="str">
            <v>Семена гибрид подсолнечника LG 50455 CLP, фунгицид, 150 000 семян в п.е., ранний, Clearfield Plus</v>
          </cell>
          <cell r="C441" t="str">
            <v>Себестоимость 60</v>
          </cell>
          <cell r="D441">
            <v>73044</v>
          </cell>
        </row>
        <row r="442">
          <cell r="B442" t="str">
            <v>Семена гибрид подсолнечника LG 50479 SX, Круйзер, 150 000 семян в п.е., раннеспелый, Expresssun</v>
          </cell>
          <cell r="C442" t="str">
            <v>Себестоимость 60</v>
          </cell>
          <cell r="D442">
            <v>77782</v>
          </cell>
        </row>
        <row r="443">
          <cell r="B443" t="str">
            <v>Семена гибрид подсолнечника LG 50529 SX, Круйзер, 150 000 семян в п.е., раннеспелый, Expresssun</v>
          </cell>
          <cell r="C443" t="str">
            <v>Себестоимость 60</v>
          </cell>
          <cell r="D443">
            <v>73438</v>
          </cell>
        </row>
        <row r="444">
          <cell r="B444" t="str">
            <v>Семена гибрид подсолнечника LG 50541 CLP,Круйзер,150 000 семян в п.е., среднеранний, Clearfield Plus</v>
          </cell>
          <cell r="C444" t="str">
            <v>Себестоимость 60</v>
          </cell>
          <cell r="D444">
            <v>76992</v>
          </cell>
        </row>
        <row r="445">
          <cell r="B445" t="str">
            <v>Семена гибрид подсолнечника LG 50635 CLP, Круйзер, 150 000 семян в п.е., среднеранний, Clearfield Pl</v>
          </cell>
          <cell r="C445" t="str">
            <v>Себестоимость 60</v>
          </cell>
          <cell r="D445">
            <v>77782</v>
          </cell>
        </row>
        <row r="446">
          <cell r="B446" t="str">
            <v>Семена гибрид подсолнечника LG 5463 CL, Круйзер, 150 000 семян в п.е., ранний, Clearfield</v>
          </cell>
          <cell r="C446" t="str">
            <v>Себестоимость 60</v>
          </cell>
          <cell r="D446">
            <v>75413</v>
          </cell>
        </row>
        <row r="447">
          <cell r="B447" t="str">
            <v>Семена гибрид подсолнечника LG 5478, Круйзер, 150 000 семян в п.е., среднеранний, Classic</v>
          </cell>
          <cell r="C447" t="str">
            <v>Себестоимость 60</v>
          </cell>
          <cell r="D447">
            <v>55241</v>
          </cell>
        </row>
        <row r="448">
          <cell r="B448" t="str">
            <v>Семена гибрид подсолнечника LG 5542 CL, Круйзер, 150 000 семян в п.е., среднеранний, Clearfield</v>
          </cell>
          <cell r="C448" t="str">
            <v>Себестоимость 60</v>
          </cell>
          <cell r="D448">
            <v>73438</v>
          </cell>
        </row>
        <row r="449">
          <cell r="B449" t="str">
            <v>Семена гибрид подсолнечника LG 5543 CL, Апрон XL, 150 000 семян в п.е., среднеранний, Clearfield</v>
          </cell>
          <cell r="C449" t="str">
            <v>Себестоимость 60</v>
          </cell>
          <cell r="D449">
            <v>45792</v>
          </cell>
        </row>
        <row r="450">
          <cell r="B450" t="str">
            <v>Семена гибрид подсолнечника LG 5543 CL, Круйзер, 150 000 семян в п.е., среднеранний, Clearfield</v>
          </cell>
          <cell r="C450" t="str">
            <v>Себестоимость 60</v>
          </cell>
          <cell r="D450">
            <v>73438</v>
          </cell>
        </row>
        <row r="451">
          <cell r="B451" t="str">
            <v>Семена гибрид подсолнечника LG 5555 CLP, Апрон, 150 000 семян в п.е.,среднеранний, Clearfield Plus</v>
          </cell>
          <cell r="C451" t="str">
            <v>Себестоимость 60</v>
          </cell>
          <cell r="D451">
            <v>56210</v>
          </cell>
        </row>
        <row r="452">
          <cell r="B452" t="str">
            <v>Семена гибрид подсолнечника LG 5555 CLP, Круйзер, 150 000 семян в п.е.,среднеранний, Clearfield Plus</v>
          </cell>
          <cell r="C452" t="str">
            <v>Себестоимость 60</v>
          </cell>
          <cell r="D452">
            <v>76202</v>
          </cell>
        </row>
        <row r="453">
          <cell r="B453" t="str">
            <v>Семена гибрид подсолнечника LG 58390 CL, фунгицид, 150 000 семян в п.е., ранний, Clearfield</v>
          </cell>
          <cell r="C453" t="str">
            <v>Себестоимость 60</v>
          </cell>
          <cell r="D453">
            <v>71859</v>
          </cell>
        </row>
        <row r="454">
          <cell r="B454" t="str">
            <v>Семена гибрид подсолнечника LG 59580, Апрон XL, 150 000 семян в п.е., среднеранний, Express</v>
          </cell>
          <cell r="C454" t="str">
            <v>Себестоимость 60</v>
          </cell>
          <cell r="D454">
            <v>53000</v>
          </cell>
        </row>
        <row r="455">
          <cell r="B455" t="str">
            <v>Семена гибрид подсолнечника LG 59580, Круйзер, 150 000 семян в п.е., среднеранний, Expressun</v>
          </cell>
          <cell r="C455" t="str">
            <v>Себестоимость 60</v>
          </cell>
          <cell r="D455">
            <v>76202</v>
          </cell>
        </row>
        <row r="456">
          <cell r="B456" t="str">
            <v>Семена гибрид подсолнечника MAS 80 IR/MAC 80 ИР, фунгицид+инсектицид, 150 000 семян в п.е., ранний</v>
          </cell>
          <cell r="C456" t="str">
            <v>Себестоимость 60</v>
          </cell>
          <cell r="D456">
            <v>80922</v>
          </cell>
        </row>
        <row r="457">
          <cell r="B457" t="str">
            <v>Семена гибрид подсолнечника MAS 83 SU, фунгицид+инсектицид, 150 000 семян в п.е., среднеранний</v>
          </cell>
          <cell r="C457" t="str">
            <v>Себестоимость 60</v>
          </cell>
          <cell r="D457">
            <v>80922</v>
          </cell>
        </row>
        <row r="458">
          <cell r="B458" t="str">
            <v>Семена гибрид подсолнечника MAS 87 IR,Agrostart+Круйзер,150 000 семян в п.е,среднеранний,Clearfield</v>
          </cell>
          <cell r="C458" t="str">
            <v>Себестоимость 60</v>
          </cell>
          <cell r="D458">
            <v>61080</v>
          </cell>
        </row>
        <row r="459">
          <cell r="B459" t="str">
            <v>Семена гибрид подсолнечника MAS 91 G, Agrostart, 150 000 семян в п.е., среднеранний, Classic</v>
          </cell>
          <cell r="C459" t="str">
            <v>Себестоимость 60</v>
          </cell>
          <cell r="D459">
            <v>36624</v>
          </cell>
        </row>
        <row r="460">
          <cell r="B460" t="str">
            <v>Семена гибрид подсолнечника MAS 93 CP,Agrostart+Круйзер,150000сем.в п.е, среднеспел.,Clearfield Plus</v>
          </cell>
          <cell r="C460" t="str">
            <v>Себестоимость 60</v>
          </cell>
          <cell r="D460">
            <v>63517</v>
          </cell>
        </row>
        <row r="461">
          <cell r="B461" t="str">
            <v>Семена гибрид подсолнечника Sunflora CL, круйзер, 150 000 семян в п.е., среднеранний</v>
          </cell>
          <cell r="C461" t="str">
            <v>Себестоимость 60</v>
          </cell>
          <cell r="D461">
            <v>42716</v>
          </cell>
        </row>
        <row r="462">
          <cell r="B462" t="str">
            <v>Семена гибрид подсолнечника SY Daxton, Апрон XL, 150 000 семян в п.е., среднеранний</v>
          </cell>
          <cell r="C462" t="str">
            <v>Себестоимость 60</v>
          </cell>
          <cell r="D462">
            <v>48000</v>
          </cell>
        </row>
        <row r="463">
          <cell r="B463" t="str">
            <v>Семена гибрид подсолнечника Victory CL, фунгицид, 150 000 семян в п.е., среднеранний, Clearfield</v>
          </cell>
          <cell r="C463" t="str">
            <v>Себестоимость 60</v>
          </cell>
          <cell r="D463">
            <v>64962</v>
          </cell>
        </row>
        <row r="464">
          <cell r="B464" t="str">
            <v>Семена гибрид подсолнечника Авалон (NS 6046), фунгицид+инсектицид, 150 000 семян в п.е., среднеранн</v>
          </cell>
          <cell r="C464" t="str">
            <v>Себестоимость 60</v>
          </cell>
          <cell r="D464">
            <v>56988</v>
          </cell>
        </row>
        <row r="465">
          <cell r="B465" t="str">
            <v>Семена гибрид подсолнечника Алькантара, Круйзер, 150 000 семян в п.е., среднеранний, Classic</v>
          </cell>
          <cell r="C465" t="str">
            <v>Себестоимость 60</v>
          </cell>
          <cell r="D465">
            <v>65000</v>
          </cell>
        </row>
        <row r="466">
          <cell r="B466" t="str">
            <v>Семена гибрид подсолнечника Амато, фунгицидная+инсектицидная протравка, 150 000 семян в п.е., средне</v>
          </cell>
          <cell r="C466" t="str">
            <v>Себестоимость 60</v>
          </cell>
          <cell r="D466">
            <v>47384</v>
          </cell>
        </row>
        <row r="467">
          <cell r="B467" t="str">
            <v>Семена гибрид подсолнечника Армагедон,фунгиц.+инсект. протр.,150000 семян в п.е,раннеспел.Clearfield</v>
          </cell>
          <cell r="C467" t="str">
            <v>Себестоимость 60</v>
          </cell>
          <cell r="D467">
            <v>39193</v>
          </cell>
        </row>
        <row r="468">
          <cell r="B468" t="str">
            <v>Семена гибрид подсолнечника Атом, обработка ИНТЕНСИВ, 150 000 семян в п.е., раннеспелый</v>
          </cell>
          <cell r="C468" t="str">
            <v>Себестоимость 60</v>
          </cell>
          <cell r="D468">
            <v>58408</v>
          </cell>
        </row>
        <row r="469">
          <cell r="B469" t="str">
            <v>Семена гибрид подсолнечника Байконур, Круйзер, 150 000 семян в п.е., раннеспелый, Clearfield</v>
          </cell>
          <cell r="C469" t="str">
            <v>Себестоимость 60</v>
          </cell>
          <cell r="D469">
            <v>22800</v>
          </cell>
        </row>
        <row r="470">
          <cell r="B470" t="str">
            <v>Семена гибрид подсолнечника Грифон (NS 7640),фунгицид+инсектицид, 150 000 семян в п.е., среднеранний</v>
          </cell>
          <cell r="C470" t="str">
            <v>Себестоимость 60</v>
          </cell>
          <cell r="D470">
            <v>0</v>
          </cell>
        </row>
        <row r="471">
          <cell r="B471" t="str">
            <v>Семена гибрид подсолнечника Евро,фунгиц+инсектиц.протр.,150000 семян в п.е, раннеспелый, Clearfield</v>
          </cell>
          <cell r="C471" t="str">
            <v>Себестоимость 60</v>
          </cell>
          <cell r="D471">
            <v>47068</v>
          </cell>
        </row>
        <row r="472">
          <cell r="B472" t="str">
            <v>Семена гибрид подсолнечника Инсан 100(InSun 100),фунг+инсект,150 000 семян в п.е.раннеспелый,Classic</v>
          </cell>
          <cell r="C472" t="str">
            <v>Себестоимость 60</v>
          </cell>
          <cell r="D472">
            <v>58286</v>
          </cell>
        </row>
        <row r="473">
          <cell r="B473" t="str">
            <v>Семена гибрид подсолнечника Инсан 222, фунг+инсект,150 000сем.в п.е, среднеспел.,Clearfield Plus</v>
          </cell>
          <cell r="C473" t="str">
            <v>Себестоимость 60</v>
          </cell>
          <cell r="D473">
            <v>0</v>
          </cell>
        </row>
        <row r="474">
          <cell r="B474" t="str">
            <v>Семена гибрид подсолнечника Карлос 105,фунгиц+инсектиц протр.,150000семян в п.е,раннеспел,Clearfield</v>
          </cell>
          <cell r="C474" t="str">
            <v>Себестоимость 60</v>
          </cell>
          <cell r="D474">
            <v>51240</v>
          </cell>
        </row>
        <row r="475">
          <cell r="B475" t="str">
            <v>Семена гибрид подсолнечника Кронос Сумо(NS 6054), фунгиц+инсектиц.150 000 семян в п.е., среднеранний</v>
          </cell>
          <cell r="C475" t="str">
            <v>Себестоимость 60</v>
          </cell>
          <cell r="D475">
            <v>0</v>
          </cell>
        </row>
        <row r="476">
          <cell r="B476" t="str">
            <v>Семена гибрид подсолнечника Лайм, протравка фунгицид, 150 000 семян в п.е., раннеспелый</v>
          </cell>
          <cell r="C476" t="str">
            <v>Себестоимость 60</v>
          </cell>
          <cell r="D476">
            <v>45972</v>
          </cell>
        </row>
        <row r="477">
          <cell r="B477" t="str">
            <v>Семена гибрид подсолнечника Нарым, Круйзер, 150 000 семян в п.е., раннеспелый, Classic</v>
          </cell>
          <cell r="C477" t="str">
            <v>Себестоимость 60</v>
          </cell>
          <cell r="D477">
            <v>20400</v>
          </cell>
        </row>
        <row r="478">
          <cell r="B478" t="str">
            <v>Семена гибрид подсолнечника НК Фортими, Круйзер, 150 000 семян в п.е., раннеспелый, Clearfield</v>
          </cell>
          <cell r="C478" t="str">
            <v>Себестоимость 60</v>
          </cell>
          <cell r="D478">
            <v>51300</v>
          </cell>
        </row>
        <row r="479">
          <cell r="B479" t="str">
            <v>Семена гибрид подсолнечника Пегас (NS 6341), фунгицид+инсектицид, 150 000 семян в п.е., среднеранний</v>
          </cell>
          <cell r="C479" t="str">
            <v>Себестоимость 60</v>
          </cell>
          <cell r="D479">
            <v>57798</v>
          </cell>
        </row>
        <row r="480">
          <cell r="B480" t="str">
            <v>Семена гибрид подсолнечника Солнечное настроение, фунгиц+инсектиц протр.,150000сем. в п.е, раннеспел</v>
          </cell>
          <cell r="C480" t="str">
            <v>Себестоимость 60</v>
          </cell>
          <cell r="D480">
            <v>47868</v>
          </cell>
        </row>
        <row r="481">
          <cell r="B481" t="str">
            <v>Семена гибрид подсолнечника Союз, обработка ИНТЕНСИВ, 150 000 семян в п.е., раннеспелый</v>
          </cell>
          <cell r="C481" t="str">
            <v>Себестоимость 60</v>
          </cell>
          <cell r="D481">
            <v>53312</v>
          </cell>
        </row>
        <row r="482">
          <cell r="B482" t="str">
            <v>Семена гибрид подсолнечника Старк 7+ Сумо(NS 8004),фунгиц+инсектиц., 150 000 семян в п.е, среднеран.</v>
          </cell>
          <cell r="C482" t="str">
            <v>Себестоимость 60</v>
          </cell>
          <cell r="D482">
            <v>60223</v>
          </cell>
        </row>
        <row r="483">
          <cell r="B483" t="str">
            <v>Семена гибрид подсолнечника Сульфонор, Apron XL, 150 000 семян в п.е., раннеспелый, Express</v>
          </cell>
          <cell r="C483" t="str">
            <v>Себестоимость 60</v>
          </cell>
          <cell r="D483">
            <v>59082</v>
          </cell>
        </row>
        <row r="484">
          <cell r="B484" t="str">
            <v>Семена гибрид подсолнечника Фолк, фунгиц+инсектиц протр,150 000семян в п.е, раннеспел,Express</v>
          </cell>
          <cell r="C484" t="str">
            <v>Себестоимость 60</v>
          </cell>
          <cell r="D484">
            <v>43641</v>
          </cell>
        </row>
        <row r="485">
          <cell r="B485" t="str">
            <v>Семена гибрид подсолнечника Шенон, фунгицидная+инсектицидная протравка, 150 000 семян в п.е., раннес</v>
          </cell>
          <cell r="C485" t="str">
            <v>Себестоимость 60</v>
          </cell>
          <cell r="D485">
            <v>51494</v>
          </cell>
        </row>
        <row r="486">
          <cell r="B486" t="str">
            <v>Семена гибрид подсолнечника Юнион, обработка ИНТЕНСИВ, 150 000 семян в п.е., раннеспелый</v>
          </cell>
          <cell r="C486" t="str">
            <v>Себестоимость 60</v>
          </cell>
          <cell r="D486">
            <v>53312</v>
          </cell>
        </row>
        <row r="487">
          <cell r="B487" t="str">
            <v>Семена кукурузы гибрид КВС Интелидженс, 50000 зерен в п.е., протравка Maxim XL, ФАО 420</v>
          </cell>
          <cell r="C487" t="str">
            <v>Себестоимость 60</v>
          </cell>
          <cell r="D487">
            <v>47271</v>
          </cell>
        </row>
        <row r="488">
          <cell r="B488" t="str">
            <v>Семена кукурузы гибрид КВС Кашмир, 50000 зерен в п.е., протравка Maxim XL + Force Zea, ФАО 390</v>
          </cell>
          <cell r="C488" t="str">
            <v>Себестоимость 60</v>
          </cell>
          <cell r="D488">
            <v>0</v>
          </cell>
        </row>
        <row r="489">
          <cell r="B489" t="str">
            <v>Семена кукурузы гибрид КВС Нестор, 50000 зерен в п.е., протравка  Redigo M, ФАО 190</v>
          </cell>
          <cell r="C489" t="str">
            <v>Себестоимость 60</v>
          </cell>
          <cell r="D489">
            <v>35707</v>
          </cell>
        </row>
        <row r="490">
          <cell r="B490" t="str">
            <v>Семена кукурузы гибрид КВС Нестор, 50000 зерен в п.е., протравка Maxim Gold, ФАО 190</v>
          </cell>
          <cell r="C490" t="str">
            <v>Себестоимость 60</v>
          </cell>
          <cell r="D490">
            <v>41136</v>
          </cell>
        </row>
        <row r="491">
          <cell r="B491" t="str">
            <v>Семена кукурузы гибрид КВС Родригес, 50000 зерен в п.е., протравка фунгицид+инсектицид, ФАО 180</v>
          </cell>
          <cell r="C491" t="str">
            <v>Себестоимость 60</v>
          </cell>
          <cell r="D491">
            <v>52434</v>
          </cell>
        </row>
        <row r="492">
          <cell r="B492" t="str">
            <v>Семена кукурузы гибрид КЛИФТОН, 50000 зерен в п.е., протравка Maxim Gold + Force Zea, ФАО 175</v>
          </cell>
          <cell r="C492" t="str">
            <v>Себестоимость 60</v>
          </cell>
          <cell r="D492">
            <v>0</v>
          </cell>
        </row>
        <row r="493">
          <cell r="B493" t="str">
            <v>Семена кукурузы гибрид КЛИФТОН, 50000 зерен в п.е., протравка Maxim Gold, ФАО 175</v>
          </cell>
          <cell r="C493" t="str">
            <v>Себестоимость 60</v>
          </cell>
          <cell r="D493">
            <v>0</v>
          </cell>
        </row>
        <row r="494">
          <cell r="B494" t="str">
            <v>Семена кукурузы гибрид КРОМВЕЛЛ, 50000 зерен в п.е., протравка Maxim Gold, ФАО 180</v>
          </cell>
          <cell r="C494" t="str">
            <v>Себестоимость 60</v>
          </cell>
          <cell r="D494">
            <v>0</v>
          </cell>
        </row>
        <row r="495">
          <cell r="B495" t="str">
            <v>Семена кукурузы гибрид Пионер P0217 АQ, 80 000 зерен в п.е, протравка Максим XL + Force zea, ФАО 440</v>
          </cell>
          <cell r="C495" t="str">
            <v>Себестоимость 60</v>
          </cell>
          <cell r="D495">
            <v>80114</v>
          </cell>
        </row>
        <row r="496">
          <cell r="B496" t="str">
            <v>Семена кукурузы гибрид Пионер P0217 АQ, 80 000 зерен в п.е., протравка Максим XL, ФАО 440</v>
          </cell>
          <cell r="C496" t="str">
            <v>Себестоимость 60</v>
          </cell>
          <cell r="D496">
            <v>73977</v>
          </cell>
        </row>
        <row r="497">
          <cell r="B497" t="str">
            <v>Семена кукурузы гибрид Пионер P0268, 80 000 зерен в п.е., протравка: фунгицид, ФАО 420</v>
          </cell>
          <cell r="C497" t="str">
            <v>Себестоимость 60</v>
          </cell>
          <cell r="D497">
            <v>72955</v>
          </cell>
        </row>
        <row r="498">
          <cell r="B498" t="str">
            <v>Семена кукурузы гибрид Пионер P0551, 80 000 зерен в п.е., протравка: фунгицид, ФАО 580</v>
          </cell>
          <cell r="C498" t="str">
            <v>Себестоимость 60</v>
          </cell>
          <cell r="D498">
            <v>72614</v>
          </cell>
        </row>
        <row r="499">
          <cell r="B499" t="str">
            <v>Семена кукурузы гибрид Пионер P0937, 80000 зерен в п.е., протравка Максим XL + Force zea, ФАО 580</v>
          </cell>
          <cell r="C499" t="str">
            <v>Себестоимость 60</v>
          </cell>
          <cell r="D499">
            <v>81137</v>
          </cell>
        </row>
        <row r="500">
          <cell r="B500" t="str">
            <v>Семена кукурузы гибрид Пионер P0937, 80000 зерен в п.е., протравка Максим XL,ФАО 580</v>
          </cell>
          <cell r="C500" t="str">
            <v>Себестоимость 60</v>
          </cell>
          <cell r="D500">
            <v>75000</v>
          </cell>
        </row>
        <row r="501">
          <cell r="B501" t="str">
            <v>Семена кукурузы гибрид Пионер P0943, 80 000 зерен в п.е., протравка Maxim XL, ФАО 580</v>
          </cell>
          <cell r="C501" t="str">
            <v>Себестоимость 60</v>
          </cell>
          <cell r="D501">
            <v>52811</v>
          </cell>
        </row>
        <row r="502">
          <cell r="B502" t="str">
            <v xml:space="preserve">Семена кукурузы гибрид Пионер P1241 AQ , 80 000 зерен в п.е., протравка Maxim XL, ФАО580 </v>
          </cell>
          <cell r="C502" t="str">
            <v>Себестоимость 60</v>
          </cell>
          <cell r="D502">
            <v>73977</v>
          </cell>
        </row>
        <row r="503">
          <cell r="B503" t="str">
            <v>Семена кукурузы гибрид Пионер P1241 AQ, 80 000 зерен в п.е., протравка Maxim XL + Force Zea, ФАО 580</v>
          </cell>
          <cell r="C503" t="str">
            <v>Себестоимость 60</v>
          </cell>
          <cell r="D503">
            <v>55408</v>
          </cell>
        </row>
        <row r="504">
          <cell r="B504" t="str">
            <v>Семена кукурузы гибрид Пионер P1551, 80 000 зерен в п.е., протравка Максим XL, ФАО 600</v>
          </cell>
          <cell r="C504" t="str">
            <v>Себестоимость 60</v>
          </cell>
          <cell r="D504">
            <v>74659</v>
          </cell>
        </row>
        <row r="505">
          <cell r="B505" t="str">
            <v>Семена кукурузы гибрид Пионер P1570, 80000 зерен в п.е., протравка Максим XL + Force Zea, ФАО 650</v>
          </cell>
          <cell r="C505" t="str">
            <v>Себестоимость 60</v>
          </cell>
          <cell r="D505">
            <v>80796</v>
          </cell>
        </row>
        <row r="506">
          <cell r="B506" t="str">
            <v>Семена кукурузы гибрид Пионер P1570, 80000 зерен в п.е., протравка Максим XL, ФАО 650</v>
          </cell>
          <cell r="C506" t="str">
            <v>Себестоимость 60</v>
          </cell>
          <cell r="D506">
            <v>74659</v>
          </cell>
        </row>
        <row r="507">
          <cell r="B507" t="str">
            <v>Семена кукурузы гибрид Пионер P1772, 80 000 зерен в п.е., протравка: фунгицид, ФАО 650</v>
          </cell>
          <cell r="C507" t="str">
            <v>Себестоимость 60</v>
          </cell>
          <cell r="D507">
            <v>74659</v>
          </cell>
        </row>
        <row r="508">
          <cell r="B508" t="str">
            <v>Семена кукурузы гибрид Пионер P1884, 80 000 зерен в п.е., протравка: фунгицид, ФАО 650</v>
          </cell>
          <cell r="C508" t="str">
            <v>Себестоимость 60</v>
          </cell>
          <cell r="D508">
            <v>72614</v>
          </cell>
        </row>
        <row r="509">
          <cell r="B509" t="str">
            <v>Семена кукурузы гибрид Пионер P1921, 80 000 зерен в п.е., протравка Максим XL, ФАО 700</v>
          </cell>
          <cell r="C509" t="str">
            <v>Себестоимость 60</v>
          </cell>
          <cell r="D509">
            <v>0</v>
          </cell>
        </row>
        <row r="510">
          <cell r="B510" t="str">
            <v>Семена кукурузы гибрид Пионер P2088, 80 000 зерен в п.е., протравка Maxim XL, ФАО650</v>
          </cell>
          <cell r="C510" t="str">
            <v>Себестоимость 60</v>
          </cell>
          <cell r="D510">
            <v>73961</v>
          </cell>
        </row>
        <row r="511">
          <cell r="B511" t="str">
            <v>Семена кукурузы гибрид Пионер P2105, 80 000 зерен в п.е., протравка Maxim XL, ФАО 700</v>
          </cell>
          <cell r="C511" t="str">
            <v>Себестоимость 60</v>
          </cell>
          <cell r="D511">
            <v>72614</v>
          </cell>
        </row>
        <row r="512">
          <cell r="B512" t="str">
            <v>Семена кукурузы гибрид Пионер P2105, 80 000 зерен в п.е., протравка Максим XL + Force zea, ФАО 730</v>
          </cell>
          <cell r="C512" t="str">
            <v>Себестоимость 60</v>
          </cell>
          <cell r="D512">
            <v>78750</v>
          </cell>
        </row>
        <row r="513">
          <cell r="B513" t="str">
            <v>Семена кукурузы гибрид Пионер P7043, 80 000 зерен в п.е., протравка Максим XL + Force zea, ФАО 150</v>
          </cell>
          <cell r="C513" t="str">
            <v>Себестоимость 60</v>
          </cell>
          <cell r="D513">
            <v>67374</v>
          </cell>
        </row>
        <row r="514">
          <cell r="B514" t="str">
            <v>Семена кукурузы гибрид Пионер P7043, 80 000 зерен в п.е., протравка Максим XL, ФАО 150</v>
          </cell>
          <cell r="C514" t="str">
            <v>Себестоимость 60</v>
          </cell>
          <cell r="D514">
            <v>42646</v>
          </cell>
        </row>
        <row r="515">
          <cell r="B515" t="str">
            <v>Семена кукурузы гибрид Пионер P7404, 80 000 зерен в п.е., протравка Максим XL + Force zea, ФАО 180</v>
          </cell>
          <cell r="C515" t="str">
            <v>Себестоимость 60</v>
          </cell>
          <cell r="D515">
            <v>67083</v>
          </cell>
        </row>
        <row r="516">
          <cell r="B516" t="str">
            <v>Семена кукурузы гибрид Пионер P7404, 80 000 зерен в п.е., протравка Максим XL, ФАО 180</v>
          </cell>
          <cell r="C516" t="str">
            <v>Себестоимость 60</v>
          </cell>
          <cell r="D516">
            <v>42818</v>
          </cell>
        </row>
        <row r="517">
          <cell r="B517" t="str">
            <v>Семена кукурузы гибрид Пионер P7515, 80 000 зерен в п.е., протравка Максим XL, ФАО 170</v>
          </cell>
          <cell r="C517" t="str">
            <v>Себестоимость 60</v>
          </cell>
          <cell r="D517">
            <v>43761</v>
          </cell>
        </row>
        <row r="518">
          <cell r="B518" t="str">
            <v>Семена кукурузы гибрид Пионер P8521, 80 000 зерен в п.е., протравка Максим XL + Force zea, ФАО 200</v>
          </cell>
          <cell r="C518" t="str">
            <v>Себестоимость 60</v>
          </cell>
          <cell r="D518">
            <v>66818</v>
          </cell>
        </row>
        <row r="519">
          <cell r="B519" t="str">
            <v>Семена кукурузы гибрид Пионер P8521, 80 000 зерен в п.е., протравка Максим XL, ФАО 200</v>
          </cell>
          <cell r="C519" t="str">
            <v>Себестоимость 60</v>
          </cell>
          <cell r="D519">
            <v>62932</v>
          </cell>
        </row>
        <row r="520">
          <cell r="B520" t="str">
            <v>Семена кукурузы гибрид Пионер P8723, 80 000 зерен в п.е., протравка Максим XL, ФАО 270</v>
          </cell>
          <cell r="C520" t="str">
            <v>Себестоимость 60</v>
          </cell>
          <cell r="D520">
            <v>60682</v>
          </cell>
        </row>
        <row r="521">
          <cell r="B521" t="str">
            <v>Семена кукурузы гибрид Пионер P8816, 80 000 зерен в п.е., протравка Максим XL, ФАО 280</v>
          </cell>
          <cell r="C521" t="str">
            <v>Себестоимость 60</v>
          </cell>
          <cell r="D521">
            <v>41845</v>
          </cell>
        </row>
        <row r="522">
          <cell r="B522" t="str">
            <v>Семена кукурузы гибрид Пионер P9074, 80 000 зерен в п.е., протравка Максим XL + Force zea, ФАО 300</v>
          </cell>
          <cell r="C522" t="str">
            <v>Себестоимость 60</v>
          </cell>
          <cell r="D522">
            <v>66818</v>
          </cell>
        </row>
        <row r="523">
          <cell r="B523" t="str">
            <v>Семена кукурузы гибрид Пионер P9074, 80000 зерен в п.е., протравка Максим XL, ФАО 300</v>
          </cell>
          <cell r="C523" t="str">
            <v>Себестоимость 60</v>
          </cell>
          <cell r="D523">
            <v>62534</v>
          </cell>
        </row>
        <row r="524">
          <cell r="B524" t="str">
            <v>Семена кукурузы гибрид Пионер P9170, 80 000 зерен в п.е., протравка Максим XL + Force zea, ФАО 300</v>
          </cell>
          <cell r="C524" t="str">
            <v>Себестоимость 60</v>
          </cell>
          <cell r="D524">
            <v>66818</v>
          </cell>
        </row>
        <row r="525">
          <cell r="B525" t="str">
            <v>Семена кукурузы гибрид Пионер P9170, 80 000 зерен в п.е., протравка Максим XL, ФАО 300</v>
          </cell>
          <cell r="C525" t="str">
            <v>Себестоимость 60</v>
          </cell>
          <cell r="D525">
            <v>60682</v>
          </cell>
        </row>
        <row r="526">
          <cell r="B526" t="str">
            <v>Семена кукурузы гибрид Пионер P9903 AQ, 80 000 зерен в п.е., протравка: фунгицид XL, ФАО 400</v>
          </cell>
          <cell r="C526" t="str">
            <v>Себестоимость 60</v>
          </cell>
          <cell r="D526">
            <v>68182</v>
          </cell>
        </row>
        <row r="527">
          <cell r="B527" t="str">
            <v>Семена кукурузы гибрид Пионер P9978 AQ, 80 000 зерен в п.е., протравка: фунгицид+инсектицид, ФАО 400</v>
          </cell>
          <cell r="C527" t="str">
            <v>Себестоимость 60</v>
          </cell>
          <cell r="D527">
            <v>74318</v>
          </cell>
        </row>
        <row r="528">
          <cell r="B528" t="str">
            <v>Семена кукурузы гибрид Пионер PR31G98, 80 000 зерен в п.е., протравка Maxim XL + Force Zea, ФАО 700</v>
          </cell>
          <cell r="C528" t="str">
            <v>Себестоимость 60</v>
          </cell>
          <cell r="D528">
            <v>78750</v>
          </cell>
        </row>
        <row r="529">
          <cell r="B529" t="str">
            <v>Семена кукурузы гибрид Пионер PR31G98, 80 000 зерен в п.е., протравка Maxim XL, ФАО700</v>
          </cell>
          <cell r="C529" t="str">
            <v>Себестоимость 60</v>
          </cell>
          <cell r="D529">
            <v>72614</v>
          </cell>
        </row>
        <row r="530">
          <cell r="B530" t="str">
            <v>Семена кукурузы гибрид Пионер PR37N01, 80 000 зерен в п.е., протравка Maxim XL, ФАО 400</v>
          </cell>
          <cell r="C530" t="str">
            <v>Себестоимость 60</v>
          </cell>
          <cell r="D530">
            <v>0</v>
          </cell>
        </row>
        <row r="531">
          <cell r="B531" t="str">
            <v>Семена кукурузы гибрид Пионер PR37N01, 80 000 зерен в п.е., протравка Максим XL + Force zea, ФАО 400</v>
          </cell>
          <cell r="C531" t="str">
            <v>Себестоимость 60</v>
          </cell>
          <cell r="D531">
            <v>0</v>
          </cell>
        </row>
        <row r="532">
          <cell r="B532" t="str">
            <v>Семена кукурузы гибрид Пионер Р9978 AQ, 80 000 зерен в п.е., протравка Максим XL, ФАО 390</v>
          </cell>
          <cell r="C532" t="str">
            <v>Себестоимость 60</v>
          </cell>
          <cell r="D532">
            <v>68182</v>
          </cell>
        </row>
        <row r="533">
          <cell r="B533" t="str">
            <v>Семена кукурузы гибрид Родригес КВС, 50000 зерен в п.е., протравка Maxim Gold, ФАО 180</v>
          </cell>
          <cell r="C533" t="str">
            <v>Себестоимость 60</v>
          </cell>
          <cell r="D533">
            <v>39353</v>
          </cell>
        </row>
        <row r="534">
          <cell r="B534" t="str">
            <v>Семена кукурузы гибрид Родригес КВС, 50000 зерен в п.е., протравка Redigo M, ФАО 180</v>
          </cell>
          <cell r="C534" t="str">
            <v>Себестоимость 60</v>
          </cell>
          <cell r="D534">
            <v>37343</v>
          </cell>
        </row>
        <row r="535">
          <cell r="B535" t="str">
            <v>Семена кукурузы гибрид РОНАЛДИНИО, 50000 зерен в п.е., протравка Maxim Gold + Force Zea, ФАО 210</v>
          </cell>
          <cell r="C535" t="str">
            <v>Себестоимость 60</v>
          </cell>
          <cell r="D535">
            <v>44677</v>
          </cell>
        </row>
        <row r="536">
          <cell r="B536" t="str">
            <v>Семена кукурузы гибрид РОНАЛДИНИО, 50000 зерен в п.е., протравка Maxim Gold, ФАО 210</v>
          </cell>
          <cell r="C536" t="str">
            <v>Себестоимость 60</v>
          </cell>
          <cell r="D536">
            <v>40669</v>
          </cell>
        </row>
        <row r="537">
          <cell r="B537" t="str">
            <v>Семена кукурузы гибрид РОНАЛДИНИО, 50000 зерен в п.е., протравка Redigo M, ФАО 210</v>
          </cell>
          <cell r="C537" t="str">
            <v>Себестоимость 60</v>
          </cell>
          <cell r="D537">
            <v>40669</v>
          </cell>
        </row>
        <row r="538">
          <cell r="B538" t="str">
            <v>Семена подсолнечника гибрид Пионер P62LE122, Apron XL, 150000 семян, ранний, Expressun</v>
          </cell>
          <cell r="C538" t="str">
            <v>Себестоимость 60</v>
          </cell>
          <cell r="D538">
            <v>68099</v>
          </cell>
        </row>
        <row r="539">
          <cell r="B539" t="str">
            <v>Семена подсолнечника гибрид Пионер P62LE122, Круйзер, 150000 семян, ранний, Expressun</v>
          </cell>
          <cell r="C539" t="str">
            <v>Себестоимость 60</v>
          </cell>
          <cell r="D539">
            <v>75083</v>
          </cell>
        </row>
        <row r="540">
          <cell r="B540" t="str">
            <v>Семена подсолнечника гибрид Пионер P62LL109, Apron XL, 150000 семян, ранний</v>
          </cell>
          <cell r="C540" t="str">
            <v>Себестоимость 60</v>
          </cell>
          <cell r="D540">
            <v>0</v>
          </cell>
        </row>
        <row r="541">
          <cell r="B541" t="str">
            <v>Семена подсолнечника гибрид Пионер P62LL109, Круйзер, 150000 семян, ранний</v>
          </cell>
          <cell r="C541" t="str">
            <v>Себестоимость 60</v>
          </cell>
          <cell r="D541">
            <v>67750</v>
          </cell>
        </row>
        <row r="542">
          <cell r="B542" t="str">
            <v>Семена подсолнечника гибрид Пионер P63LE10, Apron XL, 150000 семян, ранний, Expressun</v>
          </cell>
          <cell r="C542" t="str">
            <v>Себестоимость 60</v>
          </cell>
          <cell r="D542">
            <v>68099</v>
          </cell>
        </row>
        <row r="543">
          <cell r="B543" t="str">
            <v>Семена подсолнечника гибрид Пионер P63LE10, Круйзер, 150000 семян, ранний, Expressun</v>
          </cell>
          <cell r="C543" t="str">
            <v>Себестоимость 60</v>
          </cell>
          <cell r="D543">
            <v>75083</v>
          </cell>
        </row>
        <row r="544">
          <cell r="B544" t="str">
            <v>Семена подсолнечника гибрид Пионер P63LE113, Apron XL,150000 семян</v>
          </cell>
          <cell r="C544" t="str">
            <v>Себестоимость 60</v>
          </cell>
          <cell r="D544">
            <v>57054</v>
          </cell>
        </row>
        <row r="545">
          <cell r="B545" t="str">
            <v>Семена подсолнечника гибрид Пионер P63LE113, Круйзер, 150000 семян</v>
          </cell>
          <cell r="C545" t="str">
            <v>Себестоимость 60</v>
          </cell>
          <cell r="D545">
            <v>70194</v>
          </cell>
        </row>
        <row r="546">
          <cell r="B546" t="str">
            <v>Семена подсолнечника гибрид Пионер P63LE166, Круйзер, 150000 семян, ранний, Expressun</v>
          </cell>
          <cell r="C546" t="str">
            <v>Себестоимость 60</v>
          </cell>
          <cell r="D546">
            <v>75083</v>
          </cell>
        </row>
        <row r="547">
          <cell r="B547" t="str">
            <v>Семена подсолнечника гибрид Пионер P63LL06, Apron XL, 150000 семян, среднеранний</v>
          </cell>
          <cell r="C547" t="str">
            <v>Себестоимость 60</v>
          </cell>
          <cell r="D547">
            <v>0</v>
          </cell>
        </row>
        <row r="548">
          <cell r="B548" t="str">
            <v>Семена подсолнечника гибрид Пионер P63LL124, Apron XL, 150000 семян, среднеранний</v>
          </cell>
          <cell r="C548" t="str">
            <v>Себестоимость 60</v>
          </cell>
          <cell r="D548">
            <v>54288</v>
          </cell>
        </row>
        <row r="549">
          <cell r="B549" t="str">
            <v>Семена подсолнечника гибрид Пионер P64LC108, Apron XL, 150000 семян, среднеранний, Clearfield</v>
          </cell>
          <cell r="C549" t="str">
            <v>Себестоимость 60</v>
          </cell>
          <cell r="D549">
            <v>71242</v>
          </cell>
        </row>
        <row r="550">
          <cell r="B550" t="str">
            <v>Семена подсолнечника гибрид Пионер P64LE137, Apron XL, 150000 семян, среднеспелый</v>
          </cell>
          <cell r="C550" t="str">
            <v>Себестоимость 60</v>
          </cell>
          <cell r="D550">
            <v>57054</v>
          </cell>
        </row>
        <row r="551">
          <cell r="B551" t="str">
            <v>Семена подсолнечника гибрид Пионер P64LE137, Круйзер, 150000 семян, среднеспелый</v>
          </cell>
          <cell r="C551" t="str">
            <v>Себестоимость 60</v>
          </cell>
          <cell r="D551">
            <v>70194</v>
          </cell>
        </row>
        <row r="552">
          <cell r="B552" t="str">
            <v>Семена подсолнечника гибрид Пионер P64LE25, Apron XL+Maxim, 150000 семян, среднеранний, Expressun</v>
          </cell>
          <cell r="C552" t="str">
            <v>Себестоимость 60</v>
          </cell>
          <cell r="D552">
            <v>69845</v>
          </cell>
        </row>
        <row r="553">
          <cell r="B553" t="str">
            <v>Семена подсолнечника гибрид Пионер P64LE25, Круйзер, 150000 семян, среднеранний, Expressun</v>
          </cell>
          <cell r="C553" t="str">
            <v>Себестоимость 60</v>
          </cell>
          <cell r="D553">
            <v>76829</v>
          </cell>
        </row>
        <row r="554">
          <cell r="B554" t="str">
            <v>Семена подсолнечника гибрид Пионер P64LE99, Круйзер, 150000 семян, среднеспелый, Expressun</v>
          </cell>
          <cell r="C554" t="str">
            <v>Себестоимость 60</v>
          </cell>
          <cell r="D554">
            <v>64939</v>
          </cell>
        </row>
        <row r="555">
          <cell r="B555" t="str">
            <v>Семена подсолнечника гибрид Пионер P64LP130, Apron XL, 150000 семян, среднеранний, Clearfield Plus</v>
          </cell>
          <cell r="C555" t="str">
            <v>Себестоимость 60</v>
          </cell>
          <cell r="D555">
            <v>71242</v>
          </cell>
        </row>
        <row r="556">
          <cell r="B556" t="str">
            <v>Семена подсолнечника гибрид Пионер P64LP130, Круйзер, 150000 семян, среднеранний, Clearfield Plus</v>
          </cell>
          <cell r="C556" t="str">
            <v>Себестоимость 60</v>
          </cell>
          <cell r="D556">
            <v>78226</v>
          </cell>
        </row>
        <row r="557">
          <cell r="B557" t="str">
            <v>Семена подсолнечника гибрид Пионер P64LP180, Apron XL, 150000 семян, среднеспелый, Clerafield Plus</v>
          </cell>
          <cell r="C557" t="str">
            <v>Себестоимость 60</v>
          </cell>
          <cell r="D557">
            <v>0</v>
          </cell>
        </row>
        <row r="558">
          <cell r="B558" t="str">
            <v>Семена подсолнечника гибрид Пионер P64LP180, Круйзер, 150000 семян, среднеспелый, Clerafield Plus</v>
          </cell>
          <cell r="C558" t="str">
            <v>Себестоимость 60</v>
          </cell>
          <cell r="D558">
            <v>78226</v>
          </cell>
        </row>
        <row r="559">
          <cell r="B559" t="str">
            <v>Семена подсолнечника сорт Алей, обработка СТАНДАРТ, в кг, скороспелый</v>
          </cell>
          <cell r="C559" t="str">
            <v>Себестоимость 60</v>
          </cell>
          <cell r="D559">
            <v>1333</v>
          </cell>
        </row>
        <row r="560">
          <cell r="B560" t="str">
            <v>Семена подсолнечника сорт Белоснежный, без протравки, в кг, силосный</v>
          </cell>
          <cell r="C560" t="str">
            <v>Себестоимость 60</v>
          </cell>
          <cell r="D560">
            <v>1490</v>
          </cell>
        </row>
        <row r="561">
          <cell r="B561" t="str">
            <v>Семена подсолнечника сорт Енисей, обработка СТАНДАРТ, в кг, скороспелый</v>
          </cell>
          <cell r="C561" t="str">
            <v>Себестоимость 60</v>
          </cell>
          <cell r="D561">
            <v>1019</v>
          </cell>
        </row>
        <row r="562">
          <cell r="B562" t="str">
            <v>Семена подсолнечника сорт Кулундинский 1, обработка СТАНДАРТ, в кг, скороспелый</v>
          </cell>
          <cell r="C562" t="str">
            <v>Себестоимость 60</v>
          </cell>
          <cell r="D562">
            <v>1019</v>
          </cell>
        </row>
        <row r="563">
          <cell r="B563" t="str">
            <v>Семена рапса гибрид INV 100 CL, 1*2.1М</v>
          </cell>
          <cell r="C563" t="str">
            <v>Себестоимость 60</v>
          </cell>
          <cell r="D563">
            <v>61824</v>
          </cell>
        </row>
        <row r="564">
          <cell r="B564" t="str">
            <v>Семена рапса гибрид INV 105 CS MOT IMP 1*2.1M</v>
          </cell>
          <cell r="C564" t="str">
            <v>Себестоимость 60</v>
          </cell>
          <cell r="D564">
            <v>52900</v>
          </cell>
        </row>
        <row r="565">
          <cell r="B565" t="str">
            <v>Семена рапса гибрид INV 110 CL, 1*2.1М</v>
          </cell>
          <cell r="C565" t="str">
            <v>Себестоимость 60</v>
          </cell>
          <cell r="D565">
            <v>61824</v>
          </cell>
        </row>
        <row r="566">
          <cell r="B566" t="str">
            <v>Семена рапса гибрид SH BRANDER CS MOT IMP 1*2.1M</v>
          </cell>
          <cell r="C566" t="str">
            <v>Себестоимость 60</v>
          </cell>
          <cell r="D566">
            <v>49504</v>
          </cell>
        </row>
        <row r="567">
          <cell r="B567" t="str">
            <v>Семена рапса гибрид SH BUILDER CS MOT IMP 1*2.1M</v>
          </cell>
          <cell r="C567" t="str">
            <v>Себестоимость 60</v>
          </cell>
          <cell r="D567">
            <v>47757</v>
          </cell>
        </row>
        <row r="568">
          <cell r="B568" t="str">
            <v>Семена рапса гибрид ЛЮМЕН, CRUISER OSR/MODESTO PLUS, 2.1 млн семян, ранний</v>
          </cell>
          <cell r="C568" t="str">
            <v>Себестоимость 60</v>
          </cell>
          <cell r="D568">
            <v>56815</v>
          </cell>
        </row>
        <row r="569">
          <cell r="B569" t="str">
            <v>Семена рапса гибрид Пионер PR45Н73/ПР45Х73</v>
          </cell>
          <cell r="C569" t="str">
            <v>Себестоимость 60</v>
          </cell>
          <cell r="D569">
            <v>0</v>
          </cell>
        </row>
        <row r="570">
          <cell r="B570" t="str">
            <v>Семена рапса гибрид Пионер PR46Н75/ПР46Х75</v>
          </cell>
          <cell r="C570" t="str">
            <v>Себестоимость 60</v>
          </cell>
          <cell r="D570">
            <v>62860</v>
          </cell>
        </row>
        <row r="571">
          <cell r="B571" t="str">
            <v>Семена Рапса Кюрри КЛ</v>
          </cell>
          <cell r="C571" t="str">
            <v>Себестоимость 60</v>
          </cell>
          <cell r="D571">
            <v>75830</v>
          </cell>
        </row>
        <row r="572">
          <cell r="B572" t="str">
            <v>Сертикор 050ФС 1*20</v>
          </cell>
          <cell r="C572" t="str">
            <v>Себестоимость 60</v>
          </cell>
          <cell r="D572">
            <v>6956</v>
          </cell>
        </row>
        <row r="573">
          <cell r="B573" t="str">
            <v>СИ Барбати, Круйзер, 150 000 семян в п.е., среднеранний, Clearfield</v>
          </cell>
          <cell r="C573" t="str">
            <v>Себестоимость 60</v>
          </cell>
          <cell r="D573">
            <v>53200</v>
          </cell>
        </row>
        <row r="574">
          <cell r="B574" t="str">
            <v>Сикурс, СК 4*5 л</v>
          </cell>
          <cell r="C574" t="str">
            <v>Себестоимость 60</v>
          </cell>
          <cell r="D574">
            <v>20520</v>
          </cell>
        </row>
        <row r="575">
          <cell r="B575" t="str">
            <v>Сильвестр 10*1</v>
          </cell>
          <cell r="C575" t="str">
            <v>Себестоимость 60</v>
          </cell>
          <cell r="D575">
            <v>6522</v>
          </cell>
        </row>
        <row r="576">
          <cell r="B576" t="str">
            <v>Сильвет Голд, 1л/кан.</v>
          </cell>
          <cell r="C576" t="str">
            <v>Себестоимость 60</v>
          </cell>
          <cell r="D576">
            <v>13300</v>
          </cell>
        </row>
        <row r="577">
          <cell r="B577" t="str">
            <v>Сильвошанс, в.э. 4*5 л/кан</v>
          </cell>
          <cell r="C577" t="str">
            <v>Себестоимость 60</v>
          </cell>
          <cell r="D577">
            <v>0</v>
          </cell>
        </row>
        <row r="578">
          <cell r="B578" t="str">
            <v>Симба, к.э. 2*10 л/кан</v>
          </cell>
          <cell r="C578" t="str">
            <v>Себестоимость 60</v>
          </cell>
          <cell r="D578">
            <v>8400</v>
          </cell>
        </row>
        <row r="579">
          <cell r="B579" t="str">
            <v>Синклер, СК 4*5 л</v>
          </cell>
          <cell r="C579" t="str">
            <v>Себестоимость 60</v>
          </cell>
          <cell r="D579">
            <v>18500</v>
          </cell>
        </row>
        <row r="580">
          <cell r="B580" t="str">
            <v xml:space="preserve">Сирокко 1*10л </v>
          </cell>
          <cell r="C580" t="str">
            <v>Себестоимость 60</v>
          </cell>
          <cell r="D580">
            <v>7500</v>
          </cell>
        </row>
        <row r="581">
          <cell r="B581" t="str">
            <v>Систива, к.с. 4*5 л/кан</v>
          </cell>
          <cell r="C581" t="str">
            <v>Себестоимость 60</v>
          </cell>
          <cell r="D581">
            <v>31492</v>
          </cell>
        </row>
        <row r="582">
          <cell r="B582" t="str">
            <v>Скор 250 к.э., 12*1 л</v>
          </cell>
          <cell r="C582" t="str">
            <v>Себестоимость 60</v>
          </cell>
          <cell r="D582">
            <v>38644</v>
          </cell>
        </row>
        <row r="583">
          <cell r="B583" t="str">
            <v>Скорошанс, К.Э, 4*5 л</v>
          </cell>
          <cell r="C583" t="str">
            <v>Себестоимость 60</v>
          </cell>
          <cell r="D583">
            <v>0</v>
          </cell>
        </row>
        <row r="584">
          <cell r="B584" t="str">
            <v>Солар КЛ, CRUISER OSR, 2.1 млн семян, ранний, Clearfield</v>
          </cell>
          <cell r="C584" t="str">
            <v>Себестоимость 60</v>
          </cell>
          <cell r="D584">
            <v>56000</v>
          </cell>
        </row>
        <row r="585">
          <cell r="B585" t="str">
            <v>Солигор, к.э. 4*5 л/кан</v>
          </cell>
          <cell r="C585" t="str">
            <v>Себестоимость 60</v>
          </cell>
          <cell r="D585">
            <v>9811</v>
          </cell>
        </row>
        <row r="586">
          <cell r="B586" t="str">
            <v>Сорт люцерны Планет (без протравки), 25 кг</v>
          </cell>
          <cell r="C586" t="str">
            <v>Себестоимость 60</v>
          </cell>
          <cell r="D586">
            <v>3761</v>
          </cell>
        </row>
        <row r="587">
          <cell r="B587" t="str">
            <v>Старане Премиум 330 к.э., 4*5 л</v>
          </cell>
          <cell r="C587" t="str">
            <v>Себестоимость 60</v>
          </cell>
          <cell r="D587">
            <v>12107</v>
          </cell>
        </row>
        <row r="588">
          <cell r="B588" t="str">
            <v>Стомп 33% к.э. 2*10 л</v>
          </cell>
          <cell r="C588" t="str">
            <v>Себестоимость 60</v>
          </cell>
          <cell r="D588">
            <v>3740</v>
          </cell>
        </row>
        <row r="589">
          <cell r="B589" t="str">
            <v>Стратос Ультра 10% к.э. 2*10 л</v>
          </cell>
          <cell r="C589" t="str">
            <v>Себестоимость 60</v>
          </cell>
          <cell r="D589">
            <v>8125</v>
          </cell>
        </row>
        <row r="590">
          <cell r="B590" t="str">
            <v>Стратос Ультра 10% к.э. 4*5 л</v>
          </cell>
          <cell r="C590" t="str">
            <v>Себестоимость 60</v>
          </cell>
          <cell r="D590">
            <v>5589</v>
          </cell>
        </row>
        <row r="591">
          <cell r="B591" t="str">
            <v>Строби 50% в.д.г. 10*0,2 кг</v>
          </cell>
          <cell r="C591" t="str">
            <v>Себестоимость 60</v>
          </cell>
          <cell r="D591">
            <v>49461</v>
          </cell>
        </row>
        <row r="592">
          <cell r="B592" t="str">
            <v>Сузука HTS, Круйзер, 150 000 семян в п.е., среднеранний, ExpressSun</v>
          </cell>
          <cell r="C592" t="str">
            <v>Себестоимость 60</v>
          </cell>
          <cell r="D592">
            <v>56082</v>
          </cell>
        </row>
        <row r="593">
          <cell r="B593" t="str">
            <v>Суматра HTS, Круйзер, 150 000 семян в п.е., раннеспелый,ExpressSun</v>
          </cell>
          <cell r="C593" t="str">
            <v>Себестоимость 60</v>
          </cell>
          <cell r="D593">
            <v>70000</v>
          </cell>
        </row>
        <row r="594">
          <cell r="B594" t="str">
            <v>Суоми HTS, Круйзер, 150 000 семян в п.е., раннеспелый, ExpressSun</v>
          </cell>
          <cell r="C594" t="str">
            <v>Себестоимость 60</v>
          </cell>
          <cell r="D594">
            <v>70000</v>
          </cell>
        </row>
        <row r="595">
          <cell r="B595" t="str">
            <v>Суховей, в.р. 2*10 л</v>
          </cell>
          <cell r="C595" t="str">
            <v>Себестоимость 60</v>
          </cell>
          <cell r="D595">
            <v>5640</v>
          </cell>
        </row>
        <row r="596">
          <cell r="B596" t="str">
            <v>Табу Нео,10 л/кан</v>
          </cell>
          <cell r="C596" t="str">
            <v>Себестоимость 60</v>
          </cell>
          <cell r="D596">
            <v>23058</v>
          </cell>
        </row>
        <row r="597">
          <cell r="B597" t="str">
            <v>Табу, ВРК 4*5 л</v>
          </cell>
          <cell r="C597" t="str">
            <v>Себестоимость 60</v>
          </cell>
          <cell r="D597">
            <v>17220</v>
          </cell>
        </row>
        <row r="598">
          <cell r="B598" t="str">
            <v>Тайра, КЭ 2*10 л</v>
          </cell>
          <cell r="C598" t="str">
            <v>Себестоимость 60</v>
          </cell>
          <cell r="D598">
            <v>7200</v>
          </cell>
        </row>
        <row r="599">
          <cell r="B599" t="str">
            <v>Тандем Про к.к.р., 4*5 л</v>
          </cell>
          <cell r="C599" t="str">
            <v>Себестоимость 60</v>
          </cell>
          <cell r="D599">
            <v>8390</v>
          </cell>
        </row>
        <row r="600">
          <cell r="B600" t="str">
            <v>Танос, 10*400 гр/пакет</v>
          </cell>
          <cell r="C600" t="str">
            <v>Себестоимость 60</v>
          </cell>
          <cell r="D600">
            <v>26320</v>
          </cell>
        </row>
        <row r="601">
          <cell r="B601" t="str">
            <v>Танрек 10 мл (160 шт)</v>
          </cell>
          <cell r="C601" t="str">
            <v>Себестоимость 60</v>
          </cell>
          <cell r="D601">
            <v>12100</v>
          </cell>
        </row>
        <row r="602">
          <cell r="B602" t="str">
            <v>Тапирошанс, в.р.к. 2*10 л/кан</v>
          </cell>
          <cell r="C602" t="str">
            <v>Себестоимость 60</v>
          </cell>
          <cell r="D602">
            <v>10708</v>
          </cell>
        </row>
        <row r="603">
          <cell r="B603" t="str">
            <v>Тилт 250 к.э., 4*5 л</v>
          </cell>
          <cell r="C603" t="str">
            <v>Себестоимость 60</v>
          </cell>
          <cell r="D603">
            <v>9275</v>
          </cell>
        </row>
        <row r="604">
          <cell r="B604" t="str">
            <v>Тиовит Джет 800 в.д.г., 1*10 кг</v>
          </cell>
          <cell r="C604" t="str">
            <v>Себестоимость 60</v>
          </cell>
          <cell r="D604">
            <v>0</v>
          </cell>
        </row>
        <row r="605">
          <cell r="B605" t="str">
            <v>Титус, с.т.с. 10*0,1 кг</v>
          </cell>
          <cell r="C605" t="str">
            <v>Себестоимость 60</v>
          </cell>
          <cell r="D605">
            <v>231616</v>
          </cell>
        </row>
        <row r="606">
          <cell r="B606" t="str">
            <v>ТМТД, ВСК (400 г/л) 2*10 л</v>
          </cell>
          <cell r="C606" t="str">
            <v>Себестоимость 60</v>
          </cell>
          <cell r="D606">
            <v>2940</v>
          </cell>
        </row>
        <row r="607">
          <cell r="B607" t="str">
            <v>Топаз 100 к.э., 12*1 л</v>
          </cell>
          <cell r="C607" t="str">
            <v>Себестоимость 60</v>
          </cell>
          <cell r="D607">
            <v>22800</v>
          </cell>
        </row>
        <row r="608">
          <cell r="B608" t="str">
            <v>Топик Супер 240 к.э., 4*5 л</v>
          </cell>
          <cell r="C608" t="str">
            <v>Себестоимость 60</v>
          </cell>
          <cell r="D608">
            <v>0</v>
          </cell>
        </row>
        <row r="609">
          <cell r="B609" t="str">
            <v>Топсин-М 70%, с.п. 1 кг/меш</v>
          </cell>
          <cell r="C609" t="str">
            <v>Себестоимость 60</v>
          </cell>
          <cell r="D609">
            <v>9179</v>
          </cell>
        </row>
        <row r="610">
          <cell r="B610" t="str">
            <v>Топсин-М 70%, с.п. 10 кг/меш</v>
          </cell>
          <cell r="C610" t="str">
            <v>Себестоимость 60</v>
          </cell>
          <cell r="D610">
            <v>0</v>
          </cell>
        </row>
        <row r="611">
          <cell r="B611" t="str">
            <v>Торнадо 500, ВР 2*10 л</v>
          </cell>
          <cell r="C611" t="str">
            <v>Себестоимость 60</v>
          </cell>
          <cell r="D611">
            <v>3000</v>
          </cell>
        </row>
        <row r="612">
          <cell r="B612" t="str">
            <v>Торнадо 540, ВР 2*10 л</v>
          </cell>
          <cell r="C612" t="str">
            <v>Себестоимость 60</v>
          </cell>
          <cell r="D612">
            <v>3200</v>
          </cell>
        </row>
        <row r="613">
          <cell r="B613" t="str">
            <v>Тренд-90, 10*1 л/бут</v>
          </cell>
          <cell r="C613" t="str">
            <v>Себестоимость 60</v>
          </cell>
          <cell r="D613">
            <v>2156</v>
          </cell>
        </row>
        <row r="614">
          <cell r="B614" t="str">
            <v>Тренд-90, 4*5 л/бут</v>
          </cell>
          <cell r="C614" t="str">
            <v>Себестоимость 60</v>
          </cell>
          <cell r="D614">
            <v>2826</v>
          </cell>
        </row>
        <row r="615">
          <cell r="B615" t="str">
            <v>Трицепс, в.д.г., 10*300 гр.</v>
          </cell>
          <cell r="C615" t="str">
            <v>Себестоимость 60</v>
          </cell>
          <cell r="D615">
            <v>161300</v>
          </cell>
        </row>
        <row r="616">
          <cell r="B616" t="str">
            <v>Удобрение азотно-фосфорно-калийное марки диаммофоска 10-26-26</v>
          </cell>
          <cell r="C616" t="str">
            <v>Себестоимость 60</v>
          </cell>
          <cell r="D616">
            <v>358580</v>
          </cell>
        </row>
        <row r="617">
          <cell r="B617" t="str">
            <v>Удобрение Бионекс- Кеми Растворимый 2:40:27 мешок</v>
          </cell>
          <cell r="C617" t="str">
            <v>Себестоимость 60</v>
          </cell>
          <cell r="D617">
            <v>2100</v>
          </cell>
        </row>
        <row r="618">
          <cell r="B618" t="str">
            <v>Удобрение Бионекс -Кеми Растворимый 40:1,5:2 мешок</v>
          </cell>
          <cell r="C618" t="str">
            <v>Себестоимость 60</v>
          </cell>
          <cell r="D618">
            <v>325</v>
          </cell>
        </row>
        <row r="619">
          <cell r="B619" t="str">
            <v>Удобрение Бионекс- Кеми Растворимый 9:12:33 мешок</v>
          </cell>
          <cell r="C619" t="str">
            <v>Себестоимость 60</v>
          </cell>
          <cell r="D619">
            <v>0</v>
          </cell>
        </row>
        <row r="620">
          <cell r="B620" t="str">
            <v>Удобрение Бионекс-Кеми Биополимик Cu Zn</v>
          </cell>
          <cell r="C620" t="str">
            <v>Себестоимость 60</v>
          </cell>
          <cell r="D620">
            <v>2476</v>
          </cell>
        </row>
        <row r="621">
          <cell r="B621" t="str">
            <v>Удобрение Борогум М комплексный</v>
          </cell>
          <cell r="C621" t="str">
            <v>Себестоимость 60</v>
          </cell>
          <cell r="D621">
            <v>1972</v>
          </cell>
        </row>
        <row r="622">
          <cell r="B622" t="str">
            <v>Удобрение Борогум М Мо</v>
          </cell>
          <cell r="C622" t="str">
            <v>Себестоимость 60</v>
          </cell>
          <cell r="D622">
            <v>3043</v>
          </cell>
        </row>
        <row r="623">
          <cell r="B623" t="str">
            <v>Удобрение Гуми - 20 М "БОГАТЫЙ" 3:2:5 Калийный</v>
          </cell>
          <cell r="C623" t="str">
            <v>Себестоимость 60</v>
          </cell>
          <cell r="D623">
            <v>624</v>
          </cell>
        </row>
        <row r="624">
          <cell r="B624" t="str">
            <v>Удобрение Гуми - 20 М "БОГАТЫЙ" 5:6:9 Калийный</v>
          </cell>
          <cell r="C624" t="str">
            <v>Себестоимость 60</v>
          </cell>
          <cell r="D624">
            <v>979</v>
          </cell>
        </row>
        <row r="625">
          <cell r="B625" t="str">
            <v>Удобрение Гуми - 20 М "БОГАТЫЙ" 8:4:8 Калийный</v>
          </cell>
          <cell r="C625" t="str">
            <v>Себестоимость 60</v>
          </cell>
          <cell r="D625">
            <v>979</v>
          </cell>
        </row>
        <row r="626">
          <cell r="B626" t="str">
            <v>Удобрение Гуми-20 Калийный</v>
          </cell>
          <cell r="C626" t="str">
            <v>Себестоимость 60</v>
          </cell>
          <cell r="D626">
            <v>497</v>
          </cell>
        </row>
        <row r="627">
          <cell r="B627" t="str">
            <v>Удобрение Гуми-20 М Калийный</v>
          </cell>
          <cell r="C627" t="str">
            <v>Себестоимость 60</v>
          </cell>
          <cell r="D627">
            <v>560</v>
          </cell>
        </row>
        <row r="628">
          <cell r="B628" t="str">
            <v>Удобрение сложное азотно-фосфорное серосодержащее марки 20:20 (50кг)</v>
          </cell>
          <cell r="C628" t="str">
            <v>Себестоимость 60</v>
          </cell>
          <cell r="D628">
            <v>0</v>
          </cell>
        </row>
        <row r="629">
          <cell r="B629" t="str">
            <v>Удобрение сложное азотно-фосфорное серосодержащее марки 20:20 (800кг)</v>
          </cell>
          <cell r="C629" t="str">
            <v>Себестоимость 60</v>
          </cell>
          <cell r="D629">
            <v>0</v>
          </cell>
        </row>
        <row r="630">
          <cell r="B630" t="str">
            <v>Удобрение Фитоспорин - М Ж фунги-бактерицид</v>
          </cell>
          <cell r="C630" t="str">
            <v>Себестоимость 60</v>
          </cell>
          <cell r="D630">
            <v>823</v>
          </cell>
        </row>
        <row r="631">
          <cell r="B631" t="str">
            <v>Удобрение Фитоспорин - М Ж ЭКСТРА</v>
          </cell>
          <cell r="C631" t="str">
            <v>Себестоимость 60</v>
          </cell>
          <cell r="D631">
            <v>929</v>
          </cell>
        </row>
        <row r="632">
          <cell r="B632" t="str">
            <v>Удобрение Фитоспорин - МЖ "Хранение"</v>
          </cell>
          <cell r="C632" t="str">
            <v>Себестоимость 60</v>
          </cell>
          <cell r="D632">
            <v>943</v>
          </cell>
        </row>
        <row r="633">
          <cell r="B633" t="str">
            <v>УРАГАН ФОРТЕ 500, в.р. 1*20л</v>
          </cell>
          <cell r="C633" t="str">
            <v>Себестоимость 60</v>
          </cell>
          <cell r="D633">
            <v>4637</v>
          </cell>
        </row>
        <row r="634">
          <cell r="B634" t="str">
            <v>Фабиан, ВДГ 10*0,5 кг</v>
          </cell>
          <cell r="C634" t="str">
            <v>Себестоимость 60</v>
          </cell>
          <cell r="D634">
            <v>67800</v>
          </cell>
        </row>
        <row r="635">
          <cell r="B635" t="str">
            <v>Фалькон, 46% к.э. 4*5 л/кан</v>
          </cell>
          <cell r="C635" t="str">
            <v>Себестоимость 60</v>
          </cell>
          <cell r="D635">
            <v>9320</v>
          </cell>
        </row>
        <row r="636">
          <cell r="B636" t="str">
            <v>Фармайод 10 % (6 кг/кан) шт</v>
          </cell>
          <cell r="C636" t="str">
            <v>Себестоимость 60</v>
          </cell>
          <cell r="D636">
            <v>67523</v>
          </cell>
        </row>
        <row r="637">
          <cell r="B637" t="str">
            <v>Фастак 10% к.э. 4*5 л</v>
          </cell>
          <cell r="C637" t="str">
            <v>Себестоимость 60</v>
          </cell>
          <cell r="D637">
            <v>5602</v>
          </cell>
        </row>
        <row r="638">
          <cell r="B638" t="str">
            <v>Фасшанс, К.Э. 4*5 л</v>
          </cell>
          <cell r="C638" t="str">
            <v>Себестоимость 60</v>
          </cell>
          <cell r="D638">
            <v>4150</v>
          </cell>
        </row>
        <row r="639">
          <cell r="B639" t="str">
            <v>Феномен, с.э. 2*10 л</v>
          </cell>
          <cell r="C639" t="str">
            <v>Себестоимость 60</v>
          </cell>
          <cell r="D639">
            <v>2708</v>
          </cell>
        </row>
        <row r="640">
          <cell r="B640" t="str">
            <v>Фильтр напорной линии 60 Мэш</v>
          </cell>
          <cell r="C640" t="str">
            <v>Себестоимость 60</v>
          </cell>
          <cell r="D640">
            <v>714</v>
          </cell>
        </row>
        <row r="641">
          <cell r="B641" t="str">
            <v>Финес Лайт в.д.г. 10*500 гр.</v>
          </cell>
          <cell r="C641" t="str">
            <v>Себестоимость 60</v>
          </cell>
          <cell r="D641">
            <v>98093</v>
          </cell>
        </row>
        <row r="642">
          <cell r="B642" t="str">
            <v>Фитолавин ВРК 10 л/кан</v>
          </cell>
          <cell r="C642" t="str">
            <v>Себестоимость 60</v>
          </cell>
          <cell r="D642">
            <v>4990</v>
          </cell>
        </row>
        <row r="643">
          <cell r="B643" t="str">
            <v xml:space="preserve">Фитолавин ВРК 10 л/кан (ст.) </v>
          </cell>
          <cell r="C643" t="str">
            <v>Себестоимость 60</v>
          </cell>
          <cell r="D643">
            <v>5775</v>
          </cell>
        </row>
        <row r="644">
          <cell r="B644" t="str">
            <v>Фитолавин ВРК 1л/кан (фт)</v>
          </cell>
          <cell r="C644" t="str">
            <v>Себестоимость 60</v>
          </cell>
          <cell r="D644">
            <v>45576</v>
          </cell>
        </row>
        <row r="645">
          <cell r="B645" t="str">
            <v>Фитолавин ВРК 5л/кан</v>
          </cell>
          <cell r="C645" t="str">
            <v>Себестоимость 60</v>
          </cell>
          <cell r="D645">
            <v>5096</v>
          </cell>
        </row>
        <row r="646">
          <cell r="B646" t="str">
            <v>Фитоспорин - МЖ AC</v>
          </cell>
          <cell r="C646" t="str">
            <v>Себестоимость 60</v>
          </cell>
          <cell r="D646">
            <v>1107</v>
          </cell>
        </row>
        <row r="647">
          <cell r="B647" t="str">
            <v>Фокстрот Экстра 13,5% к.э., 5л/кан</v>
          </cell>
          <cell r="C647" t="str">
            <v>Себестоимость 60</v>
          </cell>
          <cell r="D647">
            <v>11593</v>
          </cell>
        </row>
        <row r="648">
          <cell r="B648" t="str">
            <v xml:space="preserve">ФОРС 1,5 гранулы  20 кг </v>
          </cell>
          <cell r="C648" t="str">
            <v>Себестоимость 60</v>
          </cell>
          <cell r="D648">
            <v>3478</v>
          </cell>
        </row>
        <row r="649">
          <cell r="B649" t="str">
            <v>Франческа, 80 000 зерен в п.е., протравка: фунгицид+инсектицид, ФАО 250</v>
          </cell>
          <cell r="C649" t="str">
            <v>Себестоимость 60</v>
          </cell>
          <cell r="D649">
            <v>61004</v>
          </cell>
        </row>
        <row r="650">
          <cell r="B650" t="str">
            <v>Фронтьер Оптима 72% к.э. 2*10 л</v>
          </cell>
          <cell r="C650" t="str">
            <v>Себестоимость 60</v>
          </cell>
          <cell r="D650">
            <v>7786</v>
          </cell>
        </row>
        <row r="651">
          <cell r="B651" t="str">
            <v>Фуроре Ультра э.м.в. 4*5 л/кан</v>
          </cell>
          <cell r="C651" t="str">
            <v>Себестоимость 60</v>
          </cell>
          <cell r="D651">
            <v>8830</v>
          </cell>
        </row>
        <row r="652">
          <cell r="B652" t="str">
            <v>Фуфанон, КЭ 4х5 л</v>
          </cell>
          <cell r="C652" t="str">
            <v>Себестоимость 60</v>
          </cell>
          <cell r="D652">
            <v>4142</v>
          </cell>
        </row>
        <row r="653">
          <cell r="B653" t="str">
            <v>Фюзилад форте 150 к.э., 2*10 л</v>
          </cell>
          <cell r="C653" t="str">
            <v>Себестоимость 60</v>
          </cell>
          <cell r="D653">
            <v>10048</v>
          </cell>
        </row>
        <row r="654">
          <cell r="B654" t="str">
            <v>Хайкоут Супер Соя, 1*6,4 л/кан</v>
          </cell>
          <cell r="C654" t="str">
            <v>Себестоимость 60</v>
          </cell>
          <cell r="D654">
            <v>0</v>
          </cell>
        </row>
        <row r="655">
          <cell r="B655" t="str">
            <v>Хакер, ВРГ (750г/кг) 10*1 кг</v>
          </cell>
          <cell r="C655" t="str">
            <v>Себестоимость 60</v>
          </cell>
          <cell r="D655">
            <v>56580</v>
          </cell>
        </row>
        <row r="656">
          <cell r="B656" t="str">
            <v>Хармони ПРО в.д.г. 10*100 гр.</v>
          </cell>
          <cell r="C656" t="str">
            <v>Себестоимость 60</v>
          </cell>
          <cell r="D656">
            <v>148577</v>
          </cell>
        </row>
        <row r="657">
          <cell r="B657" t="str">
            <v xml:space="preserve">Хозяин Плодородия гранулированный </v>
          </cell>
          <cell r="C657" t="str">
            <v>Себестоимость 60</v>
          </cell>
          <cell r="D657">
            <v>348</v>
          </cell>
        </row>
        <row r="658">
          <cell r="B658" t="str">
            <v>Хорус, 1кг/меш.</v>
          </cell>
          <cell r="C658" t="str">
            <v>Себестоимость 60</v>
          </cell>
          <cell r="D658">
            <v>41216</v>
          </cell>
        </row>
        <row r="659">
          <cell r="B659" t="str">
            <v>ЦЕ ЦЕ ЦЕ™ 750, 2*10 л</v>
          </cell>
          <cell r="C659" t="str">
            <v>Себестоимость 60</v>
          </cell>
          <cell r="D659">
            <v>0</v>
          </cell>
        </row>
        <row r="660">
          <cell r="B660" t="str">
            <v>Цериакс Плюс, к.э. 4*5 л/кан</v>
          </cell>
          <cell r="C660" t="str">
            <v>Себестоимость 60</v>
          </cell>
          <cell r="D660">
            <v>10364</v>
          </cell>
        </row>
        <row r="661">
          <cell r="B661" t="str">
            <v>Цидели топ, д.к. 4*5л/кан</v>
          </cell>
          <cell r="C661" t="str">
            <v>Себестоимость 60</v>
          </cell>
          <cell r="D661">
            <v>32848</v>
          </cell>
        </row>
        <row r="662">
          <cell r="B662" t="str">
            <v>Шанс 24 2*10л</v>
          </cell>
          <cell r="C662" t="str">
            <v>Себестоимость 60</v>
          </cell>
          <cell r="D662">
            <v>3600</v>
          </cell>
        </row>
        <row r="663">
          <cell r="B663" t="str">
            <v>ШАНС ДКБ, ВР 2*10л</v>
          </cell>
          <cell r="C663" t="str">
            <v>Себестоимость 60</v>
          </cell>
          <cell r="D663">
            <v>7300</v>
          </cell>
        </row>
        <row r="664">
          <cell r="B664" t="str">
            <v>Шанс-90, Ж 4*5 л</v>
          </cell>
          <cell r="C664" t="str">
            <v>Себестоимость 60</v>
          </cell>
          <cell r="D664">
            <v>2300</v>
          </cell>
        </row>
        <row r="665">
          <cell r="B665" t="str">
            <v>Шансил Трио, к.с. 2*10 л/кан</v>
          </cell>
          <cell r="C665" t="str">
            <v>Себестоимость 60</v>
          </cell>
          <cell r="D665">
            <v>6500</v>
          </cell>
        </row>
        <row r="666">
          <cell r="B666" t="str">
            <v>Шансил Ультра, к.с. 2*10 л/кан</v>
          </cell>
          <cell r="C666" t="str">
            <v>Себестоимость 60</v>
          </cell>
          <cell r="D666">
            <v>4900</v>
          </cell>
        </row>
        <row r="667">
          <cell r="B667" t="str">
            <v>Шанстар Плюс 0,5 кг</v>
          </cell>
          <cell r="C667" t="str">
            <v>Себестоимость 60</v>
          </cell>
          <cell r="D667">
            <v>37500</v>
          </cell>
        </row>
        <row r="668">
          <cell r="B668" t="str">
            <v>Шанстар, в.д.г., 0,5кг</v>
          </cell>
          <cell r="C668" t="str">
            <v>Себестоимость 60</v>
          </cell>
          <cell r="D668">
            <v>35000</v>
          </cell>
        </row>
        <row r="669">
          <cell r="B669" t="str">
            <v>Шанстрел 300, в.р. 2*10 л/кан</v>
          </cell>
          <cell r="C669" t="str">
            <v>Себестоимость 60</v>
          </cell>
          <cell r="D669">
            <v>0</v>
          </cell>
        </row>
        <row r="670">
          <cell r="B670" t="str">
            <v>Шансюген 2*10л</v>
          </cell>
          <cell r="C670" t="str">
            <v>Себестоимость 60</v>
          </cell>
          <cell r="D670">
            <v>3900</v>
          </cell>
        </row>
        <row r="671">
          <cell r="B671" t="str">
            <v>Шарпей, МЭ (250г/л) 4*5 л</v>
          </cell>
          <cell r="C671" t="str">
            <v>Себестоимость 60</v>
          </cell>
          <cell r="D671">
            <v>5520</v>
          </cell>
        </row>
        <row r="672">
          <cell r="B672" t="str">
            <v>Шторм 0,005%, 1*10 кг</v>
          </cell>
          <cell r="C672" t="str">
            <v>Себестоимость 60</v>
          </cell>
          <cell r="D672">
            <v>3034</v>
          </cell>
        </row>
        <row r="673">
          <cell r="B673" t="str">
            <v>Экспресс в.д.г 10х0.2кг</v>
          </cell>
          <cell r="C673" t="str">
            <v>Себестоимость 60</v>
          </cell>
          <cell r="D673">
            <v>121884</v>
          </cell>
        </row>
        <row r="674">
          <cell r="B674" t="str">
            <v>Эллада, в.д.г. 0,6 кг</v>
          </cell>
          <cell r="C674" t="str">
            <v>Себестоимость 60</v>
          </cell>
          <cell r="D674">
            <v>27000</v>
          </cell>
        </row>
        <row r="675">
          <cell r="B675" t="str">
            <v>Эллай лайт в.д.г. 10*500 гр.</v>
          </cell>
          <cell r="C675" t="str">
            <v>Себестоимость 60</v>
          </cell>
          <cell r="D675">
            <v>118968</v>
          </cell>
        </row>
        <row r="676">
          <cell r="B676" t="str">
            <v>Элюмис 105, м.д. 4*5 л</v>
          </cell>
          <cell r="C676" t="str">
            <v>Себестоимость 60</v>
          </cell>
          <cell r="D676">
            <v>12171</v>
          </cell>
        </row>
        <row r="677">
          <cell r="B677" t="str">
            <v>Эместо Квантум, к.с. 12*1 л/кан</v>
          </cell>
          <cell r="C677" t="str">
            <v>Себестоимость 60</v>
          </cell>
          <cell r="D677">
            <v>35318</v>
          </cell>
        </row>
        <row r="678">
          <cell r="B678" t="str">
            <v>Энжио 247 с.к., 12*1 л</v>
          </cell>
          <cell r="C678" t="str">
            <v>Себестоимость 60</v>
          </cell>
          <cell r="D678">
            <v>27438</v>
          </cell>
        </row>
        <row r="679">
          <cell r="B679" t="str">
            <v>Эскудо, ВДГ 0,3 кг</v>
          </cell>
          <cell r="C679" t="str">
            <v>Себестоимость 60</v>
          </cell>
          <cell r="D679">
            <v>128520</v>
          </cell>
        </row>
        <row r="680">
          <cell r="B680" t="str">
            <v>Эстерон 600, 20л/кан</v>
          </cell>
          <cell r="C680" t="str">
            <v>Себестоимость 60</v>
          </cell>
          <cell r="D680">
            <v>3607</v>
          </cell>
        </row>
        <row r="681">
          <cell r="B681" t="str">
            <v>Эсток, ВДГ 0,3 кг</v>
          </cell>
          <cell r="C681" t="str">
            <v>Себестоимость 60</v>
          </cell>
          <cell r="D681">
            <v>141000</v>
          </cell>
        </row>
        <row r="682">
          <cell r="B682" t="str">
            <v>Эффект, 2*10 л</v>
          </cell>
          <cell r="C682" t="str">
            <v>Себестоимость 60</v>
          </cell>
          <cell r="D682">
            <v>2764</v>
          </cell>
        </row>
        <row r="683">
          <cell r="B683" t="str">
            <v>Юниформ, сэ 12*1</v>
          </cell>
          <cell r="C683" t="str">
            <v>Себестоимость 60</v>
          </cell>
          <cell r="D683">
            <v>41736</v>
          </cell>
        </row>
        <row r="684">
          <cell r="B684" t="str">
            <v>Юнта, 10л/кан</v>
          </cell>
          <cell r="C684" t="str">
            <v>Себестоимость 60</v>
          </cell>
          <cell r="D684">
            <v>11773</v>
          </cell>
        </row>
        <row r="685">
          <cell r="B685" t="str">
            <v>Яровой рапс  ЛАГОНДА гибрид первого поколения (F1)</v>
          </cell>
          <cell r="C685" t="str">
            <v>Себестоимость 60</v>
          </cell>
          <cell r="D685">
            <v>58110</v>
          </cell>
        </row>
        <row r="686">
          <cell r="B686" t="str">
            <v>Яровой рапс  ЛЕКСУС  (LEXUS), гибрид первого поколения (F1)</v>
          </cell>
          <cell r="C686" t="str">
            <v>Себестоимость 60</v>
          </cell>
          <cell r="D686">
            <v>63265</v>
          </cell>
        </row>
        <row r="687">
          <cell r="B687" t="str">
            <v>Яровой рапс Контра КЛ (Contra CL),  гибрид первого поколения (F1)</v>
          </cell>
          <cell r="C687" t="str">
            <v>Себестоимость 60</v>
          </cell>
          <cell r="D687">
            <v>75830</v>
          </cell>
        </row>
        <row r="688">
          <cell r="B688" t="str">
            <v>Яровой рапс ЦИКЛУС CL (CIKLUS CL), гибрид первого поколения (F1)</v>
          </cell>
          <cell r="C688" t="str">
            <v>Себестоимость 60</v>
          </cell>
          <cell r="D688">
            <v>65670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K804"/>
  <sheetViews>
    <sheetView tabSelected="1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K26" sqref="K26:K804"/>
    </sheetView>
  </sheetViews>
  <sheetFormatPr defaultColWidth="10.42578125" defaultRowHeight="10.199999999999999" x14ac:dyDescent="0.2"/>
  <cols>
    <col min="1" max="1" width="11" style="1" bestFit="1" customWidth="1"/>
    <col min="2" max="2" width="21.42578125" style="1" customWidth="1"/>
    <col min="3" max="3" width="37.28515625" style="1" customWidth="1"/>
    <col min="4" max="4" width="17.140625" style="1" bestFit="1" customWidth="1"/>
    <col min="5" max="5" width="18.28515625" style="1" hidden="1" customWidth="1"/>
    <col min="6" max="6" width="21.42578125" style="1" hidden="1" customWidth="1"/>
    <col min="7" max="7" width="18.28515625" style="1" hidden="1" customWidth="1"/>
    <col min="8" max="9" width="19.5703125" style="1" customWidth="1"/>
    <col min="10" max="10" width="12" customWidth="1"/>
    <col min="11" max="11" width="11" bestFit="1" customWidth="1"/>
  </cols>
  <sheetData>
    <row r="1" spans="1:11" s="2" customFormat="1" ht="52.8" x14ac:dyDescent="0.2">
      <c r="A1" s="3" t="s">
        <v>855</v>
      </c>
      <c r="B1" s="3" t="s">
        <v>0</v>
      </c>
      <c r="C1" s="3" t="s">
        <v>851</v>
      </c>
      <c r="D1" s="3" t="s">
        <v>1</v>
      </c>
      <c r="E1" s="3" t="s">
        <v>858</v>
      </c>
      <c r="F1" s="4" t="s">
        <v>856</v>
      </c>
      <c r="G1" s="16" t="s">
        <v>857</v>
      </c>
      <c r="H1" s="4" t="s">
        <v>859</v>
      </c>
      <c r="I1" s="4" t="s">
        <v>861</v>
      </c>
      <c r="J1" s="16" t="s">
        <v>860</v>
      </c>
      <c r="K1" s="2" t="s">
        <v>862</v>
      </c>
    </row>
    <row r="2" spans="1:11" hidden="1" x14ac:dyDescent="0.2">
      <c r="A2" s="5" t="s">
        <v>852</v>
      </c>
      <c r="B2" s="5" t="s">
        <v>546</v>
      </c>
      <c r="C2" s="5" t="s">
        <v>575</v>
      </c>
      <c r="D2" s="6"/>
      <c r="E2" s="7">
        <v>7100</v>
      </c>
      <c r="F2" s="7">
        <v>2690</v>
      </c>
      <c r="G2" s="7" t="str">
        <f>IFERROR(VLOOKUP(C2,[1]TDSheet!$C:$E,3,0),"")</f>
        <v/>
      </c>
      <c r="H2" s="17"/>
      <c r="I2" s="17"/>
      <c r="J2" s="15" t="str">
        <f t="shared" ref="J2:J25" si="0">IFERROR(E2-G2,"")</f>
        <v/>
      </c>
    </row>
    <row r="3" spans="1:11" hidden="1" x14ac:dyDescent="0.2">
      <c r="A3" s="5" t="s">
        <v>853</v>
      </c>
      <c r="B3" s="5" t="s">
        <v>47</v>
      </c>
      <c r="C3" s="5" t="s">
        <v>53</v>
      </c>
      <c r="D3" s="6"/>
      <c r="E3" s="8">
        <v>667</v>
      </c>
      <c r="F3" s="7">
        <v>667</v>
      </c>
      <c r="G3" s="7" t="str">
        <f>IFERROR(VLOOKUP(C3,[1]TDSheet!$C:$E,3,0),"")</f>
        <v/>
      </c>
      <c r="H3" s="17"/>
      <c r="I3" s="17"/>
      <c r="J3" s="15" t="str">
        <f t="shared" si="0"/>
        <v/>
      </c>
    </row>
    <row r="4" spans="1:11" hidden="1" x14ac:dyDescent="0.2">
      <c r="A4" s="5" t="s">
        <v>853</v>
      </c>
      <c r="B4" s="5" t="s">
        <v>801</v>
      </c>
      <c r="C4" s="5" t="s">
        <v>807</v>
      </c>
      <c r="D4" s="6"/>
      <c r="E4" s="8">
        <v>220</v>
      </c>
      <c r="F4" s="7">
        <v>220</v>
      </c>
      <c r="G4" s="7" t="str">
        <f>IFERROR(VLOOKUP(C4,[1]TDSheet!$C:$E,3,0),"")</f>
        <v/>
      </c>
      <c r="H4" s="17"/>
      <c r="I4" s="17"/>
      <c r="J4" s="15" t="str">
        <f t="shared" si="0"/>
        <v/>
      </c>
    </row>
    <row r="5" spans="1:11" ht="20.399999999999999" hidden="1" x14ac:dyDescent="0.2">
      <c r="A5" s="5" t="s">
        <v>852</v>
      </c>
      <c r="B5" s="5" t="s">
        <v>776</v>
      </c>
      <c r="C5" s="5" t="s">
        <v>779</v>
      </c>
      <c r="D5" s="6"/>
      <c r="E5" s="8">
        <v>180</v>
      </c>
      <c r="F5" s="7">
        <v>180</v>
      </c>
      <c r="G5" s="7" t="str">
        <f>IFERROR(VLOOKUP(C5,[1]TDSheet!$C:$E,3,0),"")</f>
        <v/>
      </c>
      <c r="H5" s="17"/>
      <c r="I5" s="17"/>
      <c r="J5" s="15" t="str">
        <f t="shared" si="0"/>
        <v/>
      </c>
    </row>
    <row r="6" spans="1:11" hidden="1" x14ac:dyDescent="0.2">
      <c r="A6" s="5" t="s">
        <v>852</v>
      </c>
      <c r="B6" s="5" t="s">
        <v>2</v>
      </c>
      <c r="C6" s="5" t="s">
        <v>40</v>
      </c>
      <c r="D6" s="6"/>
      <c r="E6" s="8">
        <v>135</v>
      </c>
      <c r="F6" s="7">
        <v>135</v>
      </c>
      <c r="G6" s="7" t="str">
        <f>IFERROR(VLOOKUP(C6,[1]TDSheet!$C:$E,3,0),"")</f>
        <v/>
      </c>
      <c r="H6" s="17"/>
      <c r="I6" s="17"/>
      <c r="J6" s="15" t="str">
        <f t="shared" si="0"/>
        <v/>
      </c>
    </row>
    <row r="7" spans="1:11" hidden="1" x14ac:dyDescent="0.2">
      <c r="A7" s="5" t="s">
        <v>853</v>
      </c>
      <c r="B7" s="5" t="s">
        <v>620</v>
      </c>
      <c r="C7" s="5" t="s">
        <v>701</v>
      </c>
      <c r="D7" s="6"/>
      <c r="E7" s="8">
        <v>115</v>
      </c>
      <c r="F7" s="7">
        <v>55</v>
      </c>
      <c r="G7" s="7" t="str">
        <f>IFERROR(VLOOKUP(C7,[1]TDSheet!$C:$E,3,0),"")</f>
        <v/>
      </c>
      <c r="H7" s="17"/>
      <c r="I7" s="17"/>
      <c r="J7" s="15" t="str">
        <f t="shared" si="0"/>
        <v/>
      </c>
    </row>
    <row r="8" spans="1:11" ht="20.399999999999999" hidden="1" x14ac:dyDescent="0.2">
      <c r="A8" s="5" t="s">
        <v>852</v>
      </c>
      <c r="B8" s="5" t="s">
        <v>139</v>
      </c>
      <c r="C8" s="5" t="s">
        <v>150</v>
      </c>
      <c r="D8" s="6"/>
      <c r="E8" s="8">
        <v>40</v>
      </c>
      <c r="F8" s="7">
        <v>40</v>
      </c>
      <c r="G8" s="7" t="str">
        <f>IFERROR(VLOOKUP(C8,[1]TDSheet!$C:$E,3,0),"")</f>
        <v/>
      </c>
      <c r="H8" s="17"/>
      <c r="I8" s="17"/>
      <c r="J8" s="15" t="str">
        <f t="shared" si="0"/>
        <v/>
      </c>
    </row>
    <row r="9" spans="1:11" ht="30.6" hidden="1" x14ac:dyDescent="0.2">
      <c r="A9" s="5" t="s">
        <v>854</v>
      </c>
      <c r="B9" s="5" t="s">
        <v>266</v>
      </c>
      <c r="C9" s="5" t="s">
        <v>269</v>
      </c>
      <c r="D9" s="6"/>
      <c r="E9" s="9"/>
      <c r="F9" s="7">
        <v>0</v>
      </c>
      <c r="G9" s="7" t="str">
        <f>IFERROR(VLOOKUP(C9,[1]TDSheet!$C:$E,3,0),"")</f>
        <v/>
      </c>
      <c r="H9" s="17"/>
      <c r="I9" s="17"/>
      <c r="J9" s="15" t="str">
        <f t="shared" si="0"/>
        <v/>
      </c>
    </row>
    <row r="10" spans="1:11" ht="20.399999999999999" hidden="1" x14ac:dyDescent="0.2">
      <c r="A10" s="5" t="s">
        <v>854</v>
      </c>
      <c r="B10" s="5" t="s">
        <v>291</v>
      </c>
      <c r="C10" s="5" t="s">
        <v>316</v>
      </c>
      <c r="D10" s="6"/>
      <c r="E10" s="9"/>
      <c r="F10" s="7">
        <v>0</v>
      </c>
      <c r="G10" s="7" t="str">
        <f>IFERROR(VLOOKUP(C10,[1]TDSheet!$C:$E,3,0),"")</f>
        <v/>
      </c>
      <c r="H10" s="17"/>
      <c r="I10" s="17"/>
      <c r="J10" s="15" t="str">
        <f t="shared" si="0"/>
        <v/>
      </c>
    </row>
    <row r="11" spans="1:11" ht="30.6" hidden="1" x14ac:dyDescent="0.2">
      <c r="A11" s="5" t="s">
        <v>854</v>
      </c>
      <c r="B11" s="5" t="s">
        <v>331</v>
      </c>
      <c r="C11" s="5" t="s">
        <v>333</v>
      </c>
      <c r="D11" s="6"/>
      <c r="E11" s="9"/>
      <c r="F11" s="7">
        <v>0</v>
      </c>
      <c r="G11" s="7" t="str">
        <f>IFERROR(VLOOKUP(C11,[1]TDSheet!$C:$E,3,0),"")</f>
        <v/>
      </c>
      <c r="H11" s="17"/>
      <c r="I11" s="17"/>
      <c r="J11" s="15" t="str">
        <f t="shared" si="0"/>
        <v/>
      </c>
    </row>
    <row r="12" spans="1:11" ht="30.6" hidden="1" x14ac:dyDescent="0.2">
      <c r="A12" s="5" t="s">
        <v>854</v>
      </c>
      <c r="B12" s="5" t="s">
        <v>331</v>
      </c>
      <c r="C12" s="5" t="s">
        <v>342</v>
      </c>
      <c r="D12" s="6"/>
      <c r="E12" s="8">
        <v>25</v>
      </c>
      <c r="F12" s="7">
        <v>0</v>
      </c>
      <c r="G12" s="7" t="str">
        <f>IFERROR(VLOOKUP(C12,[1]TDSheet!$C:$E,3,0),"")</f>
        <v/>
      </c>
      <c r="H12" s="17"/>
      <c r="I12" s="17"/>
      <c r="J12" s="15" t="str">
        <f t="shared" si="0"/>
        <v/>
      </c>
    </row>
    <row r="13" spans="1:11" hidden="1" x14ac:dyDescent="0.2">
      <c r="A13" s="5" t="s">
        <v>853</v>
      </c>
      <c r="B13" s="5" t="s">
        <v>153</v>
      </c>
      <c r="C13" s="5" t="s">
        <v>155</v>
      </c>
      <c r="D13" s="6"/>
      <c r="E13" s="7">
        <v>4260</v>
      </c>
      <c r="F13" s="7">
        <v>0</v>
      </c>
      <c r="G13" s="7" t="str">
        <f>IFERROR(VLOOKUP(C13,[1]TDSheet!$C:$E,3,0),"")</f>
        <v/>
      </c>
      <c r="H13" s="17"/>
      <c r="I13" s="17"/>
      <c r="J13" s="15" t="str">
        <f t="shared" si="0"/>
        <v/>
      </c>
    </row>
    <row r="14" spans="1:11" hidden="1" x14ac:dyDescent="0.2">
      <c r="A14" s="5" t="s">
        <v>853</v>
      </c>
      <c r="B14" s="5" t="s">
        <v>393</v>
      </c>
      <c r="C14" s="5" t="s">
        <v>400</v>
      </c>
      <c r="D14" s="6"/>
      <c r="E14" s="9"/>
      <c r="F14" s="7">
        <v>0</v>
      </c>
      <c r="G14" s="7" t="str">
        <f>IFERROR(VLOOKUP(C14,[1]TDSheet!$C:$E,3,0),"")</f>
        <v/>
      </c>
      <c r="H14" s="17"/>
      <c r="I14" s="17"/>
      <c r="J14" s="15" t="str">
        <f t="shared" si="0"/>
        <v/>
      </c>
    </row>
    <row r="15" spans="1:11" hidden="1" x14ac:dyDescent="0.2">
      <c r="A15" s="5" t="s">
        <v>853</v>
      </c>
      <c r="B15" s="5" t="s">
        <v>461</v>
      </c>
      <c r="C15" s="5" t="s">
        <v>489</v>
      </c>
      <c r="D15" s="6"/>
      <c r="E15" s="9"/>
      <c r="F15" s="7">
        <v>0</v>
      </c>
      <c r="G15" s="7" t="str">
        <f>IFERROR(VLOOKUP(C15,[1]TDSheet!$C:$E,3,0),"")</f>
        <v/>
      </c>
      <c r="H15" s="17"/>
      <c r="I15" s="17"/>
      <c r="J15" s="15" t="str">
        <f t="shared" si="0"/>
        <v/>
      </c>
    </row>
    <row r="16" spans="1:11" hidden="1" x14ac:dyDescent="0.2">
      <c r="A16" s="5" t="s">
        <v>853</v>
      </c>
      <c r="B16" s="5" t="s">
        <v>461</v>
      </c>
      <c r="C16" s="5" t="s">
        <v>526</v>
      </c>
      <c r="D16" s="6"/>
      <c r="E16" s="9"/>
      <c r="F16" s="7">
        <v>0</v>
      </c>
      <c r="G16" s="7" t="str">
        <f>IFERROR(VLOOKUP(C16,[1]TDSheet!$C:$E,3,0),"")</f>
        <v/>
      </c>
      <c r="H16" s="17"/>
      <c r="I16" s="17"/>
      <c r="J16" s="15" t="str">
        <f t="shared" si="0"/>
        <v/>
      </c>
    </row>
    <row r="17" spans="1:11" hidden="1" x14ac:dyDescent="0.2">
      <c r="A17" s="5" t="s">
        <v>853</v>
      </c>
      <c r="B17" s="5" t="s">
        <v>461</v>
      </c>
      <c r="C17" s="5" t="s">
        <v>530</v>
      </c>
      <c r="D17" s="6"/>
      <c r="E17" s="9"/>
      <c r="F17" s="7">
        <v>0</v>
      </c>
      <c r="G17" s="7" t="str">
        <f>IFERROR(VLOOKUP(C17,[1]TDSheet!$C:$E,3,0),"")</f>
        <v/>
      </c>
      <c r="H17" s="17"/>
      <c r="I17" s="17"/>
      <c r="J17" s="15" t="str">
        <f t="shared" si="0"/>
        <v/>
      </c>
    </row>
    <row r="18" spans="1:11" hidden="1" x14ac:dyDescent="0.2">
      <c r="A18" s="5" t="s">
        <v>853</v>
      </c>
      <c r="B18" s="5" t="s">
        <v>620</v>
      </c>
      <c r="C18" s="5" t="s">
        <v>685</v>
      </c>
      <c r="D18" s="6"/>
      <c r="E18" s="9"/>
      <c r="F18" s="7">
        <v>0</v>
      </c>
      <c r="G18" s="7" t="str">
        <f>IFERROR(VLOOKUP(C18,[1]TDSheet!$C:$E,3,0),"")</f>
        <v/>
      </c>
      <c r="H18" s="17"/>
      <c r="I18" s="17"/>
      <c r="J18" s="15" t="str">
        <f t="shared" si="0"/>
        <v/>
      </c>
    </row>
    <row r="19" spans="1:11" hidden="1" x14ac:dyDescent="0.2">
      <c r="A19" s="5" t="s">
        <v>853</v>
      </c>
      <c r="B19" s="5" t="s">
        <v>620</v>
      </c>
      <c r="C19" s="5" t="s">
        <v>689</v>
      </c>
      <c r="D19" s="6"/>
      <c r="E19" s="9"/>
      <c r="F19" s="7">
        <v>0</v>
      </c>
      <c r="G19" s="7" t="str">
        <f>IFERROR(VLOOKUP(C19,[1]TDSheet!$C:$E,3,0),"")</f>
        <v/>
      </c>
      <c r="H19" s="17"/>
      <c r="I19" s="17"/>
      <c r="J19" s="15" t="str">
        <f t="shared" si="0"/>
        <v/>
      </c>
    </row>
    <row r="20" spans="1:11" hidden="1" x14ac:dyDescent="0.2">
      <c r="A20" s="5" t="s">
        <v>852</v>
      </c>
      <c r="B20" s="5" t="s">
        <v>713</v>
      </c>
      <c r="C20" s="5" t="s">
        <v>746</v>
      </c>
      <c r="D20" s="6"/>
      <c r="E20" s="9"/>
      <c r="F20" s="7">
        <v>0</v>
      </c>
      <c r="G20" s="7" t="str">
        <f>IFERROR(VLOOKUP(C20,[1]TDSheet!$C:$E,3,0),"")</f>
        <v/>
      </c>
      <c r="H20" s="17"/>
      <c r="I20" s="17"/>
      <c r="J20" s="15" t="str">
        <f t="shared" si="0"/>
        <v/>
      </c>
    </row>
    <row r="21" spans="1:11" ht="20.399999999999999" hidden="1" x14ac:dyDescent="0.2">
      <c r="A21" s="5" t="s">
        <v>852</v>
      </c>
      <c r="B21" s="5" t="s">
        <v>776</v>
      </c>
      <c r="C21" s="5" t="s">
        <v>777</v>
      </c>
      <c r="D21" s="6"/>
      <c r="E21" s="8">
        <v>300</v>
      </c>
      <c r="F21" s="7">
        <v>0</v>
      </c>
      <c r="G21" s="7" t="str">
        <f>IFERROR(VLOOKUP(C21,[1]TDSheet!$C:$E,3,0),"")</f>
        <v/>
      </c>
      <c r="H21" s="17"/>
      <c r="I21" s="17"/>
      <c r="J21" s="15" t="str">
        <f t="shared" si="0"/>
        <v/>
      </c>
    </row>
    <row r="22" spans="1:11" ht="20.399999999999999" hidden="1" x14ac:dyDescent="0.2">
      <c r="A22" s="5" t="s">
        <v>852</v>
      </c>
      <c r="B22" s="5" t="s">
        <v>776</v>
      </c>
      <c r="C22" s="5" t="s">
        <v>778</v>
      </c>
      <c r="D22" s="6"/>
      <c r="E22" s="7">
        <v>25280</v>
      </c>
      <c r="F22" s="7">
        <v>0</v>
      </c>
      <c r="G22" s="7" t="str">
        <f>IFERROR(VLOOKUP(C22,[1]TDSheet!$C:$E,3,0),"")</f>
        <v/>
      </c>
      <c r="H22" s="17"/>
      <c r="I22" s="17"/>
      <c r="J22" s="15" t="str">
        <f t="shared" si="0"/>
        <v/>
      </c>
    </row>
    <row r="23" spans="1:11" ht="20.399999999999999" hidden="1" x14ac:dyDescent="0.2">
      <c r="A23" s="5" t="s">
        <v>852</v>
      </c>
      <c r="B23" s="5" t="s">
        <v>776</v>
      </c>
      <c r="C23" s="5" t="s">
        <v>781</v>
      </c>
      <c r="D23" s="6"/>
      <c r="E23" s="8">
        <v>320</v>
      </c>
      <c r="F23" s="7">
        <v>0</v>
      </c>
      <c r="G23" s="7" t="str">
        <f>IFERROR(VLOOKUP(C23,[1]TDSheet!$C:$E,3,0),"")</f>
        <v/>
      </c>
      <c r="H23" s="17"/>
      <c r="I23" s="17"/>
      <c r="J23" s="15" t="str">
        <f t="shared" si="0"/>
        <v/>
      </c>
    </row>
    <row r="24" spans="1:11" ht="20.399999999999999" hidden="1" x14ac:dyDescent="0.2">
      <c r="A24" s="5" t="s">
        <v>852</v>
      </c>
      <c r="B24" s="5" t="s">
        <v>776</v>
      </c>
      <c r="C24" s="5" t="s">
        <v>782</v>
      </c>
      <c r="D24" s="6"/>
      <c r="E24" s="8">
        <v>180</v>
      </c>
      <c r="F24" s="7">
        <v>0</v>
      </c>
      <c r="G24" s="7" t="str">
        <f>IFERROR(VLOOKUP(C24,[1]TDSheet!$C:$E,3,0),"")</f>
        <v/>
      </c>
      <c r="H24" s="17"/>
      <c r="I24" s="17"/>
      <c r="J24" s="15" t="str">
        <f t="shared" si="0"/>
        <v/>
      </c>
    </row>
    <row r="25" spans="1:11" hidden="1" x14ac:dyDescent="0.2">
      <c r="A25" s="5" t="s">
        <v>853</v>
      </c>
      <c r="B25" s="5" t="s">
        <v>816</v>
      </c>
      <c r="C25" s="5" t="s">
        <v>845</v>
      </c>
      <c r="D25" s="6"/>
      <c r="E25" s="9"/>
      <c r="F25" s="7">
        <v>0</v>
      </c>
      <c r="G25" s="7" t="str">
        <f>IFERROR(VLOOKUP(C25,[1]TDSheet!$C:$E,3,0),"")</f>
        <v/>
      </c>
      <c r="H25" s="17"/>
      <c r="I25" s="17"/>
      <c r="J25" s="15" t="str">
        <f t="shared" si="0"/>
        <v/>
      </c>
    </row>
    <row r="26" spans="1:11" x14ac:dyDescent="0.2">
      <c r="A26" s="5" t="s">
        <v>853</v>
      </c>
      <c r="B26" s="5" t="s">
        <v>393</v>
      </c>
      <c r="C26" s="5" t="s">
        <v>401</v>
      </c>
      <c r="D26" s="6"/>
      <c r="E26" s="7">
        <v>270220</v>
      </c>
      <c r="F26" s="7">
        <v>0</v>
      </c>
      <c r="G26" s="7">
        <f>IFERROR(VLOOKUP(C26,[1]TDSheet!$C:$E,3,0),"")</f>
        <v>263420</v>
      </c>
      <c r="H26" s="17">
        <f>VLOOKUP(C26,[2]TDSheet!$A$1:$N$65536,14,0)</f>
        <v>270760</v>
      </c>
      <c r="I26" s="17">
        <f t="shared" ref="I26:I89" si="1">IFERROR(H26*K26,"")</f>
        <v>839356000</v>
      </c>
      <c r="J26" s="15">
        <f t="shared" ref="J26:J89" si="2">IFERROR(G26-H26,"")</f>
        <v>-7340</v>
      </c>
      <c r="K26">
        <f>IFERROR(VLOOKUP(C26,[3]Лист2!$B:$D,3,0),"")</f>
        <v>3100</v>
      </c>
    </row>
    <row r="27" spans="1:11" x14ac:dyDescent="0.2">
      <c r="A27" s="5" t="s">
        <v>853</v>
      </c>
      <c r="B27" s="5" t="s">
        <v>816</v>
      </c>
      <c r="C27" s="5" t="s">
        <v>828</v>
      </c>
      <c r="D27" s="6"/>
      <c r="E27" s="7">
        <v>48180</v>
      </c>
      <c r="F27" s="7">
        <v>12910</v>
      </c>
      <c r="G27" s="7">
        <f>IFERROR(VLOOKUP(C27,[1]TDSheet!$C:$E,3,0),"")</f>
        <v>43485</v>
      </c>
      <c r="H27" s="17">
        <f>VLOOKUP(C27,[2]TDSheet!$A$1:$N$65536,14,0)</f>
        <v>40330</v>
      </c>
      <c r="I27" s="17">
        <f t="shared" si="1"/>
        <v>419432000</v>
      </c>
      <c r="J27" s="15">
        <f t="shared" si="2"/>
        <v>3155</v>
      </c>
      <c r="K27">
        <f>IFERROR(VLOOKUP(C27,[3]Лист2!$B:$D,3,0),"")</f>
        <v>10400</v>
      </c>
    </row>
    <row r="28" spans="1:11" x14ac:dyDescent="0.2">
      <c r="A28" s="5" t="s">
        <v>853</v>
      </c>
      <c r="B28" s="5" t="s">
        <v>816</v>
      </c>
      <c r="C28" s="5" t="s">
        <v>823</v>
      </c>
      <c r="D28" s="6"/>
      <c r="E28" s="7">
        <v>44640</v>
      </c>
      <c r="F28" s="7">
        <v>30840</v>
      </c>
      <c r="G28" s="7">
        <f>IFERROR(VLOOKUP(C28,[1]TDSheet!$C:$E,3,0),"")</f>
        <v>41360</v>
      </c>
      <c r="H28" s="17">
        <f>VLOOKUP(C28,[2]TDSheet!$A$1:$N$65536,14,0)</f>
        <v>41260</v>
      </c>
      <c r="I28" s="17">
        <f t="shared" si="1"/>
        <v>420852000</v>
      </c>
      <c r="J28" s="15">
        <f t="shared" si="2"/>
        <v>100</v>
      </c>
      <c r="K28">
        <f>IFERROR(VLOOKUP(C28,[3]Лист2!$B:$D,3,0),"")</f>
        <v>10200</v>
      </c>
    </row>
    <row r="29" spans="1:11" x14ac:dyDescent="0.2">
      <c r="A29" s="5" t="s">
        <v>853</v>
      </c>
      <c r="B29" s="5" t="s">
        <v>47</v>
      </c>
      <c r="C29" s="5" t="s">
        <v>93</v>
      </c>
      <c r="D29" s="6"/>
      <c r="E29" s="7">
        <v>42290</v>
      </c>
      <c r="F29" s="7">
        <v>0</v>
      </c>
      <c r="G29" s="7">
        <f>IFERROR(VLOOKUP(C29,[1]TDSheet!$C:$E,3,0),"")</f>
        <v>38455</v>
      </c>
      <c r="H29" s="17">
        <f>VLOOKUP(C29,[2]TDSheet!$A$1:$N$65536,14,0)</f>
        <v>37720</v>
      </c>
      <c r="I29" s="17">
        <f t="shared" si="1"/>
        <v>306475000</v>
      </c>
      <c r="J29" s="15">
        <f t="shared" si="2"/>
        <v>735</v>
      </c>
      <c r="K29">
        <f>IFERROR(VLOOKUP(C29,[3]Лист2!$B:$D,3,0),"")</f>
        <v>8125</v>
      </c>
    </row>
    <row r="30" spans="1:11" x14ac:dyDescent="0.2">
      <c r="A30" s="5" t="s">
        <v>853</v>
      </c>
      <c r="B30" s="5" t="s">
        <v>393</v>
      </c>
      <c r="C30" s="5" t="s">
        <v>415</v>
      </c>
      <c r="D30" s="14">
        <v>1150</v>
      </c>
      <c r="E30" s="7">
        <v>31530</v>
      </c>
      <c r="F30" s="7">
        <v>0</v>
      </c>
      <c r="G30" s="7">
        <f>IFERROR(VLOOKUP(C30,[1]TDSheet!$C:$E,3,0),"")</f>
        <v>78950</v>
      </c>
      <c r="H30" s="17">
        <f>VLOOKUP(C30,[2]TDSheet!$A$1:$N$65536,14,0)</f>
        <v>81010</v>
      </c>
      <c r="I30" s="17">
        <f t="shared" si="1"/>
        <v>223911640</v>
      </c>
      <c r="J30" s="15">
        <f t="shared" si="2"/>
        <v>-2060</v>
      </c>
      <c r="K30">
        <f>IFERROR(VLOOKUP(C30,[3]Лист2!$B:$D,3,0),"")</f>
        <v>2764</v>
      </c>
    </row>
    <row r="31" spans="1:11" x14ac:dyDescent="0.2">
      <c r="A31" s="5" t="s">
        <v>853</v>
      </c>
      <c r="B31" s="5" t="s">
        <v>620</v>
      </c>
      <c r="C31" s="5" t="s">
        <v>696</v>
      </c>
      <c r="D31" s="6"/>
      <c r="E31" s="7">
        <v>60570</v>
      </c>
      <c r="F31" s="7">
        <v>0</v>
      </c>
      <c r="G31" s="7">
        <f>IFERROR(VLOOKUP(C31,[1]TDSheet!$C:$E,3,0),"")</f>
        <v>60070</v>
      </c>
      <c r="H31" s="17">
        <f>VLOOKUP(C31,[2]TDSheet!$A$1:$N$65536,14,0)</f>
        <v>59050</v>
      </c>
      <c r="I31" s="17">
        <f t="shared" si="1"/>
        <v>177150000</v>
      </c>
      <c r="J31" s="15">
        <f t="shared" si="2"/>
        <v>1020</v>
      </c>
      <c r="K31">
        <f>IFERROR(VLOOKUP(C31,[3]Лист2!$B:$D,3,0),"")</f>
        <v>3000</v>
      </c>
    </row>
    <row r="32" spans="1:11" x14ac:dyDescent="0.2">
      <c r="A32" s="5" t="s">
        <v>852</v>
      </c>
      <c r="B32" s="5" t="s">
        <v>2</v>
      </c>
      <c r="C32" s="5" t="s">
        <v>45</v>
      </c>
      <c r="D32" s="6"/>
      <c r="E32" s="7">
        <v>70740</v>
      </c>
      <c r="F32" s="7">
        <v>26205</v>
      </c>
      <c r="G32" s="7">
        <f>IFERROR(VLOOKUP(C32,[1]TDSheet!$C:$E,3,0),"")</f>
        <v>66810</v>
      </c>
      <c r="H32" s="17">
        <f>VLOOKUP(C32,[2]TDSheet!$A$1:$N$65536,14,0)</f>
        <v>64855</v>
      </c>
      <c r="I32" s="17">
        <f t="shared" si="1"/>
        <v>194824420</v>
      </c>
      <c r="J32" s="15">
        <f t="shared" si="2"/>
        <v>1955</v>
      </c>
      <c r="K32">
        <f>IFERROR(VLOOKUP(C32,[3]Лист2!$B:$D,3,0),"")</f>
        <v>3004</v>
      </c>
    </row>
    <row r="33" spans="1:11" x14ac:dyDescent="0.2">
      <c r="A33" s="5" t="s">
        <v>853</v>
      </c>
      <c r="B33" s="5" t="s">
        <v>194</v>
      </c>
      <c r="C33" s="5" t="s">
        <v>207</v>
      </c>
      <c r="D33" s="6"/>
      <c r="E33" s="7">
        <v>7700</v>
      </c>
      <c r="F33" s="7">
        <v>5040</v>
      </c>
      <c r="G33" s="7">
        <f>IFERROR(VLOOKUP(C33,[1]TDSheet!$C:$E,3,0),"")</f>
        <v>7705</v>
      </c>
      <c r="H33" s="17">
        <f>VLOOKUP(C33,[2]TDSheet!$A$1:$N$65536,14,0)</f>
        <v>7705</v>
      </c>
      <c r="I33" s="17">
        <f t="shared" si="1"/>
        <v>175311865</v>
      </c>
      <c r="J33" s="15">
        <f t="shared" si="2"/>
        <v>0</v>
      </c>
      <c r="K33">
        <f>IFERROR(VLOOKUP(C33,[3]Лист2!$B:$D,3,0),"")</f>
        <v>22753</v>
      </c>
    </row>
    <row r="34" spans="1:11" x14ac:dyDescent="0.2">
      <c r="A34" s="5" t="s">
        <v>853</v>
      </c>
      <c r="B34" s="5" t="s">
        <v>194</v>
      </c>
      <c r="C34" s="5" t="s">
        <v>208</v>
      </c>
      <c r="D34" s="10">
        <v>49.68</v>
      </c>
      <c r="E34" s="12">
        <v>1180.8</v>
      </c>
      <c r="F34" s="7">
        <v>555.79999999999995</v>
      </c>
      <c r="G34" s="7">
        <f>IFERROR(VLOOKUP(C34,[1]TDSheet!$C:$E,3,0),"")</f>
        <v>1191.24</v>
      </c>
      <c r="H34" s="17">
        <f>VLOOKUP(C34,[2]TDSheet!$A$1:$N$65536,14,0)</f>
        <v>1183.68</v>
      </c>
      <c r="I34" s="17">
        <f t="shared" si="1"/>
        <v>164239151.04000002</v>
      </c>
      <c r="J34" s="15">
        <f t="shared" si="2"/>
        <v>7.5599999999999454</v>
      </c>
      <c r="K34">
        <f>IFERROR(VLOOKUP(C34,[3]Лист2!$B:$D,3,0),"")</f>
        <v>138753</v>
      </c>
    </row>
    <row r="35" spans="1:11" ht="20.399999999999999" x14ac:dyDescent="0.2">
      <c r="A35" s="5" t="s">
        <v>852</v>
      </c>
      <c r="B35" s="5" t="s">
        <v>2</v>
      </c>
      <c r="C35" s="5" t="s">
        <v>12</v>
      </c>
      <c r="D35" s="6"/>
      <c r="E35" s="7">
        <v>96800</v>
      </c>
      <c r="F35" s="7">
        <v>18440</v>
      </c>
      <c r="G35" s="7">
        <f>IFERROR(VLOOKUP(C35,[1]TDSheet!$C:$E,3,0),"")</f>
        <v>69145</v>
      </c>
      <c r="H35" s="17">
        <f>VLOOKUP(C35,[2]TDSheet!$A$1:$N$65536,14,0)</f>
        <v>63240</v>
      </c>
      <c r="I35" s="17">
        <f t="shared" si="1"/>
        <v>153862920</v>
      </c>
      <c r="J35" s="15">
        <f t="shared" si="2"/>
        <v>5905</v>
      </c>
      <c r="K35">
        <f>IFERROR(VLOOKUP(C35,[3]Лист2!$B:$D,3,0),"")</f>
        <v>2433</v>
      </c>
    </row>
    <row r="36" spans="1:11" ht="30.6" x14ac:dyDescent="0.2">
      <c r="A36" s="5" t="s">
        <v>854</v>
      </c>
      <c r="B36" s="5" t="s">
        <v>331</v>
      </c>
      <c r="C36" s="5" t="s">
        <v>377</v>
      </c>
      <c r="D36" s="6"/>
      <c r="E36" s="7">
        <v>2585</v>
      </c>
      <c r="F36" s="7">
        <v>0</v>
      </c>
      <c r="G36" s="7">
        <f>IFERROR(VLOOKUP(C36,[1]TDSheet!$C:$E,3,0),"")</f>
        <v>2246</v>
      </c>
      <c r="H36" s="17">
        <f>VLOOKUP(C36,[2]TDSheet!$A$1:$N$65536,14,0)</f>
        <v>1881</v>
      </c>
      <c r="I36" s="17">
        <f t="shared" si="1"/>
        <v>141231123</v>
      </c>
      <c r="J36" s="15">
        <f t="shared" si="2"/>
        <v>365</v>
      </c>
      <c r="K36">
        <f>IFERROR(VLOOKUP(C36,[3]Лист2!$B:$D,3,0),"")</f>
        <v>75083</v>
      </c>
    </row>
    <row r="37" spans="1:11" x14ac:dyDescent="0.2">
      <c r="A37" s="5" t="s">
        <v>853</v>
      </c>
      <c r="B37" s="5" t="s">
        <v>816</v>
      </c>
      <c r="C37" s="5" t="s">
        <v>820</v>
      </c>
      <c r="D37" s="6"/>
      <c r="E37" s="7">
        <v>49890</v>
      </c>
      <c r="F37" s="7">
        <v>41030</v>
      </c>
      <c r="G37" s="7">
        <f>IFERROR(VLOOKUP(C37,[1]TDSheet!$C:$E,3,0),"")</f>
        <v>43130</v>
      </c>
      <c r="H37" s="17">
        <f>VLOOKUP(C37,[2]TDSheet!$A$1:$N$65536,14,0)</f>
        <v>42120</v>
      </c>
      <c r="I37" s="17">
        <f t="shared" si="1"/>
        <v>126360000</v>
      </c>
      <c r="J37" s="15">
        <f t="shared" si="2"/>
        <v>1010</v>
      </c>
      <c r="K37">
        <f>IFERROR(VLOOKUP(C37,[3]Лист2!$B:$D,3,0),"")</f>
        <v>3000</v>
      </c>
    </row>
    <row r="38" spans="1:11" x14ac:dyDescent="0.2">
      <c r="A38" s="5" t="s">
        <v>853</v>
      </c>
      <c r="B38" s="5" t="s">
        <v>194</v>
      </c>
      <c r="C38" s="5" t="s">
        <v>214</v>
      </c>
      <c r="D38" s="10">
        <v>13.5</v>
      </c>
      <c r="E38" s="12">
        <v>1365.5</v>
      </c>
      <c r="F38" s="7">
        <v>985.5</v>
      </c>
      <c r="G38" s="7">
        <f>IFERROR(VLOOKUP(C38,[1]TDSheet!$C:$E,3,0),"")</f>
        <v>1176</v>
      </c>
      <c r="H38" s="17">
        <f>VLOOKUP(C38,[2]TDSheet!$A$1:$N$65536,14,0)</f>
        <v>1174.5</v>
      </c>
      <c r="I38" s="17">
        <f t="shared" si="1"/>
        <v>139727916</v>
      </c>
      <c r="J38" s="15">
        <f t="shared" si="2"/>
        <v>1.5</v>
      </c>
      <c r="K38">
        <f>IFERROR(VLOOKUP(C38,[3]Лист2!$B:$D,3,0),"")</f>
        <v>118968</v>
      </c>
    </row>
    <row r="39" spans="1:11" x14ac:dyDescent="0.2">
      <c r="A39" s="5" t="s">
        <v>853</v>
      </c>
      <c r="B39" s="5" t="s">
        <v>47</v>
      </c>
      <c r="C39" s="5" t="s">
        <v>65</v>
      </c>
      <c r="D39" s="6"/>
      <c r="E39" s="7">
        <v>8450</v>
      </c>
      <c r="F39" s="7">
        <v>0</v>
      </c>
      <c r="G39" s="7">
        <f>IFERROR(VLOOKUP(C39,[1]TDSheet!$C:$E,3,0),"")</f>
        <v>8075</v>
      </c>
      <c r="H39" s="17">
        <f>VLOOKUP(C39,[2]TDSheet!$A$1:$N$65536,14,0)</f>
        <v>8060</v>
      </c>
      <c r="I39" s="17">
        <f t="shared" si="1"/>
        <v>130418860</v>
      </c>
      <c r="J39" s="15">
        <f t="shared" si="2"/>
        <v>15</v>
      </c>
      <c r="K39">
        <f>IFERROR(VLOOKUP(C39,[3]Лист2!$B:$D,3,0),"")</f>
        <v>16181</v>
      </c>
    </row>
    <row r="40" spans="1:11" x14ac:dyDescent="0.2">
      <c r="A40" s="5" t="s">
        <v>853</v>
      </c>
      <c r="B40" s="5" t="s">
        <v>194</v>
      </c>
      <c r="C40" s="5" t="s">
        <v>197</v>
      </c>
      <c r="D40" s="6"/>
      <c r="E40" s="7">
        <v>2006</v>
      </c>
      <c r="F40" s="7">
        <v>0</v>
      </c>
      <c r="G40" s="7">
        <f>IFERROR(VLOOKUP(C40,[1]TDSheet!$C:$E,3,0),"")</f>
        <v>2074.5</v>
      </c>
      <c r="H40" s="17">
        <f>VLOOKUP(C40,[2]TDSheet!$A$1:$N$65536,14,0)</f>
        <v>1578.4</v>
      </c>
      <c r="I40" s="17">
        <f t="shared" si="1"/>
        <v>129177834.40000001</v>
      </c>
      <c r="J40" s="15">
        <f t="shared" si="2"/>
        <v>496.09999999999991</v>
      </c>
      <c r="K40">
        <f>IFERROR(VLOOKUP(C40,[3]Лист2!$B:$D,3,0),"")</f>
        <v>81841</v>
      </c>
    </row>
    <row r="41" spans="1:11" x14ac:dyDescent="0.2">
      <c r="A41" s="5" t="s">
        <v>853</v>
      </c>
      <c r="B41" s="5" t="s">
        <v>393</v>
      </c>
      <c r="C41" s="5" t="s">
        <v>404</v>
      </c>
      <c r="D41" s="6"/>
      <c r="E41" s="7">
        <v>10176</v>
      </c>
      <c r="F41" s="7">
        <v>0</v>
      </c>
      <c r="G41" s="7">
        <f>IFERROR(VLOOKUP(C41,[1]TDSheet!$C:$E,3,0),"")</f>
        <v>17150</v>
      </c>
      <c r="H41" s="17">
        <f>VLOOKUP(C41,[2]TDSheet!$A$1:$N$65536,14,0)</f>
        <v>16922</v>
      </c>
      <c r="I41" s="17">
        <f t="shared" si="1"/>
        <v>107454700</v>
      </c>
      <c r="J41" s="15">
        <f t="shared" si="2"/>
        <v>228</v>
      </c>
      <c r="K41">
        <f>IFERROR(VLOOKUP(C41,[3]Лист2!$B:$D,3,0),"")</f>
        <v>6350</v>
      </c>
    </row>
    <row r="42" spans="1:11" x14ac:dyDescent="0.2">
      <c r="A42" s="5" t="s">
        <v>853</v>
      </c>
      <c r="B42" s="5" t="s">
        <v>153</v>
      </c>
      <c r="C42" s="5" t="s">
        <v>162</v>
      </c>
      <c r="D42" s="6"/>
      <c r="E42" s="7">
        <v>6351</v>
      </c>
      <c r="F42" s="7">
        <v>2233</v>
      </c>
      <c r="G42" s="7">
        <f>IFERROR(VLOOKUP(C42,[1]TDSheet!$C:$E,3,0),"")</f>
        <v>5042</v>
      </c>
      <c r="H42" s="17">
        <f>VLOOKUP(C42,[2]TDSheet!$A$1:$N$65536,14,0)</f>
        <v>3584</v>
      </c>
      <c r="I42" s="17">
        <f t="shared" si="1"/>
        <v>88166400</v>
      </c>
      <c r="J42" s="15">
        <f t="shared" si="2"/>
        <v>1458</v>
      </c>
      <c r="K42">
        <f>IFERROR(VLOOKUP(C42,[3]Лист2!$B:$D,3,0),"")</f>
        <v>24600</v>
      </c>
    </row>
    <row r="43" spans="1:11" x14ac:dyDescent="0.2">
      <c r="A43" s="5" t="s">
        <v>853</v>
      </c>
      <c r="B43" s="5" t="s">
        <v>620</v>
      </c>
      <c r="C43" s="5" t="s">
        <v>657</v>
      </c>
      <c r="D43" s="6"/>
      <c r="E43" s="7">
        <v>1465</v>
      </c>
      <c r="F43" s="7">
        <v>0</v>
      </c>
      <c r="G43" s="7">
        <f>IFERROR(VLOOKUP(C43,[1]TDSheet!$C:$E,3,0),"")</f>
        <v>7365</v>
      </c>
      <c r="H43" s="17">
        <f>VLOOKUP(C43,[2]TDSheet!$A$1:$N$65536,14,0)</f>
        <v>7370</v>
      </c>
      <c r="I43" s="17">
        <f t="shared" si="1"/>
        <v>96399600</v>
      </c>
      <c r="J43" s="15">
        <f t="shared" si="2"/>
        <v>-5</v>
      </c>
      <c r="K43">
        <f>IFERROR(VLOOKUP(C43,[3]Лист2!$B:$D,3,0),"")</f>
        <v>13080</v>
      </c>
    </row>
    <row r="44" spans="1:11" x14ac:dyDescent="0.2">
      <c r="A44" s="5" t="s">
        <v>853</v>
      </c>
      <c r="B44" s="5" t="s">
        <v>816</v>
      </c>
      <c r="C44" s="5" t="s">
        <v>821</v>
      </c>
      <c r="D44" s="6"/>
      <c r="E44" s="7">
        <v>17280</v>
      </c>
      <c r="F44" s="7">
        <v>17280</v>
      </c>
      <c r="G44" s="7">
        <f>IFERROR(VLOOKUP(C44,[1]TDSheet!$C:$E,3,0),"")</f>
        <v>17280</v>
      </c>
      <c r="H44" s="17">
        <f>VLOOKUP(C44,[2]TDSheet!$A$1:$N$65536,14,0)</f>
        <v>17280</v>
      </c>
      <c r="I44" s="17">
        <f t="shared" si="1"/>
        <v>93312000</v>
      </c>
      <c r="J44" s="15">
        <f t="shared" si="2"/>
        <v>0</v>
      </c>
      <c r="K44">
        <f>IFERROR(VLOOKUP(C44,[3]Лист2!$B:$D,3,0),"")</f>
        <v>5400</v>
      </c>
    </row>
    <row r="45" spans="1:11" ht="30.6" x14ac:dyDescent="0.2">
      <c r="A45" s="5" t="s">
        <v>854</v>
      </c>
      <c r="B45" s="5" t="s">
        <v>331</v>
      </c>
      <c r="C45" s="5" t="s">
        <v>373</v>
      </c>
      <c r="D45" s="6"/>
      <c r="E45" s="8">
        <v>437</v>
      </c>
      <c r="F45" s="7">
        <v>0</v>
      </c>
      <c r="G45" s="7">
        <f>IFERROR(VLOOKUP(C45,[1]TDSheet!$C:$E,3,0),"")</f>
        <v>1172</v>
      </c>
      <c r="H45" s="17">
        <f>VLOOKUP(C45,[2]TDSheet!$A$1:$N$65536,14,0)</f>
        <v>1179</v>
      </c>
      <c r="I45" s="17">
        <f t="shared" si="1"/>
        <v>88522857</v>
      </c>
      <c r="J45" s="15">
        <f t="shared" si="2"/>
        <v>-7</v>
      </c>
      <c r="K45">
        <f>IFERROR(VLOOKUP(C45,[3]Лист2!$B:$D,3,0),"")</f>
        <v>75083</v>
      </c>
    </row>
    <row r="46" spans="1:11" x14ac:dyDescent="0.2">
      <c r="A46" s="5" t="s">
        <v>853</v>
      </c>
      <c r="B46" s="5" t="s">
        <v>102</v>
      </c>
      <c r="C46" s="5" t="s">
        <v>135</v>
      </c>
      <c r="D46" s="6"/>
      <c r="E46" s="9"/>
      <c r="F46" s="7">
        <v>0</v>
      </c>
      <c r="G46" s="7">
        <f>IFERROR(VLOOKUP(C46,[1]TDSheet!$C:$E,3,0),"")</f>
        <v>12970</v>
      </c>
      <c r="H46" s="17">
        <f>VLOOKUP(C46,[2]TDSheet!$A$1:$N$65536,14,0)</f>
        <v>6245</v>
      </c>
      <c r="I46" s="17">
        <f t="shared" si="1"/>
        <v>58203400</v>
      </c>
      <c r="J46" s="15">
        <f t="shared" si="2"/>
        <v>6725</v>
      </c>
      <c r="K46">
        <f>IFERROR(VLOOKUP(C46,[3]Лист2!$B:$D,3,0),"")</f>
        <v>9320</v>
      </c>
    </row>
    <row r="47" spans="1:11" ht="30.6" x14ac:dyDescent="0.2">
      <c r="A47" s="5" t="s">
        <v>854</v>
      </c>
      <c r="B47" s="5" t="s">
        <v>266</v>
      </c>
      <c r="C47" s="5" t="s">
        <v>284</v>
      </c>
      <c r="D47" s="6"/>
      <c r="E47" s="7">
        <v>1060</v>
      </c>
      <c r="F47" s="7">
        <v>414</v>
      </c>
      <c r="G47" s="7">
        <f>IFERROR(VLOOKUP(C47,[1]TDSheet!$C:$E,3,0),"")</f>
        <v>1119</v>
      </c>
      <c r="H47" s="17">
        <f>VLOOKUP(C47,[2]TDSheet!$A$1:$N$65536,14,0)</f>
        <v>1119</v>
      </c>
      <c r="I47" s="17">
        <f t="shared" si="1"/>
        <v>82177122</v>
      </c>
      <c r="J47" s="15">
        <f t="shared" si="2"/>
        <v>0</v>
      </c>
      <c r="K47">
        <f>IFERROR(VLOOKUP(C47,[3]Лист2!$B:$D,3,0),"")</f>
        <v>73438</v>
      </c>
    </row>
    <row r="48" spans="1:11" x14ac:dyDescent="0.2">
      <c r="A48" s="5" t="s">
        <v>852</v>
      </c>
      <c r="B48" s="5" t="s">
        <v>546</v>
      </c>
      <c r="C48" s="5" t="s">
        <v>595</v>
      </c>
      <c r="D48" s="6"/>
      <c r="E48" s="7">
        <v>40325</v>
      </c>
      <c r="F48" s="7">
        <v>11825</v>
      </c>
      <c r="G48" s="7">
        <f>IFERROR(VLOOKUP(C48,[1]TDSheet!$C:$E,3,0),"")</f>
        <v>40150</v>
      </c>
      <c r="H48" s="17">
        <f>VLOOKUP(C48,[2]TDSheet!$A$1:$N$65536,14,0)</f>
        <v>40150</v>
      </c>
      <c r="I48" s="17">
        <f t="shared" si="1"/>
        <v>81705250</v>
      </c>
      <c r="J48" s="15">
        <f t="shared" si="2"/>
        <v>0</v>
      </c>
      <c r="K48">
        <f>IFERROR(VLOOKUP(C48,[3]Лист2!$B:$D,3,0),"")</f>
        <v>2035</v>
      </c>
    </row>
    <row r="49" spans="1:11" x14ac:dyDescent="0.2">
      <c r="A49" s="5" t="s">
        <v>853</v>
      </c>
      <c r="B49" s="5" t="s">
        <v>393</v>
      </c>
      <c r="C49" s="5" t="s">
        <v>414</v>
      </c>
      <c r="D49" s="10">
        <v>360</v>
      </c>
      <c r="E49" s="7">
        <v>8530</v>
      </c>
      <c r="F49" s="7">
        <v>0</v>
      </c>
      <c r="G49" s="7">
        <f>IFERROR(VLOOKUP(C49,[1]TDSheet!$C:$E,3,0),"")</f>
        <v>30850</v>
      </c>
      <c r="H49" s="17">
        <f>VLOOKUP(C49,[2]TDSheet!$A$1:$N$65536,14,0)</f>
        <v>30060</v>
      </c>
      <c r="I49" s="17">
        <f t="shared" si="1"/>
        <v>81402480</v>
      </c>
      <c r="J49" s="15">
        <f t="shared" si="2"/>
        <v>790</v>
      </c>
      <c r="K49">
        <f>IFERROR(VLOOKUP(C49,[3]Лист2!$B:$D,3,0),"")</f>
        <v>2708</v>
      </c>
    </row>
    <row r="50" spans="1:11" ht="30.6" x14ac:dyDescent="0.2">
      <c r="A50" s="5" t="s">
        <v>854</v>
      </c>
      <c r="B50" s="5" t="s">
        <v>266</v>
      </c>
      <c r="C50" s="5" t="s">
        <v>267</v>
      </c>
      <c r="D50" s="6"/>
      <c r="E50" s="7">
        <v>2408</v>
      </c>
      <c r="F50" s="7">
        <v>2308</v>
      </c>
      <c r="G50" s="7">
        <f>IFERROR(VLOOKUP(C50,[1]TDSheet!$C:$E,3,0),"")</f>
        <v>2407</v>
      </c>
      <c r="H50" s="17">
        <f>VLOOKUP(C50,[2]TDSheet!$A$1:$N$65536,14,0)</f>
        <v>2373</v>
      </c>
      <c r="I50" s="17">
        <f t="shared" si="1"/>
        <v>79547706</v>
      </c>
      <c r="J50" s="15">
        <f t="shared" si="2"/>
        <v>34</v>
      </c>
      <c r="K50">
        <f>IFERROR(VLOOKUP(C50,[3]Лист2!$B:$D,3,0),"")</f>
        <v>33522</v>
      </c>
    </row>
    <row r="51" spans="1:11" x14ac:dyDescent="0.2">
      <c r="A51" s="5" t="s">
        <v>853</v>
      </c>
      <c r="B51" s="5" t="s">
        <v>393</v>
      </c>
      <c r="C51" s="5" t="s">
        <v>410</v>
      </c>
      <c r="D51" s="6"/>
      <c r="E51" s="7">
        <v>14525</v>
      </c>
      <c r="F51" s="7">
        <v>5280</v>
      </c>
      <c r="G51" s="7">
        <f>IFERROR(VLOOKUP(C51,[1]TDSheet!$C:$E,3,0),"")</f>
        <v>15940</v>
      </c>
      <c r="H51" s="17">
        <f>VLOOKUP(C51,[2]TDSheet!$A$1:$N$65536,14,0)</f>
        <v>14175</v>
      </c>
      <c r="I51" s="17">
        <f t="shared" si="1"/>
        <v>74546325</v>
      </c>
      <c r="J51" s="15">
        <f t="shared" si="2"/>
        <v>1765</v>
      </c>
      <c r="K51">
        <f>IFERROR(VLOOKUP(C51,[3]Лист2!$B:$D,3,0),"")</f>
        <v>5259</v>
      </c>
    </row>
    <row r="52" spans="1:11" ht="30.6" x14ac:dyDescent="0.2">
      <c r="A52" s="5" t="s">
        <v>854</v>
      </c>
      <c r="B52" s="5" t="s">
        <v>331</v>
      </c>
      <c r="C52" s="5" t="s">
        <v>372</v>
      </c>
      <c r="D52" s="10">
        <v>20</v>
      </c>
      <c r="E52" s="7">
        <v>1067</v>
      </c>
      <c r="F52" s="7">
        <v>1050</v>
      </c>
      <c r="G52" s="7">
        <f>IFERROR(VLOOKUP(C52,[1]TDSheet!$C:$E,3,0),"")</f>
        <v>1067</v>
      </c>
      <c r="H52" s="17">
        <f>VLOOKUP(C52,[2]TDSheet!$A$1:$N$65536,14,0)</f>
        <v>1067</v>
      </c>
      <c r="I52" s="17">
        <f t="shared" si="1"/>
        <v>72661633</v>
      </c>
      <c r="J52" s="15">
        <f t="shared" si="2"/>
        <v>0</v>
      </c>
      <c r="K52">
        <f>IFERROR(VLOOKUP(C52,[3]Лист2!$B:$D,3,0),"")</f>
        <v>68099</v>
      </c>
    </row>
    <row r="53" spans="1:11" ht="30.6" x14ac:dyDescent="0.2">
      <c r="A53" s="5" t="s">
        <v>854</v>
      </c>
      <c r="B53" s="5" t="s">
        <v>331</v>
      </c>
      <c r="C53" s="5" t="s">
        <v>369</v>
      </c>
      <c r="D53" s="6"/>
      <c r="E53" s="8">
        <v>974</v>
      </c>
      <c r="F53" s="7">
        <v>660</v>
      </c>
      <c r="G53" s="7">
        <f>IFERROR(VLOOKUP(C53,[1]TDSheet!$C:$E,3,0),"")</f>
        <v>974</v>
      </c>
      <c r="H53" s="17">
        <f>VLOOKUP(C53,[2]TDSheet!$A$1:$N$65536,14,0)</f>
        <v>974</v>
      </c>
      <c r="I53" s="17">
        <f t="shared" si="1"/>
        <v>70726036</v>
      </c>
      <c r="J53" s="15">
        <f t="shared" si="2"/>
        <v>0</v>
      </c>
      <c r="K53">
        <f>IFERROR(VLOOKUP(C53,[3]Лист2!$B:$D,3,0),"")</f>
        <v>72614</v>
      </c>
    </row>
    <row r="54" spans="1:11" ht="30.6" x14ac:dyDescent="0.2">
      <c r="A54" s="5" t="s">
        <v>854</v>
      </c>
      <c r="B54" s="5" t="s">
        <v>331</v>
      </c>
      <c r="C54" s="5" t="s">
        <v>376</v>
      </c>
      <c r="D54" s="6"/>
      <c r="E54" s="7">
        <v>1019</v>
      </c>
      <c r="F54" s="7">
        <v>0</v>
      </c>
      <c r="G54" s="7">
        <f>IFERROR(VLOOKUP(C54,[1]TDSheet!$C:$E,3,0),"")</f>
        <v>1019</v>
      </c>
      <c r="H54" s="17">
        <f>VLOOKUP(C54,[2]TDSheet!$A$1:$N$65536,14,0)</f>
        <v>1019</v>
      </c>
      <c r="I54" s="17">
        <f t="shared" si="1"/>
        <v>69392881</v>
      </c>
      <c r="J54" s="15">
        <f t="shared" si="2"/>
        <v>0</v>
      </c>
      <c r="K54">
        <f>IFERROR(VLOOKUP(C54,[3]Лист2!$B:$D,3,0),"")</f>
        <v>68099</v>
      </c>
    </row>
    <row r="55" spans="1:11" x14ac:dyDescent="0.2">
      <c r="A55" s="5" t="s">
        <v>853</v>
      </c>
      <c r="B55" s="5" t="s">
        <v>153</v>
      </c>
      <c r="C55" s="5" t="s">
        <v>158</v>
      </c>
      <c r="D55" s="6"/>
      <c r="E55" s="7">
        <v>11160</v>
      </c>
      <c r="F55" s="7">
        <v>0</v>
      </c>
      <c r="G55" s="7">
        <f>IFERROR(VLOOKUP(C55,[1]TDSheet!$C:$E,3,0),"")</f>
        <v>8055</v>
      </c>
      <c r="H55" s="17">
        <f>VLOOKUP(C55,[2]TDSheet!$A$1:$N$65536,14,0)</f>
        <v>7840</v>
      </c>
      <c r="I55" s="17">
        <f t="shared" si="1"/>
        <v>70160160</v>
      </c>
      <c r="J55" s="15">
        <f t="shared" si="2"/>
        <v>215</v>
      </c>
      <c r="K55">
        <f>IFERROR(VLOOKUP(C55,[3]Лист2!$B:$D,3,0),"")</f>
        <v>8949</v>
      </c>
    </row>
    <row r="56" spans="1:11" ht="20.399999999999999" x14ac:dyDescent="0.2">
      <c r="A56" s="5" t="s">
        <v>852</v>
      </c>
      <c r="B56" s="5" t="s">
        <v>2</v>
      </c>
      <c r="C56" s="5" t="s">
        <v>27</v>
      </c>
      <c r="D56" s="6"/>
      <c r="E56" s="7">
        <v>33685</v>
      </c>
      <c r="F56" s="7">
        <v>1722</v>
      </c>
      <c r="G56" s="7">
        <f>IFERROR(VLOOKUP(C56,[1]TDSheet!$C:$E,3,0),"")</f>
        <v>26170</v>
      </c>
      <c r="H56" s="17">
        <f>VLOOKUP(C56,[2]TDSheet!$A$1:$N$65536,14,0)</f>
        <v>26850</v>
      </c>
      <c r="I56" s="17">
        <f t="shared" si="1"/>
        <v>63688200</v>
      </c>
      <c r="J56" s="15">
        <f t="shared" si="2"/>
        <v>-680</v>
      </c>
      <c r="K56">
        <f>IFERROR(VLOOKUP(C56,[3]Лист2!$B:$D,3,0),"")</f>
        <v>2372</v>
      </c>
    </row>
    <row r="57" spans="1:11" ht="30.6" x14ac:dyDescent="0.2">
      <c r="A57" s="5" t="s">
        <v>854</v>
      </c>
      <c r="B57" s="5" t="s">
        <v>266</v>
      </c>
      <c r="C57" s="5" t="s">
        <v>277</v>
      </c>
      <c r="D57" s="6"/>
      <c r="E57" s="8">
        <v>929</v>
      </c>
      <c r="F57" s="7">
        <v>84</v>
      </c>
      <c r="G57" s="7">
        <f>IFERROR(VLOOKUP(C57,[1]TDSheet!$C:$E,3,0),"")</f>
        <v>825</v>
      </c>
      <c r="H57" s="17">
        <f>VLOOKUP(C57,[2]TDSheet!$A$1:$N$65536,14,0)</f>
        <v>929</v>
      </c>
      <c r="I57" s="17">
        <f t="shared" si="1"/>
        <v>71525568</v>
      </c>
      <c r="J57" s="15">
        <f t="shared" si="2"/>
        <v>-104</v>
      </c>
      <c r="K57">
        <f>IFERROR(VLOOKUP(C57,[3]Лист2!$B:$D,3,0),"")</f>
        <v>76992</v>
      </c>
    </row>
    <row r="58" spans="1:11" ht="30.6" x14ac:dyDescent="0.2">
      <c r="A58" s="5" t="s">
        <v>854</v>
      </c>
      <c r="B58" s="5" t="s">
        <v>228</v>
      </c>
      <c r="C58" s="5" t="s">
        <v>243</v>
      </c>
      <c r="D58" s="6"/>
      <c r="E58" s="7">
        <v>1741</v>
      </c>
      <c r="F58" s="7">
        <v>1741</v>
      </c>
      <c r="G58" s="7">
        <f>IFERROR(VLOOKUP(C58,[1]TDSheet!$C:$E,3,0),"")</f>
        <v>1741</v>
      </c>
      <c r="H58" s="17">
        <f>VLOOKUP(C58,[2]TDSheet!$A$1:$N$65536,14,0)</f>
        <v>1008</v>
      </c>
      <c r="I58" s="17">
        <f t="shared" si="1"/>
        <v>35992656</v>
      </c>
      <c r="J58" s="15">
        <f t="shared" si="2"/>
        <v>733</v>
      </c>
      <c r="K58">
        <f>IFERROR(VLOOKUP(C58,[3]Лист2!$B:$D,3,0),"")</f>
        <v>35707</v>
      </c>
    </row>
    <row r="59" spans="1:11" ht="30.6" x14ac:dyDescent="0.2">
      <c r="A59" s="5" t="s">
        <v>854</v>
      </c>
      <c r="B59" s="5" t="s">
        <v>331</v>
      </c>
      <c r="C59" s="5" t="s">
        <v>354</v>
      </c>
      <c r="D59" s="6"/>
      <c r="E59" s="7">
        <v>1055</v>
      </c>
      <c r="F59" s="7">
        <v>1055</v>
      </c>
      <c r="G59" s="7">
        <f>IFERROR(VLOOKUP(C59,[1]TDSheet!$C:$E,3,0),"")</f>
        <v>1055</v>
      </c>
      <c r="H59" s="17">
        <f>VLOOKUP(C59,[2]TDSheet!$A$1:$N$65536,14,0)</f>
        <v>899</v>
      </c>
      <c r="I59" s="17">
        <f t="shared" si="1"/>
        <v>60307617</v>
      </c>
      <c r="J59" s="15">
        <f t="shared" si="2"/>
        <v>156</v>
      </c>
      <c r="K59">
        <f>IFERROR(VLOOKUP(C59,[3]Лист2!$B:$D,3,0),"")</f>
        <v>67083</v>
      </c>
    </row>
    <row r="60" spans="1:11" x14ac:dyDescent="0.2">
      <c r="A60" s="5" t="s">
        <v>853</v>
      </c>
      <c r="B60" s="5" t="s">
        <v>620</v>
      </c>
      <c r="C60" s="5" t="s">
        <v>697</v>
      </c>
      <c r="D60" s="6"/>
      <c r="E60" s="7">
        <v>3070</v>
      </c>
      <c r="F60" s="7">
        <v>0</v>
      </c>
      <c r="G60" s="7">
        <f>IFERROR(VLOOKUP(C60,[1]TDSheet!$C:$E,3,0),"")</f>
        <v>10050</v>
      </c>
      <c r="H60" s="17">
        <f>VLOOKUP(C60,[2]TDSheet!$A$1:$N$65536,14,0)</f>
        <v>13580</v>
      </c>
      <c r="I60" s="17">
        <f t="shared" si="1"/>
        <v>43456000</v>
      </c>
      <c r="J60" s="15">
        <f t="shared" si="2"/>
        <v>-3530</v>
      </c>
      <c r="K60">
        <f>IFERROR(VLOOKUP(C60,[3]Лист2!$B:$D,3,0),"")</f>
        <v>3200</v>
      </c>
    </row>
    <row r="61" spans="1:11" ht="30.6" x14ac:dyDescent="0.2">
      <c r="A61" s="5" t="s">
        <v>854</v>
      </c>
      <c r="B61" s="5" t="s">
        <v>331</v>
      </c>
      <c r="C61" s="5" t="s">
        <v>389</v>
      </c>
      <c r="D61" s="6"/>
      <c r="E61" s="8">
        <v>782</v>
      </c>
      <c r="F61" s="7">
        <v>742</v>
      </c>
      <c r="G61" s="7">
        <f>IFERROR(VLOOKUP(C61,[1]TDSheet!$C:$E,3,0),"")</f>
        <v>800</v>
      </c>
      <c r="H61" s="17">
        <f>VLOOKUP(C61,[2]TDSheet!$A$1:$N$65536,14,0)</f>
        <v>800</v>
      </c>
      <c r="I61" s="17">
        <f t="shared" si="1"/>
        <v>56993600</v>
      </c>
      <c r="J61" s="15">
        <f t="shared" si="2"/>
        <v>0</v>
      </c>
      <c r="K61">
        <f>IFERROR(VLOOKUP(C61,[3]Лист2!$B:$D,3,0),"")</f>
        <v>71242</v>
      </c>
    </row>
    <row r="62" spans="1:11" x14ac:dyDescent="0.2">
      <c r="A62" s="5" t="s">
        <v>853</v>
      </c>
      <c r="B62" s="5" t="s">
        <v>816</v>
      </c>
      <c r="C62" s="5" t="s">
        <v>839</v>
      </c>
      <c r="D62" s="6"/>
      <c r="E62" s="7">
        <v>21645</v>
      </c>
      <c r="F62" s="7">
        <v>0</v>
      </c>
      <c r="G62" s="7">
        <f>IFERROR(VLOOKUP(C62,[1]TDSheet!$C:$E,3,0),"")</f>
        <v>14375</v>
      </c>
      <c r="H62" s="17">
        <f>VLOOKUP(C62,[2]TDSheet!$A$1:$N$65536,14,0)</f>
        <v>13330</v>
      </c>
      <c r="I62" s="17">
        <f t="shared" si="1"/>
        <v>55319500</v>
      </c>
      <c r="J62" s="15">
        <f t="shared" si="2"/>
        <v>1045</v>
      </c>
      <c r="K62">
        <f>IFERROR(VLOOKUP(C62,[3]Лист2!$B:$D,3,0),"")</f>
        <v>4150</v>
      </c>
    </row>
    <row r="63" spans="1:11" x14ac:dyDescent="0.2">
      <c r="A63" s="5" t="s">
        <v>853</v>
      </c>
      <c r="B63" s="5" t="s">
        <v>102</v>
      </c>
      <c r="C63" s="5" t="s">
        <v>131</v>
      </c>
      <c r="D63" s="10">
        <v>20</v>
      </c>
      <c r="E63" s="7">
        <v>3760</v>
      </c>
      <c r="F63" s="7">
        <v>0</v>
      </c>
      <c r="G63" s="7">
        <f>IFERROR(VLOOKUP(C63,[1]TDSheet!$C:$E,3,0),"")</f>
        <v>8315</v>
      </c>
      <c r="H63" s="17">
        <f>VLOOKUP(C63,[2]TDSheet!$A$1:$N$65536,14,0)</f>
        <v>7900</v>
      </c>
      <c r="I63" s="17">
        <f t="shared" si="1"/>
        <v>50378300</v>
      </c>
      <c r="J63" s="15">
        <f t="shared" si="2"/>
        <v>415</v>
      </c>
      <c r="K63">
        <f>IFERROR(VLOOKUP(C63,[3]Лист2!$B:$D,3,0),"")</f>
        <v>6377</v>
      </c>
    </row>
    <row r="64" spans="1:11" x14ac:dyDescent="0.2">
      <c r="A64" s="5" t="s">
        <v>853</v>
      </c>
      <c r="B64" s="5" t="s">
        <v>816</v>
      </c>
      <c r="C64" s="5" t="s">
        <v>831</v>
      </c>
      <c r="D64" s="6"/>
      <c r="E64" s="7">
        <v>20685</v>
      </c>
      <c r="F64" s="7">
        <v>0</v>
      </c>
      <c r="G64" s="7">
        <f>IFERROR(VLOOKUP(C64,[1]TDSheet!$C:$E,3,0),"")</f>
        <v>15560</v>
      </c>
      <c r="H64" s="17">
        <f>VLOOKUP(C64,[2]TDSheet!$A$1:$N$65536,14,0)</f>
        <v>11980</v>
      </c>
      <c r="I64" s="17">
        <f t="shared" si="1"/>
        <v>47920000</v>
      </c>
      <c r="J64" s="15">
        <f t="shared" si="2"/>
        <v>3580</v>
      </c>
      <c r="K64">
        <f>IFERROR(VLOOKUP(C64,[3]Лист2!$B:$D,3,0),"")</f>
        <v>4000</v>
      </c>
    </row>
    <row r="65" spans="1:11" x14ac:dyDescent="0.2">
      <c r="A65" s="5" t="s">
        <v>853</v>
      </c>
      <c r="B65" s="5" t="s">
        <v>327</v>
      </c>
      <c r="C65" s="5" t="s">
        <v>328</v>
      </c>
      <c r="D65" s="6"/>
      <c r="E65" s="7">
        <v>7255</v>
      </c>
      <c r="F65" s="7">
        <v>7010</v>
      </c>
      <c r="G65" s="7">
        <f>IFERROR(VLOOKUP(C65,[1]TDSheet!$C:$E,3,0),"")</f>
        <v>7245</v>
      </c>
      <c r="H65" s="17">
        <f>VLOOKUP(C65,[2]TDSheet!$A$1:$N$65536,14,0)</f>
        <v>6995</v>
      </c>
      <c r="I65" s="17">
        <f t="shared" si="1"/>
        <v>47775850</v>
      </c>
      <c r="J65" s="15">
        <f t="shared" si="2"/>
        <v>250</v>
      </c>
      <c r="K65">
        <f>IFERROR(VLOOKUP(C65,[3]Лист2!$B:$D,3,0),"")</f>
        <v>6830</v>
      </c>
    </row>
    <row r="66" spans="1:11" x14ac:dyDescent="0.2">
      <c r="A66" s="5" t="s">
        <v>852</v>
      </c>
      <c r="B66" s="5" t="s">
        <v>546</v>
      </c>
      <c r="C66" s="5" t="s">
        <v>578</v>
      </c>
      <c r="D66" s="6"/>
      <c r="E66" s="7">
        <v>21900</v>
      </c>
      <c r="F66" s="7">
        <v>17565</v>
      </c>
      <c r="G66" s="7">
        <f>IFERROR(VLOOKUP(C66,[1]TDSheet!$C:$E,3,0),"")</f>
        <v>21550</v>
      </c>
      <c r="H66" s="17">
        <f>VLOOKUP(C66,[2]TDSheet!$A$1:$N$65536,14,0)</f>
        <v>21200</v>
      </c>
      <c r="I66" s="17">
        <f t="shared" si="1"/>
        <v>47784800</v>
      </c>
      <c r="J66" s="15">
        <f t="shared" si="2"/>
        <v>350</v>
      </c>
      <c r="K66">
        <f>IFERROR(VLOOKUP(C66,[3]Лист2!$B:$D,3,0),"")</f>
        <v>2254</v>
      </c>
    </row>
    <row r="67" spans="1:11" x14ac:dyDescent="0.2">
      <c r="A67" s="5" t="s">
        <v>853</v>
      </c>
      <c r="B67" s="5" t="s">
        <v>47</v>
      </c>
      <c r="C67" s="5" t="s">
        <v>91</v>
      </c>
      <c r="D67" s="10">
        <v>10</v>
      </c>
      <c r="E67" s="7">
        <v>1455</v>
      </c>
      <c r="F67" s="7">
        <v>1455</v>
      </c>
      <c r="G67" s="7">
        <f>IFERROR(VLOOKUP(C67,[1]TDSheet!$C:$E,3,0),"")</f>
        <v>1455</v>
      </c>
      <c r="H67" s="17">
        <f>VLOOKUP(C67,[2]TDSheet!$A$1:$N$65536,14,0)</f>
        <v>1455</v>
      </c>
      <c r="I67" s="17">
        <f t="shared" si="1"/>
        <v>45820860</v>
      </c>
      <c r="J67" s="15">
        <f t="shared" si="2"/>
        <v>0</v>
      </c>
      <c r="K67">
        <f>IFERROR(VLOOKUP(C67,[3]Лист2!$B:$D,3,0),"")</f>
        <v>31492</v>
      </c>
    </row>
    <row r="68" spans="1:11" ht="30.6" x14ac:dyDescent="0.2">
      <c r="A68" s="5" t="s">
        <v>854</v>
      </c>
      <c r="B68" s="5" t="s">
        <v>331</v>
      </c>
      <c r="C68" s="5" t="s">
        <v>346</v>
      </c>
      <c r="D68" s="6"/>
      <c r="E68" s="8">
        <v>569</v>
      </c>
      <c r="F68" s="7">
        <v>270</v>
      </c>
      <c r="G68" s="7">
        <f>IFERROR(VLOOKUP(C68,[1]TDSheet!$C:$E,3,0),"")</f>
        <v>589</v>
      </c>
      <c r="H68" s="17">
        <f>VLOOKUP(C68,[2]TDSheet!$A$1:$N$65536,14,0)</f>
        <v>589</v>
      </c>
      <c r="I68" s="17">
        <f t="shared" si="1"/>
        <v>43974151</v>
      </c>
      <c r="J68" s="15">
        <f t="shared" si="2"/>
        <v>0</v>
      </c>
      <c r="K68">
        <f>IFERROR(VLOOKUP(C68,[3]Лист2!$B:$D,3,0),"")</f>
        <v>74659</v>
      </c>
    </row>
    <row r="69" spans="1:11" ht="30.6" x14ac:dyDescent="0.2">
      <c r="A69" s="5" t="s">
        <v>852</v>
      </c>
      <c r="B69" s="5" t="s">
        <v>139</v>
      </c>
      <c r="C69" s="5" t="s">
        <v>149</v>
      </c>
      <c r="D69" s="10">
        <v>15</v>
      </c>
      <c r="E69" s="8">
        <v>976</v>
      </c>
      <c r="F69" s="7">
        <v>0</v>
      </c>
      <c r="G69" s="7">
        <f>IFERROR(VLOOKUP(C69,[1]TDSheet!$C:$E,3,0),"")</f>
        <v>957</v>
      </c>
      <c r="H69" s="17">
        <f>VLOOKUP(C69,[2]TDSheet!$A$1:$N$65536,14,0)</f>
        <v>957</v>
      </c>
      <c r="I69" s="17">
        <f t="shared" si="1"/>
        <v>40965342</v>
      </c>
      <c r="J69" s="15">
        <f t="shared" si="2"/>
        <v>0</v>
      </c>
      <c r="K69">
        <f>IFERROR(VLOOKUP(C69,[3]Лист2!$B:$D,3,0),"")</f>
        <v>42806</v>
      </c>
    </row>
    <row r="70" spans="1:11" x14ac:dyDescent="0.2">
      <c r="A70" s="5" t="s">
        <v>852</v>
      </c>
      <c r="B70" s="5" t="s">
        <v>546</v>
      </c>
      <c r="C70" s="5" t="s">
        <v>593</v>
      </c>
      <c r="D70" s="6"/>
      <c r="E70" s="7">
        <v>17975</v>
      </c>
      <c r="F70" s="7">
        <v>0</v>
      </c>
      <c r="G70" s="7">
        <f>IFERROR(VLOOKUP(C70,[1]TDSheet!$C:$E,3,0),"")</f>
        <v>17050</v>
      </c>
      <c r="H70" s="17">
        <f>VLOOKUP(C70,[2]TDSheet!$A$1:$N$65536,14,0)</f>
        <v>16975</v>
      </c>
      <c r="I70" s="17">
        <f t="shared" si="1"/>
        <v>40773950</v>
      </c>
      <c r="J70" s="15">
        <f t="shared" si="2"/>
        <v>75</v>
      </c>
      <c r="K70">
        <f>IFERROR(VLOOKUP(C70,[3]Лист2!$B:$D,3,0),"")</f>
        <v>2402</v>
      </c>
    </row>
    <row r="71" spans="1:11" ht="20.399999999999999" x14ac:dyDescent="0.2">
      <c r="A71" s="5" t="s">
        <v>854</v>
      </c>
      <c r="B71" s="5" t="s">
        <v>174</v>
      </c>
      <c r="C71" s="5" t="s">
        <v>179</v>
      </c>
      <c r="D71" s="6"/>
      <c r="E71" s="8">
        <v>968</v>
      </c>
      <c r="F71" s="7">
        <v>615</v>
      </c>
      <c r="G71" s="7">
        <f>IFERROR(VLOOKUP(C71,[1]TDSheet!$C:$E,3,0),"")</f>
        <v>968</v>
      </c>
      <c r="H71" s="17">
        <f>VLOOKUP(C71,[2]TDSheet!$A$1:$N$65536,14,0)</f>
        <v>968</v>
      </c>
      <c r="I71" s="17">
        <f t="shared" si="1"/>
        <v>39997760</v>
      </c>
      <c r="J71" s="15">
        <f t="shared" si="2"/>
        <v>0</v>
      </c>
      <c r="K71">
        <f>IFERROR(VLOOKUP(C71,[3]Лист2!$B:$D,3,0),"")</f>
        <v>41320</v>
      </c>
    </row>
    <row r="72" spans="1:11" x14ac:dyDescent="0.2">
      <c r="A72" s="5" t="s">
        <v>853</v>
      </c>
      <c r="B72" s="5" t="s">
        <v>194</v>
      </c>
      <c r="C72" s="5" t="s">
        <v>195</v>
      </c>
      <c r="D72" s="10">
        <v>11</v>
      </c>
      <c r="E72" s="8">
        <v>849</v>
      </c>
      <c r="F72" s="7">
        <v>1</v>
      </c>
      <c r="G72" s="7">
        <f>IFERROR(VLOOKUP(C72,[1]TDSheet!$C:$E,3,0),"")</f>
        <v>772</v>
      </c>
      <c r="H72" s="17">
        <f>VLOOKUP(C72,[2]TDSheet!$A$1:$N$65536,14,0)</f>
        <v>758</v>
      </c>
      <c r="I72" s="17">
        <f t="shared" si="1"/>
        <v>39321250</v>
      </c>
      <c r="J72" s="15">
        <f t="shared" si="2"/>
        <v>14</v>
      </c>
      <c r="K72">
        <f>IFERROR(VLOOKUP(C72,[3]Лист2!$B:$D,3,0),"")</f>
        <v>51875</v>
      </c>
    </row>
    <row r="73" spans="1:11" ht="20.399999999999999" x14ac:dyDescent="0.2">
      <c r="A73" s="5" t="s">
        <v>852</v>
      </c>
      <c r="B73" s="5" t="s">
        <v>2</v>
      </c>
      <c r="C73" s="5" t="s">
        <v>26</v>
      </c>
      <c r="D73" s="6"/>
      <c r="E73" s="7">
        <v>20540</v>
      </c>
      <c r="F73" s="7">
        <v>13920</v>
      </c>
      <c r="G73" s="7">
        <f>IFERROR(VLOOKUP(C73,[1]TDSheet!$C:$E,3,0),"")</f>
        <v>18300</v>
      </c>
      <c r="H73" s="17">
        <f>VLOOKUP(C73,[2]TDSheet!$A$1:$N$65536,14,0)</f>
        <v>18840</v>
      </c>
      <c r="I73" s="17">
        <f t="shared" si="1"/>
        <v>40732080</v>
      </c>
      <c r="J73" s="15">
        <f t="shared" si="2"/>
        <v>-540</v>
      </c>
      <c r="K73">
        <f>IFERROR(VLOOKUP(C73,[3]Лист2!$B:$D,3,0),"")</f>
        <v>2162</v>
      </c>
    </row>
    <row r="74" spans="1:11" ht="30.6" x14ac:dyDescent="0.2">
      <c r="A74" s="5" t="s">
        <v>854</v>
      </c>
      <c r="B74" s="5" t="s">
        <v>607</v>
      </c>
      <c r="C74" s="5" t="s">
        <v>618</v>
      </c>
      <c r="D74" s="6"/>
      <c r="E74" s="8">
        <v>722</v>
      </c>
      <c r="F74" s="7">
        <v>485</v>
      </c>
      <c r="G74" s="7">
        <f>IFERROR(VLOOKUP(C74,[1]TDSheet!$C:$E,3,0),"")</f>
        <v>722</v>
      </c>
      <c r="H74" s="17">
        <f>VLOOKUP(C74,[2]TDSheet!$A$1:$N$65536,14,0)</f>
        <v>722</v>
      </c>
      <c r="I74" s="17">
        <f t="shared" si="1"/>
        <v>37178668</v>
      </c>
      <c r="J74" s="15">
        <f t="shared" si="2"/>
        <v>0</v>
      </c>
      <c r="K74">
        <f>IFERROR(VLOOKUP(C74,[3]Лист2!$B:$D,3,0),"")</f>
        <v>51494</v>
      </c>
    </row>
    <row r="75" spans="1:11" ht="20.399999999999999" x14ac:dyDescent="0.2">
      <c r="A75" s="5" t="s">
        <v>852</v>
      </c>
      <c r="B75" s="5" t="s">
        <v>2</v>
      </c>
      <c r="C75" s="5" t="s">
        <v>41</v>
      </c>
      <c r="D75" s="6"/>
      <c r="E75" s="7">
        <v>20830</v>
      </c>
      <c r="F75" s="7">
        <v>0</v>
      </c>
      <c r="G75" s="7">
        <f>IFERROR(VLOOKUP(C75,[1]TDSheet!$C:$E,3,0),"")</f>
        <v>20120</v>
      </c>
      <c r="H75" s="17">
        <f>VLOOKUP(C75,[2]TDSheet!$A$1:$N$65536,14,0)</f>
        <v>19030</v>
      </c>
      <c r="I75" s="17">
        <f t="shared" si="1"/>
        <v>36404390</v>
      </c>
      <c r="J75" s="15">
        <f t="shared" si="2"/>
        <v>1090</v>
      </c>
      <c r="K75">
        <f>IFERROR(VLOOKUP(C75,[3]Лист2!$B:$D,3,0),"")</f>
        <v>1913</v>
      </c>
    </row>
    <row r="76" spans="1:11" ht="20.399999999999999" x14ac:dyDescent="0.2">
      <c r="A76" s="5" t="s">
        <v>852</v>
      </c>
      <c r="B76" s="5" t="s">
        <v>2</v>
      </c>
      <c r="C76" s="5" t="s">
        <v>10</v>
      </c>
      <c r="D76" s="6"/>
      <c r="E76" s="7">
        <v>12675</v>
      </c>
      <c r="F76" s="7">
        <v>3155</v>
      </c>
      <c r="G76" s="7">
        <f>IFERROR(VLOOKUP(C76,[1]TDSheet!$C:$E,3,0),"")</f>
        <v>8935</v>
      </c>
      <c r="H76" s="17">
        <f>VLOOKUP(C76,[2]TDSheet!$A$1:$N$65536,14,0)</f>
        <v>9730</v>
      </c>
      <c r="I76" s="17">
        <f t="shared" si="1"/>
        <v>42276850</v>
      </c>
      <c r="J76" s="15">
        <f t="shared" si="2"/>
        <v>-795</v>
      </c>
      <c r="K76">
        <f>IFERROR(VLOOKUP(C76,[3]Лист2!$B:$D,3,0),"")</f>
        <v>4345</v>
      </c>
    </row>
    <row r="77" spans="1:11" x14ac:dyDescent="0.2">
      <c r="A77" s="5" t="s">
        <v>853</v>
      </c>
      <c r="B77" s="5" t="s">
        <v>393</v>
      </c>
      <c r="C77" s="5" t="s">
        <v>408</v>
      </c>
      <c r="D77" s="6"/>
      <c r="E77" s="8">
        <v>685</v>
      </c>
      <c r="F77" s="7">
        <v>0</v>
      </c>
      <c r="G77" s="7">
        <f>IFERROR(VLOOKUP(C77,[1]TDSheet!$C:$E,3,0),"")</f>
        <v>7735</v>
      </c>
      <c r="H77" s="17">
        <f>VLOOKUP(C77,[2]TDSheet!$A$1:$N$65536,14,0)</f>
        <v>8115</v>
      </c>
      <c r="I77" s="17">
        <f t="shared" si="1"/>
        <v>36265935</v>
      </c>
      <c r="J77" s="15">
        <f t="shared" si="2"/>
        <v>-380</v>
      </c>
      <c r="K77">
        <f>IFERROR(VLOOKUP(C77,[3]Лист2!$B:$D,3,0),"")</f>
        <v>4469</v>
      </c>
    </row>
    <row r="78" spans="1:11" x14ac:dyDescent="0.2">
      <c r="A78" s="5" t="s">
        <v>853</v>
      </c>
      <c r="B78" s="5" t="s">
        <v>194</v>
      </c>
      <c r="C78" s="5" t="s">
        <v>213</v>
      </c>
      <c r="D78" s="6"/>
      <c r="E78" s="11">
        <v>74.400000000000006</v>
      </c>
      <c r="F78" s="7">
        <v>0</v>
      </c>
      <c r="G78" s="7">
        <f>IFERROR(VLOOKUP(C78,[1]TDSheet!$C:$E,3,0),"")</f>
        <v>306.60000000000002</v>
      </c>
      <c r="H78" s="17">
        <f>VLOOKUP(C78,[2]TDSheet!$A$1:$N$65536,14,0)</f>
        <v>290.2</v>
      </c>
      <c r="I78" s="17">
        <f t="shared" si="1"/>
        <v>35370736.799999997</v>
      </c>
      <c r="J78" s="15">
        <f t="shared" si="2"/>
        <v>16.400000000000034</v>
      </c>
      <c r="K78">
        <f>IFERROR(VLOOKUP(C78,[3]Лист2!$B:$D,3,0),"")</f>
        <v>121884</v>
      </c>
    </row>
    <row r="79" spans="1:11" x14ac:dyDescent="0.2">
      <c r="A79" s="5" t="s">
        <v>853</v>
      </c>
      <c r="B79" s="5" t="s">
        <v>620</v>
      </c>
      <c r="C79" s="5" t="s">
        <v>660</v>
      </c>
      <c r="D79" s="10">
        <v>110</v>
      </c>
      <c r="E79" s="7">
        <v>3890</v>
      </c>
      <c r="F79" s="7">
        <v>0</v>
      </c>
      <c r="G79" s="7">
        <f>IFERROR(VLOOKUP(C79,[1]TDSheet!$C:$E,3,0),"")</f>
        <v>3860</v>
      </c>
      <c r="H79" s="17">
        <f>VLOOKUP(C79,[2]TDSheet!$A$1:$N$65536,14,0)</f>
        <v>4280</v>
      </c>
      <c r="I79" s="17">
        <f t="shared" si="1"/>
        <v>31244000</v>
      </c>
      <c r="J79" s="15">
        <f t="shared" si="2"/>
        <v>-420</v>
      </c>
      <c r="K79">
        <f>IFERROR(VLOOKUP(C79,[3]Лист2!$B:$D,3,0),"")</f>
        <v>7300</v>
      </c>
    </row>
    <row r="80" spans="1:11" x14ac:dyDescent="0.2">
      <c r="A80" s="5" t="s">
        <v>852</v>
      </c>
      <c r="B80" s="5" t="s">
        <v>546</v>
      </c>
      <c r="C80" s="5" t="s">
        <v>591</v>
      </c>
      <c r="D80" s="6"/>
      <c r="E80" s="7">
        <v>11300</v>
      </c>
      <c r="F80" s="7">
        <v>0</v>
      </c>
      <c r="G80" s="7">
        <f>IFERROR(VLOOKUP(C80,[1]TDSheet!$C:$E,3,0),"")</f>
        <v>10025</v>
      </c>
      <c r="H80" s="17">
        <f>VLOOKUP(C80,[2]TDSheet!$A$1:$N$65536,14,0)</f>
        <v>10125</v>
      </c>
      <c r="I80" s="17">
        <f t="shared" si="1"/>
        <v>34232625</v>
      </c>
      <c r="J80" s="15">
        <f t="shared" si="2"/>
        <v>-100</v>
      </c>
      <c r="K80">
        <f>IFERROR(VLOOKUP(C80,[3]Лист2!$B:$D,3,0),"")</f>
        <v>3381</v>
      </c>
    </row>
    <row r="81" spans="1:11" x14ac:dyDescent="0.2">
      <c r="A81" s="5" t="s">
        <v>852</v>
      </c>
      <c r="B81" s="5" t="s">
        <v>546</v>
      </c>
      <c r="C81" s="5" t="s">
        <v>606</v>
      </c>
      <c r="D81" s="6"/>
      <c r="E81" s="7">
        <v>1820</v>
      </c>
      <c r="F81" s="7">
        <v>0</v>
      </c>
      <c r="G81" s="7">
        <f>IFERROR(VLOOKUP(C81,[1]TDSheet!$C:$E,3,0),"")</f>
        <v>10980</v>
      </c>
      <c r="H81" s="17">
        <f>VLOOKUP(C81,[2]TDSheet!$A$1:$N$65536,14,0)</f>
        <v>10920</v>
      </c>
      <c r="I81" s="17">
        <f t="shared" si="1"/>
        <v>34081320</v>
      </c>
      <c r="J81" s="15">
        <f t="shared" si="2"/>
        <v>60</v>
      </c>
      <c r="K81">
        <f>IFERROR(VLOOKUP(C81,[3]Лист2!$B:$D,3,0),"")</f>
        <v>3121</v>
      </c>
    </row>
    <row r="82" spans="1:11" x14ac:dyDescent="0.2">
      <c r="A82" s="5" t="s">
        <v>852</v>
      </c>
      <c r="B82" s="5" t="s">
        <v>546</v>
      </c>
      <c r="C82" s="5" t="s">
        <v>559</v>
      </c>
      <c r="D82" s="6"/>
      <c r="E82" s="7">
        <v>7430</v>
      </c>
      <c r="F82" s="7">
        <v>5339</v>
      </c>
      <c r="G82" s="7">
        <f>IFERROR(VLOOKUP(C82,[1]TDSheet!$C:$E,3,0),"")</f>
        <v>7435</v>
      </c>
      <c r="H82" s="17">
        <f>VLOOKUP(C82,[2]TDSheet!$A$1:$N$65536,14,0)</f>
        <v>7430</v>
      </c>
      <c r="I82" s="17">
        <f t="shared" si="1"/>
        <v>33457290</v>
      </c>
      <c r="J82" s="15">
        <f t="shared" si="2"/>
        <v>5</v>
      </c>
      <c r="K82">
        <f>IFERROR(VLOOKUP(C82,[3]Лист2!$B:$D,3,0),"")</f>
        <v>4503</v>
      </c>
    </row>
    <row r="83" spans="1:11" ht="30.6" x14ac:dyDescent="0.2">
      <c r="A83" s="5" t="s">
        <v>854</v>
      </c>
      <c r="B83" s="5" t="s">
        <v>331</v>
      </c>
      <c r="C83" s="5" t="s">
        <v>359</v>
      </c>
      <c r="D83" s="6"/>
      <c r="E83" s="8">
        <v>548</v>
      </c>
      <c r="F83" s="7">
        <v>453</v>
      </c>
      <c r="G83" s="7">
        <f>IFERROR(VLOOKUP(C83,[1]TDSheet!$C:$E,3,0),"")</f>
        <v>492</v>
      </c>
      <c r="H83" s="17">
        <f>VLOOKUP(C83,[2]TDSheet!$A$1:$N$65536,14,0)</f>
        <v>492</v>
      </c>
      <c r="I83" s="17">
        <f t="shared" si="1"/>
        <v>30962544</v>
      </c>
      <c r="J83" s="15">
        <f t="shared" si="2"/>
        <v>0</v>
      </c>
      <c r="K83">
        <f>IFERROR(VLOOKUP(C83,[3]Лист2!$B:$D,3,0),"")</f>
        <v>62932</v>
      </c>
    </row>
    <row r="84" spans="1:11" x14ac:dyDescent="0.2">
      <c r="A84" s="5" t="s">
        <v>852</v>
      </c>
      <c r="B84" s="5" t="s">
        <v>546</v>
      </c>
      <c r="C84" s="5" t="s">
        <v>566</v>
      </c>
      <c r="D84" s="6"/>
      <c r="E84" s="7">
        <v>7280</v>
      </c>
      <c r="F84" s="7">
        <v>4520</v>
      </c>
      <c r="G84" s="7">
        <f>IFERROR(VLOOKUP(C84,[1]TDSheet!$C:$E,3,0),"")</f>
        <v>7250</v>
      </c>
      <c r="H84" s="17">
        <f>VLOOKUP(C84,[2]TDSheet!$A$1:$N$65536,14,0)</f>
        <v>7240</v>
      </c>
      <c r="I84" s="17">
        <f t="shared" si="1"/>
        <v>30719320</v>
      </c>
      <c r="J84" s="15">
        <f t="shared" si="2"/>
        <v>10</v>
      </c>
      <c r="K84">
        <f>IFERROR(VLOOKUP(C84,[3]Лист2!$B:$D,3,0),"")</f>
        <v>4243</v>
      </c>
    </row>
    <row r="85" spans="1:11" ht="30.6" x14ac:dyDescent="0.2">
      <c r="A85" s="5" t="s">
        <v>854</v>
      </c>
      <c r="B85" s="5" t="s">
        <v>291</v>
      </c>
      <c r="C85" s="5" t="s">
        <v>292</v>
      </c>
      <c r="D85" s="6"/>
      <c r="E85" s="8">
        <v>578</v>
      </c>
      <c r="F85" s="7">
        <v>578</v>
      </c>
      <c r="G85" s="7">
        <f>IFERROR(VLOOKUP(C85,[1]TDSheet!$C:$E,3,0),"")</f>
        <v>578</v>
      </c>
      <c r="H85" s="17">
        <f>VLOOKUP(C85,[2]TDSheet!$A$1:$N$65536,14,0)</f>
        <v>578</v>
      </c>
      <c r="I85" s="17">
        <f t="shared" si="1"/>
        <v>30554236</v>
      </c>
      <c r="J85" s="15">
        <f t="shared" si="2"/>
        <v>0</v>
      </c>
      <c r="K85">
        <f>IFERROR(VLOOKUP(C85,[3]Лист2!$B:$D,3,0),"")</f>
        <v>52862</v>
      </c>
    </row>
    <row r="86" spans="1:11" x14ac:dyDescent="0.2">
      <c r="A86" s="5" t="s">
        <v>852</v>
      </c>
      <c r="B86" s="5" t="s">
        <v>546</v>
      </c>
      <c r="C86" s="5" t="s">
        <v>554</v>
      </c>
      <c r="D86" s="6"/>
      <c r="E86" s="7">
        <v>7245</v>
      </c>
      <c r="F86" s="7">
        <v>5700</v>
      </c>
      <c r="G86" s="7">
        <f>IFERROR(VLOOKUP(C86,[1]TDSheet!$C:$E,3,0),"")</f>
        <v>7125</v>
      </c>
      <c r="H86" s="17">
        <f>VLOOKUP(C86,[2]TDSheet!$A$1:$N$65536,14,0)</f>
        <v>7025</v>
      </c>
      <c r="I86" s="17">
        <f t="shared" si="1"/>
        <v>30312875</v>
      </c>
      <c r="J86" s="15">
        <f t="shared" si="2"/>
        <v>100</v>
      </c>
      <c r="K86">
        <f>IFERROR(VLOOKUP(C86,[3]Лист2!$B:$D,3,0),"")</f>
        <v>4315</v>
      </c>
    </row>
    <row r="87" spans="1:11" ht="20.399999999999999" x14ac:dyDescent="0.2">
      <c r="A87" s="5" t="s">
        <v>854</v>
      </c>
      <c r="B87" s="5" t="s">
        <v>266</v>
      </c>
      <c r="C87" s="5" t="s">
        <v>271</v>
      </c>
      <c r="D87" s="6"/>
      <c r="E87" s="8">
        <v>187</v>
      </c>
      <c r="F87" s="7">
        <v>187</v>
      </c>
      <c r="G87" s="7">
        <f>IFERROR(VLOOKUP(C87,[1]TDSheet!$C:$E,3,0),"")</f>
        <v>875</v>
      </c>
      <c r="H87" s="17">
        <f>VLOOKUP(C87,[2]TDSheet!$A$1:$N$65536,14,0)</f>
        <v>775</v>
      </c>
      <c r="I87" s="17">
        <f t="shared" si="1"/>
        <v>26681700</v>
      </c>
      <c r="J87" s="15">
        <f t="shared" si="2"/>
        <v>100</v>
      </c>
      <c r="K87">
        <f>IFERROR(VLOOKUP(C87,[3]Лист2!$B:$D,3,0),"")</f>
        <v>34428</v>
      </c>
    </row>
    <row r="88" spans="1:11" x14ac:dyDescent="0.2">
      <c r="A88" s="5" t="s">
        <v>853</v>
      </c>
      <c r="B88" s="5" t="s">
        <v>47</v>
      </c>
      <c r="C88" s="5" t="s">
        <v>67</v>
      </c>
      <c r="D88" s="6"/>
      <c r="E88" s="7">
        <v>2300</v>
      </c>
      <c r="F88" s="7">
        <v>40</v>
      </c>
      <c r="G88" s="7">
        <f>IFERROR(VLOOKUP(C88,[1]TDSheet!$C:$E,3,0),"")</f>
        <v>2340</v>
      </c>
      <c r="H88" s="17">
        <f>VLOOKUP(C88,[2]TDSheet!$A$1:$N$65536,14,0)</f>
        <v>2340</v>
      </c>
      <c r="I88" s="17">
        <f t="shared" si="1"/>
        <v>29748420</v>
      </c>
      <c r="J88" s="15">
        <f t="shared" si="2"/>
        <v>0</v>
      </c>
      <c r="K88">
        <f>IFERROR(VLOOKUP(C88,[3]Лист2!$B:$D,3,0),"")</f>
        <v>12713</v>
      </c>
    </row>
    <row r="89" spans="1:11" x14ac:dyDescent="0.2">
      <c r="A89" s="5" t="s">
        <v>852</v>
      </c>
      <c r="B89" s="5" t="s">
        <v>546</v>
      </c>
      <c r="C89" s="5" t="s">
        <v>549</v>
      </c>
      <c r="D89" s="6"/>
      <c r="E89" s="7">
        <v>3320</v>
      </c>
      <c r="F89" s="7">
        <v>2083</v>
      </c>
      <c r="G89" s="7">
        <f>IFERROR(VLOOKUP(C89,[1]TDSheet!$C:$E,3,0),"")</f>
        <v>3299</v>
      </c>
      <c r="H89" s="17">
        <f>VLOOKUP(C89,[2]TDSheet!$A$1:$N$65536,14,0)</f>
        <v>3234</v>
      </c>
      <c r="I89" s="17">
        <f t="shared" si="1"/>
        <v>28847280</v>
      </c>
      <c r="J89" s="15">
        <f t="shared" si="2"/>
        <v>65</v>
      </c>
      <c r="K89">
        <f>IFERROR(VLOOKUP(C89,[3]Лист2!$B:$D,3,0),"")</f>
        <v>8920</v>
      </c>
    </row>
    <row r="90" spans="1:11" x14ac:dyDescent="0.2">
      <c r="A90" s="5" t="s">
        <v>853</v>
      </c>
      <c r="B90" s="5" t="s">
        <v>816</v>
      </c>
      <c r="C90" s="5" t="s">
        <v>817</v>
      </c>
      <c r="D90" s="6"/>
      <c r="E90" s="7">
        <v>13540</v>
      </c>
      <c r="F90" s="7">
        <v>6620</v>
      </c>
      <c r="G90" s="7">
        <f>IFERROR(VLOOKUP(C90,[1]TDSheet!$C:$E,3,0),"")</f>
        <v>8970</v>
      </c>
      <c r="H90" s="17">
        <f>VLOOKUP(C90,[2]TDSheet!$A$1:$N$65536,14,0)</f>
        <v>6270</v>
      </c>
      <c r="I90" s="17">
        <f t="shared" ref="I90:I153" si="3">IFERROR(H90*K90,"")</f>
        <v>24616020</v>
      </c>
      <c r="J90" s="15">
        <f t="shared" ref="J90:J153" si="4">IFERROR(G90-H90,"")</f>
        <v>2700</v>
      </c>
      <c r="K90">
        <f>IFERROR(VLOOKUP(C90,[3]Лист2!$B:$D,3,0),"")</f>
        <v>3926</v>
      </c>
    </row>
    <row r="91" spans="1:11" x14ac:dyDescent="0.2">
      <c r="A91" s="5" t="s">
        <v>852</v>
      </c>
      <c r="B91" s="5" t="s">
        <v>546</v>
      </c>
      <c r="C91" s="5" t="s">
        <v>592</v>
      </c>
      <c r="D91" s="6"/>
      <c r="E91" s="7">
        <v>8475</v>
      </c>
      <c r="F91" s="7">
        <v>4605</v>
      </c>
      <c r="G91" s="7">
        <f>IFERROR(VLOOKUP(C91,[1]TDSheet!$C:$E,3,0),"")</f>
        <v>8210</v>
      </c>
      <c r="H91" s="17">
        <f>VLOOKUP(C91,[2]TDSheet!$A$1:$N$65536,14,0)</f>
        <v>7715</v>
      </c>
      <c r="I91" s="17">
        <f t="shared" si="3"/>
        <v>27187660</v>
      </c>
      <c r="J91" s="15">
        <f t="shared" si="4"/>
        <v>495</v>
      </c>
      <c r="K91">
        <f>IFERROR(VLOOKUP(C91,[3]Лист2!$B:$D,3,0),"")</f>
        <v>3524</v>
      </c>
    </row>
    <row r="92" spans="1:11" x14ac:dyDescent="0.2">
      <c r="A92" s="5" t="s">
        <v>853</v>
      </c>
      <c r="B92" s="5" t="s">
        <v>194</v>
      </c>
      <c r="C92" s="5" t="s">
        <v>201</v>
      </c>
      <c r="D92" s="6"/>
      <c r="E92" s="7">
        <v>7080</v>
      </c>
      <c r="F92" s="7">
        <v>3830</v>
      </c>
      <c r="G92" s="7">
        <f>IFERROR(VLOOKUP(C92,[1]TDSheet!$C:$E,3,0),"")</f>
        <v>6420</v>
      </c>
      <c r="H92" s="17">
        <f>VLOOKUP(C92,[2]TDSheet!$A$1:$N$65536,14,0)</f>
        <v>6330</v>
      </c>
      <c r="I92" s="17">
        <f t="shared" si="3"/>
        <v>27927960</v>
      </c>
      <c r="J92" s="15">
        <f t="shared" si="4"/>
        <v>90</v>
      </c>
      <c r="K92">
        <f>IFERROR(VLOOKUP(C92,[3]Лист2!$B:$D,3,0),"")</f>
        <v>4412</v>
      </c>
    </row>
    <row r="93" spans="1:11" x14ac:dyDescent="0.2">
      <c r="A93" s="5" t="s">
        <v>853</v>
      </c>
      <c r="B93" s="5" t="s">
        <v>620</v>
      </c>
      <c r="C93" s="5" t="s">
        <v>635</v>
      </c>
      <c r="D93" s="6"/>
      <c r="E93" s="7">
        <v>1635</v>
      </c>
      <c r="F93" s="7">
        <v>0</v>
      </c>
      <c r="G93" s="7">
        <f>IFERROR(VLOOKUP(C93,[1]TDSheet!$C:$E,3,0),"")</f>
        <v>1450</v>
      </c>
      <c r="H93" s="17">
        <f>VLOOKUP(C93,[2]TDSheet!$A$1:$N$65536,14,0)</f>
        <v>2040</v>
      </c>
      <c r="I93" s="17">
        <f t="shared" si="3"/>
        <v>27417600</v>
      </c>
      <c r="J93" s="15">
        <f t="shared" si="4"/>
        <v>-590</v>
      </c>
      <c r="K93">
        <f>IFERROR(VLOOKUP(C93,[3]Лист2!$B:$D,3,0),"")</f>
        <v>13440</v>
      </c>
    </row>
    <row r="94" spans="1:11" x14ac:dyDescent="0.2">
      <c r="A94" s="5" t="s">
        <v>853</v>
      </c>
      <c r="B94" s="5" t="s">
        <v>102</v>
      </c>
      <c r="C94" s="5" t="s">
        <v>134</v>
      </c>
      <c r="D94" s="6"/>
      <c r="E94" s="9"/>
      <c r="F94" s="7">
        <v>0</v>
      </c>
      <c r="G94" s="7">
        <f>IFERROR(VLOOKUP(C94,[1]TDSheet!$C:$E,3,0),"")</f>
        <v>3260</v>
      </c>
      <c r="H94" s="17">
        <f>VLOOKUP(C94,[2]TDSheet!$A$1:$N$65536,14,0)</f>
        <v>715</v>
      </c>
      <c r="I94" s="17">
        <f t="shared" si="3"/>
        <v>7014865</v>
      </c>
      <c r="J94" s="15">
        <f t="shared" si="4"/>
        <v>2545</v>
      </c>
      <c r="K94">
        <f>IFERROR(VLOOKUP(C94,[3]Лист2!$B:$D,3,0),"")</f>
        <v>9811</v>
      </c>
    </row>
    <row r="95" spans="1:11" x14ac:dyDescent="0.2">
      <c r="A95" s="5" t="s">
        <v>852</v>
      </c>
      <c r="B95" s="5" t="s">
        <v>546</v>
      </c>
      <c r="C95" s="5" t="s">
        <v>580</v>
      </c>
      <c r="D95" s="6"/>
      <c r="E95" s="7">
        <v>10375</v>
      </c>
      <c r="F95" s="7">
        <v>6840</v>
      </c>
      <c r="G95" s="7">
        <f>IFERROR(VLOOKUP(C95,[1]TDSheet!$C:$E,3,0),"")</f>
        <v>10325</v>
      </c>
      <c r="H95" s="17">
        <f>VLOOKUP(C95,[2]TDSheet!$A$1:$N$65536,14,0)</f>
        <v>10175</v>
      </c>
      <c r="I95" s="17">
        <f t="shared" si="3"/>
        <v>27085850</v>
      </c>
      <c r="J95" s="15">
        <f t="shared" si="4"/>
        <v>150</v>
      </c>
      <c r="K95">
        <f>IFERROR(VLOOKUP(C95,[3]Лист2!$B:$D,3,0),"")</f>
        <v>2662</v>
      </c>
    </row>
    <row r="96" spans="1:11" x14ac:dyDescent="0.2">
      <c r="A96" s="5" t="s">
        <v>852</v>
      </c>
      <c r="B96" s="5" t="s">
        <v>546</v>
      </c>
      <c r="C96" s="5" t="s">
        <v>577</v>
      </c>
      <c r="D96" s="6"/>
      <c r="E96" s="7">
        <v>12425</v>
      </c>
      <c r="F96" s="7">
        <v>6550</v>
      </c>
      <c r="G96" s="7">
        <f>IFERROR(VLOOKUP(C96,[1]TDSheet!$C:$E,3,0),"")</f>
        <v>12425</v>
      </c>
      <c r="H96" s="17">
        <f>VLOOKUP(C96,[2]TDSheet!$A$1:$N$65536,14,0)</f>
        <v>12425</v>
      </c>
      <c r="I96" s="17">
        <f t="shared" si="3"/>
        <v>27310150</v>
      </c>
      <c r="J96" s="15">
        <f t="shared" si="4"/>
        <v>0</v>
      </c>
      <c r="K96">
        <f>IFERROR(VLOOKUP(C96,[3]Лист2!$B:$D,3,0),"")</f>
        <v>2198</v>
      </c>
    </row>
    <row r="97" spans="1:11" x14ac:dyDescent="0.2">
      <c r="A97" s="5" t="s">
        <v>853</v>
      </c>
      <c r="B97" s="5" t="s">
        <v>194</v>
      </c>
      <c r="C97" s="5" t="s">
        <v>210</v>
      </c>
      <c r="D97" s="6"/>
      <c r="E97" s="8">
        <v>291</v>
      </c>
      <c r="F97" s="7">
        <v>156</v>
      </c>
      <c r="G97" s="7">
        <f>IFERROR(VLOOKUP(C97,[1]TDSheet!$C:$E,3,0),"")</f>
        <v>272</v>
      </c>
      <c r="H97" s="17">
        <f>VLOOKUP(C97,[2]TDSheet!$A$1:$N$65536,14,0)</f>
        <v>272</v>
      </c>
      <c r="I97" s="17">
        <f t="shared" si="3"/>
        <v>26681296</v>
      </c>
      <c r="J97" s="15">
        <f t="shared" si="4"/>
        <v>0</v>
      </c>
      <c r="K97">
        <f>IFERROR(VLOOKUP(C97,[3]Лист2!$B:$D,3,0),"")</f>
        <v>98093</v>
      </c>
    </row>
    <row r="98" spans="1:11" x14ac:dyDescent="0.2">
      <c r="A98" s="5" t="s">
        <v>852</v>
      </c>
      <c r="B98" s="5" t="s">
        <v>2</v>
      </c>
      <c r="C98" s="5" t="s">
        <v>20</v>
      </c>
      <c r="D98" s="6"/>
      <c r="E98" s="7">
        <v>13335</v>
      </c>
      <c r="F98" s="7">
        <v>4985</v>
      </c>
      <c r="G98" s="7">
        <f>IFERROR(VLOOKUP(C98,[1]TDSheet!$C:$E,3,0),"")</f>
        <v>12350</v>
      </c>
      <c r="H98" s="17">
        <f>VLOOKUP(C98,[2]TDSheet!$A$1:$N$65536,14,0)</f>
        <v>11000</v>
      </c>
      <c r="I98" s="17">
        <f t="shared" si="3"/>
        <v>25916000</v>
      </c>
      <c r="J98" s="15">
        <f t="shared" si="4"/>
        <v>1350</v>
      </c>
      <c r="K98">
        <f>IFERROR(VLOOKUP(C98,[3]Лист2!$B:$D,3,0),"")</f>
        <v>2356</v>
      </c>
    </row>
    <row r="99" spans="1:11" x14ac:dyDescent="0.2">
      <c r="A99" s="5" t="s">
        <v>853</v>
      </c>
      <c r="B99" s="5" t="s">
        <v>393</v>
      </c>
      <c r="C99" s="5" t="s">
        <v>403</v>
      </c>
      <c r="D99" s="6"/>
      <c r="E99" s="7">
        <v>9260</v>
      </c>
      <c r="F99" s="7">
        <v>4560</v>
      </c>
      <c r="G99" s="7">
        <f>IFERROR(VLOOKUP(C99,[1]TDSheet!$C:$E,3,0),"")</f>
        <v>5320</v>
      </c>
      <c r="H99" s="17">
        <f>VLOOKUP(C99,[2]TDSheet!$A$1:$N$65536,14,0)</f>
        <v>4755</v>
      </c>
      <c r="I99" s="17">
        <f t="shared" si="3"/>
        <v>25220520</v>
      </c>
      <c r="J99" s="15">
        <f t="shared" si="4"/>
        <v>565</v>
      </c>
      <c r="K99">
        <f>IFERROR(VLOOKUP(C99,[3]Лист2!$B:$D,3,0),"")</f>
        <v>5304</v>
      </c>
    </row>
    <row r="100" spans="1:11" x14ac:dyDescent="0.2">
      <c r="A100" s="5" t="s">
        <v>853</v>
      </c>
      <c r="B100" s="5" t="s">
        <v>393</v>
      </c>
      <c r="C100" s="5" t="s">
        <v>406</v>
      </c>
      <c r="D100" s="6"/>
      <c r="E100" s="7">
        <v>7220</v>
      </c>
      <c r="F100" s="7">
        <v>0</v>
      </c>
      <c r="G100" s="7">
        <f>IFERROR(VLOOKUP(C100,[1]TDSheet!$C:$E,3,0),"")</f>
        <v>6105</v>
      </c>
      <c r="H100" s="17">
        <f>VLOOKUP(C100,[2]TDSheet!$A$1:$N$65536,14,0)</f>
        <v>5420</v>
      </c>
      <c r="I100" s="17">
        <f t="shared" si="3"/>
        <v>24563440</v>
      </c>
      <c r="J100" s="15">
        <f t="shared" si="4"/>
        <v>685</v>
      </c>
      <c r="K100">
        <f>IFERROR(VLOOKUP(C100,[3]Лист2!$B:$D,3,0),"")</f>
        <v>4532</v>
      </c>
    </row>
    <row r="101" spans="1:11" ht="30.6" x14ac:dyDescent="0.2">
      <c r="A101" s="5" t="s">
        <v>854</v>
      </c>
      <c r="B101" s="5" t="s">
        <v>174</v>
      </c>
      <c r="C101" s="5" t="s">
        <v>183</v>
      </c>
      <c r="D101" s="6"/>
      <c r="E101" s="8">
        <v>578</v>
      </c>
      <c r="F101" s="7">
        <v>578</v>
      </c>
      <c r="G101" s="7">
        <f>IFERROR(VLOOKUP(C101,[1]TDSheet!$C:$E,3,0),"")</f>
        <v>593</v>
      </c>
      <c r="H101" s="17">
        <f>VLOOKUP(C101,[2]TDSheet!$A$1:$N$65536,14,0)</f>
        <v>593</v>
      </c>
      <c r="I101" s="17">
        <f t="shared" si="3"/>
        <v>24502760</v>
      </c>
      <c r="J101" s="15">
        <f t="shared" si="4"/>
        <v>0</v>
      </c>
      <c r="K101">
        <f>IFERROR(VLOOKUP(C101,[3]Лист2!$B:$D,3,0),"")</f>
        <v>41320</v>
      </c>
    </row>
    <row r="102" spans="1:11" x14ac:dyDescent="0.2">
      <c r="A102" s="5" t="s">
        <v>853</v>
      </c>
      <c r="B102" s="5" t="s">
        <v>47</v>
      </c>
      <c r="C102" s="5" t="s">
        <v>50</v>
      </c>
      <c r="D102" s="10">
        <v>489.6</v>
      </c>
      <c r="E102" s="12">
        <v>2119.6</v>
      </c>
      <c r="F102" s="7">
        <v>1826.3999999999999</v>
      </c>
      <c r="G102" s="7">
        <f>IFERROR(VLOOKUP(C102,[1]TDSheet!$C:$E,3,0),"")</f>
        <v>2106.8000000000002</v>
      </c>
      <c r="H102" s="17">
        <f>VLOOKUP(C102,[2]TDSheet!$A$1:$N$65536,14,0)</f>
        <v>2104</v>
      </c>
      <c r="I102" s="17">
        <f t="shared" si="3"/>
        <v>24410608</v>
      </c>
      <c r="J102" s="15">
        <f t="shared" si="4"/>
        <v>2.8000000000001819</v>
      </c>
      <c r="K102">
        <f>IFERROR(VLOOKUP(C102,[3]Лист2!$B:$D,3,0),"")</f>
        <v>11602</v>
      </c>
    </row>
    <row r="103" spans="1:11" x14ac:dyDescent="0.2">
      <c r="A103" s="5" t="s">
        <v>852</v>
      </c>
      <c r="B103" s="5" t="s">
        <v>546</v>
      </c>
      <c r="C103" s="5" t="s">
        <v>597</v>
      </c>
      <c r="D103" s="6"/>
      <c r="E103" s="7">
        <v>10100</v>
      </c>
      <c r="F103" s="7">
        <v>0</v>
      </c>
      <c r="G103" s="7">
        <f>IFERROR(VLOOKUP(C103,[1]TDSheet!$C:$E,3,0),"")</f>
        <v>9450</v>
      </c>
      <c r="H103" s="17">
        <f>VLOOKUP(C103,[2]TDSheet!$A$1:$N$65536,14,0)</f>
        <v>9425</v>
      </c>
      <c r="I103" s="17">
        <f t="shared" si="3"/>
        <v>24278800</v>
      </c>
      <c r="J103" s="15">
        <f t="shared" si="4"/>
        <v>25</v>
      </c>
      <c r="K103">
        <f>IFERROR(VLOOKUP(C103,[3]Лист2!$B:$D,3,0),"")</f>
        <v>2576</v>
      </c>
    </row>
    <row r="104" spans="1:11" ht="30.6" x14ac:dyDescent="0.2">
      <c r="A104" s="5" t="s">
        <v>854</v>
      </c>
      <c r="B104" s="5" t="s">
        <v>266</v>
      </c>
      <c r="C104" s="5" t="s">
        <v>287</v>
      </c>
      <c r="D104" s="6"/>
      <c r="E104" s="8">
        <v>327</v>
      </c>
      <c r="F104" s="7">
        <v>327</v>
      </c>
      <c r="G104" s="7">
        <f>IFERROR(VLOOKUP(C104,[1]TDSheet!$C:$E,3,0),"")</f>
        <v>327</v>
      </c>
      <c r="H104" s="17">
        <f>VLOOKUP(C104,[2]TDSheet!$A$1:$N$65536,14,0)</f>
        <v>327</v>
      </c>
      <c r="I104" s="17">
        <f t="shared" si="3"/>
        <v>23497893</v>
      </c>
      <c r="J104" s="15">
        <f t="shared" si="4"/>
        <v>0</v>
      </c>
      <c r="K104">
        <f>IFERROR(VLOOKUP(C104,[3]Лист2!$B:$D,3,0),"")</f>
        <v>71859</v>
      </c>
    </row>
    <row r="105" spans="1:11" ht="20.399999999999999" x14ac:dyDescent="0.2">
      <c r="A105" s="5" t="s">
        <v>854</v>
      </c>
      <c r="B105" s="5" t="s">
        <v>215</v>
      </c>
      <c r="C105" s="5" t="s">
        <v>225</v>
      </c>
      <c r="D105" s="6"/>
      <c r="E105" s="8">
        <v>691</v>
      </c>
      <c r="F105" s="7">
        <v>691</v>
      </c>
      <c r="G105" s="7">
        <f>IFERROR(VLOOKUP(C105,[1]TDSheet!$C:$E,3,0),"")</f>
        <v>468</v>
      </c>
      <c r="H105" s="17">
        <f>VLOOKUP(C105,[2]TDSheet!$A$1:$N$65536,14,0)</f>
        <v>100</v>
      </c>
      <c r="I105" s="17">
        <f t="shared" si="3"/>
        <v>4998000</v>
      </c>
      <c r="J105" s="15">
        <f t="shared" si="4"/>
        <v>368</v>
      </c>
      <c r="K105">
        <f>IFERROR(VLOOKUP(C105,[3]Лист2!$B:$D,3,0),"")</f>
        <v>49980</v>
      </c>
    </row>
    <row r="106" spans="1:11" x14ac:dyDescent="0.2">
      <c r="A106" s="5" t="s">
        <v>853</v>
      </c>
      <c r="B106" s="5" t="s">
        <v>620</v>
      </c>
      <c r="C106" s="5" t="s">
        <v>667</v>
      </c>
      <c r="D106" s="10">
        <v>540</v>
      </c>
      <c r="E106" s="9"/>
      <c r="F106" s="7">
        <v>0</v>
      </c>
      <c r="G106" s="7">
        <f>IFERROR(VLOOKUP(C106,[1]TDSheet!$C:$E,3,0),"")</f>
        <v>2315</v>
      </c>
      <c r="H106" s="17">
        <f>VLOOKUP(C106,[2]TDSheet!$A$1:$N$65536,14,0)</f>
        <v>3225</v>
      </c>
      <c r="I106" s="17">
        <f t="shared" si="3"/>
        <v>30315000</v>
      </c>
      <c r="J106" s="15">
        <f t="shared" si="4"/>
        <v>-910</v>
      </c>
      <c r="K106">
        <f>IFERROR(VLOOKUP(C106,[3]Лист2!$B:$D,3,0),"")</f>
        <v>9400</v>
      </c>
    </row>
    <row r="107" spans="1:11" x14ac:dyDescent="0.2">
      <c r="A107" s="5" t="s">
        <v>852</v>
      </c>
      <c r="B107" s="5" t="s">
        <v>416</v>
      </c>
      <c r="C107" s="5" t="s">
        <v>423</v>
      </c>
      <c r="D107" s="6"/>
      <c r="E107" s="7">
        <v>10990</v>
      </c>
      <c r="F107" s="7">
        <v>4490</v>
      </c>
      <c r="G107" s="7">
        <f>IFERROR(VLOOKUP(C107,[1]TDSheet!$C:$E,3,0),"")</f>
        <v>11020</v>
      </c>
      <c r="H107" s="17">
        <f>VLOOKUP(C107,[2]TDSheet!$A$1:$N$65536,14,0)</f>
        <v>8620</v>
      </c>
      <c r="I107" s="17">
        <f t="shared" si="3"/>
        <v>18550240</v>
      </c>
      <c r="J107" s="15">
        <f t="shared" si="4"/>
        <v>2400</v>
      </c>
      <c r="K107">
        <f>IFERROR(VLOOKUP(C107,[3]Лист2!$B:$D,3,0),"")</f>
        <v>2152</v>
      </c>
    </row>
    <row r="108" spans="1:11" x14ac:dyDescent="0.2">
      <c r="A108" s="5" t="s">
        <v>853</v>
      </c>
      <c r="B108" s="5" t="s">
        <v>620</v>
      </c>
      <c r="C108" s="5" t="s">
        <v>649</v>
      </c>
      <c r="D108" s="10">
        <v>60</v>
      </c>
      <c r="E108" s="9"/>
      <c r="F108" s="7">
        <v>0</v>
      </c>
      <c r="G108" s="7">
        <f>IFERROR(VLOOKUP(C108,[1]TDSheet!$C:$E,3,0),"")</f>
        <v>3415</v>
      </c>
      <c r="H108" s="17">
        <f>VLOOKUP(C108,[2]TDSheet!$A$1:$N$65536,14,0)</f>
        <v>3715</v>
      </c>
      <c r="I108" s="17">
        <f t="shared" si="3"/>
        <v>22735800</v>
      </c>
      <c r="J108" s="15">
        <f t="shared" si="4"/>
        <v>-300</v>
      </c>
      <c r="K108">
        <f>IFERROR(VLOOKUP(C108,[3]Лист2!$B:$D,3,0),"")</f>
        <v>6120</v>
      </c>
    </row>
    <row r="109" spans="1:11" x14ac:dyDescent="0.2">
      <c r="A109" s="5" t="s">
        <v>852</v>
      </c>
      <c r="B109" s="5" t="s">
        <v>546</v>
      </c>
      <c r="C109" s="5" t="s">
        <v>596</v>
      </c>
      <c r="D109" s="6"/>
      <c r="E109" s="7">
        <v>9275</v>
      </c>
      <c r="F109" s="7">
        <v>5460</v>
      </c>
      <c r="G109" s="7">
        <f>IFERROR(VLOOKUP(C109,[1]TDSheet!$C:$E,3,0),"")</f>
        <v>9155</v>
      </c>
      <c r="H109" s="17">
        <f>VLOOKUP(C109,[2]TDSheet!$A$1:$N$65536,14,0)</f>
        <v>9265</v>
      </c>
      <c r="I109" s="17">
        <f t="shared" si="3"/>
        <v>22254530</v>
      </c>
      <c r="J109" s="15">
        <f t="shared" si="4"/>
        <v>-110</v>
      </c>
      <c r="K109">
        <f>IFERROR(VLOOKUP(C109,[3]Лист2!$B:$D,3,0),"")</f>
        <v>2402</v>
      </c>
    </row>
    <row r="110" spans="1:11" x14ac:dyDescent="0.2">
      <c r="A110" s="5" t="s">
        <v>853</v>
      </c>
      <c r="B110" s="5" t="s">
        <v>393</v>
      </c>
      <c r="C110" s="5" t="s">
        <v>412</v>
      </c>
      <c r="D110" s="6"/>
      <c r="E110" s="7">
        <v>3819</v>
      </c>
      <c r="F110" s="7">
        <v>3640</v>
      </c>
      <c r="G110" s="7">
        <f>IFERROR(VLOOKUP(C110,[1]TDSheet!$C:$E,3,0),"")</f>
        <v>3540</v>
      </c>
      <c r="H110" s="17">
        <f>VLOOKUP(C110,[2]TDSheet!$A$1:$N$65536,14,0)</f>
        <v>3343</v>
      </c>
      <c r="I110" s="17">
        <f t="shared" si="3"/>
        <v>21803046</v>
      </c>
      <c r="J110" s="15">
        <f t="shared" si="4"/>
        <v>197</v>
      </c>
      <c r="K110">
        <f>IFERROR(VLOOKUP(C110,[3]Лист2!$B:$D,3,0),"")</f>
        <v>6522</v>
      </c>
    </row>
    <row r="111" spans="1:11" x14ac:dyDescent="0.2">
      <c r="A111" s="5" t="s">
        <v>852</v>
      </c>
      <c r="B111" s="5" t="s">
        <v>546</v>
      </c>
      <c r="C111" s="5" t="s">
        <v>576</v>
      </c>
      <c r="D111" s="6"/>
      <c r="E111" s="7">
        <v>10700</v>
      </c>
      <c r="F111" s="7">
        <v>6900</v>
      </c>
      <c r="G111" s="7">
        <f>IFERROR(VLOOKUP(C111,[1]TDSheet!$C:$E,3,0),"")</f>
        <v>10650</v>
      </c>
      <c r="H111" s="17">
        <f>VLOOKUP(C111,[2]TDSheet!$A$1:$N$65536,14,0)</f>
        <v>10650</v>
      </c>
      <c r="I111" s="17">
        <f t="shared" si="3"/>
        <v>21726000</v>
      </c>
      <c r="J111" s="15">
        <f t="shared" si="4"/>
        <v>0</v>
      </c>
      <c r="K111">
        <f>IFERROR(VLOOKUP(C111,[3]Лист2!$B:$D,3,0),"")</f>
        <v>2040</v>
      </c>
    </row>
    <row r="112" spans="1:11" ht="30.6" x14ac:dyDescent="0.2">
      <c r="A112" s="5" t="s">
        <v>854</v>
      </c>
      <c r="B112" s="5" t="s">
        <v>228</v>
      </c>
      <c r="C112" s="5" t="s">
        <v>247</v>
      </c>
      <c r="D112" s="6"/>
      <c r="E112" s="8">
        <v>413</v>
      </c>
      <c r="F112" s="7">
        <v>413</v>
      </c>
      <c r="G112" s="7">
        <f>IFERROR(VLOOKUP(C112,[1]TDSheet!$C:$E,3,0),"")</f>
        <v>413</v>
      </c>
      <c r="H112" s="17">
        <f>VLOOKUP(C112,[2]TDSheet!$A$1:$N$65536,14,0)</f>
        <v>1</v>
      </c>
      <c r="I112" s="17">
        <f t="shared" si="3"/>
        <v>52434</v>
      </c>
      <c r="J112" s="15">
        <f t="shared" si="4"/>
        <v>412</v>
      </c>
      <c r="K112">
        <f>IFERROR(VLOOKUP(C112,[3]Лист2!$B:$D,3,0),"")</f>
        <v>52434</v>
      </c>
    </row>
    <row r="113" spans="1:11" x14ac:dyDescent="0.2">
      <c r="A113" s="5" t="s">
        <v>853</v>
      </c>
      <c r="B113" s="5" t="s">
        <v>102</v>
      </c>
      <c r="C113" s="5" t="s">
        <v>115</v>
      </c>
      <c r="D113" s="10">
        <v>5</v>
      </c>
      <c r="E113" s="9"/>
      <c r="F113" s="7">
        <v>0</v>
      </c>
      <c r="G113" s="7">
        <f>IFERROR(VLOOKUP(C113,[1]TDSheet!$C:$E,3,0),"")</f>
        <v>830</v>
      </c>
      <c r="H113" s="17">
        <f>VLOOKUP(C113,[2]TDSheet!$A$1:$N$65536,14,0)</f>
        <v>910</v>
      </c>
      <c r="I113" s="17">
        <f t="shared" si="3"/>
        <v>15623790</v>
      </c>
      <c r="J113" s="15">
        <f t="shared" si="4"/>
        <v>-80</v>
      </c>
      <c r="K113">
        <f>IFERROR(VLOOKUP(C113,[3]Лист2!$B:$D,3,0),"")</f>
        <v>17169</v>
      </c>
    </row>
    <row r="114" spans="1:11" ht="30.6" x14ac:dyDescent="0.2">
      <c r="A114" s="5" t="s">
        <v>854</v>
      </c>
      <c r="B114" s="5" t="s">
        <v>331</v>
      </c>
      <c r="C114" s="5" t="s">
        <v>385</v>
      </c>
      <c r="D114" s="6"/>
      <c r="E114" s="8">
        <v>300</v>
      </c>
      <c r="F114" s="7">
        <v>0</v>
      </c>
      <c r="G114" s="7">
        <f>IFERROR(VLOOKUP(C114,[1]TDSheet!$C:$E,3,0),"")</f>
        <v>300</v>
      </c>
      <c r="H114" s="17">
        <f>VLOOKUP(C114,[2]TDSheet!$A$1:$N$65536,14,0)</f>
        <v>300</v>
      </c>
      <c r="I114" s="17">
        <f t="shared" si="3"/>
        <v>21058200</v>
      </c>
      <c r="J114" s="15">
        <f t="shared" si="4"/>
        <v>0</v>
      </c>
      <c r="K114">
        <f>IFERROR(VLOOKUP(C114,[3]Лист2!$B:$D,3,0),"")</f>
        <v>70194</v>
      </c>
    </row>
    <row r="115" spans="1:11" x14ac:dyDescent="0.2">
      <c r="A115" s="5" t="s">
        <v>853</v>
      </c>
      <c r="B115" s="5" t="s">
        <v>47</v>
      </c>
      <c r="C115" s="5" t="s">
        <v>96</v>
      </c>
      <c r="D115" s="6"/>
      <c r="E115" s="7">
        <v>4260</v>
      </c>
      <c r="F115" s="7">
        <v>0</v>
      </c>
      <c r="G115" s="7">
        <f>IFERROR(VLOOKUP(C115,[1]TDSheet!$C:$E,3,0),"")</f>
        <v>4050</v>
      </c>
      <c r="H115" s="17">
        <f>VLOOKUP(C115,[2]TDSheet!$A$1:$N$65536,14,0)</f>
        <v>3550</v>
      </c>
      <c r="I115" s="17">
        <f t="shared" si="3"/>
        <v>19887100</v>
      </c>
      <c r="J115" s="15">
        <f t="shared" si="4"/>
        <v>500</v>
      </c>
      <c r="K115">
        <f>IFERROR(VLOOKUP(C115,[3]Лист2!$B:$D,3,0),"")</f>
        <v>5602</v>
      </c>
    </row>
    <row r="116" spans="1:11" x14ac:dyDescent="0.2">
      <c r="A116" s="5" t="s">
        <v>853</v>
      </c>
      <c r="B116" s="5" t="s">
        <v>194</v>
      </c>
      <c r="C116" s="5" t="s">
        <v>202</v>
      </c>
      <c r="D116" s="10">
        <v>50</v>
      </c>
      <c r="E116" s="8">
        <v>455</v>
      </c>
      <c r="F116" s="7">
        <v>310</v>
      </c>
      <c r="G116" s="7">
        <f>IFERROR(VLOOKUP(C116,[1]TDSheet!$C:$E,3,0),"")</f>
        <v>715</v>
      </c>
      <c r="H116" s="17">
        <f>VLOOKUP(C116,[2]TDSheet!$A$1:$N$65536,14,0)</f>
        <v>715</v>
      </c>
      <c r="I116" s="17">
        <f t="shared" si="3"/>
        <v>20408245</v>
      </c>
      <c r="J116" s="15">
        <f t="shared" si="4"/>
        <v>0</v>
      </c>
      <c r="K116">
        <f>IFERROR(VLOOKUP(C116,[3]Лист2!$B:$D,3,0),"")</f>
        <v>28543</v>
      </c>
    </row>
    <row r="117" spans="1:11" x14ac:dyDescent="0.2">
      <c r="A117" s="5" t="s">
        <v>852</v>
      </c>
      <c r="B117" s="5" t="s">
        <v>546</v>
      </c>
      <c r="C117" s="5" t="s">
        <v>599</v>
      </c>
      <c r="D117" s="6"/>
      <c r="E117" s="7">
        <v>2210</v>
      </c>
      <c r="F117" s="7">
        <v>650</v>
      </c>
      <c r="G117" s="7">
        <f>IFERROR(VLOOKUP(C117,[1]TDSheet!$C:$E,3,0),"")</f>
        <v>2210</v>
      </c>
      <c r="H117" s="17">
        <f>VLOOKUP(C117,[2]TDSheet!$A$1:$N$65536,14,0)</f>
        <v>2210</v>
      </c>
      <c r="I117" s="17">
        <f t="shared" si="3"/>
        <v>19520930</v>
      </c>
      <c r="J117" s="15">
        <f t="shared" si="4"/>
        <v>0</v>
      </c>
      <c r="K117">
        <f>IFERROR(VLOOKUP(C117,[3]Лист2!$B:$D,3,0),"")</f>
        <v>8833</v>
      </c>
    </row>
    <row r="118" spans="1:11" ht="20.399999999999999" x14ac:dyDescent="0.2">
      <c r="A118" s="5" t="s">
        <v>852</v>
      </c>
      <c r="B118" s="5" t="s">
        <v>756</v>
      </c>
      <c r="C118" s="5" t="s">
        <v>760</v>
      </c>
      <c r="D118" s="6"/>
      <c r="E118" s="7">
        <v>20300</v>
      </c>
      <c r="F118" s="7">
        <v>13225</v>
      </c>
      <c r="G118" s="7">
        <f>IFERROR(VLOOKUP(C118,[1]TDSheet!$C:$E,3,0),"")</f>
        <v>20000</v>
      </c>
      <c r="H118" s="17">
        <f>VLOOKUP(C118,[2]TDSheet!$A$1:$N$65536,14,0)</f>
        <v>19450</v>
      </c>
      <c r="I118" s="17">
        <f t="shared" si="3"/>
        <v>18866500</v>
      </c>
      <c r="J118" s="15">
        <f t="shared" si="4"/>
        <v>550</v>
      </c>
      <c r="K118">
        <f>IFERROR(VLOOKUP(C118,[3]Лист2!$B:$D,3,0),"")</f>
        <v>970</v>
      </c>
    </row>
    <row r="119" spans="1:11" x14ac:dyDescent="0.2">
      <c r="A119" s="5" t="s">
        <v>853</v>
      </c>
      <c r="B119" s="5" t="s">
        <v>816</v>
      </c>
      <c r="C119" s="5" t="s">
        <v>830</v>
      </c>
      <c r="D119" s="14">
        <v>1115</v>
      </c>
      <c r="E119" s="7">
        <v>1115</v>
      </c>
      <c r="F119" s="7">
        <v>0</v>
      </c>
      <c r="G119" s="7">
        <f>IFERROR(VLOOKUP(C119,[1]TDSheet!$C:$E,3,0),"")</f>
        <v>1115</v>
      </c>
      <c r="H119" s="17">
        <f>VLOOKUP(C119,[2]TDSheet!$A$1:$N$65536,14,0)</f>
        <v>1115</v>
      </c>
      <c r="I119" s="17">
        <f t="shared" si="3"/>
        <v>18843500</v>
      </c>
      <c r="J119" s="15">
        <f t="shared" si="4"/>
        <v>0</v>
      </c>
      <c r="K119">
        <f>IFERROR(VLOOKUP(C119,[3]Лист2!$B:$D,3,0),"")</f>
        <v>16900</v>
      </c>
    </row>
    <row r="120" spans="1:11" x14ac:dyDescent="0.2">
      <c r="A120" s="5" t="s">
        <v>853</v>
      </c>
      <c r="B120" s="5" t="s">
        <v>620</v>
      </c>
      <c r="C120" s="5" t="s">
        <v>627</v>
      </c>
      <c r="D120" s="10">
        <v>505</v>
      </c>
      <c r="E120" s="7">
        <v>3160</v>
      </c>
      <c r="F120" s="7">
        <v>0</v>
      </c>
      <c r="G120" s="7">
        <f>IFERROR(VLOOKUP(C120,[1]TDSheet!$C:$E,3,0),"")</f>
        <v>6170</v>
      </c>
      <c r="H120" s="17">
        <f>VLOOKUP(C120,[2]TDSheet!$A$1:$N$65536,14,0)</f>
        <v>4170</v>
      </c>
      <c r="I120" s="17">
        <f t="shared" si="3"/>
        <v>19390500</v>
      </c>
      <c r="J120" s="15">
        <f t="shared" si="4"/>
        <v>2000</v>
      </c>
      <c r="K120">
        <f>IFERROR(VLOOKUP(C120,[3]Лист2!$B:$D,3,0),"")</f>
        <v>4650</v>
      </c>
    </row>
    <row r="121" spans="1:11" ht="30.6" x14ac:dyDescent="0.2">
      <c r="A121" s="5" t="s">
        <v>854</v>
      </c>
      <c r="B121" s="5" t="s">
        <v>747</v>
      </c>
      <c r="C121" s="5" t="s">
        <v>748</v>
      </c>
      <c r="D121" s="6"/>
      <c r="E121" s="8">
        <v>400</v>
      </c>
      <c r="F121" s="7">
        <v>400</v>
      </c>
      <c r="G121" s="7">
        <f>IFERROR(VLOOKUP(C121,[1]TDSheet!$C:$E,3,0),"")</f>
        <v>400</v>
      </c>
      <c r="H121" s="17">
        <f>VLOOKUP(C121,[2]TDSheet!$A$1:$N$65536,14,0)</f>
        <v>400</v>
      </c>
      <c r="I121" s="17">
        <f t="shared" si="3"/>
        <v>18388800</v>
      </c>
      <c r="J121" s="15">
        <f t="shared" si="4"/>
        <v>0</v>
      </c>
      <c r="K121">
        <f>IFERROR(VLOOKUP(C121,[3]Лист2!$B:$D,3,0),"")</f>
        <v>45972</v>
      </c>
    </row>
    <row r="122" spans="1:11" x14ac:dyDescent="0.2">
      <c r="A122" s="5" t="s">
        <v>852</v>
      </c>
      <c r="B122" s="5" t="s">
        <v>546</v>
      </c>
      <c r="C122" s="5" t="s">
        <v>600</v>
      </c>
      <c r="D122" s="6"/>
      <c r="E122" s="7">
        <v>2098</v>
      </c>
      <c r="F122" s="7">
        <v>1054</v>
      </c>
      <c r="G122" s="7">
        <f>IFERROR(VLOOKUP(C122,[1]TDSheet!$C:$E,3,0),"")</f>
        <v>1994</v>
      </c>
      <c r="H122" s="17">
        <f>VLOOKUP(C122,[2]TDSheet!$A$1:$N$65536,14,0)</f>
        <v>1969</v>
      </c>
      <c r="I122" s="17">
        <f t="shared" si="3"/>
        <v>18215219</v>
      </c>
      <c r="J122" s="15">
        <f t="shared" si="4"/>
        <v>25</v>
      </c>
      <c r="K122">
        <f>IFERROR(VLOOKUP(C122,[3]Лист2!$B:$D,3,0),"")</f>
        <v>9251</v>
      </c>
    </row>
    <row r="123" spans="1:11" ht="20.399999999999999" x14ac:dyDescent="0.2">
      <c r="A123" s="5" t="s">
        <v>854</v>
      </c>
      <c r="B123" s="5" t="s">
        <v>47</v>
      </c>
      <c r="C123" s="5" t="s">
        <v>88</v>
      </c>
      <c r="D123" s="6"/>
      <c r="E123" s="8">
        <v>411</v>
      </c>
      <c r="F123" s="7">
        <v>285</v>
      </c>
      <c r="G123" s="7">
        <f>IFERROR(VLOOKUP(C123,[1]TDSheet!$C:$E,3,0),"")</f>
        <v>364</v>
      </c>
      <c r="H123" s="17">
        <f>VLOOKUP(C123,[2]TDSheet!$A$1:$N$65536,14,0)</f>
        <v>364</v>
      </c>
      <c r="I123" s="17">
        <f t="shared" si="3"/>
        <v>18019456</v>
      </c>
      <c r="J123" s="15">
        <f t="shared" si="4"/>
        <v>0</v>
      </c>
      <c r="K123">
        <f>IFERROR(VLOOKUP(C123,[3]Лист2!$B:$D,3,0),"")</f>
        <v>49504</v>
      </c>
    </row>
    <row r="124" spans="1:11" x14ac:dyDescent="0.2">
      <c r="A124" s="5" t="s">
        <v>853</v>
      </c>
      <c r="B124" s="5" t="s">
        <v>620</v>
      </c>
      <c r="C124" s="5" t="s">
        <v>666</v>
      </c>
      <c r="D124" s="6"/>
      <c r="E124" s="7">
        <v>1052</v>
      </c>
      <c r="F124" s="7">
        <v>0</v>
      </c>
      <c r="G124" s="7">
        <f>IFERROR(VLOOKUP(C124,[1]TDSheet!$C:$E,3,0),"")</f>
        <v>1042</v>
      </c>
      <c r="H124" s="17">
        <f>VLOOKUP(C124,[2]TDSheet!$A$1:$N$65536,14,0)</f>
        <v>1018</v>
      </c>
      <c r="I124" s="17">
        <f t="shared" si="3"/>
        <v>17672480</v>
      </c>
      <c r="J124" s="15">
        <f t="shared" si="4"/>
        <v>24</v>
      </c>
      <c r="K124">
        <f>IFERROR(VLOOKUP(C124,[3]Лист2!$B:$D,3,0),"")</f>
        <v>17360</v>
      </c>
    </row>
    <row r="125" spans="1:11" x14ac:dyDescent="0.2">
      <c r="A125" s="5" t="s">
        <v>853</v>
      </c>
      <c r="B125" s="5" t="s">
        <v>461</v>
      </c>
      <c r="C125" s="5" t="s">
        <v>469</v>
      </c>
      <c r="D125" s="6"/>
      <c r="E125" s="9"/>
      <c r="F125" s="7">
        <v>0</v>
      </c>
      <c r="G125" s="7">
        <f>IFERROR(VLOOKUP(C125,[1]TDSheet!$C:$E,3,0),"")</f>
        <v>36</v>
      </c>
      <c r="H125" s="17">
        <f>VLOOKUP(C125,[2]TDSheet!$A$1:$N$65536,14,0)</f>
        <v>570</v>
      </c>
      <c r="I125" s="17">
        <f t="shared" si="3"/>
        <v>24230130</v>
      </c>
      <c r="J125" s="15">
        <f t="shared" si="4"/>
        <v>-534</v>
      </c>
      <c r="K125">
        <f>IFERROR(VLOOKUP(C125,[3]Лист2!$B:$D,3,0),"")</f>
        <v>42509</v>
      </c>
    </row>
    <row r="126" spans="1:11" x14ac:dyDescent="0.2">
      <c r="A126" s="5" t="s">
        <v>853</v>
      </c>
      <c r="B126" s="5" t="s">
        <v>393</v>
      </c>
      <c r="C126" s="5" t="s">
        <v>396</v>
      </c>
      <c r="D126" s="6"/>
      <c r="E126" s="7">
        <v>4880</v>
      </c>
      <c r="F126" s="7">
        <v>2580</v>
      </c>
      <c r="G126" s="7">
        <f>IFERROR(VLOOKUP(C126,[1]TDSheet!$C:$E,3,0),"")</f>
        <v>4780</v>
      </c>
      <c r="H126" s="17">
        <f>VLOOKUP(C126,[2]TDSheet!$A$1:$N$65536,14,0)</f>
        <v>3530</v>
      </c>
      <c r="I126" s="17">
        <f t="shared" si="3"/>
        <v>16848690</v>
      </c>
      <c r="J126" s="15">
        <f t="shared" si="4"/>
        <v>1250</v>
      </c>
      <c r="K126">
        <f>IFERROR(VLOOKUP(C126,[3]Лист2!$B:$D,3,0),"")</f>
        <v>4773</v>
      </c>
    </row>
    <row r="127" spans="1:11" x14ac:dyDescent="0.2">
      <c r="A127" s="5" t="s">
        <v>853</v>
      </c>
      <c r="B127" s="5" t="s">
        <v>816</v>
      </c>
      <c r="C127" s="5" t="s">
        <v>846</v>
      </c>
      <c r="D127" s="6"/>
      <c r="E127" s="8">
        <v>702</v>
      </c>
      <c r="F127" s="7">
        <v>0</v>
      </c>
      <c r="G127" s="7">
        <f>IFERROR(VLOOKUP(C127,[1]TDSheet!$C:$E,3,0),"")</f>
        <v>527</v>
      </c>
      <c r="H127" s="17">
        <f>VLOOKUP(C127,[2]TDSheet!$A$1:$N$65536,14,0)</f>
        <v>472.5</v>
      </c>
      <c r="I127" s="17">
        <f t="shared" si="3"/>
        <v>16537500</v>
      </c>
      <c r="J127" s="15">
        <f t="shared" si="4"/>
        <v>54.5</v>
      </c>
      <c r="K127">
        <f>IFERROR(VLOOKUP(C127,[3]Лист2!$B:$D,3,0),"")</f>
        <v>35000</v>
      </c>
    </row>
    <row r="128" spans="1:11" x14ac:dyDescent="0.2">
      <c r="A128" s="5" t="s">
        <v>852</v>
      </c>
      <c r="B128" s="5" t="s">
        <v>546</v>
      </c>
      <c r="C128" s="5" t="s">
        <v>598</v>
      </c>
      <c r="D128" s="6"/>
      <c r="E128" s="7">
        <v>6350</v>
      </c>
      <c r="F128" s="7">
        <v>3235</v>
      </c>
      <c r="G128" s="7">
        <f>IFERROR(VLOOKUP(C128,[1]TDSheet!$C:$E,3,0),"")</f>
        <v>6375</v>
      </c>
      <c r="H128" s="17">
        <f>VLOOKUP(C128,[2]TDSheet!$A$1:$N$65536,14,0)</f>
        <v>5820</v>
      </c>
      <c r="I128" s="17">
        <f t="shared" si="3"/>
        <v>16115580</v>
      </c>
      <c r="J128" s="15">
        <f t="shared" si="4"/>
        <v>555</v>
      </c>
      <c r="K128">
        <f>IFERROR(VLOOKUP(C128,[3]Лист2!$B:$D,3,0),"")</f>
        <v>2769</v>
      </c>
    </row>
    <row r="129" spans="1:11" x14ac:dyDescent="0.2">
      <c r="A129" s="5" t="s">
        <v>853</v>
      </c>
      <c r="B129" s="5" t="s">
        <v>816</v>
      </c>
      <c r="C129" s="5" t="s">
        <v>842</v>
      </c>
      <c r="D129" s="6"/>
      <c r="E129" s="9"/>
      <c r="F129" s="7">
        <v>0</v>
      </c>
      <c r="G129" s="7">
        <f>IFERROR(VLOOKUP(C129,[1]TDSheet!$C:$E,3,0),"")</f>
        <v>7645</v>
      </c>
      <c r="H129" s="17">
        <f>VLOOKUP(C129,[2]TDSheet!$A$1:$N$65536,14,0)</f>
        <v>7220</v>
      </c>
      <c r="I129" s="17">
        <f t="shared" si="3"/>
        <v>16606000</v>
      </c>
      <c r="J129" s="15">
        <f t="shared" si="4"/>
        <v>425</v>
      </c>
      <c r="K129">
        <f>IFERROR(VLOOKUP(C129,[3]Лист2!$B:$D,3,0),"")</f>
        <v>2300</v>
      </c>
    </row>
    <row r="130" spans="1:11" x14ac:dyDescent="0.2">
      <c r="A130" s="5" t="s">
        <v>853</v>
      </c>
      <c r="B130" s="5" t="s">
        <v>102</v>
      </c>
      <c r="C130" s="5" t="s">
        <v>126</v>
      </c>
      <c r="D130" s="6"/>
      <c r="E130" s="8">
        <v>507</v>
      </c>
      <c r="F130" s="7">
        <v>0</v>
      </c>
      <c r="G130" s="7">
        <f>IFERROR(VLOOKUP(C130,[1]TDSheet!$C:$E,3,0),"")</f>
        <v>480</v>
      </c>
      <c r="H130" s="17">
        <f>VLOOKUP(C130,[2]TDSheet!$A$1:$N$65536,14,0)</f>
        <v>432</v>
      </c>
      <c r="I130" s="17">
        <f t="shared" si="3"/>
        <v>15045696</v>
      </c>
      <c r="J130" s="15">
        <f t="shared" si="4"/>
        <v>48</v>
      </c>
      <c r="K130">
        <f>IFERROR(VLOOKUP(C130,[3]Лист2!$B:$D,3,0),"")</f>
        <v>34828</v>
      </c>
    </row>
    <row r="131" spans="1:11" ht="30.6" x14ac:dyDescent="0.2">
      <c r="A131" s="5" t="s">
        <v>854</v>
      </c>
      <c r="B131" s="5" t="s">
        <v>331</v>
      </c>
      <c r="C131" s="5" t="s">
        <v>344</v>
      </c>
      <c r="D131" s="6"/>
      <c r="E131" s="8">
        <v>205</v>
      </c>
      <c r="F131" s="7">
        <v>124</v>
      </c>
      <c r="G131" s="7">
        <f>IFERROR(VLOOKUP(C131,[1]TDSheet!$C:$E,3,0),"")</f>
        <v>215</v>
      </c>
      <c r="H131" s="17">
        <f>VLOOKUP(C131,[2]TDSheet!$A$1:$N$65536,14,0)</f>
        <v>215</v>
      </c>
      <c r="I131" s="17">
        <f t="shared" si="3"/>
        <v>16051685</v>
      </c>
      <c r="J131" s="15">
        <f t="shared" si="4"/>
        <v>0</v>
      </c>
      <c r="K131">
        <f>IFERROR(VLOOKUP(C131,[3]Лист2!$B:$D,3,0),"")</f>
        <v>74659</v>
      </c>
    </row>
    <row r="132" spans="1:11" ht="20.399999999999999" x14ac:dyDescent="0.2">
      <c r="A132" s="5" t="s">
        <v>853</v>
      </c>
      <c r="B132" s="5" t="s">
        <v>461</v>
      </c>
      <c r="C132" s="5" t="s">
        <v>500</v>
      </c>
      <c r="D132" s="10">
        <v>5</v>
      </c>
      <c r="E132" s="8">
        <v>61</v>
      </c>
      <c r="F132" s="7">
        <v>0</v>
      </c>
      <c r="G132" s="7">
        <f>IFERROR(VLOOKUP(C132,[1]TDSheet!$C:$E,3,0),"")</f>
        <v>94</v>
      </c>
      <c r="H132" s="17">
        <f>VLOOKUP(C132,[2]TDSheet!$A$1:$N$65536,14,0)</f>
        <v>74</v>
      </c>
      <c r="I132" s="17">
        <f t="shared" si="3"/>
        <v>4175154</v>
      </c>
      <c r="J132" s="15">
        <f t="shared" si="4"/>
        <v>20</v>
      </c>
      <c r="K132">
        <f>IFERROR(VLOOKUP(C132,[3]Лист2!$B:$D,3,0),"")</f>
        <v>56421</v>
      </c>
    </row>
    <row r="133" spans="1:11" x14ac:dyDescent="0.2">
      <c r="A133" s="5" t="s">
        <v>853</v>
      </c>
      <c r="B133" s="5" t="s">
        <v>102</v>
      </c>
      <c r="C133" s="5" t="s">
        <v>138</v>
      </c>
      <c r="D133" s="6"/>
      <c r="E133" s="7">
        <v>1320</v>
      </c>
      <c r="F133" s="7">
        <v>0</v>
      </c>
      <c r="G133" s="7">
        <f>IFERROR(VLOOKUP(C133,[1]TDSheet!$C:$E,3,0),"")</f>
        <v>1350</v>
      </c>
      <c r="H133" s="17">
        <f>VLOOKUP(C133,[2]TDSheet!$A$1:$N$65536,14,0)</f>
        <v>1350</v>
      </c>
      <c r="I133" s="17">
        <f t="shared" si="3"/>
        <v>15893550</v>
      </c>
      <c r="J133" s="15">
        <f t="shared" si="4"/>
        <v>0</v>
      </c>
      <c r="K133">
        <f>IFERROR(VLOOKUP(C133,[3]Лист2!$B:$D,3,0),"")</f>
        <v>11773</v>
      </c>
    </row>
    <row r="134" spans="1:11" x14ac:dyDescent="0.2">
      <c r="A134" s="5" t="s">
        <v>852</v>
      </c>
      <c r="B134" s="5" t="s">
        <v>546</v>
      </c>
      <c r="C134" s="5" t="s">
        <v>582</v>
      </c>
      <c r="D134" s="6"/>
      <c r="E134" s="8">
        <v>652</v>
      </c>
      <c r="F134" s="7">
        <v>512</v>
      </c>
      <c r="G134" s="7">
        <f>IFERROR(VLOOKUP(C134,[1]TDSheet!$C:$E,3,0),"")</f>
        <v>1422</v>
      </c>
      <c r="H134" s="17">
        <f>VLOOKUP(C134,[2]TDSheet!$A$1:$N$65536,14,0)</f>
        <v>1422</v>
      </c>
      <c r="I134" s="17">
        <f t="shared" si="3"/>
        <v>15824016</v>
      </c>
      <c r="J134" s="15">
        <f t="shared" si="4"/>
        <v>0</v>
      </c>
      <c r="K134">
        <f>IFERROR(VLOOKUP(C134,[3]Лист2!$B:$D,3,0),"")</f>
        <v>11128</v>
      </c>
    </row>
    <row r="135" spans="1:11" x14ac:dyDescent="0.2">
      <c r="A135" s="5" t="s">
        <v>853</v>
      </c>
      <c r="B135" s="5" t="s">
        <v>816</v>
      </c>
      <c r="C135" s="5" t="s">
        <v>833</v>
      </c>
      <c r="D135" s="6"/>
      <c r="E135" s="7">
        <v>28980</v>
      </c>
      <c r="F135" s="7">
        <v>19000</v>
      </c>
      <c r="G135" s="7">
        <f>IFERROR(VLOOKUP(C135,[1]TDSheet!$C:$E,3,0),"")</f>
        <v>9650</v>
      </c>
      <c r="H135" s="17">
        <f>VLOOKUP(C135,[2]TDSheet!$A$1:$N$65536,14,0)</f>
        <v>5470</v>
      </c>
      <c r="I135" s="17">
        <f t="shared" si="3"/>
        <v>18018180</v>
      </c>
      <c r="J135" s="15">
        <f t="shared" si="4"/>
        <v>4180</v>
      </c>
      <c r="K135">
        <f>IFERROR(VLOOKUP(C135,[3]Лист2!$B:$D,3,0),"")</f>
        <v>3294</v>
      </c>
    </row>
    <row r="136" spans="1:11" x14ac:dyDescent="0.2">
      <c r="A136" s="5" t="s">
        <v>853</v>
      </c>
      <c r="B136" s="5" t="s">
        <v>102</v>
      </c>
      <c r="C136" s="5" t="s">
        <v>114</v>
      </c>
      <c r="D136" s="6"/>
      <c r="E136" s="8">
        <v>29</v>
      </c>
      <c r="F136" s="7">
        <v>0</v>
      </c>
      <c r="G136" s="7">
        <f>IFERROR(VLOOKUP(C136,[1]TDSheet!$C:$E,3,0),"")</f>
        <v>9</v>
      </c>
      <c r="H136" s="17">
        <f>VLOOKUP(C136,[2]TDSheet!$A$1:$N$65536,14,0)</f>
        <v>891</v>
      </c>
      <c r="I136" s="17">
        <f t="shared" si="3"/>
        <v>15297579</v>
      </c>
      <c r="J136" s="15">
        <f t="shared" si="4"/>
        <v>-882</v>
      </c>
      <c r="K136">
        <f>IFERROR(VLOOKUP(C136,[3]Лист2!$B:$D,3,0),"")</f>
        <v>17169</v>
      </c>
    </row>
    <row r="137" spans="1:11" x14ac:dyDescent="0.2">
      <c r="A137" s="5" t="s">
        <v>853</v>
      </c>
      <c r="B137" s="5" t="s">
        <v>102</v>
      </c>
      <c r="C137" s="5" t="s">
        <v>119</v>
      </c>
      <c r="D137" s="6"/>
      <c r="E137" s="8">
        <v>745</v>
      </c>
      <c r="F137" s="7">
        <v>0</v>
      </c>
      <c r="G137" s="7">
        <f>IFERROR(VLOOKUP(C137,[1]TDSheet!$C:$E,3,0),"")</f>
        <v>645</v>
      </c>
      <c r="H137" s="17">
        <f>VLOOKUP(C137,[2]TDSheet!$A$1:$N$65536,14,0)</f>
        <v>630</v>
      </c>
      <c r="I137" s="17">
        <f t="shared" si="3"/>
        <v>15142680</v>
      </c>
      <c r="J137" s="15">
        <f t="shared" si="4"/>
        <v>15</v>
      </c>
      <c r="K137">
        <f>IFERROR(VLOOKUP(C137,[3]Лист2!$B:$D,3,0),"")</f>
        <v>24036</v>
      </c>
    </row>
    <row r="138" spans="1:11" ht="30.6" x14ac:dyDescent="0.2">
      <c r="A138" s="5" t="s">
        <v>854</v>
      </c>
      <c r="B138" s="5" t="s">
        <v>291</v>
      </c>
      <c r="C138" s="5" t="s">
        <v>317</v>
      </c>
      <c r="D138" s="6"/>
      <c r="E138" s="8">
        <v>414</v>
      </c>
      <c r="F138" s="7">
        <v>414</v>
      </c>
      <c r="G138" s="7">
        <f>IFERROR(VLOOKUP(C138,[1]TDSheet!$C:$E,3,0),"")</f>
        <v>187</v>
      </c>
      <c r="H138" s="17">
        <f>VLOOKUP(C138,[2]TDSheet!$A$1:$N$65536,14,0)</f>
        <v>187</v>
      </c>
      <c r="I138" s="17">
        <f t="shared" si="3"/>
        <v>15132414</v>
      </c>
      <c r="J138" s="15">
        <f t="shared" si="4"/>
        <v>0</v>
      </c>
      <c r="K138">
        <f>IFERROR(VLOOKUP(C138,[3]Лист2!$B:$D,3,0),"")</f>
        <v>80922</v>
      </c>
    </row>
    <row r="139" spans="1:11" x14ac:dyDescent="0.2">
      <c r="A139" s="5" t="s">
        <v>853</v>
      </c>
      <c r="B139" s="5" t="s">
        <v>816</v>
      </c>
      <c r="C139" s="5" t="s">
        <v>850</v>
      </c>
      <c r="D139" s="6"/>
      <c r="E139" s="8">
        <v>630</v>
      </c>
      <c r="F139" s="7">
        <v>261.60000000000002</v>
      </c>
      <c r="G139" s="7">
        <f>IFERROR(VLOOKUP(C139,[1]TDSheet!$C:$E,3,0),"")</f>
        <v>568.20000000000005</v>
      </c>
      <c r="H139" s="17">
        <f>VLOOKUP(C139,[2]TDSheet!$A$1:$N$65536,14,0)</f>
        <v>559.20000000000005</v>
      </c>
      <c r="I139" s="17">
        <f t="shared" si="3"/>
        <v>15098400.000000002</v>
      </c>
      <c r="J139" s="15">
        <f t="shared" si="4"/>
        <v>9</v>
      </c>
      <c r="K139">
        <f>IFERROR(VLOOKUP(C139,[3]Лист2!$B:$D,3,0),"")</f>
        <v>27000</v>
      </c>
    </row>
    <row r="140" spans="1:11" x14ac:dyDescent="0.2">
      <c r="A140" s="5" t="s">
        <v>853</v>
      </c>
      <c r="B140" s="5" t="s">
        <v>816</v>
      </c>
      <c r="C140" s="5" t="s">
        <v>834</v>
      </c>
      <c r="D140" s="6"/>
      <c r="E140" s="9"/>
      <c r="F140" s="7">
        <v>0</v>
      </c>
      <c r="G140" s="7">
        <f>IFERROR(VLOOKUP(C140,[1]TDSheet!$C:$E,3,0),"")</f>
        <v>1810</v>
      </c>
      <c r="H140" s="17">
        <f>VLOOKUP(C140,[2]TDSheet!$A$1:$N$65536,14,0)</f>
        <v>1480</v>
      </c>
      <c r="I140" s="17">
        <f t="shared" si="3"/>
        <v>14504000</v>
      </c>
      <c r="J140" s="15">
        <f t="shared" si="4"/>
        <v>330</v>
      </c>
      <c r="K140">
        <f>IFERROR(VLOOKUP(C140,[3]Лист2!$B:$D,3,0),"")</f>
        <v>9800</v>
      </c>
    </row>
    <row r="141" spans="1:11" x14ac:dyDescent="0.2">
      <c r="A141" s="5" t="s">
        <v>853</v>
      </c>
      <c r="B141" s="5" t="s">
        <v>102</v>
      </c>
      <c r="C141" s="5" t="s">
        <v>110</v>
      </c>
      <c r="D141" s="10">
        <v>130.5</v>
      </c>
      <c r="E141" s="8">
        <v>432</v>
      </c>
      <c r="F141" s="7">
        <v>0</v>
      </c>
      <c r="G141" s="7">
        <f>IFERROR(VLOOKUP(C141,[1]TDSheet!$C:$E,3,0),"")</f>
        <v>699.75</v>
      </c>
      <c r="H141" s="17">
        <f>VLOOKUP(C141,[2]TDSheet!$A$1:$N$65536,14,0)</f>
        <v>699.75</v>
      </c>
      <c r="I141" s="17">
        <f t="shared" si="3"/>
        <v>14296592.25</v>
      </c>
      <c r="J141" s="15">
        <f t="shared" si="4"/>
        <v>0</v>
      </c>
      <c r="K141">
        <f>IFERROR(VLOOKUP(C141,[3]Лист2!$B:$D,3,0),"")</f>
        <v>20431</v>
      </c>
    </row>
    <row r="142" spans="1:11" ht="30.6" x14ac:dyDescent="0.2">
      <c r="A142" s="5" t="s">
        <v>854</v>
      </c>
      <c r="B142" s="5" t="s">
        <v>331</v>
      </c>
      <c r="C142" s="5" t="s">
        <v>353</v>
      </c>
      <c r="D142" s="6"/>
      <c r="E142" s="8">
        <v>676</v>
      </c>
      <c r="F142" s="7">
        <v>676</v>
      </c>
      <c r="G142" s="7">
        <f>IFERROR(VLOOKUP(C142,[1]TDSheet!$C:$E,3,0),"")</f>
        <v>333</v>
      </c>
      <c r="H142" s="17">
        <f>VLOOKUP(C142,[2]TDSheet!$A$1:$N$65536,14,0)</f>
        <v>285</v>
      </c>
      <c r="I142" s="17">
        <f t="shared" si="3"/>
        <v>12154110</v>
      </c>
      <c r="J142" s="15">
        <f t="shared" si="4"/>
        <v>48</v>
      </c>
      <c r="K142">
        <f>IFERROR(VLOOKUP(C142,[3]Лист2!$B:$D,3,0),"")</f>
        <v>42646</v>
      </c>
    </row>
    <row r="143" spans="1:11" x14ac:dyDescent="0.2">
      <c r="A143" s="5" t="s">
        <v>853</v>
      </c>
      <c r="B143" s="5" t="s">
        <v>620</v>
      </c>
      <c r="C143" s="5" t="s">
        <v>646</v>
      </c>
      <c r="D143" s="6"/>
      <c r="E143" s="7">
        <v>1630</v>
      </c>
      <c r="F143" s="7">
        <v>0</v>
      </c>
      <c r="G143" s="7">
        <f>IFERROR(VLOOKUP(C143,[1]TDSheet!$C:$E,3,0),"")</f>
        <v>3980</v>
      </c>
      <c r="H143" s="17">
        <f>VLOOKUP(C143,[2]TDSheet!$A$1:$N$65536,14,0)</f>
        <v>2970</v>
      </c>
      <c r="I143" s="17">
        <f t="shared" si="3"/>
        <v>13959000</v>
      </c>
      <c r="J143" s="15">
        <f t="shared" si="4"/>
        <v>1010</v>
      </c>
      <c r="K143">
        <f>IFERROR(VLOOKUP(C143,[3]Лист2!$B:$D,3,0),"")</f>
        <v>4700</v>
      </c>
    </row>
    <row r="144" spans="1:11" ht="30.6" x14ac:dyDescent="0.2">
      <c r="A144" s="5" t="s">
        <v>854</v>
      </c>
      <c r="B144" s="5" t="s">
        <v>291</v>
      </c>
      <c r="C144" s="5" t="s">
        <v>307</v>
      </c>
      <c r="D144" s="6"/>
      <c r="E144" s="8">
        <v>279</v>
      </c>
      <c r="F144" s="7">
        <v>90</v>
      </c>
      <c r="G144" s="7">
        <f>IFERROR(VLOOKUP(C144,[1]TDSheet!$C:$E,3,0),"")</f>
        <v>279</v>
      </c>
      <c r="H144" s="17">
        <f>VLOOKUP(C144,[2]TDSheet!$A$1:$N$65536,14,0)</f>
        <v>279</v>
      </c>
      <c r="I144" s="17">
        <f t="shared" si="3"/>
        <v>14188266</v>
      </c>
      <c r="J144" s="15">
        <f t="shared" si="4"/>
        <v>0</v>
      </c>
      <c r="K144">
        <f>IFERROR(VLOOKUP(C144,[3]Лист2!$B:$D,3,0),"")</f>
        <v>50854</v>
      </c>
    </row>
    <row r="145" spans="1:11" ht="30.6" x14ac:dyDescent="0.2">
      <c r="A145" s="5" t="s">
        <v>854</v>
      </c>
      <c r="B145" s="5" t="s">
        <v>266</v>
      </c>
      <c r="C145" s="5" t="s">
        <v>270</v>
      </c>
      <c r="D145" s="6"/>
      <c r="E145" s="8">
        <v>396</v>
      </c>
      <c r="F145" s="7">
        <v>346</v>
      </c>
      <c r="G145" s="7">
        <f>IFERROR(VLOOKUP(C145,[1]TDSheet!$C:$E,3,0),"")</f>
        <v>416</v>
      </c>
      <c r="H145" s="17">
        <f>VLOOKUP(C145,[2]TDSheet!$A$1:$N$65536,14,0)</f>
        <v>416</v>
      </c>
      <c r="I145" s="17">
        <f t="shared" si="3"/>
        <v>14133600</v>
      </c>
      <c r="J145" s="15">
        <f t="shared" si="4"/>
        <v>0</v>
      </c>
      <c r="K145">
        <f>IFERROR(VLOOKUP(C145,[3]Лист2!$B:$D,3,0),"")</f>
        <v>33975</v>
      </c>
    </row>
    <row r="146" spans="1:11" ht="30.6" x14ac:dyDescent="0.2">
      <c r="A146" s="5" t="s">
        <v>854</v>
      </c>
      <c r="B146" s="5" t="s">
        <v>331</v>
      </c>
      <c r="C146" s="5" t="s">
        <v>352</v>
      </c>
      <c r="D146" s="6"/>
      <c r="E146" s="8">
        <v>295</v>
      </c>
      <c r="F146" s="7">
        <v>92</v>
      </c>
      <c r="G146" s="7">
        <f>IFERROR(VLOOKUP(C146,[1]TDSheet!$C:$E,3,0),"")</f>
        <v>295</v>
      </c>
      <c r="H146" s="17">
        <f>VLOOKUP(C146,[2]TDSheet!$A$1:$N$65536,14,0)</f>
        <v>209</v>
      </c>
      <c r="I146" s="17">
        <f t="shared" si="3"/>
        <v>14081166</v>
      </c>
      <c r="J146" s="15">
        <f t="shared" si="4"/>
        <v>86</v>
      </c>
      <c r="K146">
        <f>IFERROR(VLOOKUP(C146,[3]Лист2!$B:$D,3,0),"")</f>
        <v>67374</v>
      </c>
    </row>
    <row r="147" spans="1:11" x14ac:dyDescent="0.2">
      <c r="A147" s="5" t="s">
        <v>853</v>
      </c>
      <c r="B147" s="5" t="s">
        <v>102</v>
      </c>
      <c r="C147" s="5" t="s">
        <v>118</v>
      </c>
      <c r="D147" s="6"/>
      <c r="E147" s="8">
        <v>557</v>
      </c>
      <c r="F147" s="7">
        <v>535</v>
      </c>
      <c r="G147" s="7">
        <f>IFERROR(VLOOKUP(C147,[1]TDSheet!$C:$E,3,0),"")</f>
        <v>553</v>
      </c>
      <c r="H147" s="17">
        <f>VLOOKUP(C147,[2]TDSheet!$A$1:$N$65536,14,0)</f>
        <v>549</v>
      </c>
      <c r="I147" s="17">
        <f t="shared" si="3"/>
        <v>14003892</v>
      </c>
      <c r="J147" s="15">
        <f t="shared" si="4"/>
        <v>4</v>
      </c>
      <c r="K147">
        <f>IFERROR(VLOOKUP(C147,[3]Лист2!$B:$D,3,0),"")</f>
        <v>25508</v>
      </c>
    </row>
    <row r="148" spans="1:11" x14ac:dyDescent="0.2">
      <c r="A148" s="5" t="s">
        <v>853</v>
      </c>
      <c r="B148" s="5" t="s">
        <v>102</v>
      </c>
      <c r="C148" s="5" t="s">
        <v>133</v>
      </c>
      <c r="D148" s="10">
        <v>8</v>
      </c>
      <c r="E148" s="7">
        <v>1702</v>
      </c>
      <c r="F148" s="7">
        <v>0</v>
      </c>
      <c r="G148" s="7">
        <f>IFERROR(VLOOKUP(C148,[1]TDSheet!$C:$E,3,0),"")</f>
        <v>815</v>
      </c>
      <c r="H148" s="17">
        <f>VLOOKUP(C148,[2]TDSheet!$A$1:$N$65536,14,0)</f>
        <v>482</v>
      </c>
      <c r="I148" s="17">
        <f t="shared" si="3"/>
        <v>13476720</v>
      </c>
      <c r="J148" s="15">
        <f t="shared" si="4"/>
        <v>333</v>
      </c>
      <c r="K148">
        <f>IFERROR(VLOOKUP(C148,[3]Лист2!$B:$D,3,0),"")</f>
        <v>27960</v>
      </c>
    </row>
    <row r="149" spans="1:11" x14ac:dyDescent="0.2">
      <c r="A149" s="5" t="s">
        <v>853</v>
      </c>
      <c r="B149" s="5" t="s">
        <v>393</v>
      </c>
      <c r="C149" s="5" t="s">
        <v>395</v>
      </c>
      <c r="D149" s="6"/>
      <c r="E149" s="7">
        <v>5995</v>
      </c>
      <c r="F149" s="7">
        <v>4165</v>
      </c>
      <c r="G149" s="7">
        <f>IFERROR(VLOOKUP(C149,[1]TDSheet!$C:$E,3,0),"")</f>
        <v>3440</v>
      </c>
      <c r="H149" s="17">
        <f>VLOOKUP(C149,[2]TDSheet!$A$1:$N$65536,14,0)</f>
        <v>3065</v>
      </c>
      <c r="I149" s="17">
        <f t="shared" si="3"/>
        <v>13602470</v>
      </c>
      <c r="J149" s="15">
        <f t="shared" si="4"/>
        <v>375</v>
      </c>
      <c r="K149">
        <f>IFERROR(VLOOKUP(C149,[3]Лист2!$B:$D,3,0),"")</f>
        <v>4438</v>
      </c>
    </row>
    <row r="150" spans="1:11" ht="30.6" x14ac:dyDescent="0.2">
      <c r="A150" s="5" t="s">
        <v>854</v>
      </c>
      <c r="B150" s="5" t="s">
        <v>331</v>
      </c>
      <c r="C150" s="5" t="s">
        <v>340</v>
      </c>
      <c r="D150" s="6"/>
      <c r="E150" s="8">
        <v>181</v>
      </c>
      <c r="F150" s="7">
        <v>0</v>
      </c>
      <c r="G150" s="7">
        <f>IFERROR(VLOOKUP(C150,[1]TDSheet!$C:$E,3,0),"")</f>
        <v>181</v>
      </c>
      <c r="H150" s="17">
        <f>VLOOKUP(C150,[2]TDSheet!$A$1:$N$65536,14,0)</f>
        <v>181</v>
      </c>
      <c r="I150" s="17">
        <f t="shared" si="3"/>
        <v>13575000</v>
      </c>
      <c r="J150" s="15">
        <f t="shared" si="4"/>
        <v>0</v>
      </c>
      <c r="K150">
        <f>IFERROR(VLOOKUP(C150,[3]Лист2!$B:$D,3,0),"")</f>
        <v>75000</v>
      </c>
    </row>
    <row r="151" spans="1:11" x14ac:dyDescent="0.2">
      <c r="A151" s="5" t="s">
        <v>853</v>
      </c>
      <c r="B151" s="5" t="s">
        <v>153</v>
      </c>
      <c r="C151" s="5" t="s">
        <v>169</v>
      </c>
      <c r="D151" s="6"/>
      <c r="E151" s="9"/>
      <c r="F151" s="7">
        <v>0</v>
      </c>
      <c r="G151" s="7">
        <f>IFERROR(VLOOKUP(C151,[1]TDSheet!$C:$E,3,0),"")</f>
        <v>492.8</v>
      </c>
      <c r="H151" s="17">
        <f>VLOOKUP(C151,[2]TDSheet!$A$1:$N$65536,14,0)</f>
        <v>511.8</v>
      </c>
      <c r="I151" s="17">
        <f t="shared" si="3"/>
        <v>13470576</v>
      </c>
      <c r="J151" s="15">
        <f t="shared" si="4"/>
        <v>-19</v>
      </c>
      <c r="K151">
        <f>IFERROR(VLOOKUP(C151,[3]Лист2!$B:$D,3,0),"")</f>
        <v>26320</v>
      </c>
    </row>
    <row r="152" spans="1:11" x14ac:dyDescent="0.2">
      <c r="A152" s="5" t="s">
        <v>853</v>
      </c>
      <c r="B152" s="5" t="s">
        <v>620</v>
      </c>
      <c r="C152" s="5" t="s">
        <v>690</v>
      </c>
      <c r="D152" s="6"/>
      <c r="E152" s="7">
        <v>2370</v>
      </c>
      <c r="F152" s="7">
        <v>0</v>
      </c>
      <c r="G152" s="7">
        <f>IFERROR(VLOOKUP(C152,[1]TDSheet!$C:$E,3,0),"")</f>
        <v>2370</v>
      </c>
      <c r="H152" s="17">
        <f>VLOOKUP(C152,[2]TDSheet!$A$1:$N$65536,14,0)</f>
        <v>2370</v>
      </c>
      <c r="I152" s="17">
        <f t="shared" si="3"/>
        <v>13366800</v>
      </c>
      <c r="J152" s="15">
        <f t="shared" si="4"/>
        <v>0</v>
      </c>
      <c r="K152">
        <f>IFERROR(VLOOKUP(C152,[3]Лист2!$B:$D,3,0),"")</f>
        <v>5640</v>
      </c>
    </row>
    <row r="153" spans="1:11" x14ac:dyDescent="0.2">
      <c r="A153" s="5" t="s">
        <v>853</v>
      </c>
      <c r="B153" s="5" t="s">
        <v>816</v>
      </c>
      <c r="C153" s="5" t="s">
        <v>829</v>
      </c>
      <c r="D153" s="6"/>
      <c r="E153" s="8">
        <v>790</v>
      </c>
      <c r="F153" s="7">
        <v>0</v>
      </c>
      <c r="G153" s="7">
        <f>IFERROR(VLOOKUP(C153,[1]TDSheet!$C:$E,3,0),"")</f>
        <v>790</v>
      </c>
      <c r="H153" s="17">
        <f>VLOOKUP(C153,[2]TDSheet!$A$1:$N$65536,14,0)</f>
        <v>790</v>
      </c>
      <c r="I153" s="17">
        <f t="shared" si="3"/>
        <v>13351000</v>
      </c>
      <c r="J153" s="15">
        <f t="shared" si="4"/>
        <v>0</v>
      </c>
      <c r="K153">
        <f>IFERROR(VLOOKUP(C153,[3]Лист2!$B:$D,3,0),"")</f>
        <v>16900</v>
      </c>
    </row>
    <row r="154" spans="1:11" ht="30.6" x14ac:dyDescent="0.2">
      <c r="A154" s="5" t="s">
        <v>854</v>
      </c>
      <c r="B154" s="5" t="s">
        <v>331</v>
      </c>
      <c r="C154" s="5" t="s">
        <v>350</v>
      </c>
      <c r="D154" s="6"/>
      <c r="E154" s="8">
        <v>130</v>
      </c>
      <c r="F154" s="7">
        <v>65</v>
      </c>
      <c r="G154" s="7">
        <f>IFERROR(VLOOKUP(C154,[1]TDSheet!$C:$E,3,0),"")</f>
        <v>180</v>
      </c>
      <c r="H154" s="17">
        <f>VLOOKUP(C154,[2]TDSheet!$A$1:$N$65536,14,0)</f>
        <v>180</v>
      </c>
      <c r="I154" s="17">
        <f t="shared" ref="I154:I217" si="5">IFERROR(H154*K154,"")</f>
        <v>13070520</v>
      </c>
      <c r="J154" s="15">
        <f t="shared" ref="J154:J217" si="6">IFERROR(G154-H154,"")</f>
        <v>0</v>
      </c>
      <c r="K154">
        <f>IFERROR(VLOOKUP(C154,[3]Лист2!$B:$D,3,0),"")</f>
        <v>72614</v>
      </c>
    </row>
    <row r="155" spans="1:11" x14ac:dyDescent="0.2">
      <c r="A155" s="5" t="s">
        <v>853</v>
      </c>
      <c r="B155" s="5" t="s">
        <v>620</v>
      </c>
      <c r="C155" s="5" t="s">
        <v>630</v>
      </c>
      <c r="D155" s="6"/>
      <c r="E155" s="7">
        <v>1195</v>
      </c>
      <c r="F155" s="7">
        <v>1125</v>
      </c>
      <c r="G155" s="7">
        <f>IFERROR(VLOOKUP(C155,[1]TDSheet!$C:$E,3,0),"")</f>
        <v>1085</v>
      </c>
      <c r="H155" s="17">
        <f>VLOOKUP(C155,[2]TDSheet!$A$1:$N$65536,14,0)</f>
        <v>1085</v>
      </c>
      <c r="I155" s="17">
        <f t="shared" si="5"/>
        <v>13020000</v>
      </c>
      <c r="J155" s="15">
        <f t="shared" si="6"/>
        <v>0</v>
      </c>
      <c r="K155">
        <f>IFERROR(VLOOKUP(C155,[3]Лист2!$B:$D,3,0),"")</f>
        <v>12000</v>
      </c>
    </row>
    <row r="156" spans="1:11" ht="20.399999999999999" x14ac:dyDescent="0.2">
      <c r="A156" s="5" t="s">
        <v>852</v>
      </c>
      <c r="B156" s="5" t="s">
        <v>2</v>
      </c>
      <c r="C156" s="5" t="s">
        <v>13</v>
      </c>
      <c r="D156" s="6"/>
      <c r="E156" s="7">
        <v>2610</v>
      </c>
      <c r="F156" s="7">
        <v>2030</v>
      </c>
      <c r="G156" s="7">
        <f>IFERROR(VLOOKUP(C156,[1]TDSheet!$C:$E,3,0),"")</f>
        <v>2610</v>
      </c>
      <c r="H156" s="17">
        <f>VLOOKUP(C156,[2]TDSheet!$A$1:$N$65536,14,0)</f>
        <v>2605</v>
      </c>
      <c r="I156" s="17">
        <f t="shared" si="5"/>
        <v>12967690</v>
      </c>
      <c r="J156" s="15">
        <f t="shared" si="6"/>
        <v>5</v>
      </c>
      <c r="K156">
        <f>IFERROR(VLOOKUP(C156,[3]Лист2!$B:$D,3,0),"")</f>
        <v>4978</v>
      </c>
    </row>
    <row r="157" spans="1:11" ht="30.6" x14ac:dyDescent="0.2">
      <c r="A157" s="5" t="s">
        <v>854</v>
      </c>
      <c r="B157" s="5" t="s">
        <v>174</v>
      </c>
      <c r="C157" s="5" t="s">
        <v>187</v>
      </c>
      <c r="D157" s="6"/>
      <c r="E157" s="8">
        <v>298</v>
      </c>
      <c r="F157" s="7">
        <v>177</v>
      </c>
      <c r="G157" s="7">
        <f>IFERROR(VLOOKUP(C157,[1]TDSheet!$C:$E,3,0),"")</f>
        <v>298</v>
      </c>
      <c r="H157" s="17">
        <f>VLOOKUP(C157,[2]TDSheet!$A$1:$N$65536,14,0)</f>
        <v>298</v>
      </c>
      <c r="I157" s="17">
        <f t="shared" si="5"/>
        <v>12313360</v>
      </c>
      <c r="J157" s="15">
        <f t="shared" si="6"/>
        <v>0</v>
      </c>
      <c r="K157">
        <f>IFERROR(VLOOKUP(C157,[3]Лист2!$B:$D,3,0),"")</f>
        <v>41320</v>
      </c>
    </row>
    <row r="158" spans="1:11" ht="20.399999999999999" x14ac:dyDescent="0.2">
      <c r="A158" s="5" t="s">
        <v>852</v>
      </c>
      <c r="B158" s="5" t="s">
        <v>2</v>
      </c>
      <c r="C158" s="5" t="s">
        <v>18</v>
      </c>
      <c r="D158" s="6"/>
      <c r="E158" s="7">
        <v>3665</v>
      </c>
      <c r="F158" s="7">
        <v>1890</v>
      </c>
      <c r="G158" s="7">
        <f>IFERROR(VLOOKUP(C158,[1]TDSheet!$C:$E,3,0),"")</f>
        <v>3625</v>
      </c>
      <c r="H158" s="17">
        <f>VLOOKUP(C158,[2]TDSheet!$A$1:$N$65536,14,0)</f>
        <v>3610</v>
      </c>
      <c r="I158" s="17">
        <f t="shared" si="5"/>
        <v>12299270</v>
      </c>
      <c r="J158" s="15">
        <f t="shared" si="6"/>
        <v>15</v>
      </c>
      <c r="K158">
        <f>IFERROR(VLOOKUP(C158,[3]Лист2!$B:$D,3,0),"")</f>
        <v>3407</v>
      </c>
    </row>
    <row r="159" spans="1:11" x14ac:dyDescent="0.2">
      <c r="A159" s="5" t="s">
        <v>853</v>
      </c>
      <c r="B159" s="5" t="s">
        <v>461</v>
      </c>
      <c r="C159" s="5" t="s">
        <v>466</v>
      </c>
      <c r="D159" s="6"/>
      <c r="E159" s="8">
        <v>920</v>
      </c>
      <c r="F159" s="7">
        <v>920</v>
      </c>
      <c r="G159" s="7">
        <f>IFERROR(VLOOKUP(C159,[1]TDSheet!$C:$E,3,0),"")</f>
        <v>920</v>
      </c>
      <c r="H159" s="17">
        <f>VLOOKUP(C159,[2]TDSheet!$A$1:$N$65536,14,0)</f>
        <v>920</v>
      </c>
      <c r="I159" s="17">
        <f t="shared" si="5"/>
        <v>12158720</v>
      </c>
      <c r="J159" s="15">
        <f t="shared" si="6"/>
        <v>0</v>
      </c>
      <c r="K159">
        <f>IFERROR(VLOOKUP(C159,[3]Лист2!$B:$D,3,0),"")</f>
        <v>13216</v>
      </c>
    </row>
    <row r="160" spans="1:11" ht="30.6" x14ac:dyDescent="0.2">
      <c r="A160" s="5" t="s">
        <v>854</v>
      </c>
      <c r="B160" s="5" t="s">
        <v>47</v>
      </c>
      <c r="C160" s="5" t="s">
        <v>84</v>
      </c>
      <c r="D160" s="6"/>
      <c r="E160" s="8">
        <v>208</v>
      </c>
      <c r="F160" s="7">
        <v>208</v>
      </c>
      <c r="G160" s="7">
        <f>IFERROR(VLOOKUP(C160,[1]TDSheet!$C:$E,3,0),"")</f>
        <v>208</v>
      </c>
      <c r="H160" s="17">
        <f>VLOOKUP(C160,[2]TDSheet!$A$1:$N$65536,14,0)</f>
        <v>208</v>
      </c>
      <c r="I160" s="17">
        <f t="shared" si="5"/>
        <v>12123488</v>
      </c>
      <c r="J160" s="15">
        <f t="shared" si="6"/>
        <v>0</v>
      </c>
      <c r="K160">
        <f>IFERROR(VLOOKUP(C160,[3]Лист2!$B:$D,3,0),"")</f>
        <v>58286</v>
      </c>
    </row>
    <row r="161" spans="1:11" x14ac:dyDescent="0.2">
      <c r="A161" s="5" t="s">
        <v>852</v>
      </c>
      <c r="B161" s="5" t="s">
        <v>546</v>
      </c>
      <c r="C161" s="5" t="s">
        <v>558</v>
      </c>
      <c r="D161" s="6"/>
      <c r="E161" s="7">
        <v>2569</v>
      </c>
      <c r="F161" s="7">
        <v>2109</v>
      </c>
      <c r="G161" s="7">
        <f>IFERROR(VLOOKUP(C161,[1]TDSheet!$C:$E,3,0),"")</f>
        <v>2640</v>
      </c>
      <c r="H161" s="17">
        <f>VLOOKUP(C161,[2]TDSheet!$A$1:$N$65536,14,0)</f>
        <v>2606</v>
      </c>
      <c r="I161" s="17">
        <f t="shared" si="5"/>
        <v>12094446</v>
      </c>
      <c r="J161" s="15">
        <f t="shared" si="6"/>
        <v>34</v>
      </c>
      <c r="K161">
        <f>IFERROR(VLOOKUP(C161,[3]Лист2!$B:$D,3,0),"")</f>
        <v>4641</v>
      </c>
    </row>
    <row r="162" spans="1:11" ht="30.6" x14ac:dyDescent="0.2">
      <c r="A162" s="5" t="s">
        <v>854</v>
      </c>
      <c r="B162" s="5" t="s">
        <v>331</v>
      </c>
      <c r="C162" s="5" t="s">
        <v>387</v>
      </c>
      <c r="D162" s="6"/>
      <c r="E162" s="8">
        <v>137</v>
      </c>
      <c r="F162" s="7">
        <v>0</v>
      </c>
      <c r="G162" s="7">
        <f>IFERROR(VLOOKUP(C162,[1]TDSheet!$C:$E,3,0),"")</f>
        <v>157</v>
      </c>
      <c r="H162" s="17">
        <f>VLOOKUP(C162,[2]TDSheet!$A$1:$N$65536,14,0)</f>
        <v>157</v>
      </c>
      <c r="I162" s="17">
        <f t="shared" si="5"/>
        <v>12062153</v>
      </c>
      <c r="J162" s="15">
        <f t="shared" si="6"/>
        <v>0</v>
      </c>
      <c r="K162">
        <f>IFERROR(VLOOKUP(C162,[3]Лист2!$B:$D,3,0),"")</f>
        <v>76829</v>
      </c>
    </row>
    <row r="163" spans="1:11" x14ac:dyDescent="0.2">
      <c r="A163" s="5" t="s">
        <v>853</v>
      </c>
      <c r="B163" s="5" t="s">
        <v>153</v>
      </c>
      <c r="C163" s="5" t="s">
        <v>156</v>
      </c>
      <c r="D163" s="6"/>
      <c r="E163" s="7">
        <v>4475</v>
      </c>
      <c r="F163" s="7">
        <v>2850</v>
      </c>
      <c r="G163" s="7">
        <f>IFERROR(VLOOKUP(C163,[1]TDSheet!$C:$E,3,0),"")</f>
        <v>4275</v>
      </c>
      <c r="H163" s="17">
        <f>VLOOKUP(C163,[2]TDSheet!$A$1:$N$65536,14,0)</f>
        <v>4160</v>
      </c>
      <c r="I163" s="17">
        <f t="shared" si="5"/>
        <v>12043200</v>
      </c>
      <c r="J163" s="15">
        <f t="shared" si="6"/>
        <v>115</v>
      </c>
      <c r="K163">
        <f>IFERROR(VLOOKUP(C163,[3]Лист2!$B:$D,3,0),"")</f>
        <v>2895</v>
      </c>
    </row>
    <row r="164" spans="1:11" x14ac:dyDescent="0.2">
      <c r="A164" s="5" t="s">
        <v>852</v>
      </c>
      <c r="B164" s="5" t="s">
        <v>546</v>
      </c>
      <c r="C164" s="5" t="s">
        <v>584</v>
      </c>
      <c r="D164" s="6"/>
      <c r="E164" s="7">
        <v>2741</v>
      </c>
      <c r="F164" s="7">
        <v>2261</v>
      </c>
      <c r="G164" s="7">
        <f>IFERROR(VLOOKUP(C164,[1]TDSheet!$C:$E,3,0),"")</f>
        <v>2740</v>
      </c>
      <c r="H164" s="17">
        <f>VLOOKUP(C164,[2]TDSheet!$A$1:$N$65536,14,0)</f>
        <v>2740</v>
      </c>
      <c r="I164" s="17">
        <f t="shared" si="5"/>
        <v>11990240</v>
      </c>
      <c r="J164" s="15">
        <f t="shared" si="6"/>
        <v>0</v>
      </c>
      <c r="K164">
        <f>IFERROR(VLOOKUP(C164,[3]Лист2!$B:$D,3,0),"")</f>
        <v>4376</v>
      </c>
    </row>
    <row r="165" spans="1:11" x14ac:dyDescent="0.2">
      <c r="A165" s="5" t="s">
        <v>853</v>
      </c>
      <c r="B165" s="5" t="s">
        <v>153</v>
      </c>
      <c r="C165" s="5" t="s">
        <v>165</v>
      </c>
      <c r="D165" s="10">
        <v>4.4000000000000004</v>
      </c>
      <c r="E165" s="11">
        <v>338.8</v>
      </c>
      <c r="F165" s="7">
        <v>0</v>
      </c>
      <c r="G165" s="7">
        <f>IFERROR(VLOOKUP(C165,[1]TDSheet!$C:$E,3,0),"")</f>
        <v>321.64</v>
      </c>
      <c r="H165" s="17">
        <f>VLOOKUP(C165,[2]TDSheet!$A$1:$N$65536,14,0)</f>
        <v>322.95999999999998</v>
      </c>
      <c r="I165" s="17">
        <f t="shared" si="5"/>
        <v>11900430.08</v>
      </c>
      <c r="J165" s="15">
        <f t="shared" si="6"/>
        <v>-1.3199999999999932</v>
      </c>
      <c r="K165">
        <f>IFERROR(VLOOKUP(C165,[3]Лист2!$B:$D,3,0),"")</f>
        <v>36848</v>
      </c>
    </row>
    <row r="166" spans="1:11" ht="20.399999999999999" x14ac:dyDescent="0.2">
      <c r="A166" s="5" t="s">
        <v>852</v>
      </c>
      <c r="B166" s="5" t="s">
        <v>756</v>
      </c>
      <c r="C166" s="5" t="s">
        <v>759</v>
      </c>
      <c r="D166" s="6"/>
      <c r="E166" s="7">
        <v>13075</v>
      </c>
      <c r="F166" s="7">
        <v>13075</v>
      </c>
      <c r="G166" s="7">
        <f>IFERROR(VLOOKUP(C166,[1]TDSheet!$C:$E,3,0),"")</f>
        <v>13075</v>
      </c>
      <c r="H166" s="17">
        <f>VLOOKUP(C166,[2]TDSheet!$A$1:$N$65536,14,0)</f>
        <v>13075</v>
      </c>
      <c r="I166" s="17">
        <f t="shared" si="5"/>
        <v>11859025</v>
      </c>
      <c r="J166" s="15">
        <f t="shared" si="6"/>
        <v>0</v>
      </c>
      <c r="K166">
        <f>IFERROR(VLOOKUP(C166,[3]Лист2!$B:$D,3,0),"")</f>
        <v>907</v>
      </c>
    </row>
    <row r="167" spans="1:11" x14ac:dyDescent="0.2">
      <c r="A167" s="5" t="s">
        <v>852</v>
      </c>
      <c r="B167" s="5" t="s">
        <v>546</v>
      </c>
      <c r="C167" s="5" t="s">
        <v>579</v>
      </c>
      <c r="D167" s="6"/>
      <c r="E167" s="7">
        <v>7000</v>
      </c>
      <c r="F167" s="7">
        <v>3665</v>
      </c>
      <c r="G167" s="7">
        <f>IFERROR(VLOOKUP(C167,[1]TDSheet!$C:$E,3,0),"")</f>
        <v>6725</v>
      </c>
      <c r="H167" s="17">
        <f>VLOOKUP(C167,[2]TDSheet!$A$1:$N$65536,14,0)</f>
        <v>6475</v>
      </c>
      <c r="I167" s="17">
        <f t="shared" si="5"/>
        <v>12483800</v>
      </c>
      <c r="J167" s="15">
        <f t="shared" si="6"/>
        <v>250</v>
      </c>
      <c r="K167">
        <f>IFERROR(VLOOKUP(C167,[3]Лист2!$B:$D,3,0),"")</f>
        <v>1928</v>
      </c>
    </row>
    <row r="168" spans="1:11" x14ac:dyDescent="0.2">
      <c r="A168" s="5" t="s">
        <v>852</v>
      </c>
      <c r="B168" s="5" t="s">
        <v>416</v>
      </c>
      <c r="C168" s="5" t="s">
        <v>425</v>
      </c>
      <c r="D168" s="6"/>
      <c r="E168" s="7">
        <v>6110</v>
      </c>
      <c r="F168" s="7">
        <v>2075</v>
      </c>
      <c r="G168" s="7">
        <f>IFERROR(VLOOKUP(C168,[1]TDSheet!$C:$E,3,0),"")</f>
        <v>5250</v>
      </c>
      <c r="H168" s="17">
        <f>VLOOKUP(C168,[2]TDSheet!$A$1:$N$65536,14,0)</f>
        <v>3995</v>
      </c>
      <c r="I168" s="17">
        <f t="shared" si="5"/>
        <v>11857160</v>
      </c>
      <c r="J168" s="15">
        <f t="shared" si="6"/>
        <v>1255</v>
      </c>
      <c r="K168">
        <f>IFERROR(VLOOKUP(C168,[3]Лист2!$B:$D,3,0),"")</f>
        <v>2968</v>
      </c>
    </row>
    <row r="169" spans="1:11" ht="30.6" x14ac:dyDescent="0.2">
      <c r="A169" s="5" t="s">
        <v>854</v>
      </c>
      <c r="B169" s="5" t="s">
        <v>291</v>
      </c>
      <c r="C169" s="5" t="s">
        <v>306</v>
      </c>
      <c r="D169" s="6"/>
      <c r="E169" s="8">
        <v>221</v>
      </c>
      <c r="F169" s="7">
        <v>176</v>
      </c>
      <c r="G169" s="7">
        <f>IFERROR(VLOOKUP(C169,[1]TDSheet!$C:$E,3,0),"")</f>
        <v>221</v>
      </c>
      <c r="H169" s="17">
        <f>VLOOKUP(C169,[2]TDSheet!$A$1:$N$65536,14,0)</f>
        <v>221</v>
      </c>
      <c r="I169" s="17">
        <f t="shared" si="5"/>
        <v>11815544</v>
      </c>
      <c r="J169" s="15">
        <f t="shared" si="6"/>
        <v>0</v>
      </c>
      <c r="K169">
        <f>IFERROR(VLOOKUP(C169,[3]Лист2!$B:$D,3,0),"")</f>
        <v>53464</v>
      </c>
    </row>
    <row r="170" spans="1:11" x14ac:dyDescent="0.2">
      <c r="A170" s="5" t="s">
        <v>853</v>
      </c>
      <c r="B170" s="5" t="s">
        <v>393</v>
      </c>
      <c r="C170" s="5" t="s">
        <v>411</v>
      </c>
      <c r="D170" s="6"/>
      <c r="E170" s="9"/>
      <c r="F170" s="7">
        <v>0</v>
      </c>
      <c r="G170" s="7">
        <f>IFERROR(VLOOKUP(C170,[1]TDSheet!$C:$E,3,0),"")</f>
        <v>5040</v>
      </c>
      <c r="H170" s="17">
        <f>VLOOKUP(C170,[2]TDSheet!$A$1:$N$65536,14,0)</f>
        <v>4082</v>
      </c>
      <c r="I170" s="17">
        <f t="shared" si="5"/>
        <v>15360566</v>
      </c>
      <c r="J170" s="15">
        <f t="shared" si="6"/>
        <v>958</v>
      </c>
      <c r="K170">
        <f>IFERROR(VLOOKUP(C170,[3]Лист2!$B:$D,3,0),"")</f>
        <v>3763</v>
      </c>
    </row>
    <row r="171" spans="1:11" x14ac:dyDescent="0.2">
      <c r="A171" s="5" t="s">
        <v>852</v>
      </c>
      <c r="B171" s="5" t="s">
        <v>139</v>
      </c>
      <c r="C171" s="5" t="s">
        <v>144</v>
      </c>
      <c r="D171" s="6"/>
      <c r="E171" s="7">
        <v>5940</v>
      </c>
      <c r="F171" s="7">
        <v>2170</v>
      </c>
      <c r="G171" s="7">
        <f>IFERROR(VLOOKUP(C171,[1]TDSheet!$C:$E,3,0),"")</f>
        <v>5780</v>
      </c>
      <c r="H171" s="17">
        <f>VLOOKUP(C171,[2]TDSheet!$A$1:$N$65536,14,0)</f>
        <v>5780</v>
      </c>
      <c r="I171" s="17">
        <f t="shared" si="5"/>
        <v>11554220</v>
      </c>
      <c r="J171" s="15">
        <f t="shared" si="6"/>
        <v>0</v>
      </c>
      <c r="K171">
        <f>IFERROR(VLOOKUP(C171,[3]Лист2!$B:$D,3,0),"")</f>
        <v>1999</v>
      </c>
    </row>
    <row r="172" spans="1:11" ht="20.399999999999999" x14ac:dyDescent="0.2">
      <c r="A172" s="5" t="s">
        <v>854</v>
      </c>
      <c r="B172" s="5" t="s">
        <v>331</v>
      </c>
      <c r="C172" s="5" t="s">
        <v>379</v>
      </c>
      <c r="D172" s="10">
        <v>47</v>
      </c>
      <c r="E172" s="8">
        <v>171</v>
      </c>
      <c r="F172" s="7">
        <v>0</v>
      </c>
      <c r="G172" s="7">
        <f>IFERROR(VLOOKUP(C172,[1]TDSheet!$C:$E,3,0),"")</f>
        <v>163</v>
      </c>
      <c r="H172" s="17">
        <f>VLOOKUP(C172,[2]TDSheet!$A$1:$N$65536,14,0)</f>
        <v>171</v>
      </c>
      <c r="I172" s="17">
        <f t="shared" si="5"/>
        <v>12003174</v>
      </c>
      <c r="J172" s="15">
        <f t="shared" si="6"/>
        <v>-8</v>
      </c>
      <c r="K172">
        <f>IFERROR(VLOOKUP(C172,[3]Лист2!$B:$D,3,0),"")</f>
        <v>70194</v>
      </c>
    </row>
    <row r="173" spans="1:11" x14ac:dyDescent="0.2">
      <c r="A173" s="5" t="s">
        <v>853</v>
      </c>
      <c r="B173" s="5" t="s">
        <v>461</v>
      </c>
      <c r="C173" s="5" t="s">
        <v>535</v>
      </c>
      <c r="D173" s="6"/>
      <c r="E173" s="8">
        <v>535</v>
      </c>
      <c r="F173" s="7">
        <v>0</v>
      </c>
      <c r="G173" s="7">
        <f>IFERROR(VLOOKUP(C173,[1]TDSheet!$C:$E,3,0),"")</f>
        <v>250</v>
      </c>
      <c r="H173" s="17">
        <f>VLOOKUP(C173,[2]TDSheet!$A$1:$N$65536,14,0)</f>
        <v>880</v>
      </c>
      <c r="I173" s="17">
        <f t="shared" si="5"/>
        <v>10710480</v>
      </c>
      <c r="J173" s="15">
        <f t="shared" si="6"/>
        <v>-630</v>
      </c>
      <c r="K173">
        <f>IFERROR(VLOOKUP(C173,[3]Лист2!$B:$D,3,0),"")</f>
        <v>12171</v>
      </c>
    </row>
    <row r="174" spans="1:11" x14ac:dyDescent="0.2">
      <c r="A174" s="5" t="s">
        <v>852</v>
      </c>
      <c r="B174" s="5" t="s">
        <v>546</v>
      </c>
      <c r="C174" s="5" t="s">
        <v>594</v>
      </c>
      <c r="D174" s="6"/>
      <c r="E174" s="7">
        <v>4390</v>
      </c>
      <c r="F174" s="7">
        <v>665</v>
      </c>
      <c r="G174" s="7">
        <f>IFERROR(VLOOKUP(C174,[1]TDSheet!$C:$E,3,0),"")</f>
        <v>4095</v>
      </c>
      <c r="H174" s="17">
        <f>VLOOKUP(C174,[2]TDSheet!$A$1:$N$65536,14,0)</f>
        <v>4030</v>
      </c>
      <c r="I174" s="17">
        <f t="shared" si="5"/>
        <v>10647260</v>
      </c>
      <c r="J174" s="15">
        <f t="shared" si="6"/>
        <v>65</v>
      </c>
      <c r="K174">
        <f>IFERROR(VLOOKUP(C174,[3]Лист2!$B:$D,3,0),"")</f>
        <v>2642</v>
      </c>
    </row>
    <row r="175" spans="1:11" ht="20.399999999999999" x14ac:dyDescent="0.2">
      <c r="A175" s="5" t="s">
        <v>852</v>
      </c>
      <c r="B175" s="5" t="s">
        <v>2</v>
      </c>
      <c r="C175" s="5" t="s">
        <v>14</v>
      </c>
      <c r="D175" s="6"/>
      <c r="E175" s="7">
        <v>3500</v>
      </c>
      <c r="F175" s="7">
        <v>0</v>
      </c>
      <c r="G175" s="7">
        <f>IFERROR(VLOOKUP(C175,[1]TDSheet!$C:$E,3,0),"")</f>
        <v>3505</v>
      </c>
      <c r="H175" s="17">
        <f>VLOOKUP(C175,[2]TDSheet!$A$1:$N$65536,14,0)</f>
        <v>3455</v>
      </c>
      <c r="I175" s="17">
        <f t="shared" si="5"/>
        <v>10430645</v>
      </c>
      <c r="J175" s="15">
        <f t="shared" si="6"/>
        <v>50</v>
      </c>
      <c r="K175">
        <f>IFERROR(VLOOKUP(C175,[3]Лист2!$B:$D,3,0),"")</f>
        <v>3019</v>
      </c>
    </row>
    <row r="176" spans="1:11" x14ac:dyDescent="0.2">
      <c r="A176" s="5" t="s">
        <v>852</v>
      </c>
      <c r="B176" s="5" t="s">
        <v>546</v>
      </c>
      <c r="C176" s="5" t="s">
        <v>604</v>
      </c>
      <c r="D176" s="10">
        <v>57</v>
      </c>
      <c r="E176" s="7">
        <v>2824</v>
      </c>
      <c r="F176" s="7">
        <v>1621</v>
      </c>
      <c r="G176" s="7">
        <f>IFERROR(VLOOKUP(C176,[1]TDSheet!$C:$E,3,0),"")</f>
        <v>2824</v>
      </c>
      <c r="H176" s="17">
        <f>VLOOKUP(C176,[2]TDSheet!$A$1:$N$65536,14,0)</f>
        <v>2812</v>
      </c>
      <c r="I176" s="17">
        <f t="shared" si="5"/>
        <v>10367844</v>
      </c>
      <c r="J176" s="15">
        <f t="shared" si="6"/>
        <v>12</v>
      </c>
      <c r="K176">
        <f>IFERROR(VLOOKUP(C176,[3]Лист2!$B:$D,3,0),"")</f>
        <v>3687</v>
      </c>
    </row>
    <row r="177" spans="1:11" x14ac:dyDescent="0.2">
      <c r="A177" s="5" t="s">
        <v>852</v>
      </c>
      <c r="B177" s="5" t="s">
        <v>546</v>
      </c>
      <c r="C177" s="5" t="s">
        <v>556</v>
      </c>
      <c r="D177" s="6"/>
      <c r="E177" s="7">
        <v>2320</v>
      </c>
      <c r="F177" s="7">
        <v>520</v>
      </c>
      <c r="G177" s="7">
        <f>IFERROR(VLOOKUP(C177,[1]TDSheet!$C:$E,3,0),"")</f>
        <v>2380</v>
      </c>
      <c r="H177" s="17">
        <f>VLOOKUP(C177,[2]TDSheet!$A$1:$N$65536,14,0)</f>
        <v>2380</v>
      </c>
      <c r="I177" s="17">
        <f t="shared" si="5"/>
        <v>10269700</v>
      </c>
      <c r="J177" s="15">
        <f t="shared" si="6"/>
        <v>0</v>
      </c>
      <c r="K177">
        <f>IFERROR(VLOOKUP(C177,[3]Лист2!$B:$D,3,0),"")</f>
        <v>4315</v>
      </c>
    </row>
    <row r="178" spans="1:11" ht="20.399999999999999" x14ac:dyDescent="0.2">
      <c r="A178" s="5" t="s">
        <v>852</v>
      </c>
      <c r="B178" s="5" t="s">
        <v>2</v>
      </c>
      <c r="C178" s="5" t="s">
        <v>24</v>
      </c>
      <c r="D178" s="6"/>
      <c r="E178" s="7">
        <v>5000</v>
      </c>
      <c r="F178" s="7">
        <v>1000</v>
      </c>
      <c r="G178" s="7">
        <f>IFERROR(VLOOKUP(C178,[1]TDSheet!$C:$E,3,0),"")</f>
        <v>5000</v>
      </c>
      <c r="H178" s="17">
        <f>VLOOKUP(C178,[2]TDSheet!$A$1:$N$65536,14,0)</f>
        <v>5000</v>
      </c>
      <c r="I178" s="17">
        <f t="shared" si="5"/>
        <v>10200000</v>
      </c>
      <c r="J178" s="15">
        <f t="shared" si="6"/>
        <v>0</v>
      </c>
      <c r="K178">
        <f>IFERROR(VLOOKUP(C178,[3]Лист2!$B:$D,3,0),"")</f>
        <v>2040</v>
      </c>
    </row>
    <row r="179" spans="1:11" x14ac:dyDescent="0.2">
      <c r="A179" s="5" t="s">
        <v>853</v>
      </c>
      <c r="B179" s="5" t="s">
        <v>816</v>
      </c>
      <c r="C179" s="5" t="s">
        <v>838</v>
      </c>
      <c r="D179" s="6"/>
      <c r="E179" s="8">
        <v>850</v>
      </c>
      <c r="F179" s="7">
        <v>0</v>
      </c>
      <c r="G179" s="7">
        <f>IFERROR(VLOOKUP(C179,[1]TDSheet!$C:$E,3,0),"")</f>
        <v>950</v>
      </c>
      <c r="H179" s="17">
        <f>VLOOKUP(C179,[2]TDSheet!$A$1:$N$65536,14,0)</f>
        <v>950</v>
      </c>
      <c r="I179" s="17">
        <f t="shared" si="5"/>
        <v>10172600</v>
      </c>
      <c r="J179" s="15">
        <f t="shared" si="6"/>
        <v>0</v>
      </c>
      <c r="K179">
        <f>IFERROR(VLOOKUP(C179,[3]Лист2!$B:$D,3,0),"")</f>
        <v>10708</v>
      </c>
    </row>
    <row r="180" spans="1:11" ht="30.6" x14ac:dyDescent="0.2">
      <c r="A180" s="5" t="s">
        <v>854</v>
      </c>
      <c r="B180" s="5" t="s">
        <v>228</v>
      </c>
      <c r="C180" s="5" t="s">
        <v>234</v>
      </c>
      <c r="D180" s="6"/>
      <c r="E180" s="8">
        <v>225</v>
      </c>
      <c r="F180" s="7">
        <v>225</v>
      </c>
      <c r="G180" s="7">
        <f>IFERROR(VLOOKUP(C180,[1]TDSheet!$C:$E,3,0),"")</f>
        <v>225</v>
      </c>
      <c r="H180" s="17">
        <f>VLOOKUP(C180,[2]TDSheet!$A$1:$N$65536,14,0)</f>
        <v>0</v>
      </c>
      <c r="I180" s="17">
        <f t="shared" si="5"/>
        <v>0</v>
      </c>
      <c r="J180" s="15">
        <f t="shared" si="6"/>
        <v>225</v>
      </c>
      <c r="K180">
        <f>IFERROR(VLOOKUP(C180,[3]Лист2!$B:$D,3,0),"")</f>
        <v>44677</v>
      </c>
    </row>
    <row r="181" spans="1:11" x14ac:dyDescent="0.2">
      <c r="A181" s="5" t="s">
        <v>852</v>
      </c>
      <c r="B181" s="5" t="s">
        <v>416</v>
      </c>
      <c r="C181" s="5" t="s">
        <v>430</v>
      </c>
      <c r="D181" s="6"/>
      <c r="E181" s="7">
        <v>4300</v>
      </c>
      <c r="F181" s="7">
        <v>300</v>
      </c>
      <c r="G181" s="7">
        <f>IFERROR(VLOOKUP(C181,[1]TDSheet!$C:$E,3,0),"")</f>
        <v>4300</v>
      </c>
      <c r="H181" s="17">
        <f>VLOOKUP(C181,[2]TDSheet!$A$1:$N$65536,14,0)</f>
        <v>4290</v>
      </c>
      <c r="I181" s="17">
        <f t="shared" si="5"/>
        <v>10021440</v>
      </c>
      <c r="J181" s="15">
        <f t="shared" si="6"/>
        <v>10</v>
      </c>
      <c r="K181">
        <f>IFERROR(VLOOKUP(C181,[3]Лист2!$B:$D,3,0),"")</f>
        <v>2336</v>
      </c>
    </row>
    <row r="182" spans="1:11" x14ac:dyDescent="0.2">
      <c r="A182" s="5" t="s">
        <v>852</v>
      </c>
      <c r="B182" s="5" t="s">
        <v>546</v>
      </c>
      <c r="C182" s="5" t="s">
        <v>563</v>
      </c>
      <c r="D182" s="6"/>
      <c r="E182" s="7">
        <v>3715</v>
      </c>
      <c r="F182" s="7">
        <v>0</v>
      </c>
      <c r="G182" s="7">
        <f>IFERROR(VLOOKUP(C182,[1]TDSheet!$C:$E,3,0),"")</f>
        <v>3170</v>
      </c>
      <c r="H182" s="17">
        <f>VLOOKUP(C182,[2]TDSheet!$A$1:$N$65536,14,0)</f>
        <v>2635</v>
      </c>
      <c r="I182" s="17">
        <f t="shared" si="5"/>
        <v>11072270</v>
      </c>
      <c r="J182" s="15">
        <f t="shared" si="6"/>
        <v>535</v>
      </c>
      <c r="K182">
        <f>IFERROR(VLOOKUP(C182,[3]Лист2!$B:$D,3,0),"")</f>
        <v>4202</v>
      </c>
    </row>
    <row r="183" spans="1:11" x14ac:dyDescent="0.2">
      <c r="A183" s="5" t="s">
        <v>853</v>
      </c>
      <c r="B183" s="5" t="s">
        <v>194</v>
      </c>
      <c r="C183" s="5" t="s">
        <v>209</v>
      </c>
      <c r="D183" s="10">
        <v>5</v>
      </c>
      <c r="E183" s="7">
        <v>5745</v>
      </c>
      <c r="F183" s="7">
        <v>0</v>
      </c>
      <c r="G183" s="7">
        <f>IFERROR(VLOOKUP(C183,[1]TDSheet!$C:$E,3,0),"")</f>
        <v>4591</v>
      </c>
      <c r="H183" s="17">
        <f>VLOOKUP(C183,[2]TDSheet!$A$1:$N$65536,14,0)</f>
        <v>3455</v>
      </c>
      <c r="I183" s="17">
        <f t="shared" si="5"/>
        <v>9763830</v>
      </c>
      <c r="J183" s="15">
        <f t="shared" si="6"/>
        <v>1136</v>
      </c>
      <c r="K183">
        <f>IFERROR(VLOOKUP(C183,[3]Лист2!$B:$D,3,0),"")</f>
        <v>2826</v>
      </c>
    </row>
    <row r="184" spans="1:11" ht="30.6" x14ac:dyDescent="0.2">
      <c r="A184" s="5" t="s">
        <v>854</v>
      </c>
      <c r="B184" s="5" t="s">
        <v>291</v>
      </c>
      <c r="C184" s="5" t="s">
        <v>318</v>
      </c>
      <c r="D184" s="6"/>
      <c r="E184" s="8">
        <v>632</v>
      </c>
      <c r="F184" s="7">
        <v>32</v>
      </c>
      <c r="G184" s="7">
        <f>IFERROR(VLOOKUP(C184,[1]TDSheet!$C:$E,3,0),"")</f>
        <v>120</v>
      </c>
      <c r="H184" s="17">
        <f>VLOOKUP(C184,[2]TDSheet!$A$1:$N$65536,14,0)</f>
        <v>120</v>
      </c>
      <c r="I184" s="17">
        <f t="shared" si="5"/>
        <v>9710640</v>
      </c>
      <c r="J184" s="15">
        <f t="shared" si="6"/>
        <v>0</v>
      </c>
      <c r="K184">
        <f>IFERROR(VLOOKUP(C184,[3]Лист2!$B:$D,3,0),"")</f>
        <v>80922</v>
      </c>
    </row>
    <row r="185" spans="1:11" x14ac:dyDescent="0.2">
      <c r="A185" s="5" t="s">
        <v>853</v>
      </c>
      <c r="B185" s="5" t="s">
        <v>461</v>
      </c>
      <c r="C185" s="5" t="s">
        <v>506</v>
      </c>
      <c r="D185" s="6"/>
      <c r="E185" s="8">
        <v>590</v>
      </c>
      <c r="F185" s="7">
        <v>355</v>
      </c>
      <c r="G185" s="7">
        <f>IFERROR(VLOOKUP(C185,[1]TDSheet!$C:$E,3,0),"")</f>
        <v>630</v>
      </c>
      <c r="H185" s="17">
        <f>VLOOKUP(C185,[2]TDSheet!$A$1:$N$65536,14,0)</f>
        <v>630</v>
      </c>
      <c r="I185" s="17">
        <f t="shared" si="5"/>
        <v>9697590</v>
      </c>
      <c r="J185" s="15">
        <f t="shared" si="6"/>
        <v>0</v>
      </c>
      <c r="K185">
        <f>IFERROR(VLOOKUP(C185,[3]Лист2!$B:$D,3,0),"")</f>
        <v>15393</v>
      </c>
    </row>
    <row r="186" spans="1:11" x14ac:dyDescent="0.2">
      <c r="A186" s="5" t="s">
        <v>852</v>
      </c>
      <c r="B186" s="5" t="s">
        <v>546</v>
      </c>
      <c r="C186" s="5" t="s">
        <v>564</v>
      </c>
      <c r="D186" s="6"/>
      <c r="E186" s="7">
        <v>4440</v>
      </c>
      <c r="F186" s="7">
        <v>1630</v>
      </c>
      <c r="G186" s="7">
        <f>IFERROR(VLOOKUP(C186,[1]TDSheet!$C:$E,3,0),"")</f>
        <v>4440</v>
      </c>
      <c r="H186" s="17">
        <f>VLOOKUP(C186,[2]TDSheet!$A$1:$N$65536,14,0)</f>
        <v>4400</v>
      </c>
      <c r="I186" s="17">
        <f t="shared" si="5"/>
        <v>9649200</v>
      </c>
      <c r="J186" s="15">
        <f t="shared" si="6"/>
        <v>40</v>
      </c>
      <c r="K186">
        <f>IFERROR(VLOOKUP(C186,[3]Лист2!$B:$D,3,0),"")</f>
        <v>2193</v>
      </c>
    </row>
    <row r="187" spans="1:11" ht="30.6" x14ac:dyDescent="0.2">
      <c r="A187" s="5" t="s">
        <v>854</v>
      </c>
      <c r="B187" s="5" t="s">
        <v>331</v>
      </c>
      <c r="C187" s="5" t="s">
        <v>375</v>
      </c>
      <c r="D187" s="6"/>
      <c r="E187" s="8">
        <v>139</v>
      </c>
      <c r="F187" s="7">
        <v>0</v>
      </c>
      <c r="G187" s="7">
        <f>IFERROR(VLOOKUP(C187,[1]TDSheet!$C:$E,3,0),"")</f>
        <v>139</v>
      </c>
      <c r="H187" s="17">
        <f>VLOOKUP(C187,[2]TDSheet!$A$1:$N$65536,14,0)</f>
        <v>139</v>
      </c>
      <c r="I187" s="17">
        <f t="shared" si="5"/>
        <v>9417250</v>
      </c>
      <c r="J187" s="15">
        <f t="shared" si="6"/>
        <v>0</v>
      </c>
      <c r="K187">
        <f>IFERROR(VLOOKUP(C187,[3]Лист2!$B:$D,3,0),"")</f>
        <v>67750</v>
      </c>
    </row>
    <row r="188" spans="1:11" x14ac:dyDescent="0.2">
      <c r="A188" s="5" t="s">
        <v>853</v>
      </c>
      <c r="B188" s="5" t="s">
        <v>816</v>
      </c>
      <c r="C188" s="5" t="s">
        <v>849</v>
      </c>
      <c r="D188" s="6"/>
      <c r="E188" s="9"/>
      <c r="F188" s="7">
        <v>0</v>
      </c>
      <c r="G188" s="7">
        <f>IFERROR(VLOOKUP(C188,[1]TDSheet!$C:$E,3,0),"")</f>
        <v>3000</v>
      </c>
      <c r="H188" s="17">
        <f>VLOOKUP(C188,[2]TDSheet!$A$1:$N$65536,14,0)</f>
        <v>1750</v>
      </c>
      <c r="I188" s="17">
        <f t="shared" si="5"/>
        <v>6825000</v>
      </c>
      <c r="J188" s="15">
        <f t="shared" si="6"/>
        <v>1250</v>
      </c>
      <c r="K188">
        <f>IFERROR(VLOOKUP(C188,[3]Лист2!$B:$D,3,0),"")</f>
        <v>3900</v>
      </c>
    </row>
    <row r="189" spans="1:11" x14ac:dyDescent="0.2">
      <c r="A189" s="5" t="s">
        <v>853</v>
      </c>
      <c r="B189" s="5" t="s">
        <v>102</v>
      </c>
      <c r="C189" s="5" t="s">
        <v>107</v>
      </c>
      <c r="D189" s="10">
        <v>4</v>
      </c>
      <c r="E189" s="9"/>
      <c r="F189" s="7">
        <v>0</v>
      </c>
      <c r="G189" s="7">
        <f>IFERROR(VLOOKUP(C189,[1]TDSheet!$C:$E,3,0),"")</f>
        <v>106</v>
      </c>
      <c r="H189" s="17">
        <f>VLOOKUP(C189,[2]TDSheet!$A$1:$N$65536,14,0)</f>
        <v>152</v>
      </c>
      <c r="I189" s="17">
        <f t="shared" si="5"/>
        <v>9021960</v>
      </c>
      <c r="J189" s="15">
        <f t="shared" si="6"/>
        <v>-46</v>
      </c>
      <c r="K189">
        <f>IFERROR(VLOOKUP(C189,[3]Лист2!$B:$D,3,0),"")</f>
        <v>59355</v>
      </c>
    </row>
    <row r="190" spans="1:11" ht="20.399999999999999" x14ac:dyDescent="0.2">
      <c r="A190" s="5" t="s">
        <v>852</v>
      </c>
      <c r="B190" s="5" t="s">
        <v>756</v>
      </c>
      <c r="C190" s="5" t="s">
        <v>761</v>
      </c>
      <c r="D190" s="6"/>
      <c r="E190" s="9"/>
      <c r="F190" s="7">
        <v>0</v>
      </c>
      <c r="G190" s="7">
        <f>IFERROR(VLOOKUP(C190,[1]TDSheet!$C:$E,3,0),"")</f>
        <v>10575</v>
      </c>
      <c r="H190" s="17">
        <f>VLOOKUP(C190,[2]TDSheet!$A$1:$N$65536,14,0)</f>
        <v>10300</v>
      </c>
      <c r="I190" s="17">
        <f t="shared" si="5"/>
        <v>8878600</v>
      </c>
      <c r="J190" s="15">
        <f t="shared" si="6"/>
        <v>275</v>
      </c>
      <c r="K190">
        <f>IFERROR(VLOOKUP(C190,[3]Лист2!$B:$D,3,0),"")</f>
        <v>862</v>
      </c>
    </row>
    <row r="191" spans="1:11" x14ac:dyDescent="0.2">
      <c r="A191" s="5" t="s">
        <v>853</v>
      </c>
      <c r="B191" s="5" t="s">
        <v>47</v>
      </c>
      <c r="C191" s="5" t="s">
        <v>79</v>
      </c>
      <c r="D191" s="6"/>
      <c r="E191" s="8">
        <v>660</v>
      </c>
      <c r="F191" s="7">
        <v>660</v>
      </c>
      <c r="G191" s="7">
        <f>IFERROR(VLOOKUP(C191,[1]TDSheet!$C:$E,3,0),"")</f>
        <v>660</v>
      </c>
      <c r="H191" s="17">
        <f>VLOOKUP(C191,[2]TDSheet!$A$1:$N$65536,14,0)</f>
        <v>660</v>
      </c>
      <c r="I191" s="17">
        <f t="shared" si="5"/>
        <v>8849940</v>
      </c>
      <c r="J191" s="15">
        <f t="shared" si="6"/>
        <v>0</v>
      </c>
      <c r="K191">
        <f>IFERROR(VLOOKUP(C191,[3]Лист2!$B:$D,3,0),"")</f>
        <v>13409</v>
      </c>
    </row>
    <row r="192" spans="1:11" x14ac:dyDescent="0.2">
      <c r="A192" s="5" t="s">
        <v>853</v>
      </c>
      <c r="B192" s="5" t="s">
        <v>102</v>
      </c>
      <c r="C192" s="5" t="s">
        <v>128</v>
      </c>
      <c r="D192" s="6"/>
      <c r="E192" s="7">
        <v>1510</v>
      </c>
      <c r="F192" s="7">
        <v>160</v>
      </c>
      <c r="G192" s="7">
        <f>IFERROR(VLOOKUP(C192,[1]TDSheet!$C:$E,3,0),"")</f>
        <v>810</v>
      </c>
      <c r="H192" s="17">
        <f>VLOOKUP(C192,[2]TDSheet!$A$1:$N$65536,14,0)</f>
        <v>810</v>
      </c>
      <c r="I192" s="17">
        <f t="shared" si="5"/>
        <v>8741520</v>
      </c>
      <c r="J192" s="15">
        <f t="shared" si="6"/>
        <v>0</v>
      </c>
      <c r="K192">
        <f>IFERROR(VLOOKUP(C192,[3]Лист2!$B:$D,3,0),"")</f>
        <v>10792</v>
      </c>
    </row>
    <row r="193" spans="1:11" x14ac:dyDescent="0.2">
      <c r="A193" s="5" t="s">
        <v>852</v>
      </c>
      <c r="B193" s="5" t="s">
        <v>546</v>
      </c>
      <c r="C193" s="5" t="s">
        <v>552</v>
      </c>
      <c r="D193" s="10">
        <v>9</v>
      </c>
      <c r="E193" s="7">
        <v>1862</v>
      </c>
      <c r="F193" s="7">
        <v>0</v>
      </c>
      <c r="G193" s="7">
        <f>IFERROR(VLOOKUP(C193,[1]TDSheet!$C:$E,3,0),"")</f>
        <v>2544</v>
      </c>
      <c r="H193" s="17">
        <f>VLOOKUP(C193,[2]TDSheet!$A$1:$N$65536,14,0)</f>
        <v>2517</v>
      </c>
      <c r="I193" s="17">
        <f t="shared" si="5"/>
        <v>8613174</v>
      </c>
      <c r="J193" s="15">
        <f t="shared" si="6"/>
        <v>27</v>
      </c>
      <c r="K193">
        <f>IFERROR(VLOOKUP(C193,[3]Лист2!$B:$D,3,0),"")</f>
        <v>3422</v>
      </c>
    </row>
    <row r="194" spans="1:11" x14ac:dyDescent="0.2">
      <c r="A194" s="5" t="s">
        <v>853</v>
      </c>
      <c r="B194" s="5" t="s">
        <v>47</v>
      </c>
      <c r="C194" s="5" t="s">
        <v>83</v>
      </c>
      <c r="D194" s="6"/>
      <c r="E194" s="7">
        <v>2090</v>
      </c>
      <c r="F194" s="7">
        <v>0</v>
      </c>
      <c r="G194" s="7">
        <f>IFERROR(VLOOKUP(C194,[1]TDSheet!$C:$E,3,0),"")</f>
        <v>920</v>
      </c>
      <c r="H194" s="17">
        <f>VLOOKUP(C194,[2]TDSheet!$A$1:$N$65536,14,0)</f>
        <v>640</v>
      </c>
      <c r="I194" s="17">
        <f t="shared" si="5"/>
        <v>8465280</v>
      </c>
      <c r="J194" s="15">
        <f t="shared" si="6"/>
        <v>280</v>
      </c>
      <c r="K194">
        <f>IFERROR(VLOOKUP(C194,[3]Лист2!$B:$D,3,0),"")</f>
        <v>13227</v>
      </c>
    </row>
    <row r="195" spans="1:11" x14ac:dyDescent="0.2">
      <c r="A195" s="5" t="s">
        <v>853</v>
      </c>
      <c r="B195" s="5" t="s">
        <v>102</v>
      </c>
      <c r="C195" s="5" t="s">
        <v>109</v>
      </c>
      <c r="D195" s="10">
        <v>155</v>
      </c>
      <c r="E195" s="8">
        <v>85</v>
      </c>
      <c r="F195" s="7">
        <v>0</v>
      </c>
      <c r="G195" s="7">
        <f>IFERROR(VLOOKUP(C195,[1]TDSheet!$C:$E,3,0),"")</f>
        <v>0</v>
      </c>
      <c r="H195" s="17">
        <f>VLOOKUP(C195,[2]TDSheet!$A$1:$N$65536,14,0)</f>
        <v>940</v>
      </c>
      <c r="I195" s="17">
        <f t="shared" si="5"/>
        <v>8300200</v>
      </c>
      <c r="J195" s="15">
        <f t="shared" si="6"/>
        <v>-940</v>
      </c>
      <c r="K195">
        <f>IFERROR(VLOOKUP(C195,[3]Лист2!$B:$D,3,0),"")</f>
        <v>8830</v>
      </c>
    </row>
    <row r="196" spans="1:11" x14ac:dyDescent="0.2">
      <c r="A196" s="5" t="s">
        <v>852</v>
      </c>
      <c r="B196" s="5" t="s">
        <v>2</v>
      </c>
      <c r="C196" s="5" t="s">
        <v>44</v>
      </c>
      <c r="D196" s="6"/>
      <c r="E196" s="7">
        <v>3000</v>
      </c>
      <c r="F196" s="7">
        <v>0</v>
      </c>
      <c r="G196" s="7">
        <f>IFERROR(VLOOKUP(C196,[1]TDSheet!$C:$E,3,0),"")</f>
        <v>3000</v>
      </c>
      <c r="H196" s="17">
        <f>VLOOKUP(C196,[2]TDSheet!$A$1:$N$65536,14,0)</f>
        <v>3000</v>
      </c>
      <c r="I196" s="17">
        <f t="shared" si="5"/>
        <v>8292000</v>
      </c>
      <c r="J196" s="15">
        <f t="shared" si="6"/>
        <v>0</v>
      </c>
      <c r="K196">
        <f>IFERROR(VLOOKUP(C196,[3]Лист2!$B:$D,3,0),"")</f>
        <v>2764</v>
      </c>
    </row>
    <row r="197" spans="1:11" x14ac:dyDescent="0.2">
      <c r="A197" s="5" t="s">
        <v>853</v>
      </c>
      <c r="B197" s="5" t="s">
        <v>393</v>
      </c>
      <c r="C197" s="5" t="s">
        <v>398</v>
      </c>
      <c r="D197" s="10">
        <v>200</v>
      </c>
      <c r="E197" s="7">
        <v>1565</v>
      </c>
      <c r="F197" s="7">
        <v>790</v>
      </c>
      <c r="G197" s="7">
        <f>IFERROR(VLOOKUP(C197,[1]TDSheet!$C:$E,3,0),"")</f>
        <v>1450</v>
      </c>
      <c r="H197" s="17">
        <f>VLOOKUP(C197,[2]TDSheet!$A$1:$N$65536,14,0)</f>
        <v>1495</v>
      </c>
      <c r="I197" s="17">
        <f t="shared" si="5"/>
        <v>8098415</v>
      </c>
      <c r="J197" s="15">
        <f t="shared" si="6"/>
        <v>-45</v>
      </c>
      <c r="K197">
        <f>IFERROR(VLOOKUP(C197,[3]Лист2!$B:$D,3,0),"")</f>
        <v>5417</v>
      </c>
    </row>
    <row r="198" spans="1:11" x14ac:dyDescent="0.2">
      <c r="A198" s="5" t="s">
        <v>852</v>
      </c>
      <c r="B198" s="5" t="s">
        <v>546</v>
      </c>
      <c r="C198" s="5" t="s">
        <v>551</v>
      </c>
      <c r="D198" s="10">
        <v>20</v>
      </c>
      <c r="E198" s="9"/>
      <c r="F198" s="7">
        <v>0</v>
      </c>
      <c r="G198" s="7">
        <f>IFERROR(VLOOKUP(C198,[1]TDSheet!$C:$E,3,0),"")</f>
        <v>0</v>
      </c>
      <c r="H198" s="17">
        <f>VLOOKUP(C198,[2]TDSheet!$A$1:$N$65536,14,0)</f>
        <v>2670</v>
      </c>
      <c r="I198" s="17">
        <f t="shared" si="5"/>
        <v>8130150</v>
      </c>
      <c r="J198" s="15">
        <f t="shared" si="6"/>
        <v>-2670</v>
      </c>
      <c r="K198">
        <f>IFERROR(VLOOKUP(C198,[3]Лист2!$B:$D,3,0),"")</f>
        <v>3045</v>
      </c>
    </row>
    <row r="199" spans="1:11" x14ac:dyDescent="0.2">
      <c r="A199" s="5" t="s">
        <v>852</v>
      </c>
      <c r="B199" s="5" t="s">
        <v>546</v>
      </c>
      <c r="C199" s="5" t="s">
        <v>555</v>
      </c>
      <c r="D199" s="6"/>
      <c r="E199" s="7">
        <v>1827</v>
      </c>
      <c r="F199" s="7">
        <v>1387</v>
      </c>
      <c r="G199" s="7">
        <f>IFERROR(VLOOKUP(C199,[1]TDSheet!$C:$E,3,0),"")</f>
        <v>1787</v>
      </c>
      <c r="H199" s="17">
        <f>VLOOKUP(C199,[2]TDSheet!$A$1:$N$65536,14,0)</f>
        <v>1763</v>
      </c>
      <c r="I199" s="17">
        <f t="shared" si="5"/>
        <v>8002257</v>
      </c>
      <c r="J199" s="15">
        <f t="shared" si="6"/>
        <v>24</v>
      </c>
      <c r="K199">
        <f>IFERROR(VLOOKUP(C199,[3]Лист2!$B:$D,3,0),"")</f>
        <v>4539</v>
      </c>
    </row>
    <row r="200" spans="1:11" x14ac:dyDescent="0.2">
      <c r="A200" s="5" t="s">
        <v>853</v>
      </c>
      <c r="B200" s="5" t="s">
        <v>47</v>
      </c>
      <c r="C200" s="5" t="s">
        <v>57</v>
      </c>
      <c r="D200" s="6"/>
      <c r="E200" s="7">
        <v>1010</v>
      </c>
      <c r="F200" s="7">
        <v>0</v>
      </c>
      <c r="G200" s="7">
        <f>IFERROR(VLOOKUP(C200,[1]TDSheet!$C:$E,3,0),"")</f>
        <v>930</v>
      </c>
      <c r="H200" s="17">
        <f>VLOOKUP(C200,[2]TDSheet!$A$1:$N$65536,14,0)</f>
        <v>1420</v>
      </c>
      <c r="I200" s="17">
        <f t="shared" si="5"/>
        <v>8101100</v>
      </c>
      <c r="J200" s="15">
        <f t="shared" si="6"/>
        <v>-490</v>
      </c>
      <c r="K200">
        <f>IFERROR(VLOOKUP(C200,[3]Лист2!$B:$D,3,0),"")</f>
        <v>5705</v>
      </c>
    </row>
    <row r="201" spans="1:11" x14ac:dyDescent="0.2">
      <c r="A201" s="5" t="s">
        <v>852</v>
      </c>
      <c r="B201" s="5" t="s">
        <v>546</v>
      </c>
      <c r="C201" s="5" t="s">
        <v>553</v>
      </c>
      <c r="D201" s="10">
        <v>1</v>
      </c>
      <c r="E201" s="7">
        <v>1785</v>
      </c>
      <c r="F201" s="7">
        <v>1605</v>
      </c>
      <c r="G201" s="7">
        <f>IFERROR(VLOOKUP(C201,[1]TDSheet!$C:$E,3,0),"")</f>
        <v>1774</v>
      </c>
      <c r="H201" s="17">
        <f>VLOOKUP(C201,[2]TDSheet!$A$1:$N$65536,14,0)</f>
        <v>1774</v>
      </c>
      <c r="I201" s="17">
        <f t="shared" si="5"/>
        <v>8069926</v>
      </c>
      <c r="J201" s="15">
        <f t="shared" si="6"/>
        <v>0</v>
      </c>
      <c r="K201">
        <f>IFERROR(VLOOKUP(C201,[3]Лист2!$B:$D,3,0),"")</f>
        <v>4549</v>
      </c>
    </row>
    <row r="202" spans="1:11" x14ac:dyDescent="0.2">
      <c r="A202" s="5" t="s">
        <v>852</v>
      </c>
      <c r="B202" s="5" t="s">
        <v>546</v>
      </c>
      <c r="C202" s="5" t="s">
        <v>557</v>
      </c>
      <c r="D202" s="6"/>
      <c r="E202" s="7">
        <v>2200</v>
      </c>
      <c r="F202" s="7">
        <v>1815</v>
      </c>
      <c r="G202" s="7">
        <f>IFERROR(VLOOKUP(C202,[1]TDSheet!$C:$E,3,0),"")</f>
        <v>2180</v>
      </c>
      <c r="H202" s="17">
        <f>VLOOKUP(C202,[2]TDSheet!$A$1:$N$65536,14,0)</f>
        <v>2070</v>
      </c>
      <c r="I202" s="17">
        <f t="shared" si="5"/>
        <v>8033670</v>
      </c>
      <c r="J202" s="15">
        <f t="shared" si="6"/>
        <v>110</v>
      </c>
      <c r="K202">
        <f>IFERROR(VLOOKUP(C202,[3]Лист2!$B:$D,3,0),"")</f>
        <v>3881</v>
      </c>
    </row>
    <row r="203" spans="1:11" ht="30.6" x14ac:dyDescent="0.2">
      <c r="A203" s="5" t="s">
        <v>854</v>
      </c>
      <c r="B203" s="5" t="s">
        <v>331</v>
      </c>
      <c r="C203" s="5" t="s">
        <v>390</v>
      </c>
      <c r="D203" s="6"/>
      <c r="E203" s="8">
        <v>274</v>
      </c>
      <c r="F203" s="7">
        <v>88</v>
      </c>
      <c r="G203" s="7">
        <f>IFERROR(VLOOKUP(C203,[1]TDSheet!$C:$E,3,0),"")</f>
        <v>102</v>
      </c>
      <c r="H203" s="17">
        <f>VLOOKUP(C203,[2]TDSheet!$A$1:$N$65536,14,0)</f>
        <v>274</v>
      </c>
      <c r="I203" s="17">
        <f t="shared" si="5"/>
        <v>21433924</v>
      </c>
      <c r="J203" s="15">
        <f t="shared" si="6"/>
        <v>-172</v>
      </c>
      <c r="K203">
        <f>IFERROR(VLOOKUP(C203,[3]Лист2!$B:$D,3,0),"")</f>
        <v>78226</v>
      </c>
    </row>
    <row r="204" spans="1:11" ht="30.6" x14ac:dyDescent="0.2">
      <c r="A204" s="5" t="s">
        <v>854</v>
      </c>
      <c r="B204" s="5" t="s">
        <v>291</v>
      </c>
      <c r="C204" s="5" t="s">
        <v>319</v>
      </c>
      <c r="D204" s="6"/>
      <c r="E204" s="8">
        <v>129</v>
      </c>
      <c r="F204" s="7">
        <v>0</v>
      </c>
      <c r="G204" s="7">
        <f>IFERROR(VLOOKUP(C204,[1]TDSheet!$C:$E,3,0),"")</f>
        <v>129</v>
      </c>
      <c r="H204" s="17">
        <f>VLOOKUP(C204,[2]TDSheet!$A$1:$N$65536,14,0)</f>
        <v>129</v>
      </c>
      <c r="I204" s="17">
        <f t="shared" si="5"/>
        <v>7879320</v>
      </c>
      <c r="J204" s="15">
        <f t="shared" si="6"/>
        <v>0</v>
      </c>
      <c r="K204">
        <f>IFERROR(VLOOKUP(C204,[3]Лист2!$B:$D,3,0),"")</f>
        <v>61080</v>
      </c>
    </row>
    <row r="205" spans="1:11" ht="20.399999999999999" x14ac:dyDescent="0.2">
      <c r="A205" s="5" t="s">
        <v>854</v>
      </c>
      <c r="B205" s="5" t="s">
        <v>215</v>
      </c>
      <c r="C205" s="5" t="s">
        <v>222</v>
      </c>
      <c r="D205" s="6"/>
      <c r="E205" s="8">
        <v>235</v>
      </c>
      <c r="F205" s="7">
        <v>235</v>
      </c>
      <c r="G205" s="7">
        <f>IFERROR(VLOOKUP(C205,[1]TDSheet!$C:$E,3,0),"")</f>
        <v>140</v>
      </c>
      <c r="H205" s="17">
        <f>VLOOKUP(C205,[2]TDSheet!$A$1:$N$65536,14,0)</f>
        <v>64</v>
      </c>
      <c r="I205" s="17">
        <f t="shared" si="5"/>
        <v>3609856</v>
      </c>
      <c r="J205" s="15">
        <f t="shared" si="6"/>
        <v>76</v>
      </c>
      <c r="K205">
        <f>IFERROR(VLOOKUP(C205,[3]Лист2!$B:$D,3,0),"")</f>
        <v>56404</v>
      </c>
    </row>
    <row r="206" spans="1:11" ht="30.6" x14ac:dyDescent="0.2">
      <c r="A206" s="5" t="s">
        <v>852</v>
      </c>
      <c r="B206" s="5" t="s">
        <v>139</v>
      </c>
      <c r="C206" s="5" t="s">
        <v>151</v>
      </c>
      <c r="D206" s="6"/>
      <c r="E206" s="8">
        <v>184</v>
      </c>
      <c r="F206" s="7">
        <v>99</v>
      </c>
      <c r="G206" s="7">
        <f>IFERROR(VLOOKUP(C206,[1]TDSheet!$C:$E,3,0),"")</f>
        <v>184</v>
      </c>
      <c r="H206" s="17">
        <f>VLOOKUP(C206,[2]TDSheet!$A$1:$N$65536,14,0)</f>
        <v>174</v>
      </c>
      <c r="I206" s="17">
        <f t="shared" si="5"/>
        <v>7448244</v>
      </c>
      <c r="J206" s="15">
        <f t="shared" si="6"/>
        <v>10</v>
      </c>
      <c r="K206">
        <f>IFERROR(VLOOKUP(C206,[3]Лист2!$B:$D,3,0),"")</f>
        <v>42806</v>
      </c>
    </row>
    <row r="207" spans="1:11" x14ac:dyDescent="0.2">
      <c r="A207" s="5" t="s">
        <v>852</v>
      </c>
      <c r="B207" s="5" t="s">
        <v>2</v>
      </c>
      <c r="C207" s="5" t="s">
        <v>3</v>
      </c>
      <c r="D207" s="6"/>
      <c r="E207" s="7">
        <v>5685</v>
      </c>
      <c r="F207" s="7">
        <v>5685</v>
      </c>
      <c r="G207" s="7">
        <f>IFERROR(VLOOKUP(C207,[1]TDSheet!$C:$E,3,0),"")</f>
        <v>5685</v>
      </c>
      <c r="H207" s="17">
        <f>VLOOKUP(C207,[2]TDSheet!$A$1:$N$65536,14,0)</f>
        <v>5685</v>
      </c>
      <c r="I207" s="17">
        <f t="shared" si="5"/>
        <v>7276800</v>
      </c>
      <c r="J207" s="15">
        <f t="shared" si="6"/>
        <v>0</v>
      </c>
      <c r="K207">
        <f>IFERROR(VLOOKUP(C207,[3]Лист2!$B:$D,3,0),"")</f>
        <v>1280</v>
      </c>
    </row>
    <row r="208" spans="1:11" ht="20.399999999999999" x14ac:dyDescent="0.2">
      <c r="A208" s="5" t="s">
        <v>852</v>
      </c>
      <c r="B208" s="5" t="s">
        <v>2</v>
      </c>
      <c r="C208" s="5" t="s">
        <v>4</v>
      </c>
      <c r="D208" s="6"/>
      <c r="E208" s="7">
        <v>2940</v>
      </c>
      <c r="F208" s="7">
        <v>2680</v>
      </c>
      <c r="G208" s="7">
        <f>IFERROR(VLOOKUP(C208,[1]TDSheet!$C:$E,3,0),"")</f>
        <v>2885</v>
      </c>
      <c r="H208" s="17">
        <f>VLOOKUP(C208,[2]TDSheet!$A$1:$N$65536,14,0)</f>
        <v>2885</v>
      </c>
      <c r="I208" s="17">
        <f t="shared" si="5"/>
        <v>7267315</v>
      </c>
      <c r="J208" s="15">
        <f t="shared" si="6"/>
        <v>0</v>
      </c>
      <c r="K208">
        <f>IFERROR(VLOOKUP(C208,[3]Лист2!$B:$D,3,0),"")</f>
        <v>2519</v>
      </c>
    </row>
    <row r="209" spans="1:11" ht="30.6" x14ac:dyDescent="0.2">
      <c r="A209" s="5" t="s">
        <v>854</v>
      </c>
      <c r="B209" s="5" t="s">
        <v>266</v>
      </c>
      <c r="C209" s="5" t="s">
        <v>286</v>
      </c>
      <c r="D209" s="6"/>
      <c r="E209" s="8">
        <v>94</v>
      </c>
      <c r="F209" s="7">
        <v>38</v>
      </c>
      <c r="G209" s="7">
        <f>IFERROR(VLOOKUP(C209,[1]TDSheet!$C:$E,3,0),"")</f>
        <v>94</v>
      </c>
      <c r="H209" s="17">
        <f>VLOOKUP(C209,[2]TDSheet!$A$1:$N$65536,14,0)</f>
        <v>0</v>
      </c>
      <c r="I209" s="17">
        <f t="shared" si="5"/>
        <v>0</v>
      </c>
      <c r="J209" s="15">
        <f t="shared" si="6"/>
        <v>94</v>
      </c>
      <c r="K209">
        <f>IFERROR(VLOOKUP(C209,[3]Лист2!$B:$D,3,0),"")</f>
        <v>76202</v>
      </c>
    </row>
    <row r="210" spans="1:11" x14ac:dyDescent="0.2">
      <c r="A210" s="5" t="s">
        <v>853</v>
      </c>
      <c r="B210" s="5" t="s">
        <v>816</v>
      </c>
      <c r="C210" s="5" t="s">
        <v>843</v>
      </c>
      <c r="D210" s="6"/>
      <c r="E210" s="8">
        <v>370</v>
      </c>
      <c r="F210" s="7">
        <v>0</v>
      </c>
      <c r="G210" s="7">
        <f>IFERROR(VLOOKUP(C210,[1]TDSheet!$C:$E,3,0),"")</f>
        <v>1120</v>
      </c>
      <c r="H210" s="17">
        <f>VLOOKUP(C210,[2]TDSheet!$A$1:$N$65536,14,0)</f>
        <v>1100</v>
      </c>
      <c r="I210" s="17">
        <f t="shared" si="5"/>
        <v>7150000</v>
      </c>
      <c r="J210" s="15">
        <f t="shared" si="6"/>
        <v>20</v>
      </c>
      <c r="K210">
        <f>IFERROR(VLOOKUP(C210,[3]Лист2!$B:$D,3,0),"")</f>
        <v>6500</v>
      </c>
    </row>
    <row r="211" spans="1:11" x14ac:dyDescent="0.2">
      <c r="A211" s="5" t="s">
        <v>852</v>
      </c>
      <c r="B211" s="5" t="s">
        <v>546</v>
      </c>
      <c r="C211" s="5" t="s">
        <v>602</v>
      </c>
      <c r="D211" s="10">
        <v>7</v>
      </c>
      <c r="E211" s="8">
        <v>859</v>
      </c>
      <c r="F211" s="7">
        <v>390</v>
      </c>
      <c r="G211" s="7">
        <f>IFERROR(VLOOKUP(C211,[1]TDSheet!$C:$E,3,0),"")</f>
        <v>807</v>
      </c>
      <c r="H211" s="17">
        <f>VLOOKUP(C211,[2]TDSheet!$A$1:$N$65536,14,0)</f>
        <v>827</v>
      </c>
      <c r="I211" s="17">
        <f t="shared" si="5"/>
        <v>7098141</v>
      </c>
      <c r="J211" s="15">
        <f t="shared" si="6"/>
        <v>-20</v>
      </c>
      <c r="K211">
        <f>IFERROR(VLOOKUP(C211,[3]Лист2!$B:$D,3,0),"")</f>
        <v>8583</v>
      </c>
    </row>
    <row r="212" spans="1:11" x14ac:dyDescent="0.2">
      <c r="A212" s="5" t="s">
        <v>853</v>
      </c>
      <c r="B212" s="5" t="s">
        <v>461</v>
      </c>
      <c r="C212" s="5" t="s">
        <v>533</v>
      </c>
      <c r="D212" s="6"/>
      <c r="E212" s="8">
        <v>171</v>
      </c>
      <c r="F212" s="7">
        <v>171</v>
      </c>
      <c r="G212" s="7">
        <f>IFERROR(VLOOKUP(C212,[1]TDSheet!$C:$E,3,0),"")</f>
        <v>171</v>
      </c>
      <c r="H212" s="17">
        <f>VLOOKUP(C212,[2]TDSheet!$A$1:$N$65536,14,0)</f>
        <v>171</v>
      </c>
      <c r="I212" s="17">
        <f t="shared" si="5"/>
        <v>7047936</v>
      </c>
      <c r="J212" s="15">
        <f t="shared" si="6"/>
        <v>0</v>
      </c>
      <c r="K212">
        <f>IFERROR(VLOOKUP(C212,[3]Лист2!$B:$D,3,0),"")</f>
        <v>41216</v>
      </c>
    </row>
    <row r="213" spans="1:11" x14ac:dyDescent="0.2">
      <c r="A213" s="5" t="s">
        <v>852</v>
      </c>
      <c r="B213" s="5" t="s">
        <v>546</v>
      </c>
      <c r="C213" s="5" t="s">
        <v>581</v>
      </c>
      <c r="D213" s="6"/>
      <c r="E213" s="7">
        <v>1112</v>
      </c>
      <c r="F213" s="7">
        <v>712</v>
      </c>
      <c r="G213" s="7">
        <f>IFERROR(VLOOKUP(C213,[1]TDSheet!$C:$E,3,0),"")</f>
        <v>1071</v>
      </c>
      <c r="H213" s="17">
        <f>VLOOKUP(C213,[2]TDSheet!$A$1:$N$65536,14,0)</f>
        <v>1091</v>
      </c>
      <c r="I213" s="17">
        <f t="shared" si="5"/>
        <v>6910394</v>
      </c>
      <c r="J213" s="15">
        <f t="shared" si="6"/>
        <v>-20</v>
      </c>
      <c r="K213">
        <f>IFERROR(VLOOKUP(C213,[3]Лист2!$B:$D,3,0),"")</f>
        <v>6334</v>
      </c>
    </row>
    <row r="214" spans="1:11" x14ac:dyDescent="0.2">
      <c r="A214" s="5" t="s">
        <v>853</v>
      </c>
      <c r="B214" s="5" t="s">
        <v>102</v>
      </c>
      <c r="C214" s="5" t="s">
        <v>137</v>
      </c>
      <c r="D214" s="6"/>
      <c r="E214" s="8">
        <v>17</v>
      </c>
      <c r="F214" s="7">
        <v>0</v>
      </c>
      <c r="G214" s="7">
        <f>IFERROR(VLOOKUP(C214,[1]TDSheet!$C:$E,3,0),"")</f>
        <v>99</v>
      </c>
      <c r="H214" s="17">
        <f>VLOOKUP(C214,[2]TDSheet!$A$1:$N$65536,14,0)</f>
        <v>190</v>
      </c>
      <c r="I214" s="17">
        <f t="shared" si="5"/>
        <v>6710420</v>
      </c>
      <c r="J214" s="15">
        <f t="shared" si="6"/>
        <v>-91</v>
      </c>
      <c r="K214">
        <f>IFERROR(VLOOKUP(C214,[3]Лист2!$B:$D,3,0),"")</f>
        <v>35318</v>
      </c>
    </row>
    <row r="215" spans="1:11" x14ac:dyDescent="0.2">
      <c r="A215" s="5" t="s">
        <v>852</v>
      </c>
      <c r="B215" s="5" t="s">
        <v>546</v>
      </c>
      <c r="C215" s="5" t="s">
        <v>587</v>
      </c>
      <c r="D215" s="6"/>
      <c r="E215" s="7">
        <v>2624</v>
      </c>
      <c r="F215" s="7">
        <v>0</v>
      </c>
      <c r="G215" s="7">
        <f>IFERROR(VLOOKUP(C215,[1]TDSheet!$C:$E,3,0),"")</f>
        <v>1868</v>
      </c>
      <c r="H215" s="17">
        <f>VLOOKUP(C215,[2]TDSheet!$A$1:$N$65536,14,0)</f>
        <v>1602</v>
      </c>
      <c r="I215" s="17">
        <f t="shared" si="5"/>
        <v>6512130</v>
      </c>
      <c r="J215" s="15">
        <f t="shared" si="6"/>
        <v>266</v>
      </c>
      <c r="K215">
        <f>IFERROR(VLOOKUP(C215,[3]Лист2!$B:$D,3,0),"")</f>
        <v>4065</v>
      </c>
    </row>
    <row r="216" spans="1:11" x14ac:dyDescent="0.2">
      <c r="A216" s="5" t="s">
        <v>853</v>
      </c>
      <c r="B216" s="5" t="s">
        <v>47</v>
      </c>
      <c r="C216" s="5" t="s">
        <v>58</v>
      </c>
      <c r="D216" s="10">
        <v>71</v>
      </c>
      <c r="E216" s="8">
        <v>540</v>
      </c>
      <c r="F216" s="7">
        <v>13</v>
      </c>
      <c r="G216" s="7">
        <f>IFERROR(VLOOKUP(C216,[1]TDSheet!$C:$E,3,0),"")</f>
        <v>340</v>
      </c>
      <c r="H216" s="17">
        <f>VLOOKUP(C216,[2]TDSheet!$A$1:$N$65536,14,0)</f>
        <v>321</v>
      </c>
      <c r="I216" s="17">
        <f t="shared" si="5"/>
        <v>6581784</v>
      </c>
      <c r="J216" s="15">
        <f t="shared" si="6"/>
        <v>19</v>
      </c>
      <c r="K216">
        <f>IFERROR(VLOOKUP(C216,[3]Лист2!$B:$D,3,0),"")</f>
        <v>20504</v>
      </c>
    </row>
    <row r="217" spans="1:11" x14ac:dyDescent="0.2">
      <c r="A217" s="5" t="s">
        <v>853</v>
      </c>
      <c r="B217" s="5" t="s">
        <v>455</v>
      </c>
      <c r="C217" s="5" t="s">
        <v>456</v>
      </c>
      <c r="D217" s="6"/>
      <c r="E217" s="7">
        <v>2785</v>
      </c>
      <c r="F217" s="7">
        <v>0</v>
      </c>
      <c r="G217" s="7">
        <f>IFERROR(VLOOKUP(C217,[1]TDSheet!$C:$E,3,0),"")</f>
        <v>1165.9000000000001</v>
      </c>
      <c r="H217" s="17">
        <f>VLOOKUP(C217,[2]TDSheet!$A$1:$N$65536,14,0)</f>
        <v>270.5</v>
      </c>
      <c r="I217" s="17">
        <f t="shared" si="5"/>
        <v>3289280</v>
      </c>
      <c r="J217" s="15">
        <f t="shared" si="6"/>
        <v>895.40000000000009</v>
      </c>
      <c r="K217">
        <f>IFERROR(VLOOKUP(C217,[3]Лист2!$B:$D,3,0),"")</f>
        <v>12160</v>
      </c>
    </row>
    <row r="218" spans="1:11" ht="20.399999999999999" x14ac:dyDescent="0.2">
      <c r="A218" s="5" t="s">
        <v>852</v>
      </c>
      <c r="B218" s="5" t="s">
        <v>2</v>
      </c>
      <c r="C218" s="5" t="s">
        <v>30</v>
      </c>
      <c r="D218" s="6"/>
      <c r="E218" s="7">
        <v>3660</v>
      </c>
      <c r="F218" s="7">
        <v>635</v>
      </c>
      <c r="G218" s="7">
        <f>IFERROR(VLOOKUP(C218,[1]TDSheet!$C:$E,3,0),"")</f>
        <v>3650</v>
      </c>
      <c r="H218" s="17">
        <f>VLOOKUP(C218,[2]TDSheet!$A$1:$N$65536,14,0)</f>
        <v>2850</v>
      </c>
      <c r="I218" s="17">
        <f t="shared" ref="I218:I281" si="7">IFERROR(H218*K218,"")</f>
        <v>5902350</v>
      </c>
      <c r="J218" s="15">
        <f t="shared" ref="J218:J281" si="8">IFERROR(G218-H218,"")</f>
        <v>800</v>
      </c>
      <c r="K218">
        <f>IFERROR(VLOOKUP(C218,[3]Лист2!$B:$D,3,0),"")</f>
        <v>2071</v>
      </c>
    </row>
    <row r="219" spans="1:11" ht="30.6" x14ac:dyDescent="0.2">
      <c r="A219" s="5" t="s">
        <v>854</v>
      </c>
      <c r="B219" s="5" t="s">
        <v>331</v>
      </c>
      <c r="C219" s="5" t="s">
        <v>365</v>
      </c>
      <c r="D219" s="6"/>
      <c r="E219" s="8">
        <v>109</v>
      </c>
      <c r="F219" s="7">
        <v>0</v>
      </c>
      <c r="G219" s="7">
        <f>IFERROR(VLOOKUP(C219,[1]TDSheet!$C:$E,3,0),"")</f>
        <v>94</v>
      </c>
      <c r="H219" s="17">
        <f>VLOOKUP(C219,[2]TDSheet!$A$1:$N$65536,14,0)</f>
        <v>94</v>
      </c>
      <c r="I219" s="17">
        <f t="shared" si="7"/>
        <v>6409108</v>
      </c>
      <c r="J219" s="15">
        <f t="shared" si="8"/>
        <v>0</v>
      </c>
      <c r="K219">
        <f>IFERROR(VLOOKUP(C219,[3]Лист2!$B:$D,3,0),"")</f>
        <v>68182</v>
      </c>
    </row>
    <row r="220" spans="1:11" x14ac:dyDescent="0.2">
      <c r="A220" s="5" t="s">
        <v>853</v>
      </c>
      <c r="B220" s="5" t="s">
        <v>461</v>
      </c>
      <c r="C220" s="5" t="s">
        <v>534</v>
      </c>
      <c r="D220" s="6"/>
      <c r="E220" s="8">
        <v>225</v>
      </c>
      <c r="F220" s="7">
        <v>200</v>
      </c>
      <c r="G220" s="7">
        <f>IFERROR(VLOOKUP(C220,[1]TDSheet!$C:$E,3,0),"")</f>
        <v>205</v>
      </c>
      <c r="H220" s="17">
        <f>VLOOKUP(C220,[2]TDSheet!$A$1:$N$65536,14,0)</f>
        <v>195</v>
      </c>
      <c r="I220" s="17">
        <f t="shared" si="7"/>
        <v>6405360</v>
      </c>
      <c r="J220" s="15">
        <f t="shared" si="8"/>
        <v>10</v>
      </c>
      <c r="K220">
        <f>IFERROR(VLOOKUP(C220,[3]Лист2!$B:$D,3,0),"")</f>
        <v>32848</v>
      </c>
    </row>
    <row r="221" spans="1:11" ht="30.6" x14ac:dyDescent="0.2">
      <c r="A221" s="5" t="s">
        <v>854</v>
      </c>
      <c r="B221" s="5" t="s">
        <v>266</v>
      </c>
      <c r="C221" s="5" t="s">
        <v>274</v>
      </c>
      <c r="D221" s="6"/>
      <c r="E221" s="8">
        <v>85</v>
      </c>
      <c r="F221" s="7">
        <v>85</v>
      </c>
      <c r="G221" s="7">
        <f>IFERROR(VLOOKUP(C221,[1]TDSheet!$C:$E,3,0),"")</f>
        <v>85</v>
      </c>
      <c r="H221" s="17">
        <f>VLOOKUP(C221,[2]TDSheet!$A$1:$N$65536,14,0)</f>
        <v>85</v>
      </c>
      <c r="I221" s="17">
        <f t="shared" si="7"/>
        <v>6208740</v>
      </c>
      <c r="J221" s="15">
        <f t="shared" si="8"/>
        <v>0</v>
      </c>
      <c r="K221">
        <f>IFERROR(VLOOKUP(C221,[3]Лист2!$B:$D,3,0),"")</f>
        <v>73044</v>
      </c>
    </row>
    <row r="222" spans="1:11" ht="20.399999999999999" x14ac:dyDescent="0.2">
      <c r="A222" s="5" t="s">
        <v>852</v>
      </c>
      <c r="B222" s="5" t="s">
        <v>2</v>
      </c>
      <c r="C222" s="5" t="s">
        <v>34</v>
      </c>
      <c r="D222" s="6"/>
      <c r="E222" s="7">
        <v>3405</v>
      </c>
      <c r="F222" s="7">
        <v>3125</v>
      </c>
      <c r="G222" s="7">
        <f>IFERROR(VLOOKUP(C222,[1]TDSheet!$C:$E,3,0),"")</f>
        <v>3250</v>
      </c>
      <c r="H222" s="17">
        <f>VLOOKUP(C222,[2]TDSheet!$A$1:$N$65536,14,0)</f>
        <v>3400</v>
      </c>
      <c r="I222" s="17">
        <f t="shared" si="7"/>
        <v>6208400</v>
      </c>
      <c r="J222" s="15">
        <f t="shared" si="8"/>
        <v>-150</v>
      </c>
      <c r="K222">
        <f>IFERROR(VLOOKUP(C222,[3]Лист2!$B:$D,3,0),"")</f>
        <v>1826</v>
      </c>
    </row>
    <row r="223" spans="1:11" x14ac:dyDescent="0.2">
      <c r="A223" s="5" t="s">
        <v>853</v>
      </c>
      <c r="B223" s="5" t="s">
        <v>102</v>
      </c>
      <c r="C223" s="5" t="s">
        <v>132</v>
      </c>
      <c r="D223" s="10">
        <v>20</v>
      </c>
      <c r="E223" s="8">
        <v>415</v>
      </c>
      <c r="F223" s="7">
        <v>0</v>
      </c>
      <c r="G223" s="7">
        <f>IFERROR(VLOOKUP(C223,[1]TDSheet!$C:$E,3,0),"")</f>
        <v>395</v>
      </c>
      <c r="H223" s="17">
        <f>VLOOKUP(C223,[2]TDSheet!$A$1:$N$65536,14,0)</f>
        <v>395</v>
      </c>
      <c r="I223" s="17">
        <f t="shared" si="7"/>
        <v>6006765</v>
      </c>
      <c r="J223" s="15">
        <f t="shared" si="8"/>
        <v>0</v>
      </c>
      <c r="K223">
        <f>IFERROR(VLOOKUP(C223,[3]Лист2!$B:$D,3,0),"")</f>
        <v>15207</v>
      </c>
    </row>
    <row r="224" spans="1:11" ht="30.6" x14ac:dyDescent="0.2">
      <c r="A224" s="5" t="s">
        <v>854</v>
      </c>
      <c r="B224" s="5" t="s">
        <v>431</v>
      </c>
      <c r="C224" s="5" t="s">
        <v>437</v>
      </c>
      <c r="D224" s="6"/>
      <c r="E224" s="8">
        <v>82</v>
      </c>
      <c r="F224" s="7">
        <v>82</v>
      </c>
      <c r="G224" s="7">
        <f>IFERROR(VLOOKUP(C224,[1]TDSheet!$C:$E,3,0),"")</f>
        <v>82</v>
      </c>
      <c r="H224" s="17">
        <f>VLOOKUP(C224,[2]TDSheet!$A$1:$N$65536,14,0)</f>
        <v>82</v>
      </c>
      <c r="I224" s="17">
        <f t="shared" si="7"/>
        <v>5920400</v>
      </c>
      <c r="J224" s="15">
        <f t="shared" si="8"/>
        <v>0</v>
      </c>
      <c r="K224">
        <f>IFERROR(VLOOKUP(C224,[3]Лист2!$B:$D,3,0),"")</f>
        <v>72200</v>
      </c>
    </row>
    <row r="225" spans="1:11" x14ac:dyDescent="0.2">
      <c r="A225" s="5" t="s">
        <v>853</v>
      </c>
      <c r="B225" s="5" t="s">
        <v>461</v>
      </c>
      <c r="C225" s="5" t="s">
        <v>528</v>
      </c>
      <c r="D225" s="6"/>
      <c r="E225" s="8">
        <v>940</v>
      </c>
      <c r="F225" s="7">
        <v>580</v>
      </c>
      <c r="G225" s="7">
        <f>IFERROR(VLOOKUP(C225,[1]TDSheet!$C:$E,3,0),"")</f>
        <v>300</v>
      </c>
      <c r="H225" s="17">
        <f>VLOOKUP(C225,[2]TDSheet!$A$1:$N$65536,14,0)</f>
        <v>1240</v>
      </c>
      <c r="I225" s="17">
        <f t="shared" si="7"/>
        <v>5749880</v>
      </c>
      <c r="J225" s="15">
        <f t="shared" si="8"/>
        <v>-940</v>
      </c>
      <c r="K225">
        <f>IFERROR(VLOOKUP(C225,[3]Лист2!$B:$D,3,0),"")</f>
        <v>4637</v>
      </c>
    </row>
    <row r="226" spans="1:11" x14ac:dyDescent="0.2">
      <c r="A226" s="5" t="s">
        <v>852</v>
      </c>
      <c r="B226" s="5" t="s">
        <v>546</v>
      </c>
      <c r="C226" s="5" t="s">
        <v>561</v>
      </c>
      <c r="D226" s="6"/>
      <c r="E226" s="7">
        <v>1260</v>
      </c>
      <c r="F226" s="7">
        <v>520</v>
      </c>
      <c r="G226" s="7">
        <f>IFERROR(VLOOKUP(C226,[1]TDSheet!$C:$E,3,0),"")</f>
        <v>1260</v>
      </c>
      <c r="H226" s="17">
        <f>VLOOKUP(C226,[2]TDSheet!$A$1:$N$65536,14,0)</f>
        <v>1260</v>
      </c>
      <c r="I226" s="17">
        <f t="shared" si="7"/>
        <v>5571720</v>
      </c>
      <c r="J226" s="15">
        <f t="shared" si="8"/>
        <v>0</v>
      </c>
      <c r="K226">
        <f>IFERROR(VLOOKUP(C226,[3]Лист2!$B:$D,3,0),"")</f>
        <v>4422</v>
      </c>
    </row>
    <row r="227" spans="1:11" x14ac:dyDescent="0.2">
      <c r="A227" s="5" t="s">
        <v>853</v>
      </c>
      <c r="B227" s="5" t="s">
        <v>461</v>
      </c>
      <c r="C227" s="5" t="s">
        <v>484</v>
      </c>
      <c r="D227" s="6"/>
      <c r="E227" s="8">
        <v>25</v>
      </c>
      <c r="F227" s="7">
        <v>0</v>
      </c>
      <c r="G227" s="7">
        <f>IFERROR(VLOOKUP(C227,[1]TDSheet!$C:$E,3,0),"")</f>
        <v>410</v>
      </c>
      <c r="H227" s="17">
        <f>VLOOKUP(C227,[2]TDSheet!$A$1:$N$65536,14,0)</f>
        <v>410</v>
      </c>
      <c r="I227" s="17">
        <f t="shared" si="7"/>
        <v>5545660</v>
      </c>
      <c r="J227" s="15">
        <f t="shared" si="8"/>
        <v>0</v>
      </c>
      <c r="K227">
        <f>IFERROR(VLOOKUP(C227,[3]Лист2!$B:$D,3,0),"")</f>
        <v>13526</v>
      </c>
    </row>
    <row r="228" spans="1:11" x14ac:dyDescent="0.2">
      <c r="A228" s="5" t="s">
        <v>853</v>
      </c>
      <c r="B228" s="5" t="s">
        <v>47</v>
      </c>
      <c r="C228" s="5" t="s">
        <v>95</v>
      </c>
      <c r="D228" s="6"/>
      <c r="E228" s="11">
        <v>136.19999999999999</v>
      </c>
      <c r="F228" s="7">
        <v>0</v>
      </c>
      <c r="G228" s="7">
        <f>IFERROR(VLOOKUP(C228,[1]TDSheet!$C:$E,3,0),"")</f>
        <v>101</v>
      </c>
      <c r="H228" s="17">
        <f>VLOOKUP(C228,[2]TDSheet!$A$1:$N$65536,14,0)</f>
        <v>105.6</v>
      </c>
      <c r="I228" s="17">
        <f t="shared" si="7"/>
        <v>5223081.5999999996</v>
      </c>
      <c r="J228" s="15">
        <f t="shared" si="8"/>
        <v>-4.5999999999999943</v>
      </c>
      <c r="K228">
        <f>IFERROR(VLOOKUP(C228,[3]Лист2!$B:$D,3,0),"")</f>
        <v>49461</v>
      </c>
    </row>
    <row r="229" spans="1:11" x14ac:dyDescent="0.2">
      <c r="A229" s="5" t="s">
        <v>853</v>
      </c>
      <c r="B229" s="5" t="s">
        <v>620</v>
      </c>
      <c r="C229" s="5" t="s">
        <v>668</v>
      </c>
      <c r="D229" s="6"/>
      <c r="E229" s="7">
        <v>1260</v>
      </c>
      <c r="F229" s="7">
        <v>0</v>
      </c>
      <c r="G229" s="7">
        <f>IFERROR(VLOOKUP(C229,[1]TDSheet!$C:$E,3,0),"")</f>
        <v>1985</v>
      </c>
      <c r="H229" s="17">
        <f>VLOOKUP(C229,[2]TDSheet!$A$1:$N$65536,14,0)</f>
        <v>1890</v>
      </c>
      <c r="I229" s="17">
        <f t="shared" si="7"/>
        <v>10773000</v>
      </c>
      <c r="J229" s="15">
        <f t="shared" si="8"/>
        <v>95</v>
      </c>
      <c r="K229">
        <f>IFERROR(VLOOKUP(C229,[3]Лист2!$B:$D,3,0),"")</f>
        <v>5700</v>
      </c>
    </row>
    <row r="230" spans="1:11" ht="20.399999999999999" x14ac:dyDescent="0.2">
      <c r="A230" s="5" t="s">
        <v>852</v>
      </c>
      <c r="B230" s="5" t="s">
        <v>2</v>
      </c>
      <c r="C230" s="5" t="s">
        <v>32</v>
      </c>
      <c r="D230" s="6"/>
      <c r="E230" s="7">
        <v>2365</v>
      </c>
      <c r="F230" s="7">
        <v>2335</v>
      </c>
      <c r="G230" s="7">
        <f>IFERROR(VLOOKUP(C230,[1]TDSheet!$C:$E,3,0),"")</f>
        <v>2365</v>
      </c>
      <c r="H230" s="17">
        <f>VLOOKUP(C230,[2]TDSheet!$A$1:$N$65536,14,0)</f>
        <v>2365</v>
      </c>
      <c r="I230" s="17">
        <f t="shared" si="7"/>
        <v>5354360</v>
      </c>
      <c r="J230" s="15">
        <f t="shared" si="8"/>
        <v>0</v>
      </c>
      <c r="K230">
        <f>IFERROR(VLOOKUP(C230,[3]Лист2!$B:$D,3,0),"")</f>
        <v>2264</v>
      </c>
    </row>
    <row r="231" spans="1:11" x14ac:dyDescent="0.2">
      <c r="A231" s="5" t="s">
        <v>853</v>
      </c>
      <c r="B231" s="5" t="s">
        <v>461</v>
      </c>
      <c r="C231" s="5" t="s">
        <v>507</v>
      </c>
      <c r="D231" s="6"/>
      <c r="E231" s="8">
        <v>140</v>
      </c>
      <c r="F231" s="7">
        <v>0</v>
      </c>
      <c r="G231" s="7">
        <f>IFERROR(VLOOKUP(C231,[1]TDSheet!$C:$E,3,0),"")</f>
        <v>180</v>
      </c>
      <c r="H231" s="17">
        <f>VLOOKUP(C231,[2]TDSheet!$A$1:$N$65536,14,0)</f>
        <v>180</v>
      </c>
      <c r="I231" s="17">
        <f t="shared" si="7"/>
        <v>5352480</v>
      </c>
      <c r="J231" s="15">
        <f t="shared" si="8"/>
        <v>0</v>
      </c>
      <c r="K231">
        <f>IFERROR(VLOOKUP(C231,[3]Лист2!$B:$D,3,0),"")</f>
        <v>29736</v>
      </c>
    </row>
    <row r="232" spans="1:11" x14ac:dyDescent="0.2">
      <c r="A232" s="5" t="s">
        <v>853</v>
      </c>
      <c r="B232" s="5" t="s">
        <v>620</v>
      </c>
      <c r="C232" s="5" t="s">
        <v>693</v>
      </c>
      <c r="D232" s="10">
        <v>5</v>
      </c>
      <c r="E232" s="8">
        <v>285</v>
      </c>
      <c r="F232" s="7">
        <v>0</v>
      </c>
      <c r="G232" s="7">
        <f>IFERROR(VLOOKUP(C232,[1]TDSheet!$C:$E,3,0),"")</f>
        <v>300</v>
      </c>
      <c r="H232" s="17">
        <f>VLOOKUP(C232,[2]TDSheet!$A$1:$N$65536,14,0)</f>
        <v>300</v>
      </c>
      <c r="I232" s="17">
        <f t="shared" si="7"/>
        <v>5166000</v>
      </c>
      <c r="J232" s="15">
        <f t="shared" si="8"/>
        <v>0</v>
      </c>
      <c r="K232">
        <f>IFERROR(VLOOKUP(C232,[3]Лист2!$B:$D,3,0),"")</f>
        <v>17220</v>
      </c>
    </row>
    <row r="233" spans="1:11" x14ac:dyDescent="0.2">
      <c r="A233" s="5" t="s">
        <v>853</v>
      </c>
      <c r="B233" s="5" t="s">
        <v>816</v>
      </c>
      <c r="C233" s="5" t="s">
        <v>840</v>
      </c>
      <c r="D233" s="6"/>
      <c r="E233" s="9"/>
      <c r="F233" s="7">
        <v>0</v>
      </c>
      <c r="G233" s="7">
        <f>IFERROR(VLOOKUP(C233,[1]TDSheet!$C:$E,3,0),"")</f>
        <v>1490</v>
      </c>
      <c r="H233" s="17">
        <f>VLOOKUP(C233,[2]TDSheet!$A$1:$N$65536,14,0)</f>
        <v>1430</v>
      </c>
      <c r="I233" s="17">
        <f t="shared" si="7"/>
        <v>5148000</v>
      </c>
      <c r="J233" s="15">
        <f t="shared" si="8"/>
        <v>60</v>
      </c>
      <c r="K233">
        <f>IFERROR(VLOOKUP(C233,[3]Лист2!$B:$D,3,0),"")</f>
        <v>3600</v>
      </c>
    </row>
    <row r="234" spans="1:11" x14ac:dyDescent="0.2">
      <c r="A234" s="5" t="s">
        <v>853</v>
      </c>
      <c r="B234" s="5" t="s">
        <v>102</v>
      </c>
      <c r="C234" s="5" t="s">
        <v>122</v>
      </c>
      <c r="D234" s="10">
        <v>120</v>
      </c>
      <c r="E234" s="9"/>
      <c r="F234" s="7">
        <v>0</v>
      </c>
      <c r="G234" s="7">
        <f>IFERROR(VLOOKUP(C234,[1]TDSheet!$C:$E,3,0),"")</f>
        <v>0</v>
      </c>
      <c r="H234" s="17">
        <f>VLOOKUP(C234,[2]TDSheet!$A$1:$N$65536,14,0)</f>
        <v>275</v>
      </c>
      <c r="I234" s="17">
        <f t="shared" si="7"/>
        <v>4146450</v>
      </c>
      <c r="J234" s="15">
        <f t="shared" si="8"/>
        <v>-275</v>
      </c>
      <c r="K234">
        <f>IFERROR(VLOOKUP(C234,[3]Лист2!$B:$D,3,0),"")</f>
        <v>15078</v>
      </c>
    </row>
    <row r="235" spans="1:11" x14ac:dyDescent="0.2">
      <c r="A235" s="5" t="s">
        <v>853</v>
      </c>
      <c r="B235" s="5" t="s">
        <v>620</v>
      </c>
      <c r="C235" s="5" t="s">
        <v>631</v>
      </c>
      <c r="D235" s="10">
        <v>110</v>
      </c>
      <c r="E235" s="8">
        <v>670</v>
      </c>
      <c r="F235" s="7">
        <v>665</v>
      </c>
      <c r="G235" s="7">
        <f>IFERROR(VLOOKUP(C235,[1]TDSheet!$C:$E,3,0),"")</f>
        <v>645</v>
      </c>
      <c r="H235" s="17">
        <f>VLOOKUP(C235,[2]TDSheet!$A$1:$N$65536,14,0)</f>
        <v>945</v>
      </c>
      <c r="I235" s="17">
        <f t="shared" si="7"/>
        <v>7200900</v>
      </c>
      <c r="J235" s="15">
        <f t="shared" si="8"/>
        <v>-300</v>
      </c>
      <c r="K235">
        <f>IFERROR(VLOOKUP(C235,[3]Лист2!$B:$D,3,0),"")</f>
        <v>7620</v>
      </c>
    </row>
    <row r="236" spans="1:11" x14ac:dyDescent="0.2">
      <c r="A236" s="5" t="s">
        <v>852</v>
      </c>
      <c r="B236" s="5" t="s">
        <v>2</v>
      </c>
      <c r="C236" s="5" t="s">
        <v>6</v>
      </c>
      <c r="D236" s="6"/>
      <c r="E236" s="7">
        <v>2520</v>
      </c>
      <c r="F236" s="7">
        <v>1790</v>
      </c>
      <c r="G236" s="7">
        <f>IFERROR(VLOOKUP(C236,[1]TDSheet!$C:$E,3,0),"")</f>
        <v>2420</v>
      </c>
      <c r="H236" s="17">
        <f>VLOOKUP(C236,[2]TDSheet!$A$1:$N$65536,14,0)</f>
        <v>2520</v>
      </c>
      <c r="I236" s="17">
        <f t="shared" si="7"/>
        <v>4908960</v>
      </c>
      <c r="J236" s="15">
        <f t="shared" si="8"/>
        <v>-100</v>
      </c>
      <c r="K236">
        <f>IFERROR(VLOOKUP(C236,[3]Лист2!$B:$D,3,0),"")</f>
        <v>1948</v>
      </c>
    </row>
    <row r="237" spans="1:11" ht="30.6" x14ac:dyDescent="0.2">
      <c r="A237" s="5" t="s">
        <v>854</v>
      </c>
      <c r="B237" s="5" t="s">
        <v>266</v>
      </c>
      <c r="C237" s="5" t="s">
        <v>280</v>
      </c>
      <c r="D237" s="6"/>
      <c r="E237" s="8">
        <v>64</v>
      </c>
      <c r="F237" s="7">
        <v>64</v>
      </c>
      <c r="G237" s="7">
        <f>IFERROR(VLOOKUP(C237,[1]TDSheet!$C:$E,3,0),"")</f>
        <v>64</v>
      </c>
      <c r="H237" s="17">
        <f>VLOOKUP(C237,[2]TDSheet!$A$1:$N$65536,14,0)</f>
        <v>64</v>
      </c>
      <c r="I237" s="17">
        <f t="shared" si="7"/>
        <v>4826432</v>
      </c>
      <c r="J237" s="15">
        <f t="shared" si="8"/>
        <v>0</v>
      </c>
      <c r="K237">
        <f>IFERROR(VLOOKUP(C237,[3]Лист2!$B:$D,3,0),"")</f>
        <v>75413</v>
      </c>
    </row>
    <row r="238" spans="1:11" x14ac:dyDescent="0.2">
      <c r="A238" s="5" t="s">
        <v>852</v>
      </c>
      <c r="B238" s="5" t="s">
        <v>546</v>
      </c>
      <c r="C238" s="5" t="s">
        <v>572</v>
      </c>
      <c r="D238" s="6"/>
      <c r="E238" s="8">
        <v>780</v>
      </c>
      <c r="F238" s="7">
        <v>500</v>
      </c>
      <c r="G238" s="7">
        <f>IFERROR(VLOOKUP(C238,[1]TDSheet!$C:$E,3,0),"")</f>
        <v>745</v>
      </c>
      <c r="H238" s="17">
        <f>VLOOKUP(C238,[2]TDSheet!$A$1:$N$65536,14,0)</f>
        <v>715</v>
      </c>
      <c r="I238" s="17">
        <f t="shared" si="7"/>
        <v>4608890</v>
      </c>
      <c r="J238" s="15">
        <f t="shared" si="8"/>
        <v>30</v>
      </c>
      <c r="K238">
        <f>IFERROR(VLOOKUP(C238,[3]Лист2!$B:$D,3,0),"")</f>
        <v>6446</v>
      </c>
    </row>
    <row r="239" spans="1:11" x14ac:dyDescent="0.2">
      <c r="A239" s="5" t="s">
        <v>853</v>
      </c>
      <c r="B239" s="5" t="s">
        <v>620</v>
      </c>
      <c r="C239" s="5" t="s">
        <v>678</v>
      </c>
      <c r="D239" s="6"/>
      <c r="E239" s="8">
        <v>385</v>
      </c>
      <c r="F239" s="7">
        <v>0</v>
      </c>
      <c r="G239" s="7">
        <f>IFERROR(VLOOKUP(C239,[1]TDSheet!$C:$E,3,0),"")</f>
        <v>455</v>
      </c>
      <c r="H239" s="17">
        <f>VLOOKUP(C239,[2]TDSheet!$A$1:$N$65536,14,0)</f>
        <v>455</v>
      </c>
      <c r="I239" s="17">
        <f t="shared" si="7"/>
        <v>4777500</v>
      </c>
      <c r="J239" s="15">
        <f t="shared" si="8"/>
        <v>0</v>
      </c>
      <c r="K239">
        <f>IFERROR(VLOOKUP(C239,[3]Лист2!$B:$D,3,0),"")</f>
        <v>10500</v>
      </c>
    </row>
    <row r="240" spans="1:11" x14ac:dyDescent="0.2">
      <c r="A240" s="5" t="s">
        <v>853</v>
      </c>
      <c r="B240" s="5" t="s">
        <v>47</v>
      </c>
      <c r="C240" s="5" t="s">
        <v>62</v>
      </c>
      <c r="D240" s="6"/>
      <c r="E240" s="9"/>
      <c r="F240" s="7">
        <v>0</v>
      </c>
      <c r="G240" s="7">
        <f>IFERROR(VLOOKUP(C240,[1]TDSheet!$C:$E,3,0),"")</f>
        <v>1680</v>
      </c>
      <c r="H240" s="17">
        <f>VLOOKUP(C240,[2]TDSheet!$A$1:$N$65536,14,0)</f>
        <v>1140</v>
      </c>
      <c r="I240" s="17">
        <f t="shared" si="7"/>
        <v>4058400</v>
      </c>
      <c r="J240" s="15">
        <f t="shared" si="8"/>
        <v>540</v>
      </c>
      <c r="K240">
        <f>IFERROR(VLOOKUP(C240,[3]Лист2!$B:$D,3,0),"")</f>
        <v>3560</v>
      </c>
    </row>
    <row r="241" spans="1:11" x14ac:dyDescent="0.2">
      <c r="A241" s="5" t="s">
        <v>852</v>
      </c>
      <c r="B241" s="5" t="s">
        <v>416</v>
      </c>
      <c r="C241" s="5" t="s">
        <v>419</v>
      </c>
      <c r="D241" s="6"/>
      <c r="E241" s="7">
        <v>2175</v>
      </c>
      <c r="F241" s="7">
        <v>1175</v>
      </c>
      <c r="G241" s="7">
        <f>IFERROR(VLOOKUP(C241,[1]TDSheet!$C:$E,3,0),"")</f>
        <v>2175</v>
      </c>
      <c r="H241" s="17">
        <f>VLOOKUP(C241,[2]TDSheet!$A$1:$N$65536,14,0)</f>
        <v>2175</v>
      </c>
      <c r="I241" s="17">
        <f t="shared" si="7"/>
        <v>4604475</v>
      </c>
      <c r="J241" s="15">
        <f t="shared" si="8"/>
        <v>0</v>
      </c>
      <c r="K241">
        <f>IFERROR(VLOOKUP(C241,[3]Лист2!$B:$D,3,0),"")</f>
        <v>2117</v>
      </c>
    </row>
    <row r="242" spans="1:11" x14ac:dyDescent="0.2">
      <c r="A242" s="5" t="s">
        <v>853</v>
      </c>
      <c r="B242" s="5" t="s">
        <v>801</v>
      </c>
      <c r="C242" s="5" t="s">
        <v>809</v>
      </c>
      <c r="D242" s="10">
        <v>3</v>
      </c>
      <c r="E242" s="8">
        <v>101</v>
      </c>
      <c r="F242" s="7">
        <v>69</v>
      </c>
      <c r="G242" s="7">
        <f>IFERROR(VLOOKUP(C242,[1]TDSheet!$C:$E,3,0),"")</f>
        <v>101</v>
      </c>
      <c r="H242" s="17">
        <f>VLOOKUP(C242,[2]TDSheet!$A$1:$N$65536,14,0)</f>
        <v>101</v>
      </c>
      <c r="I242" s="17">
        <f t="shared" si="7"/>
        <v>4603176</v>
      </c>
      <c r="J242" s="15">
        <f t="shared" si="8"/>
        <v>0</v>
      </c>
      <c r="K242">
        <f>IFERROR(VLOOKUP(C242,[3]Лист2!$B:$D,3,0),"")</f>
        <v>45576</v>
      </c>
    </row>
    <row r="243" spans="1:11" ht="40.799999999999997" x14ac:dyDescent="0.2">
      <c r="A243" s="5" t="s">
        <v>854</v>
      </c>
      <c r="B243" s="5" t="s">
        <v>228</v>
      </c>
      <c r="C243" s="5" t="s">
        <v>261</v>
      </c>
      <c r="D243" s="6"/>
      <c r="E243" s="8">
        <v>119</v>
      </c>
      <c r="F243" s="7">
        <v>119</v>
      </c>
      <c r="G243" s="7">
        <f>IFERROR(VLOOKUP(C243,[1]TDSheet!$C:$E,3,0),"")</f>
        <v>103</v>
      </c>
      <c r="H243" s="17">
        <f>VLOOKUP(C243,[2]TDSheet!$A$1:$N$65536,14,0)</f>
        <v>0</v>
      </c>
      <c r="I243" s="17">
        <f t="shared" si="7"/>
        <v>0</v>
      </c>
      <c r="J243" s="15">
        <f t="shared" si="8"/>
        <v>103</v>
      </c>
      <c r="K243">
        <f>IFERROR(VLOOKUP(C243,[3]Лист2!$B:$D,3,0),"")</f>
        <v>44677</v>
      </c>
    </row>
    <row r="244" spans="1:11" ht="30.6" x14ac:dyDescent="0.2">
      <c r="A244" s="5" t="s">
        <v>854</v>
      </c>
      <c r="B244" s="5" t="s">
        <v>331</v>
      </c>
      <c r="C244" s="5" t="s">
        <v>345</v>
      </c>
      <c r="D244" s="6"/>
      <c r="E244" s="8">
        <v>56</v>
      </c>
      <c r="F244" s="7">
        <v>42</v>
      </c>
      <c r="G244" s="7">
        <f>IFERROR(VLOOKUP(C244,[1]TDSheet!$C:$E,3,0),"")</f>
        <v>56</v>
      </c>
      <c r="H244" s="17">
        <f>VLOOKUP(C244,[2]TDSheet!$A$1:$N$65536,14,0)</f>
        <v>56</v>
      </c>
      <c r="I244" s="17">
        <f t="shared" si="7"/>
        <v>4524576</v>
      </c>
      <c r="J244" s="15">
        <f t="shared" si="8"/>
        <v>0</v>
      </c>
      <c r="K244">
        <f>IFERROR(VLOOKUP(C244,[3]Лист2!$B:$D,3,0),"")</f>
        <v>80796</v>
      </c>
    </row>
    <row r="245" spans="1:11" ht="30.6" x14ac:dyDescent="0.2">
      <c r="A245" s="5" t="s">
        <v>854</v>
      </c>
      <c r="B245" s="5" t="s">
        <v>331</v>
      </c>
      <c r="C245" s="5" t="s">
        <v>335</v>
      </c>
      <c r="D245" s="6"/>
      <c r="E245" s="8">
        <v>99</v>
      </c>
      <c r="F245" s="7">
        <v>67</v>
      </c>
      <c r="G245" s="7">
        <f>IFERROR(VLOOKUP(C245,[1]TDSheet!$C:$E,3,0),"")</f>
        <v>59</v>
      </c>
      <c r="H245" s="17">
        <f>VLOOKUP(C245,[2]TDSheet!$A$1:$N$65536,14,0)</f>
        <v>59</v>
      </c>
      <c r="I245" s="17">
        <f t="shared" si="7"/>
        <v>4364643</v>
      </c>
      <c r="J245" s="15">
        <f t="shared" si="8"/>
        <v>0</v>
      </c>
      <c r="K245">
        <f>IFERROR(VLOOKUP(C245,[3]Лист2!$B:$D,3,0),"")</f>
        <v>73977</v>
      </c>
    </row>
    <row r="246" spans="1:11" ht="30.6" x14ac:dyDescent="0.2">
      <c r="A246" s="5" t="s">
        <v>854</v>
      </c>
      <c r="B246" s="5" t="s">
        <v>331</v>
      </c>
      <c r="C246" s="5" t="s">
        <v>349</v>
      </c>
      <c r="D246" s="6"/>
      <c r="E246" s="8">
        <v>57</v>
      </c>
      <c r="F246" s="7">
        <v>0</v>
      </c>
      <c r="G246" s="7">
        <f>IFERROR(VLOOKUP(C246,[1]TDSheet!$C:$E,3,0),"")</f>
        <v>59</v>
      </c>
      <c r="H246" s="17">
        <f>VLOOKUP(C246,[2]TDSheet!$A$1:$N$65536,14,0)</f>
        <v>59</v>
      </c>
      <c r="I246" s="17">
        <f t="shared" si="7"/>
        <v>4363699</v>
      </c>
      <c r="J246" s="15">
        <f t="shared" si="8"/>
        <v>0</v>
      </c>
      <c r="K246">
        <f>IFERROR(VLOOKUP(C246,[3]Лист2!$B:$D,3,0),"")</f>
        <v>73961</v>
      </c>
    </row>
    <row r="247" spans="1:11" x14ac:dyDescent="0.2">
      <c r="A247" s="5" t="s">
        <v>852</v>
      </c>
      <c r="B247" s="5" t="s">
        <v>416</v>
      </c>
      <c r="C247" s="5" t="s">
        <v>417</v>
      </c>
      <c r="D247" s="6"/>
      <c r="E247" s="7">
        <v>1300</v>
      </c>
      <c r="F247" s="7">
        <v>0</v>
      </c>
      <c r="G247" s="7">
        <f>IFERROR(VLOOKUP(C247,[1]TDSheet!$C:$E,3,0),"")</f>
        <v>1295</v>
      </c>
      <c r="H247" s="17">
        <f>VLOOKUP(C247,[2]TDSheet!$A$1:$N$65536,14,0)</f>
        <v>1100</v>
      </c>
      <c r="I247" s="17">
        <f t="shared" si="7"/>
        <v>4229500</v>
      </c>
      <c r="J247" s="15">
        <f t="shared" si="8"/>
        <v>195</v>
      </c>
      <c r="K247">
        <f>IFERROR(VLOOKUP(C247,[3]Лист2!$B:$D,3,0),"")</f>
        <v>3845</v>
      </c>
    </row>
    <row r="248" spans="1:11" x14ac:dyDescent="0.2">
      <c r="A248" s="5" t="s">
        <v>853</v>
      </c>
      <c r="B248" s="5" t="s">
        <v>620</v>
      </c>
      <c r="C248" s="5" t="s">
        <v>665</v>
      </c>
      <c r="D248" s="6"/>
      <c r="E248" s="8">
        <v>248</v>
      </c>
      <c r="F248" s="7">
        <v>0</v>
      </c>
      <c r="G248" s="7">
        <f>IFERROR(VLOOKUP(C248,[1]TDSheet!$C:$E,3,0),"")</f>
        <v>247</v>
      </c>
      <c r="H248" s="17">
        <f>VLOOKUP(C248,[2]TDSheet!$A$1:$N$65536,14,0)</f>
        <v>247</v>
      </c>
      <c r="I248" s="17">
        <f t="shared" si="7"/>
        <v>4287920</v>
      </c>
      <c r="J248" s="15">
        <f t="shared" si="8"/>
        <v>0</v>
      </c>
      <c r="K248">
        <f>IFERROR(VLOOKUP(C248,[3]Лист2!$B:$D,3,0),"")</f>
        <v>17360</v>
      </c>
    </row>
    <row r="249" spans="1:11" x14ac:dyDescent="0.2">
      <c r="A249" s="5" t="s">
        <v>853</v>
      </c>
      <c r="B249" s="5" t="s">
        <v>102</v>
      </c>
      <c r="C249" s="5" t="s">
        <v>103</v>
      </c>
      <c r="D249" s="10">
        <v>10</v>
      </c>
      <c r="E249" s="8">
        <v>620</v>
      </c>
      <c r="F249" s="7">
        <v>0</v>
      </c>
      <c r="G249" s="7">
        <f>IFERROR(VLOOKUP(C249,[1]TDSheet!$C:$E,3,0),"")</f>
        <v>480</v>
      </c>
      <c r="H249" s="17">
        <f>VLOOKUP(C249,[2]TDSheet!$A$1:$N$65536,14,0)</f>
        <v>530</v>
      </c>
      <c r="I249" s="17">
        <f t="shared" si="7"/>
        <v>4159970</v>
      </c>
      <c r="J249" s="15">
        <f t="shared" si="8"/>
        <v>-50</v>
      </c>
      <c r="K249">
        <f>IFERROR(VLOOKUP(C249,[3]Лист2!$B:$D,3,0),"")</f>
        <v>7849</v>
      </c>
    </row>
    <row r="250" spans="1:11" ht="20.399999999999999" x14ac:dyDescent="0.2">
      <c r="A250" s="5" t="s">
        <v>852</v>
      </c>
      <c r="B250" s="5" t="s">
        <v>2</v>
      </c>
      <c r="C250" s="5" t="s">
        <v>35</v>
      </c>
      <c r="D250" s="6"/>
      <c r="E250" s="7">
        <v>1970</v>
      </c>
      <c r="F250" s="7">
        <v>360</v>
      </c>
      <c r="G250" s="7">
        <f>IFERROR(VLOOKUP(C250,[1]TDSheet!$C:$E,3,0),"")</f>
        <v>1970</v>
      </c>
      <c r="H250" s="17">
        <f>VLOOKUP(C250,[2]TDSheet!$A$1:$N$65536,14,0)</f>
        <v>1940</v>
      </c>
      <c r="I250" s="17">
        <f t="shared" si="7"/>
        <v>4165180</v>
      </c>
      <c r="J250" s="15">
        <f t="shared" si="8"/>
        <v>30</v>
      </c>
      <c r="K250">
        <f>IFERROR(VLOOKUP(C250,[3]Лист2!$B:$D,3,0),"")</f>
        <v>2147</v>
      </c>
    </row>
    <row r="251" spans="1:11" x14ac:dyDescent="0.2">
      <c r="A251" s="5" t="s">
        <v>853</v>
      </c>
      <c r="B251" s="5" t="s">
        <v>620</v>
      </c>
      <c r="C251" s="5" t="s">
        <v>681</v>
      </c>
      <c r="D251" s="6"/>
      <c r="E251" s="8">
        <v>125</v>
      </c>
      <c r="F251" s="7">
        <v>0</v>
      </c>
      <c r="G251" s="7">
        <f>IFERROR(VLOOKUP(C251,[1]TDSheet!$C:$E,3,0),"")</f>
        <v>205</v>
      </c>
      <c r="H251" s="17">
        <f>VLOOKUP(C251,[2]TDSheet!$A$1:$N$65536,14,0)</f>
        <v>150</v>
      </c>
      <c r="I251" s="17">
        <f t="shared" si="7"/>
        <v>4203000</v>
      </c>
      <c r="J251" s="15">
        <f t="shared" si="8"/>
        <v>55</v>
      </c>
      <c r="K251">
        <f>IFERROR(VLOOKUP(C251,[3]Лист2!$B:$D,3,0),"")</f>
        <v>28020</v>
      </c>
    </row>
    <row r="252" spans="1:11" x14ac:dyDescent="0.2">
      <c r="A252" s="5" t="s">
        <v>853</v>
      </c>
      <c r="B252" s="5" t="s">
        <v>194</v>
      </c>
      <c r="C252" s="5" t="s">
        <v>196</v>
      </c>
      <c r="D252" s="10">
        <v>1</v>
      </c>
      <c r="E252" s="9"/>
      <c r="F252" s="7">
        <v>0</v>
      </c>
      <c r="G252" s="7">
        <f>IFERROR(VLOOKUP(C252,[1]TDSheet!$C:$E,3,0),"")</f>
        <v>242</v>
      </c>
      <c r="H252" s="17">
        <f>VLOOKUP(C252,[2]TDSheet!$A$1:$N$65536,14,0)</f>
        <v>242</v>
      </c>
      <c r="I252" s="17">
        <f t="shared" si="7"/>
        <v>3980416</v>
      </c>
      <c r="J252" s="15">
        <f t="shared" si="8"/>
        <v>0</v>
      </c>
      <c r="K252">
        <f>IFERROR(VLOOKUP(C252,[3]Лист2!$B:$D,3,0),"")</f>
        <v>16448</v>
      </c>
    </row>
    <row r="253" spans="1:11" ht="20.399999999999999" x14ac:dyDescent="0.2">
      <c r="A253" s="5" t="s">
        <v>852</v>
      </c>
      <c r="B253" s="5" t="s">
        <v>756</v>
      </c>
      <c r="C253" s="5" t="s">
        <v>762</v>
      </c>
      <c r="D253" s="6"/>
      <c r="E253" s="7">
        <v>2850</v>
      </c>
      <c r="F253" s="7">
        <v>0</v>
      </c>
      <c r="G253" s="7">
        <f>IFERROR(VLOOKUP(C253,[1]TDSheet!$C:$E,3,0),"")</f>
        <v>4350</v>
      </c>
      <c r="H253" s="17">
        <f>VLOOKUP(C253,[2]TDSheet!$A$1:$N$65536,14,0)</f>
        <v>4100</v>
      </c>
      <c r="I253" s="17">
        <f t="shared" si="7"/>
        <v>3661300</v>
      </c>
      <c r="J253" s="15">
        <f t="shared" si="8"/>
        <v>250</v>
      </c>
      <c r="K253">
        <f>IFERROR(VLOOKUP(C253,[3]Лист2!$B:$D,3,0),"")</f>
        <v>893</v>
      </c>
    </row>
    <row r="254" spans="1:11" ht="30.6" x14ac:dyDescent="0.2">
      <c r="A254" s="5" t="s">
        <v>854</v>
      </c>
      <c r="B254" s="5" t="s">
        <v>291</v>
      </c>
      <c r="C254" s="5" t="s">
        <v>310</v>
      </c>
      <c r="D254" s="6"/>
      <c r="E254" s="8">
        <v>75</v>
      </c>
      <c r="F254" s="7">
        <v>75</v>
      </c>
      <c r="G254" s="7">
        <f>IFERROR(VLOOKUP(C254,[1]TDSheet!$C:$E,3,0),"")</f>
        <v>75</v>
      </c>
      <c r="H254" s="17">
        <f>VLOOKUP(C254,[2]TDSheet!$A$1:$N$65536,14,0)</f>
        <v>75</v>
      </c>
      <c r="I254" s="17">
        <f t="shared" si="7"/>
        <v>3874725</v>
      </c>
      <c r="J254" s="15">
        <f t="shared" si="8"/>
        <v>0</v>
      </c>
      <c r="K254">
        <f>IFERROR(VLOOKUP(C254,[3]Лист2!$B:$D,3,0),"")</f>
        <v>51663</v>
      </c>
    </row>
    <row r="255" spans="1:11" ht="30.6" x14ac:dyDescent="0.2">
      <c r="A255" s="5" t="s">
        <v>854</v>
      </c>
      <c r="B255" s="5" t="s">
        <v>266</v>
      </c>
      <c r="C255" s="5" t="s">
        <v>282</v>
      </c>
      <c r="D255" s="6"/>
      <c r="E255" s="8">
        <v>133</v>
      </c>
      <c r="F255" s="7">
        <v>65</v>
      </c>
      <c r="G255" s="7">
        <f>IFERROR(VLOOKUP(C255,[1]TDSheet!$C:$E,3,0),"")</f>
        <v>133</v>
      </c>
      <c r="H255" s="17">
        <f>VLOOKUP(C255,[2]TDSheet!$A$1:$N$65536,14,0)</f>
        <v>51</v>
      </c>
      <c r="I255" s="17">
        <f t="shared" si="7"/>
        <v>3745338</v>
      </c>
      <c r="J255" s="15">
        <f t="shared" si="8"/>
        <v>82</v>
      </c>
      <c r="K255">
        <f>IFERROR(VLOOKUP(C255,[3]Лист2!$B:$D,3,0),"")</f>
        <v>73438</v>
      </c>
    </row>
    <row r="256" spans="1:11" ht="20.399999999999999" x14ac:dyDescent="0.2">
      <c r="A256" s="5" t="s">
        <v>852</v>
      </c>
      <c r="B256" s="5" t="s">
        <v>2</v>
      </c>
      <c r="C256" s="5" t="s">
        <v>33</v>
      </c>
      <c r="D256" s="6"/>
      <c r="E256" s="7">
        <v>1240</v>
      </c>
      <c r="F256" s="7">
        <v>315</v>
      </c>
      <c r="G256" s="7">
        <f>IFERROR(VLOOKUP(C256,[1]TDSheet!$C:$E,3,0),"")</f>
        <v>1200</v>
      </c>
      <c r="H256" s="17">
        <f>VLOOKUP(C256,[2]TDSheet!$A$1:$N$65536,14,0)</f>
        <v>1200</v>
      </c>
      <c r="I256" s="17">
        <f t="shared" si="7"/>
        <v>3666000</v>
      </c>
      <c r="J256" s="15">
        <f t="shared" si="8"/>
        <v>0</v>
      </c>
      <c r="K256">
        <f>IFERROR(VLOOKUP(C256,[3]Лист2!$B:$D,3,0),"")</f>
        <v>3055</v>
      </c>
    </row>
    <row r="257" spans="1:11" x14ac:dyDescent="0.2">
      <c r="A257" s="5" t="s">
        <v>853</v>
      </c>
      <c r="B257" s="5" t="s">
        <v>816</v>
      </c>
      <c r="C257" s="5" t="s">
        <v>827</v>
      </c>
      <c r="D257" s="6"/>
      <c r="E257" s="8">
        <v>860</v>
      </c>
      <c r="F257" s="7">
        <v>0</v>
      </c>
      <c r="G257" s="7">
        <f>IFERROR(VLOOKUP(C257,[1]TDSheet!$C:$E,3,0),"")</f>
        <v>0</v>
      </c>
      <c r="H257" s="17">
        <f>VLOOKUP(C257,[2]TDSheet!$A$1:$N$65536,14,0)</f>
        <v>430</v>
      </c>
      <c r="I257" s="17">
        <f t="shared" si="7"/>
        <v>3655000</v>
      </c>
      <c r="J257" s="15">
        <f t="shared" si="8"/>
        <v>-430</v>
      </c>
      <c r="K257">
        <f>IFERROR(VLOOKUP(C257,[3]Лист2!$B:$D,3,0),"")</f>
        <v>8500</v>
      </c>
    </row>
    <row r="258" spans="1:11" x14ac:dyDescent="0.2">
      <c r="A258" s="5" t="s">
        <v>853</v>
      </c>
      <c r="B258" s="5" t="s">
        <v>461</v>
      </c>
      <c r="C258" s="5" t="s">
        <v>485</v>
      </c>
      <c r="D258" s="6"/>
      <c r="E258" s="8">
        <v>65</v>
      </c>
      <c r="F258" s="7">
        <v>0</v>
      </c>
      <c r="G258" s="7">
        <f>IFERROR(VLOOKUP(C258,[1]TDSheet!$C:$E,3,0),"")</f>
        <v>105</v>
      </c>
      <c r="H258" s="17">
        <f>VLOOKUP(C258,[2]TDSheet!$A$1:$N$65536,14,0)</f>
        <v>405</v>
      </c>
      <c r="I258" s="17">
        <f t="shared" si="7"/>
        <v>3599640</v>
      </c>
      <c r="J258" s="15">
        <f t="shared" si="8"/>
        <v>-300</v>
      </c>
      <c r="K258">
        <f>IFERROR(VLOOKUP(C258,[3]Лист2!$B:$D,3,0),"")</f>
        <v>8888</v>
      </c>
    </row>
    <row r="259" spans="1:11" ht="40.799999999999997" x14ac:dyDescent="0.2">
      <c r="A259" s="5" t="s">
        <v>854</v>
      </c>
      <c r="B259" s="5" t="s">
        <v>607</v>
      </c>
      <c r="C259" s="5" t="s">
        <v>613</v>
      </c>
      <c r="D259" s="6"/>
      <c r="E259" s="8">
        <v>70</v>
      </c>
      <c r="F259" s="7">
        <v>0</v>
      </c>
      <c r="G259" s="7">
        <f>IFERROR(VLOOKUP(C259,[1]TDSheet!$C:$E,3,0),"")</f>
        <v>70</v>
      </c>
      <c r="H259" s="17">
        <f>VLOOKUP(C259,[2]TDSheet!$A$1:$N$65536,14,0)</f>
        <v>70</v>
      </c>
      <c r="I259" s="17">
        <f t="shared" si="7"/>
        <v>3586800</v>
      </c>
      <c r="J259" s="15">
        <f t="shared" si="8"/>
        <v>0</v>
      </c>
      <c r="K259">
        <f>IFERROR(VLOOKUP(C259,[3]Лист2!$B:$D,3,0),"")</f>
        <v>51240</v>
      </c>
    </row>
    <row r="260" spans="1:11" x14ac:dyDescent="0.2">
      <c r="A260" s="5" t="s">
        <v>852</v>
      </c>
      <c r="B260" s="5" t="s">
        <v>416</v>
      </c>
      <c r="C260" s="5" t="s">
        <v>428</v>
      </c>
      <c r="D260" s="6"/>
      <c r="E260" s="7">
        <v>2365</v>
      </c>
      <c r="F260" s="7">
        <v>0</v>
      </c>
      <c r="G260" s="7">
        <f>IFERROR(VLOOKUP(C260,[1]TDSheet!$C:$E,3,0),"")</f>
        <v>1025</v>
      </c>
      <c r="H260" s="17">
        <f>VLOOKUP(C260,[2]TDSheet!$A$1:$N$65536,14,0)</f>
        <v>2775</v>
      </c>
      <c r="I260" s="17">
        <f t="shared" si="7"/>
        <v>9609825</v>
      </c>
      <c r="J260" s="15">
        <f t="shared" si="8"/>
        <v>-1750</v>
      </c>
      <c r="K260">
        <f>IFERROR(VLOOKUP(C260,[3]Лист2!$B:$D,3,0),"")</f>
        <v>3463</v>
      </c>
    </row>
    <row r="261" spans="1:11" ht="20.399999999999999" x14ac:dyDescent="0.2">
      <c r="A261" s="5" t="s">
        <v>854</v>
      </c>
      <c r="B261" s="5" t="s">
        <v>461</v>
      </c>
      <c r="C261" s="5" t="s">
        <v>495</v>
      </c>
      <c r="D261" s="10">
        <v>50</v>
      </c>
      <c r="E261" s="8">
        <v>67</v>
      </c>
      <c r="F261" s="7">
        <v>0</v>
      </c>
      <c r="G261" s="7">
        <f>IFERROR(VLOOKUP(C261,[1]TDSheet!$C:$E,3,0),"")</f>
        <v>67</v>
      </c>
      <c r="H261" s="17">
        <f>VLOOKUP(C261,[2]TDSheet!$A$1:$N$65536,14,0)</f>
        <v>67</v>
      </c>
      <c r="I261" s="17">
        <f t="shared" si="7"/>
        <v>3564400</v>
      </c>
      <c r="J261" s="15">
        <f t="shared" si="8"/>
        <v>0</v>
      </c>
      <c r="K261">
        <f>IFERROR(VLOOKUP(C261,[3]Лист2!$B:$D,3,0),"")</f>
        <v>53200</v>
      </c>
    </row>
    <row r="262" spans="1:11" x14ac:dyDescent="0.2">
      <c r="A262" s="5" t="s">
        <v>852</v>
      </c>
      <c r="B262" s="5" t="s">
        <v>2</v>
      </c>
      <c r="C262" s="5" t="s">
        <v>16</v>
      </c>
      <c r="D262" s="6"/>
      <c r="E262" s="7">
        <v>1280</v>
      </c>
      <c r="F262" s="7">
        <v>1140</v>
      </c>
      <c r="G262" s="7">
        <f>IFERROR(VLOOKUP(C262,[1]TDSheet!$C:$E,3,0),"")</f>
        <v>1280</v>
      </c>
      <c r="H262" s="17">
        <f>VLOOKUP(C262,[2]TDSheet!$A$1:$N$65536,14,0)</f>
        <v>1280</v>
      </c>
      <c r="I262" s="17">
        <f t="shared" si="7"/>
        <v>3550720</v>
      </c>
      <c r="J262" s="15">
        <f t="shared" si="8"/>
        <v>0</v>
      </c>
      <c r="K262">
        <f>IFERROR(VLOOKUP(C262,[3]Лист2!$B:$D,3,0),"")</f>
        <v>2774</v>
      </c>
    </row>
    <row r="263" spans="1:11" x14ac:dyDescent="0.2">
      <c r="A263" s="5" t="s">
        <v>852</v>
      </c>
      <c r="B263" s="5" t="s">
        <v>546</v>
      </c>
      <c r="C263" s="5" t="s">
        <v>586</v>
      </c>
      <c r="D263" s="6"/>
      <c r="E263" s="7">
        <v>1310</v>
      </c>
      <c r="F263" s="7">
        <v>0</v>
      </c>
      <c r="G263" s="7">
        <f>IFERROR(VLOOKUP(C263,[1]TDSheet!$C:$E,3,0),"")</f>
        <v>1220</v>
      </c>
      <c r="H263" s="17">
        <f>VLOOKUP(C263,[2]TDSheet!$A$1:$N$65536,14,0)</f>
        <v>910</v>
      </c>
      <c r="I263" s="17">
        <f t="shared" si="7"/>
        <v>3416140</v>
      </c>
      <c r="J263" s="15">
        <f t="shared" si="8"/>
        <v>310</v>
      </c>
      <c r="K263">
        <f>IFERROR(VLOOKUP(C263,[3]Лист2!$B:$D,3,0),"")</f>
        <v>3754</v>
      </c>
    </row>
    <row r="264" spans="1:11" ht="30.6" x14ac:dyDescent="0.2">
      <c r="A264" s="5" t="s">
        <v>854</v>
      </c>
      <c r="B264" s="5" t="s">
        <v>291</v>
      </c>
      <c r="C264" s="5" t="s">
        <v>300</v>
      </c>
      <c r="D264" s="6"/>
      <c r="E264" s="8">
        <v>69</v>
      </c>
      <c r="F264" s="7">
        <v>18</v>
      </c>
      <c r="G264" s="7">
        <f>IFERROR(VLOOKUP(C264,[1]TDSheet!$C:$E,3,0),"")</f>
        <v>69</v>
      </c>
      <c r="H264" s="17">
        <f>VLOOKUP(C264,[2]TDSheet!$A$1:$N$65536,14,0)</f>
        <v>69</v>
      </c>
      <c r="I264" s="17">
        <f t="shared" si="7"/>
        <v>3486846</v>
      </c>
      <c r="J264" s="15">
        <f t="shared" si="8"/>
        <v>0</v>
      </c>
      <c r="K264">
        <f>IFERROR(VLOOKUP(C264,[3]Лист2!$B:$D,3,0),"")</f>
        <v>50534</v>
      </c>
    </row>
    <row r="265" spans="1:11" x14ac:dyDescent="0.2">
      <c r="A265" s="5" t="s">
        <v>853</v>
      </c>
      <c r="B265" s="5" t="s">
        <v>461</v>
      </c>
      <c r="C265" s="5" t="s">
        <v>463</v>
      </c>
      <c r="D265" s="6"/>
      <c r="E265" s="9"/>
      <c r="F265" s="7">
        <v>0</v>
      </c>
      <c r="G265" s="7">
        <f>IFERROR(VLOOKUP(C265,[1]TDSheet!$C:$E,3,0),"")</f>
        <v>23</v>
      </c>
      <c r="H265" s="17">
        <f>VLOOKUP(C265,[2]TDSheet!$A$1:$N$65536,14,0)</f>
        <v>79</v>
      </c>
      <c r="I265" s="17">
        <f t="shared" si="7"/>
        <v>2717126</v>
      </c>
      <c r="J265" s="15">
        <f t="shared" si="8"/>
        <v>-56</v>
      </c>
      <c r="K265">
        <f>IFERROR(VLOOKUP(C265,[3]Лист2!$B:$D,3,0),"")</f>
        <v>34394</v>
      </c>
    </row>
    <row r="266" spans="1:11" ht="20.399999999999999" x14ac:dyDescent="0.2">
      <c r="A266" s="5" t="s">
        <v>852</v>
      </c>
      <c r="B266" s="5" t="s">
        <v>2</v>
      </c>
      <c r="C266" s="5" t="s">
        <v>37</v>
      </c>
      <c r="D266" s="6"/>
      <c r="E266" s="7">
        <v>1800</v>
      </c>
      <c r="F266" s="7">
        <v>1630</v>
      </c>
      <c r="G266" s="7">
        <f>IFERROR(VLOOKUP(C266,[1]TDSheet!$C:$E,3,0),"")</f>
        <v>1510</v>
      </c>
      <c r="H266" s="17">
        <f>VLOOKUP(C266,[2]TDSheet!$A$1:$N$65536,14,0)</f>
        <v>1510</v>
      </c>
      <c r="I266" s="17">
        <f t="shared" si="7"/>
        <v>3373340</v>
      </c>
      <c r="J266" s="15">
        <f t="shared" si="8"/>
        <v>0</v>
      </c>
      <c r="K266">
        <f>IFERROR(VLOOKUP(C266,[3]Лист2!$B:$D,3,0),"")</f>
        <v>2234</v>
      </c>
    </row>
    <row r="267" spans="1:11" ht="20.399999999999999" x14ac:dyDescent="0.2">
      <c r="A267" s="5" t="s">
        <v>852</v>
      </c>
      <c r="B267" s="5" t="s">
        <v>139</v>
      </c>
      <c r="C267" s="5" t="s">
        <v>148</v>
      </c>
      <c r="D267" s="6"/>
      <c r="E267" s="8">
        <v>124</v>
      </c>
      <c r="F267" s="7">
        <v>94</v>
      </c>
      <c r="G267" s="7">
        <f>IFERROR(VLOOKUP(C267,[1]TDSheet!$C:$E,3,0),"")</f>
        <v>124</v>
      </c>
      <c r="H267" s="17">
        <f>VLOOKUP(C267,[2]TDSheet!$A$1:$N$65536,14,0)</f>
        <v>124</v>
      </c>
      <c r="I267" s="17">
        <f t="shared" si="7"/>
        <v>3317496</v>
      </c>
      <c r="J267" s="15">
        <f t="shared" si="8"/>
        <v>0</v>
      </c>
      <c r="K267">
        <f>IFERROR(VLOOKUP(C267,[3]Лист2!$B:$D,3,0),"")</f>
        <v>26754</v>
      </c>
    </row>
    <row r="268" spans="1:11" ht="20.399999999999999" x14ac:dyDescent="0.2">
      <c r="A268" s="5" t="s">
        <v>854</v>
      </c>
      <c r="B268" s="5" t="s">
        <v>47</v>
      </c>
      <c r="C268" s="5" t="s">
        <v>89</v>
      </c>
      <c r="D268" s="6"/>
      <c r="E268" s="8">
        <v>69</v>
      </c>
      <c r="F268" s="7">
        <v>69</v>
      </c>
      <c r="G268" s="7">
        <f>IFERROR(VLOOKUP(C268,[1]TDSheet!$C:$E,3,0),"")</f>
        <v>69</v>
      </c>
      <c r="H268" s="17">
        <f>VLOOKUP(C268,[2]TDSheet!$A$1:$N$65536,14,0)</f>
        <v>69</v>
      </c>
      <c r="I268" s="17">
        <f t="shared" si="7"/>
        <v>3295233</v>
      </c>
      <c r="J268" s="15">
        <f t="shared" si="8"/>
        <v>0</v>
      </c>
      <c r="K268">
        <f>IFERROR(VLOOKUP(C268,[3]Лист2!$B:$D,3,0),"")</f>
        <v>47757</v>
      </c>
    </row>
    <row r="269" spans="1:11" ht="20.399999999999999" x14ac:dyDescent="0.2">
      <c r="A269" s="5" t="s">
        <v>854</v>
      </c>
      <c r="B269" s="5" t="s">
        <v>461</v>
      </c>
      <c r="C269" s="5" t="s">
        <v>496</v>
      </c>
      <c r="D269" s="6"/>
      <c r="E269" s="8">
        <v>50</v>
      </c>
      <c r="F269" s="7">
        <v>0</v>
      </c>
      <c r="G269" s="7">
        <f>IFERROR(VLOOKUP(C269,[1]TDSheet!$C:$E,3,0),"")</f>
        <v>50</v>
      </c>
      <c r="H269" s="17">
        <f>VLOOKUP(C269,[2]TDSheet!$A$1:$N$65536,14,0)</f>
        <v>50</v>
      </c>
      <c r="I269" s="17">
        <f t="shared" si="7"/>
        <v>3250000</v>
      </c>
      <c r="J269" s="15">
        <f t="shared" si="8"/>
        <v>0</v>
      </c>
      <c r="K269">
        <f>IFERROR(VLOOKUP(C269,[3]Лист2!$B:$D,3,0),"")</f>
        <v>65000</v>
      </c>
    </row>
    <row r="270" spans="1:11" x14ac:dyDescent="0.2">
      <c r="A270" s="5" t="s">
        <v>852</v>
      </c>
      <c r="B270" s="5" t="s">
        <v>546</v>
      </c>
      <c r="C270" s="5" t="s">
        <v>562</v>
      </c>
      <c r="D270" s="6"/>
      <c r="E270" s="8">
        <v>720</v>
      </c>
      <c r="F270" s="7">
        <v>720</v>
      </c>
      <c r="G270" s="7">
        <f>IFERROR(VLOOKUP(C270,[1]TDSheet!$C:$E,3,0),"")</f>
        <v>720</v>
      </c>
      <c r="H270" s="17">
        <f>VLOOKUP(C270,[2]TDSheet!$A$1:$N$65536,14,0)</f>
        <v>720</v>
      </c>
      <c r="I270" s="17">
        <f t="shared" si="7"/>
        <v>3183840</v>
      </c>
      <c r="J270" s="15">
        <f t="shared" si="8"/>
        <v>0</v>
      </c>
      <c r="K270">
        <f>IFERROR(VLOOKUP(C270,[3]Лист2!$B:$D,3,0),"")</f>
        <v>4422</v>
      </c>
    </row>
    <row r="271" spans="1:11" ht="30.6" x14ac:dyDescent="0.2">
      <c r="A271" s="5" t="s">
        <v>854</v>
      </c>
      <c r="B271" s="5" t="s">
        <v>331</v>
      </c>
      <c r="C271" s="5" t="s">
        <v>382</v>
      </c>
      <c r="D271" s="6"/>
      <c r="E271" s="8">
        <v>213</v>
      </c>
      <c r="F271" s="7">
        <v>162</v>
      </c>
      <c r="G271" s="7">
        <f>IFERROR(VLOOKUP(C271,[1]TDSheet!$C:$E,3,0),"")</f>
        <v>44</v>
      </c>
      <c r="H271" s="17">
        <f>VLOOKUP(C271,[2]TDSheet!$A$1:$N$65536,14,0)</f>
        <v>44</v>
      </c>
      <c r="I271" s="17">
        <f t="shared" si="7"/>
        <v>3134648</v>
      </c>
      <c r="J271" s="15">
        <f t="shared" si="8"/>
        <v>0</v>
      </c>
      <c r="K271">
        <f>IFERROR(VLOOKUP(C271,[3]Лист2!$B:$D,3,0),"")</f>
        <v>71242</v>
      </c>
    </row>
    <row r="272" spans="1:11" x14ac:dyDescent="0.2">
      <c r="A272" s="5" t="s">
        <v>852</v>
      </c>
      <c r="B272" s="5" t="s">
        <v>416</v>
      </c>
      <c r="C272" s="5" t="s">
        <v>421</v>
      </c>
      <c r="D272" s="6"/>
      <c r="E272" s="7">
        <v>2400</v>
      </c>
      <c r="F272" s="7">
        <v>2200</v>
      </c>
      <c r="G272" s="7">
        <f>IFERROR(VLOOKUP(C272,[1]TDSheet!$C:$E,3,0),"")</f>
        <v>2400</v>
      </c>
      <c r="H272" s="17">
        <f>VLOOKUP(C272,[2]TDSheet!$A$1:$N$65536,14,0)</f>
        <v>2400</v>
      </c>
      <c r="I272" s="17">
        <f t="shared" si="7"/>
        <v>3108000</v>
      </c>
      <c r="J272" s="15">
        <f t="shared" si="8"/>
        <v>0</v>
      </c>
      <c r="K272">
        <f>IFERROR(VLOOKUP(C272,[3]Лист2!$B:$D,3,0),"")</f>
        <v>1295</v>
      </c>
    </row>
    <row r="273" spans="1:11" x14ac:dyDescent="0.2">
      <c r="A273" s="5" t="s">
        <v>853</v>
      </c>
      <c r="B273" s="5" t="s">
        <v>620</v>
      </c>
      <c r="C273" s="5" t="s">
        <v>634</v>
      </c>
      <c r="D273" s="10">
        <v>20</v>
      </c>
      <c r="E273" s="8">
        <v>145</v>
      </c>
      <c r="F273" s="7">
        <v>55</v>
      </c>
      <c r="G273" s="7">
        <f>IFERROR(VLOOKUP(C273,[1]TDSheet!$C:$E,3,0),"")</f>
        <v>0</v>
      </c>
      <c r="H273" s="17">
        <f>VLOOKUP(C273,[2]TDSheet!$A$1:$N$65536,14,0)</f>
        <v>195</v>
      </c>
      <c r="I273" s="17">
        <f t="shared" si="7"/>
        <v>3022500</v>
      </c>
      <c r="J273" s="15">
        <f t="shared" si="8"/>
        <v>-195</v>
      </c>
      <c r="K273">
        <f>IFERROR(VLOOKUP(C273,[3]Лист2!$B:$D,3,0),"")</f>
        <v>15500</v>
      </c>
    </row>
    <row r="274" spans="1:11" x14ac:dyDescent="0.2">
      <c r="A274" s="5" t="s">
        <v>853</v>
      </c>
      <c r="B274" s="5" t="s">
        <v>620</v>
      </c>
      <c r="C274" s="5" t="s">
        <v>686</v>
      </c>
      <c r="D274" s="6"/>
      <c r="E274" s="8">
        <v>183</v>
      </c>
      <c r="F274" s="7">
        <v>97</v>
      </c>
      <c r="G274" s="7">
        <f>IFERROR(VLOOKUP(C274,[1]TDSheet!$C:$E,3,0),"")</f>
        <v>162</v>
      </c>
      <c r="H274" s="17">
        <f>VLOOKUP(C274,[2]TDSheet!$A$1:$N$65536,14,0)</f>
        <v>157</v>
      </c>
      <c r="I274" s="17">
        <f t="shared" si="7"/>
        <v>2983000</v>
      </c>
      <c r="J274" s="15">
        <f t="shared" si="8"/>
        <v>5</v>
      </c>
      <c r="K274">
        <f>IFERROR(VLOOKUP(C274,[3]Лист2!$B:$D,3,0),"")</f>
        <v>19000</v>
      </c>
    </row>
    <row r="275" spans="1:11" ht="20.399999999999999" x14ac:dyDescent="0.2">
      <c r="A275" s="5" t="s">
        <v>854</v>
      </c>
      <c r="B275" s="5" t="s">
        <v>431</v>
      </c>
      <c r="C275" s="5" t="s">
        <v>448</v>
      </c>
      <c r="D275" s="10">
        <v>45</v>
      </c>
      <c r="E275" s="8">
        <v>53</v>
      </c>
      <c r="F275" s="7">
        <v>52</v>
      </c>
      <c r="G275" s="7">
        <f>IFERROR(VLOOKUP(C275,[1]TDSheet!$C:$E,3,0),"")</f>
        <v>53</v>
      </c>
      <c r="H275" s="17">
        <f>VLOOKUP(C275,[2]TDSheet!$A$1:$N$65536,14,0)</f>
        <v>8</v>
      </c>
      <c r="I275" s="17">
        <f t="shared" si="7"/>
        <v>448000</v>
      </c>
      <c r="J275" s="15">
        <f t="shared" si="8"/>
        <v>45</v>
      </c>
      <c r="K275">
        <f>IFERROR(VLOOKUP(C275,[3]Лист2!$B:$D,3,0),"")</f>
        <v>56000</v>
      </c>
    </row>
    <row r="276" spans="1:11" x14ac:dyDescent="0.2">
      <c r="A276" s="5" t="s">
        <v>853</v>
      </c>
      <c r="B276" s="5" t="s">
        <v>461</v>
      </c>
      <c r="C276" s="5" t="s">
        <v>468</v>
      </c>
      <c r="D276" s="10">
        <v>55</v>
      </c>
      <c r="E276" s="9"/>
      <c r="F276" s="7">
        <v>0</v>
      </c>
      <c r="G276" s="7">
        <f>IFERROR(VLOOKUP(C276,[1]TDSheet!$C:$E,3,0),"")</f>
        <v>130</v>
      </c>
      <c r="H276" s="17">
        <f>VLOOKUP(C276,[2]TDSheet!$A$1:$N$65536,14,0)</f>
        <v>150</v>
      </c>
      <c r="I276" s="17">
        <f t="shared" si="7"/>
        <v>2953200</v>
      </c>
      <c r="J276" s="15">
        <f t="shared" si="8"/>
        <v>-20</v>
      </c>
      <c r="K276">
        <f>IFERROR(VLOOKUP(C276,[3]Лист2!$B:$D,3,0),"")</f>
        <v>19688</v>
      </c>
    </row>
    <row r="277" spans="1:11" ht="20.399999999999999" x14ac:dyDescent="0.2">
      <c r="A277" s="5" t="s">
        <v>852</v>
      </c>
      <c r="B277" s="5" t="s">
        <v>2</v>
      </c>
      <c r="C277" s="5" t="s">
        <v>7</v>
      </c>
      <c r="D277" s="6"/>
      <c r="E277" s="7">
        <v>1490</v>
      </c>
      <c r="F277" s="7">
        <v>465</v>
      </c>
      <c r="G277" s="7">
        <f>IFERROR(VLOOKUP(C277,[1]TDSheet!$C:$E,3,0),"")</f>
        <v>1330</v>
      </c>
      <c r="H277" s="17">
        <f>VLOOKUP(C277,[2]TDSheet!$A$1:$N$65536,14,0)</f>
        <v>880</v>
      </c>
      <c r="I277" s="17">
        <f t="shared" si="7"/>
        <v>2944480</v>
      </c>
      <c r="J277" s="15">
        <f t="shared" si="8"/>
        <v>450</v>
      </c>
      <c r="K277">
        <f>IFERROR(VLOOKUP(C277,[3]Лист2!$B:$D,3,0),"")</f>
        <v>3346</v>
      </c>
    </row>
    <row r="278" spans="1:11" ht="20.399999999999999" x14ac:dyDescent="0.2">
      <c r="A278" s="5" t="s">
        <v>854</v>
      </c>
      <c r="B278" s="5" t="s">
        <v>47</v>
      </c>
      <c r="C278" s="5" t="s">
        <v>87</v>
      </c>
      <c r="D278" s="6"/>
      <c r="E278" s="8">
        <v>365</v>
      </c>
      <c r="F278" s="7">
        <v>224</v>
      </c>
      <c r="G278" s="7">
        <f>IFERROR(VLOOKUP(C278,[1]TDSheet!$C:$E,3,0),"")</f>
        <v>58</v>
      </c>
      <c r="H278" s="17">
        <f>VLOOKUP(C278,[2]TDSheet!$A$1:$N$65536,14,0)</f>
        <v>45</v>
      </c>
      <c r="I278" s="17">
        <f t="shared" si="7"/>
        <v>2782080</v>
      </c>
      <c r="J278" s="15">
        <f t="shared" si="8"/>
        <v>13</v>
      </c>
      <c r="K278">
        <f>IFERROR(VLOOKUP(C278,[3]Лист2!$B:$D,3,0),"")</f>
        <v>61824</v>
      </c>
    </row>
    <row r="279" spans="1:11" x14ac:dyDescent="0.2">
      <c r="A279" s="5" t="s">
        <v>853</v>
      </c>
      <c r="B279" s="5" t="s">
        <v>461</v>
      </c>
      <c r="C279" s="5" t="s">
        <v>536</v>
      </c>
      <c r="D279" s="6"/>
      <c r="E279" s="8">
        <v>99</v>
      </c>
      <c r="F279" s="7">
        <v>0</v>
      </c>
      <c r="G279" s="7">
        <f>IFERROR(VLOOKUP(C279,[1]TDSheet!$C:$E,3,0),"")</f>
        <v>82</v>
      </c>
      <c r="H279" s="17">
        <f>VLOOKUP(C279,[2]TDSheet!$A$1:$N$65536,14,0)</f>
        <v>155</v>
      </c>
      <c r="I279" s="17">
        <f t="shared" si="7"/>
        <v>4252890</v>
      </c>
      <c r="J279" s="15">
        <f t="shared" si="8"/>
        <v>-73</v>
      </c>
      <c r="K279">
        <f>IFERROR(VLOOKUP(C279,[3]Лист2!$B:$D,3,0),"")</f>
        <v>27438</v>
      </c>
    </row>
    <row r="280" spans="1:11" x14ac:dyDescent="0.2">
      <c r="A280" s="5" t="s">
        <v>852</v>
      </c>
      <c r="B280" s="5" t="s">
        <v>546</v>
      </c>
      <c r="C280" s="5" t="s">
        <v>565</v>
      </c>
      <c r="D280" s="6"/>
      <c r="E280" s="7">
        <v>1053</v>
      </c>
      <c r="F280" s="7">
        <v>586</v>
      </c>
      <c r="G280" s="7">
        <f>IFERROR(VLOOKUP(C280,[1]TDSheet!$C:$E,3,0),"")</f>
        <v>1093</v>
      </c>
      <c r="H280" s="17">
        <f>VLOOKUP(C280,[2]TDSheet!$A$1:$N$65536,14,0)</f>
        <v>1088</v>
      </c>
      <c r="I280" s="17">
        <f t="shared" si="7"/>
        <v>2724352</v>
      </c>
      <c r="J280" s="15">
        <f t="shared" si="8"/>
        <v>5</v>
      </c>
      <c r="K280">
        <f>IFERROR(VLOOKUP(C280,[3]Лист2!$B:$D,3,0),"")</f>
        <v>2504</v>
      </c>
    </row>
    <row r="281" spans="1:11" ht="30.6" x14ac:dyDescent="0.2">
      <c r="A281" s="5" t="s">
        <v>854</v>
      </c>
      <c r="B281" s="5" t="s">
        <v>228</v>
      </c>
      <c r="C281" s="5" t="s">
        <v>231</v>
      </c>
      <c r="D281" s="6"/>
      <c r="E281" s="8">
        <v>74</v>
      </c>
      <c r="F281" s="7">
        <v>24</v>
      </c>
      <c r="G281" s="7">
        <f>IFERROR(VLOOKUP(C281,[1]TDSheet!$C:$E,3,0),"")</f>
        <v>74</v>
      </c>
      <c r="H281" s="17">
        <f>VLOOKUP(C281,[2]TDSheet!$A$1:$N$65536,14,0)</f>
        <v>74</v>
      </c>
      <c r="I281" s="17">
        <f t="shared" si="7"/>
        <v>2615086</v>
      </c>
      <c r="J281" s="15">
        <f t="shared" si="8"/>
        <v>0</v>
      </c>
      <c r="K281">
        <f>IFERROR(VLOOKUP(C281,[3]Лист2!$B:$D,3,0),"")</f>
        <v>35339</v>
      </c>
    </row>
    <row r="282" spans="1:11" ht="30.6" x14ac:dyDescent="0.2">
      <c r="A282" s="5" t="s">
        <v>854</v>
      </c>
      <c r="B282" s="5" t="s">
        <v>291</v>
      </c>
      <c r="C282" s="5" t="s">
        <v>298</v>
      </c>
      <c r="D282" s="6"/>
      <c r="E282" s="8">
        <v>67</v>
      </c>
      <c r="F282" s="7">
        <v>0</v>
      </c>
      <c r="G282" s="7">
        <f>IFERROR(VLOOKUP(C282,[1]TDSheet!$C:$E,3,0),"")</f>
        <v>67</v>
      </c>
      <c r="H282" s="17">
        <f>VLOOKUP(C282,[2]TDSheet!$A$1:$N$65536,14,0)</f>
        <v>0</v>
      </c>
      <c r="I282" s="17">
        <f t="shared" ref="I282:I345" si="9">IFERROR(H282*K282,"")</f>
        <v>0</v>
      </c>
      <c r="J282" s="15">
        <f t="shared" ref="J282:J345" si="10">IFERROR(G282-H282,"")</f>
        <v>67</v>
      </c>
      <c r="K282">
        <f>IFERROR(VLOOKUP(C282,[3]Лист2!$B:$D,3,0),"")</f>
        <v>38195</v>
      </c>
    </row>
    <row r="283" spans="1:11" x14ac:dyDescent="0.2">
      <c r="A283" s="5" t="s">
        <v>853</v>
      </c>
      <c r="B283" s="5" t="s">
        <v>461</v>
      </c>
      <c r="C283" s="5" t="s">
        <v>531</v>
      </c>
      <c r="D283" s="6"/>
      <c r="E283" s="8">
        <v>20</v>
      </c>
      <c r="F283" s="7">
        <v>0</v>
      </c>
      <c r="G283" s="7">
        <f>IFERROR(VLOOKUP(C283,[1]TDSheet!$C:$E,3,0),"")</f>
        <v>100</v>
      </c>
      <c r="H283" s="17">
        <f>VLOOKUP(C283,[2]TDSheet!$A$1:$N$65536,14,0)</f>
        <v>250</v>
      </c>
      <c r="I283" s="17">
        <f t="shared" si="9"/>
        <v>2512000</v>
      </c>
      <c r="J283" s="15">
        <f t="shared" si="10"/>
        <v>-150</v>
      </c>
      <c r="K283">
        <f>IFERROR(VLOOKUP(C283,[3]Лист2!$B:$D,3,0),"")</f>
        <v>10048</v>
      </c>
    </row>
    <row r="284" spans="1:11" x14ac:dyDescent="0.2">
      <c r="A284" s="5" t="s">
        <v>853</v>
      </c>
      <c r="B284" s="5" t="s">
        <v>457</v>
      </c>
      <c r="C284" s="5" t="s">
        <v>458</v>
      </c>
      <c r="D284" s="6"/>
      <c r="E284" s="9"/>
      <c r="F284" s="7">
        <v>0</v>
      </c>
      <c r="G284" s="7">
        <f>IFERROR(VLOOKUP(C284,[1]TDSheet!$C:$E,3,0),"")</f>
        <v>200</v>
      </c>
      <c r="H284" s="17">
        <f>VLOOKUP(C284,[2]TDSheet!$A$1:$N$65536,14,0)</f>
        <v>220</v>
      </c>
      <c r="I284" s="17">
        <f t="shared" si="9"/>
        <v>2365000</v>
      </c>
      <c r="J284" s="15">
        <f t="shared" si="10"/>
        <v>-20</v>
      </c>
      <c r="K284">
        <f>IFERROR(VLOOKUP(C284,[3]Лист2!$B:$D,3,0),"")</f>
        <v>10750</v>
      </c>
    </row>
    <row r="285" spans="1:11" ht="20.399999999999999" x14ac:dyDescent="0.2">
      <c r="A285" s="5" t="s">
        <v>852</v>
      </c>
      <c r="B285" s="5" t="s">
        <v>2</v>
      </c>
      <c r="C285" s="5" t="s">
        <v>23</v>
      </c>
      <c r="D285" s="6"/>
      <c r="E285" s="8">
        <v>945</v>
      </c>
      <c r="F285" s="7">
        <v>945</v>
      </c>
      <c r="G285" s="7">
        <f>IFERROR(VLOOKUP(C285,[1]TDSheet!$C:$E,3,0),"")</f>
        <v>945</v>
      </c>
      <c r="H285" s="17">
        <f>VLOOKUP(C285,[2]TDSheet!$A$1:$N$65536,14,0)</f>
        <v>945</v>
      </c>
      <c r="I285" s="17">
        <f t="shared" si="9"/>
        <v>2380455</v>
      </c>
      <c r="J285" s="15">
        <f t="shared" si="10"/>
        <v>0</v>
      </c>
      <c r="K285">
        <f>IFERROR(VLOOKUP(C285,[3]Лист2!$B:$D,3,0),"")</f>
        <v>2519</v>
      </c>
    </row>
    <row r="286" spans="1:11" ht="30.6" x14ac:dyDescent="0.2">
      <c r="A286" s="5" t="s">
        <v>854</v>
      </c>
      <c r="B286" s="5" t="s">
        <v>228</v>
      </c>
      <c r="C286" s="5" t="s">
        <v>237</v>
      </c>
      <c r="D286" s="6"/>
      <c r="E286" s="8">
        <v>49</v>
      </c>
      <c r="F286" s="7">
        <v>49</v>
      </c>
      <c r="G286" s="7">
        <f>IFERROR(VLOOKUP(C286,[1]TDSheet!$C:$E,3,0),"")</f>
        <v>49</v>
      </c>
      <c r="H286" s="17">
        <f>VLOOKUP(C286,[2]TDSheet!$A$1:$N$65536,14,0)</f>
        <v>49</v>
      </c>
      <c r="I286" s="17">
        <f t="shared" si="9"/>
        <v>2352000</v>
      </c>
      <c r="J286" s="15">
        <f t="shared" si="10"/>
        <v>0</v>
      </c>
      <c r="K286">
        <f>IFERROR(VLOOKUP(C286,[3]Лист2!$B:$D,3,0),"")</f>
        <v>48000</v>
      </c>
    </row>
    <row r="287" spans="1:11" x14ac:dyDescent="0.2">
      <c r="A287" s="5" t="s">
        <v>853</v>
      </c>
      <c r="B287" s="5" t="s">
        <v>102</v>
      </c>
      <c r="C287" s="5" t="s">
        <v>116</v>
      </c>
      <c r="D287" s="10">
        <v>28</v>
      </c>
      <c r="E287" s="8">
        <v>51</v>
      </c>
      <c r="F287" s="7">
        <v>0</v>
      </c>
      <c r="G287" s="7">
        <f>IFERROR(VLOOKUP(C287,[1]TDSheet!$C:$E,3,0),"")</f>
        <v>74</v>
      </c>
      <c r="H287" s="17">
        <f>VLOOKUP(C287,[2]TDSheet!$A$1:$N$65536,14,0)</f>
        <v>50</v>
      </c>
      <c r="I287" s="17">
        <f t="shared" si="9"/>
        <v>2330050</v>
      </c>
      <c r="J287" s="15">
        <f t="shared" si="10"/>
        <v>24</v>
      </c>
      <c r="K287">
        <f>IFERROR(VLOOKUP(C287,[3]Лист2!$B:$D,3,0),"")</f>
        <v>46601</v>
      </c>
    </row>
    <row r="288" spans="1:11" x14ac:dyDescent="0.2">
      <c r="A288" s="5" t="s">
        <v>853</v>
      </c>
      <c r="B288" s="5" t="s">
        <v>461</v>
      </c>
      <c r="C288" s="5" t="s">
        <v>487</v>
      </c>
      <c r="D288" s="10">
        <v>5</v>
      </c>
      <c r="E288" s="8">
        <v>40</v>
      </c>
      <c r="F288" s="7">
        <v>0</v>
      </c>
      <c r="G288" s="7">
        <f>IFERROR(VLOOKUP(C288,[1]TDSheet!$C:$E,3,0),"")</f>
        <v>40</v>
      </c>
      <c r="H288" s="17">
        <f>VLOOKUP(C288,[2]TDSheet!$A$1:$N$65536,14,0)</f>
        <v>40</v>
      </c>
      <c r="I288" s="17">
        <f t="shared" si="9"/>
        <v>2318680</v>
      </c>
      <c r="J288" s="15">
        <f t="shared" si="10"/>
        <v>0</v>
      </c>
      <c r="K288">
        <f>IFERROR(VLOOKUP(C288,[3]Лист2!$B:$D,3,0),"")</f>
        <v>57967</v>
      </c>
    </row>
    <row r="289" spans="1:11" ht="30.6" x14ac:dyDescent="0.2">
      <c r="A289" s="5" t="s">
        <v>854</v>
      </c>
      <c r="B289" s="5" t="s">
        <v>331</v>
      </c>
      <c r="C289" s="5" t="s">
        <v>339</v>
      </c>
      <c r="D289" s="6"/>
      <c r="E289" s="8">
        <v>28</v>
      </c>
      <c r="F289" s="7">
        <v>15</v>
      </c>
      <c r="G289" s="7">
        <f>IFERROR(VLOOKUP(C289,[1]TDSheet!$C:$E,3,0),"")</f>
        <v>28</v>
      </c>
      <c r="H289" s="17">
        <f>VLOOKUP(C289,[2]TDSheet!$A$1:$N$65536,14,0)</f>
        <v>28</v>
      </c>
      <c r="I289" s="17">
        <f t="shared" si="9"/>
        <v>2271836</v>
      </c>
      <c r="J289" s="15">
        <f t="shared" si="10"/>
        <v>0</v>
      </c>
      <c r="K289">
        <f>IFERROR(VLOOKUP(C289,[3]Лист2!$B:$D,3,0),"")</f>
        <v>81137</v>
      </c>
    </row>
    <row r="290" spans="1:11" x14ac:dyDescent="0.2">
      <c r="A290" s="5" t="s">
        <v>853</v>
      </c>
      <c r="B290" s="5" t="s">
        <v>816</v>
      </c>
      <c r="C290" s="5" t="s">
        <v>826</v>
      </c>
      <c r="D290" s="6"/>
      <c r="E290" s="7">
        <v>3110</v>
      </c>
      <c r="F290" s="7">
        <v>0</v>
      </c>
      <c r="G290" s="7">
        <f>IFERROR(VLOOKUP(C290,[1]TDSheet!$C:$E,3,0),"")</f>
        <v>500</v>
      </c>
      <c r="H290" s="17">
        <f>VLOOKUP(C290,[2]TDSheet!$A$1:$N$65536,14,0)</f>
        <v>500</v>
      </c>
      <c r="I290" s="17">
        <f t="shared" si="9"/>
        <v>2250000</v>
      </c>
      <c r="J290" s="15">
        <f t="shared" si="10"/>
        <v>0</v>
      </c>
      <c r="K290">
        <f>IFERROR(VLOOKUP(C290,[3]Лист2!$B:$D,3,0),"")</f>
        <v>4500</v>
      </c>
    </row>
    <row r="291" spans="1:11" ht="20.399999999999999" x14ac:dyDescent="0.2">
      <c r="A291" s="5" t="s">
        <v>854</v>
      </c>
      <c r="B291" s="5" t="s">
        <v>331</v>
      </c>
      <c r="C291" s="5" t="s">
        <v>378</v>
      </c>
      <c r="D291" s="6"/>
      <c r="E291" s="8">
        <v>38</v>
      </c>
      <c r="F291" s="7">
        <v>38</v>
      </c>
      <c r="G291" s="7">
        <f>IFERROR(VLOOKUP(C291,[1]TDSheet!$C:$E,3,0),"")</f>
        <v>38</v>
      </c>
      <c r="H291" s="17">
        <f>VLOOKUP(C291,[2]TDSheet!$A$1:$N$65536,14,0)</f>
        <v>38</v>
      </c>
      <c r="I291" s="17">
        <f t="shared" si="9"/>
        <v>2168052</v>
      </c>
      <c r="J291" s="15">
        <f t="shared" si="10"/>
        <v>0</v>
      </c>
      <c r="K291">
        <f>IFERROR(VLOOKUP(C291,[3]Лист2!$B:$D,3,0),"")</f>
        <v>57054</v>
      </c>
    </row>
    <row r="292" spans="1:11" x14ac:dyDescent="0.2">
      <c r="A292" s="5" t="s">
        <v>853</v>
      </c>
      <c r="B292" s="5" t="s">
        <v>620</v>
      </c>
      <c r="C292" s="5" t="s">
        <v>652</v>
      </c>
      <c r="D292" s="10">
        <v>365</v>
      </c>
      <c r="E292" s="8">
        <v>265</v>
      </c>
      <c r="F292" s="7">
        <v>125</v>
      </c>
      <c r="G292" s="7">
        <f>IFERROR(VLOOKUP(C292,[1]TDSheet!$C:$E,3,0),"")</f>
        <v>185</v>
      </c>
      <c r="H292" s="17">
        <f>VLOOKUP(C292,[2]TDSheet!$A$1:$N$65536,14,0)</f>
        <v>165</v>
      </c>
      <c r="I292" s="17">
        <f t="shared" si="9"/>
        <v>2161500</v>
      </c>
      <c r="J292" s="15">
        <f t="shared" si="10"/>
        <v>20</v>
      </c>
      <c r="K292">
        <f>IFERROR(VLOOKUP(C292,[3]Лист2!$B:$D,3,0),"")</f>
        <v>13100</v>
      </c>
    </row>
    <row r="293" spans="1:11" x14ac:dyDescent="0.2">
      <c r="A293" s="5" t="s">
        <v>853</v>
      </c>
      <c r="B293" s="5" t="s">
        <v>620</v>
      </c>
      <c r="C293" s="5" t="s">
        <v>638</v>
      </c>
      <c r="D293" s="6"/>
      <c r="E293" s="8">
        <v>230</v>
      </c>
      <c r="F293" s="7">
        <v>190</v>
      </c>
      <c r="G293" s="7">
        <f>IFERROR(VLOOKUP(C293,[1]TDSheet!$C:$E,3,0),"")</f>
        <v>230</v>
      </c>
      <c r="H293" s="17">
        <f>VLOOKUP(C293,[2]TDSheet!$A$1:$N$65536,14,0)</f>
        <v>225</v>
      </c>
      <c r="I293" s="17">
        <f t="shared" si="9"/>
        <v>2160000</v>
      </c>
      <c r="J293" s="15">
        <f t="shared" si="10"/>
        <v>5</v>
      </c>
      <c r="K293">
        <f>IFERROR(VLOOKUP(C293,[3]Лист2!$B:$D,3,0),"")</f>
        <v>9600</v>
      </c>
    </row>
    <row r="294" spans="1:11" ht="30.6" x14ac:dyDescent="0.2">
      <c r="A294" s="5" t="s">
        <v>854</v>
      </c>
      <c r="B294" s="5" t="s">
        <v>266</v>
      </c>
      <c r="C294" s="5" t="s">
        <v>268</v>
      </c>
      <c r="D294" s="6"/>
      <c r="E294" s="8">
        <v>577</v>
      </c>
      <c r="F294" s="7">
        <v>577</v>
      </c>
      <c r="G294" s="7">
        <f>IFERROR(VLOOKUP(C294,[1]TDSheet!$C:$E,3,0),"")</f>
        <v>517</v>
      </c>
      <c r="H294" s="17">
        <f>VLOOKUP(C294,[2]TDSheet!$A$1:$N$65536,14,0)</f>
        <v>64</v>
      </c>
      <c r="I294" s="17">
        <f t="shared" si="9"/>
        <v>2145408</v>
      </c>
      <c r="J294" s="15">
        <f t="shared" si="10"/>
        <v>453</v>
      </c>
      <c r="K294">
        <f>IFERROR(VLOOKUP(C294,[3]Лист2!$B:$D,3,0),"")</f>
        <v>33522</v>
      </c>
    </row>
    <row r="295" spans="1:11" x14ac:dyDescent="0.2">
      <c r="A295" s="5" t="s">
        <v>853</v>
      </c>
      <c r="B295" s="5" t="s">
        <v>47</v>
      </c>
      <c r="C295" s="5" t="s">
        <v>82</v>
      </c>
      <c r="D295" s="6"/>
      <c r="E295" s="9"/>
      <c r="F295" s="7">
        <v>0</v>
      </c>
      <c r="G295" s="7">
        <f>IFERROR(VLOOKUP(C295,[1]TDSheet!$C:$E,3,0),"")</f>
        <v>350</v>
      </c>
      <c r="H295" s="17">
        <f>VLOOKUP(C295,[2]TDSheet!$A$1:$N$65536,14,0)</f>
        <v>130</v>
      </c>
      <c r="I295" s="17">
        <f t="shared" si="9"/>
        <v>2135120</v>
      </c>
      <c r="J295" s="15">
        <f t="shared" si="10"/>
        <v>220</v>
      </c>
      <c r="K295">
        <f>IFERROR(VLOOKUP(C295,[3]Лист2!$B:$D,3,0),"")</f>
        <v>16424</v>
      </c>
    </row>
    <row r="296" spans="1:11" x14ac:dyDescent="0.2">
      <c r="A296" s="5" t="s">
        <v>853</v>
      </c>
      <c r="B296" s="5" t="s">
        <v>153</v>
      </c>
      <c r="C296" s="5" t="s">
        <v>163</v>
      </c>
      <c r="D296" s="6"/>
      <c r="E296" s="8">
        <v>56</v>
      </c>
      <c r="F296" s="7">
        <v>52</v>
      </c>
      <c r="G296" s="7">
        <f>IFERROR(VLOOKUP(C296,[1]TDSheet!$C:$E,3,0),"")</f>
        <v>66</v>
      </c>
      <c r="H296" s="17">
        <f>VLOOKUP(C296,[2]TDSheet!$A$1:$N$65536,14,0)</f>
        <v>66</v>
      </c>
      <c r="I296" s="17">
        <f t="shared" si="9"/>
        <v>2675178</v>
      </c>
      <c r="J296" s="15">
        <f t="shared" si="10"/>
        <v>0</v>
      </c>
      <c r="K296">
        <f>IFERROR(VLOOKUP(C296,[3]Лист2!$B:$D,3,0),"")</f>
        <v>40533</v>
      </c>
    </row>
    <row r="297" spans="1:11" ht="30.6" x14ac:dyDescent="0.2">
      <c r="A297" s="5" t="s">
        <v>854</v>
      </c>
      <c r="B297" s="5" t="s">
        <v>331</v>
      </c>
      <c r="C297" s="5" t="s">
        <v>355</v>
      </c>
      <c r="D297" s="6"/>
      <c r="E297" s="8">
        <v>255</v>
      </c>
      <c r="F297" s="7">
        <v>155</v>
      </c>
      <c r="G297" s="7">
        <f>IFERROR(VLOOKUP(C297,[1]TDSheet!$C:$E,3,0),"")</f>
        <v>255</v>
      </c>
      <c r="H297" s="17">
        <f>VLOOKUP(C297,[2]TDSheet!$A$1:$N$65536,14,0)</f>
        <v>49</v>
      </c>
      <c r="I297" s="17">
        <f t="shared" si="9"/>
        <v>2098082</v>
      </c>
      <c r="J297" s="15">
        <f t="shared" si="10"/>
        <v>206</v>
      </c>
      <c r="K297">
        <f>IFERROR(VLOOKUP(C297,[3]Лист2!$B:$D,3,0),"")</f>
        <v>42818</v>
      </c>
    </row>
    <row r="298" spans="1:11" ht="20.399999999999999" x14ac:dyDescent="0.2">
      <c r="A298" s="5" t="s">
        <v>852</v>
      </c>
      <c r="B298" s="5" t="s">
        <v>2</v>
      </c>
      <c r="C298" s="5" t="s">
        <v>8</v>
      </c>
      <c r="D298" s="6"/>
      <c r="E298" s="8">
        <v>750</v>
      </c>
      <c r="F298" s="7">
        <v>550</v>
      </c>
      <c r="G298" s="7">
        <f>IFERROR(VLOOKUP(C298,[1]TDSheet!$C:$E,3,0),"")</f>
        <v>750</v>
      </c>
      <c r="H298" s="17">
        <f>VLOOKUP(C298,[2]TDSheet!$A$1:$N$65536,14,0)</f>
        <v>750</v>
      </c>
      <c r="I298" s="17">
        <f t="shared" si="9"/>
        <v>2096250</v>
      </c>
      <c r="J298" s="15">
        <f t="shared" si="10"/>
        <v>0</v>
      </c>
      <c r="K298">
        <f>IFERROR(VLOOKUP(C298,[3]Лист2!$B:$D,3,0),"")</f>
        <v>2795</v>
      </c>
    </row>
    <row r="299" spans="1:11" ht="30.6" x14ac:dyDescent="0.2">
      <c r="A299" s="5" t="s">
        <v>854</v>
      </c>
      <c r="B299" s="5" t="s">
        <v>331</v>
      </c>
      <c r="C299" s="5" t="s">
        <v>358</v>
      </c>
      <c r="D299" s="6"/>
      <c r="E299" s="8">
        <v>20</v>
      </c>
      <c r="F299" s="7">
        <v>20</v>
      </c>
      <c r="G299" s="7">
        <f>IFERROR(VLOOKUP(C299,[1]TDSheet!$C:$E,3,0),"")</f>
        <v>30</v>
      </c>
      <c r="H299" s="17">
        <f>VLOOKUP(C299,[2]TDSheet!$A$1:$N$65536,14,0)</f>
        <v>30</v>
      </c>
      <c r="I299" s="17">
        <f t="shared" si="9"/>
        <v>2004540</v>
      </c>
      <c r="J299" s="15">
        <f t="shared" si="10"/>
        <v>0</v>
      </c>
      <c r="K299">
        <f>IFERROR(VLOOKUP(C299,[3]Лист2!$B:$D,3,0),"")</f>
        <v>66818</v>
      </c>
    </row>
    <row r="300" spans="1:11" x14ac:dyDescent="0.2">
      <c r="A300" s="5" t="s">
        <v>853</v>
      </c>
      <c r="B300" s="5" t="s">
        <v>47</v>
      </c>
      <c r="C300" s="5" t="s">
        <v>72</v>
      </c>
      <c r="D300" s="10">
        <v>90</v>
      </c>
      <c r="E300" s="8">
        <v>220</v>
      </c>
      <c r="F300" s="7">
        <v>10</v>
      </c>
      <c r="G300" s="7">
        <f>IFERROR(VLOOKUP(C300,[1]TDSheet!$C:$E,3,0),"")</f>
        <v>350</v>
      </c>
      <c r="H300" s="17">
        <f>VLOOKUP(C300,[2]TDSheet!$A$1:$N$65536,14,0)</f>
        <v>240</v>
      </c>
      <c r="I300" s="17">
        <f t="shared" si="9"/>
        <v>1993920</v>
      </c>
      <c r="J300" s="15">
        <f t="shared" si="10"/>
        <v>110</v>
      </c>
      <c r="K300">
        <f>IFERROR(VLOOKUP(C300,[3]Лист2!$B:$D,3,0),"")</f>
        <v>8308</v>
      </c>
    </row>
    <row r="301" spans="1:11" x14ac:dyDescent="0.2">
      <c r="A301" s="5" t="s">
        <v>853</v>
      </c>
      <c r="B301" s="5" t="s">
        <v>620</v>
      </c>
      <c r="C301" s="5" t="s">
        <v>677</v>
      </c>
      <c r="D301" s="6"/>
      <c r="E301" s="9"/>
      <c r="F301" s="7">
        <v>0</v>
      </c>
      <c r="G301" s="7">
        <f>IFERROR(VLOOKUP(C301,[1]TDSheet!$C:$E,3,0),"")</f>
        <v>40.5</v>
      </c>
      <c r="H301" s="17">
        <f>VLOOKUP(C301,[2]TDSheet!$A$1:$N$65536,14,0)</f>
        <v>35.700000000000003</v>
      </c>
      <c r="I301" s="17">
        <f t="shared" si="9"/>
        <v>1964285.4000000001</v>
      </c>
      <c r="J301" s="15">
        <f t="shared" si="10"/>
        <v>4.7999999999999972</v>
      </c>
      <c r="K301">
        <f>IFERROR(VLOOKUP(C301,[3]Лист2!$B:$D,3,0),"")</f>
        <v>55022</v>
      </c>
    </row>
    <row r="302" spans="1:11" ht="30.6" x14ac:dyDescent="0.2">
      <c r="A302" s="5" t="s">
        <v>854</v>
      </c>
      <c r="B302" s="5" t="s">
        <v>331</v>
      </c>
      <c r="C302" s="5" t="s">
        <v>381</v>
      </c>
      <c r="D302" s="6"/>
      <c r="E302" s="8">
        <v>66</v>
      </c>
      <c r="F302" s="7">
        <v>66</v>
      </c>
      <c r="G302" s="7">
        <f>IFERROR(VLOOKUP(C302,[1]TDSheet!$C:$E,3,0),"")</f>
        <v>66</v>
      </c>
      <c r="H302" s="17">
        <f>VLOOKUP(C302,[2]TDSheet!$A$1:$N$65536,14,0)</f>
        <v>18</v>
      </c>
      <c r="I302" s="17">
        <f t="shared" si="9"/>
        <v>977184</v>
      </c>
      <c r="J302" s="15">
        <f t="shared" si="10"/>
        <v>48</v>
      </c>
      <c r="K302">
        <f>IFERROR(VLOOKUP(C302,[3]Лист2!$B:$D,3,0),"")</f>
        <v>54288</v>
      </c>
    </row>
    <row r="303" spans="1:11" ht="30.6" x14ac:dyDescent="0.2">
      <c r="A303" s="5" t="s">
        <v>854</v>
      </c>
      <c r="B303" s="5" t="s">
        <v>331</v>
      </c>
      <c r="C303" s="5" t="s">
        <v>336</v>
      </c>
      <c r="D303" s="6"/>
      <c r="E303" s="8">
        <v>25</v>
      </c>
      <c r="F303" s="7">
        <v>0</v>
      </c>
      <c r="G303" s="7">
        <f>IFERROR(VLOOKUP(C303,[1]TDSheet!$C:$E,3,0),"")</f>
        <v>25</v>
      </c>
      <c r="H303" s="17">
        <f>VLOOKUP(C303,[2]TDSheet!$A$1:$N$65536,14,0)</f>
        <v>25</v>
      </c>
      <c r="I303" s="17">
        <f t="shared" si="9"/>
        <v>1823875</v>
      </c>
      <c r="J303" s="15">
        <f t="shared" si="10"/>
        <v>0</v>
      </c>
      <c r="K303">
        <f>IFERROR(VLOOKUP(C303,[3]Лист2!$B:$D,3,0),"")</f>
        <v>72955</v>
      </c>
    </row>
    <row r="304" spans="1:11" x14ac:dyDescent="0.2">
      <c r="A304" s="5" t="s">
        <v>852</v>
      </c>
      <c r="B304" s="5" t="s">
        <v>416</v>
      </c>
      <c r="C304" s="5" t="s">
        <v>418</v>
      </c>
      <c r="D304" s="6"/>
      <c r="E304" s="7">
        <v>1125</v>
      </c>
      <c r="F304" s="7">
        <v>125</v>
      </c>
      <c r="G304" s="7">
        <f>IFERROR(VLOOKUP(C304,[1]TDSheet!$C:$E,3,0),"")</f>
        <v>1125</v>
      </c>
      <c r="H304" s="17">
        <f>VLOOKUP(C304,[2]TDSheet!$A$1:$N$65536,14,0)</f>
        <v>1125</v>
      </c>
      <c r="I304" s="17">
        <f t="shared" si="9"/>
        <v>1819125</v>
      </c>
      <c r="J304" s="15">
        <f t="shared" si="10"/>
        <v>0</v>
      </c>
      <c r="K304">
        <f>IFERROR(VLOOKUP(C304,[3]Лист2!$B:$D,3,0),"")</f>
        <v>1617</v>
      </c>
    </row>
    <row r="305" spans="1:11" x14ac:dyDescent="0.2">
      <c r="A305" s="5" t="s">
        <v>853</v>
      </c>
      <c r="B305" s="5" t="s">
        <v>102</v>
      </c>
      <c r="C305" s="5" t="s">
        <v>124</v>
      </c>
      <c r="D305" s="6"/>
      <c r="E305" s="8">
        <v>53</v>
      </c>
      <c r="F305" s="7">
        <v>0</v>
      </c>
      <c r="G305" s="7">
        <f>IFERROR(VLOOKUP(C305,[1]TDSheet!$C:$E,3,0),"")</f>
        <v>0</v>
      </c>
      <c r="H305" s="17">
        <f>VLOOKUP(C305,[2]TDSheet!$A$1:$N$65536,14,0)</f>
        <v>83</v>
      </c>
      <c r="I305" s="17">
        <f t="shared" si="9"/>
        <v>1722582</v>
      </c>
      <c r="J305" s="15">
        <f t="shared" si="10"/>
        <v>-83</v>
      </c>
      <c r="K305">
        <f>IFERROR(VLOOKUP(C305,[3]Лист2!$B:$D,3,0),"")</f>
        <v>20754</v>
      </c>
    </row>
    <row r="306" spans="1:11" ht="20.399999999999999" x14ac:dyDescent="0.2">
      <c r="A306" s="5" t="s">
        <v>852</v>
      </c>
      <c r="B306" s="5" t="s">
        <v>2</v>
      </c>
      <c r="C306" s="5" t="s">
        <v>43</v>
      </c>
      <c r="D306" s="6"/>
      <c r="E306" s="7">
        <v>5955</v>
      </c>
      <c r="F306" s="7">
        <v>95</v>
      </c>
      <c r="G306" s="7">
        <f>IFERROR(VLOOKUP(C306,[1]TDSheet!$C:$E,3,0),"")</f>
        <v>4545</v>
      </c>
      <c r="H306" s="17">
        <f>VLOOKUP(C306,[2]TDSheet!$A$1:$N$65536,14,0)</f>
        <v>3925</v>
      </c>
      <c r="I306" s="17">
        <f t="shared" si="9"/>
        <v>6205425</v>
      </c>
      <c r="J306" s="15">
        <f t="shared" si="10"/>
        <v>620</v>
      </c>
      <c r="K306">
        <f>IFERROR(VLOOKUP(C306,[3]Лист2!$B:$D,3,0),"")</f>
        <v>1581</v>
      </c>
    </row>
    <row r="307" spans="1:11" x14ac:dyDescent="0.2">
      <c r="A307" s="5" t="s">
        <v>852</v>
      </c>
      <c r="B307" s="5" t="s">
        <v>2</v>
      </c>
      <c r="C307" s="5" t="s">
        <v>22</v>
      </c>
      <c r="D307" s="6"/>
      <c r="E307" s="8">
        <v>610</v>
      </c>
      <c r="F307" s="7">
        <v>35</v>
      </c>
      <c r="G307" s="7">
        <f>IFERROR(VLOOKUP(C307,[1]TDSheet!$C:$E,3,0),"")</f>
        <v>520</v>
      </c>
      <c r="H307" s="17">
        <f>VLOOKUP(C307,[2]TDSheet!$A$1:$N$65536,14,0)</f>
        <v>515</v>
      </c>
      <c r="I307" s="17">
        <f t="shared" si="9"/>
        <v>1773145</v>
      </c>
      <c r="J307" s="15">
        <f t="shared" si="10"/>
        <v>5</v>
      </c>
      <c r="K307">
        <f>IFERROR(VLOOKUP(C307,[3]Лист2!$B:$D,3,0),"")</f>
        <v>3443</v>
      </c>
    </row>
    <row r="308" spans="1:11" x14ac:dyDescent="0.2">
      <c r="A308" s="5" t="s">
        <v>853</v>
      </c>
      <c r="B308" s="5" t="s">
        <v>102</v>
      </c>
      <c r="C308" s="5" t="s">
        <v>129</v>
      </c>
      <c r="D308" s="10">
        <v>395</v>
      </c>
      <c r="E308" s="8">
        <v>395</v>
      </c>
      <c r="F308" s="7">
        <v>385</v>
      </c>
      <c r="G308" s="7">
        <f>IFERROR(VLOOKUP(C308,[1]TDSheet!$C:$E,3,0),"")</f>
        <v>365</v>
      </c>
      <c r="H308" s="17">
        <f>VLOOKUP(C308,[2]TDSheet!$A$1:$N$65536,14,0)</f>
        <v>380</v>
      </c>
      <c r="I308" s="17">
        <f t="shared" si="9"/>
        <v>1770800</v>
      </c>
      <c r="J308" s="15">
        <f t="shared" si="10"/>
        <v>-15</v>
      </c>
      <c r="K308">
        <f>IFERROR(VLOOKUP(C308,[3]Лист2!$B:$D,3,0),"")</f>
        <v>4660</v>
      </c>
    </row>
    <row r="309" spans="1:11" x14ac:dyDescent="0.2">
      <c r="A309" s="5" t="s">
        <v>853</v>
      </c>
      <c r="B309" s="5" t="s">
        <v>620</v>
      </c>
      <c r="C309" s="5" t="s">
        <v>624</v>
      </c>
      <c r="D309" s="6"/>
      <c r="E309" s="9"/>
      <c r="F309" s="7">
        <v>0</v>
      </c>
      <c r="G309" s="7">
        <f>IFERROR(VLOOKUP(C309,[1]TDSheet!$C:$E,3,0),"")</f>
        <v>0</v>
      </c>
      <c r="H309" s="17">
        <f>VLOOKUP(C309,[2]TDSheet!$A$1:$N$65536,14,0)</f>
        <v>260</v>
      </c>
      <c r="I309" s="17">
        <f t="shared" si="9"/>
        <v>1482000</v>
      </c>
      <c r="J309" s="15">
        <f t="shared" si="10"/>
        <v>-260</v>
      </c>
      <c r="K309">
        <f>IFERROR(VLOOKUP(C309,[3]Лист2!$B:$D,3,0),"")</f>
        <v>5700</v>
      </c>
    </row>
    <row r="310" spans="1:11" ht="20.399999999999999" x14ac:dyDescent="0.2">
      <c r="A310" s="5" t="s">
        <v>852</v>
      </c>
      <c r="B310" s="5" t="s">
        <v>756</v>
      </c>
      <c r="C310" s="5" t="s">
        <v>763</v>
      </c>
      <c r="D310" s="14">
        <v>1800</v>
      </c>
      <c r="E310" s="7">
        <v>1800</v>
      </c>
      <c r="F310" s="7">
        <v>75</v>
      </c>
      <c r="G310" s="7">
        <f>IFERROR(VLOOKUP(C310,[1]TDSheet!$C:$E,3,0),"")</f>
        <v>1800</v>
      </c>
      <c r="H310" s="17">
        <f>VLOOKUP(C310,[2]TDSheet!$A$1:$N$65536,14,0)</f>
        <v>1750</v>
      </c>
      <c r="I310" s="17">
        <f t="shared" si="9"/>
        <v>1697500</v>
      </c>
      <c r="J310" s="15">
        <f t="shared" si="10"/>
        <v>50</v>
      </c>
      <c r="K310">
        <f>IFERROR(VLOOKUP(C310,[3]Лист2!$B:$D,3,0),"")</f>
        <v>970</v>
      </c>
    </row>
    <row r="311" spans="1:11" x14ac:dyDescent="0.2">
      <c r="A311" s="5" t="s">
        <v>853</v>
      </c>
      <c r="B311" s="5" t="s">
        <v>461</v>
      </c>
      <c r="C311" s="5" t="s">
        <v>479</v>
      </c>
      <c r="D311" s="6"/>
      <c r="E311" s="8">
        <v>340</v>
      </c>
      <c r="F311" s="7">
        <v>0</v>
      </c>
      <c r="G311" s="7">
        <f>IFERROR(VLOOKUP(C311,[1]TDSheet!$C:$E,3,0),"")</f>
        <v>380</v>
      </c>
      <c r="H311" s="17">
        <f>VLOOKUP(C311,[2]TDSheet!$A$1:$N$65536,14,0)</f>
        <v>0</v>
      </c>
      <c r="I311" s="17">
        <f t="shared" si="9"/>
        <v>0</v>
      </c>
      <c r="J311" s="15">
        <f t="shared" si="10"/>
        <v>380</v>
      </c>
      <c r="K311">
        <f>IFERROR(VLOOKUP(C311,[3]Лист2!$B:$D,3,0),"")</f>
        <v>8461</v>
      </c>
    </row>
    <row r="312" spans="1:11" x14ac:dyDescent="0.2">
      <c r="A312" s="5" t="s">
        <v>853</v>
      </c>
      <c r="B312" s="5" t="s">
        <v>620</v>
      </c>
      <c r="C312" s="5" t="s">
        <v>647</v>
      </c>
      <c r="D312" s="10">
        <v>80</v>
      </c>
      <c r="E312" s="8">
        <v>85</v>
      </c>
      <c r="F312" s="7">
        <v>10</v>
      </c>
      <c r="G312" s="7">
        <f>IFERROR(VLOOKUP(C312,[1]TDSheet!$C:$E,3,0),"")</f>
        <v>125</v>
      </c>
      <c r="H312" s="17">
        <f>VLOOKUP(C312,[2]TDSheet!$A$1:$N$65536,14,0)</f>
        <v>125</v>
      </c>
      <c r="I312" s="17">
        <f t="shared" si="9"/>
        <v>1680000</v>
      </c>
      <c r="J312" s="15">
        <f t="shared" si="10"/>
        <v>0</v>
      </c>
      <c r="K312">
        <f>IFERROR(VLOOKUP(C312,[3]Лист2!$B:$D,3,0),"")</f>
        <v>13440</v>
      </c>
    </row>
    <row r="313" spans="1:11" x14ac:dyDescent="0.2">
      <c r="A313" s="5" t="s">
        <v>853</v>
      </c>
      <c r="B313" s="5" t="s">
        <v>102</v>
      </c>
      <c r="C313" s="5" t="s">
        <v>120</v>
      </c>
      <c r="D313" s="6"/>
      <c r="E313" s="8">
        <v>60</v>
      </c>
      <c r="F313" s="7">
        <v>0</v>
      </c>
      <c r="G313" s="7">
        <f>IFERROR(VLOOKUP(C313,[1]TDSheet!$C:$E,3,0),"")</f>
        <v>60</v>
      </c>
      <c r="H313" s="17">
        <f>VLOOKUP(C313,[2]TDSheet!$A$1:$N$65536,14,0)</f>
        <v>60</v>
      </c>
      <c r="I313" s="17">
        <f t="shared" si="9"/>
        <v>1677600</v>
      </c>
      <c r="J313" s="15">
        <f t="shared" si="10"/>
        <v>0</v>
      </c>
      <c r="K313">
        <f>IFERROR(VLOOKUP(C313,[3]Лист2!$B:$D,3,0),"")</f>
        <v>27960</v>
      </c>
    </row>
    <row r="314" spans="1:11" x14ac:dyDescent="0.2">
      <c r="A314" s="5" t="s">
        <v>853</v>
      </c>
      <c r="B314" s="5" t="s">
        <v>153</v>
      </c>
      <c r="C314" s="5" t="s">
        <v>171</v>
      </c>
      <c r="D314" s="6"/>
      <c r="E314" s="11">
        <v>0.2</v>
      </c>
      <c r="F314" s="7">
        <v>0</v>
      </c>
      <c r="G314" s="7">
        <f>IFERROR(VLOOKUP(C314,[1]TDSheet!$C:$E,3,0),"")</f>
        <v>0</v>
      </c>
      <c r="H314" s="17">
        <f>VLOOKUP(C314,[2]TDSheet!$A$1:$N$65536,14,0)</f>
        <v>10.4</v>
      </c>
      <c r="I314" s="17">
        <f t="shared" si="9"/>
        <v>2408806.3999999999</v>
      </c>
      <c r="J314" s="15">
        <f t="shared" si="10"/>
        <v>-10.4</v>
      </c>
      <c r="K314">
        <f>IFERROR(VLOOKUP(C314,[3]Лист2!$B:$D,3,0),"")</f>
        <v>231616</v>
      </c>
    </row>
    <row r="315" spans="1:11" x14ac:dyDescent="0.2">
      <c r="A315" s="5" t="s">
        <v>853</v>
      </c>
      <c r="B315" s="5" t="s">
        <v>102</v>
      </c>
      <c r="C315" s="5" t="s">
        <v>113</v>
      </c>
      <c r="D315" s="6"/>
      <c r="E315" s="9"/>
      <c r="F315" s="7">
        <v>0</v>
      </c>
      <c r="G315" s="7">
        <f>IFERROR(VLOOKUP(C315,[1]TDSheet!$C:$E,3,0),"")</f>
        <v>105</v>
      </c>
      <c r="H315" s="17">
        <f>VLOOKUP(C315,[2]TDSheet!$A$1:$N$65536,14,0)</f>
        <v>160</v>
      </c>
      <c r="I315" s="17">
        <f t="shared" si="9"/>
        <v>2276000</v>
      </c>
      <c r="J315" s="15">
        <f t="shared" si="10"/>
        <v>-55</v>
      </c>
      <c r="K315">
        <f>IFERROR(VLOOKUP(C315,[3]Лист2!$B:$D,3,0),"")</f>
        <v>14225</v>
      </c>
    </row>
    <row r="316" spans="1:11" ht="20.399999999999999" x14ac:dyDescent="0.2">
      <c r="A316" s="5" t="s">
        <v>852</v>
      </c>
      <c r="B316" s="5" t="s">
        <v>2</v>
      </c>
      <c r="C316" s="5" t="s">
        <v>11</v>
      </c>
      <c r="D316" s="6"/>
      <c r="E316" s="7">
        <v>1015</v>
      </c>
      <c r="F316" s="7">
        <v>650</v>
      </c>
      <c r="G316" s="7">
        <f>IFERROR(VLOOKUP(C316,[1]TDSheet!$C:$E,3,0),"")</f>
        <v>520</v>
      </c>
      <c r="H316" s="17">
        <f>VLOOKUP(C316,[2]TDSheet!$A$1:$N$65536,14,0)</f>
        <v>655</v>
      </c>
      <c r="I316" s="17">
        <f t="shared" si="9"/>
        <v>1630295</v>
      </c>
      <c r="J316" s="15">
        <f t="shared" si="10"/>
        <v>-135</v>
      </c>
      <c r="K316">
        <f>IFERROR(VLOOKUP(C316,[3]Лист2!$B:$D,3,0),"")</f>
        <v>2489</v>
      </c>
    </row>
    <row r="317" spans="1:11" ht="30.6" x14ac:dyDescent="0.2">
      <c r="A317" s="5" t="s">
        <v>854</v>
      </c>
      <c r="B317" s="5" t="s">
        <v>331</v>
      </c>
      <c r="C317" s="5" t="s">
        <v>368</v>
      </c>
      <c r="D317" s="6"/>
      <c r="E317" s="8">
        <v>20</v>
      </c>
      <c r="F317" s="7">
        <v>0</v>
      </c>
      <c r="G317" s="7">
        <f>IFERROR(VLOOKUP(C317,[1]TDSheet!$C:$E,3,0),"")</f>
        <v>20</v>
      </c>
      <c r="H317" s="17">
        <f>VLOOKUP(C317,[2]TDSheet!$A$1:$N$65536,14,0)</f>
        <v>20</v>
      </c>
      <c r="I317" s="17">
        <f t="shared" si="9"/>
        <v>1575000</v>
      </c>
      <c r="J317" s="15">
        <f t="shared" si="10"/>
        <v>0</v>
      </c>
      <c r="K317">
        <f>IFERROR(VLOOKUP(C317,[3]Лист2!$B:$D,3,0),"")</f>
        <v>78750</v>
      </c>
    </row>
    <row r="318" spans="1:11" x14ac:dyDescent="0.2">
      <c r="A318" s="5" t="s">
        <v>853</v>
      </c>
      <c r="B318" s="5" t="s">
        <v>461</v>
      </c>
      <c r="C318" s="5" t="s">
        <v>525</v>
      </c>
      <c r="D318" s="6"/>
      <c r="E318" s="8">
        <v>138</v>
      </c>
      <c r="F318" s="7">
        <v>58</v>
      </c>
      <c r="G318" s="7">
        <f>IFERROR(VLOOKUP(C318,[1]TDSheet!$C:$E,3,0),"")</f>
        <v>81</v>
      </c>
      <c r="H318" s="17">
        <f>VLOOKUP(C318,[2]TDSheet!$A$1:$N$65536,14,0)</f>
        <v>66</v>
      </c>
      <c r="I318" s="17">
        <f t="shared" si="9"/>
        <v>1504800</v>
      </c>
      <c r="J318" s="15">
        <f t="shared" si="10"/>
        <v>15</v>
      </c>
      <c r="K318">
        <f>IFERROR(VLOOKUP(C318,[3]Лист2!$B:$D,3,0),"")</f>
        <v>22800</v>
      </c>
    </row>
    <row r="319" spans="1:11" x14ac:dyDescent="0.2">
      <c r="A319" s="5" t="s">
        <v>853</v>
      </c>
      <c r="B319" s="5" t="s">
        <v>620</v>
      </c>
      <c r="C319" s="5" t="s">
        <v>704</v>
      </c>
      <c r="D319" s="6"/>
      <c r="E319" s="8">
        <v>285</v>
      </c>
      <c r="F319" s="7">
        <v>0</v>
      </c>
      <c r="G319" s="7">
        <f>IFERROR(VLOOKUP(C319,[1]TDSheet!$C:$E,3,0),"")</f>
        <v>285</v>
      </c>
      <c r="H319" s="17">
        <f>VLOOKUP(C319,[2]TDSheet!$A$1:$N$65536,14,0)</f>
        <v>265</v>
      </c>
      <c r="I319" s="17">
        <f t="shared" si="9"/>
        <v>1462800</v>
      </c>
      <c r="J319" s="15">
        <f t="shared" si="10"/>
        <v>20</v>
      </c>
      <c r="K319">
        <f>IFERROR(VLOOKUP(C319,[3]Лист2!$B:$D,3,0),"")</f>
        <v>5520</v>
      </c>
    </row>
    <row r="320" spans="1:11" x14ac:dyDescent="0.2">
      <c r="A320" s="5" t="s">
        <v>853</v>
      </c>
      <c r="B320" s="5" t="s">
        <v>461</v>
      </c>
      <c r="C320" s="5" t="s">
        <v>483</v>
      </c>
      <c r="D320" s="6"/>
      <c r="E320" s="8">
        <v>50</v>
      </c>
      <c r="F320" s="7">
        <v>0</v>
      </c>
      <c r="G320" s="7">
        <f>IFERROR(VLOOKUP(C320,[1]TDSheet!$C:$E,3,0),"")</f>
        <v>50</v>
      </c>
      <c r="H320" s="17">
        <f>VLOOKUP(C320,[2]TDSheet!$A$1:$N$65536,14,0)</f>
        <v>180</v>
      </c>
      <c r="I320" s="17">
        <f t="shared" si="9"/>
        <v>1460700</v>
      </c>
      <c r="J320" s="15">
        <f t="shared" si="10"/>
        <v>-130</v>
      </c>
      <c r="K320">
        <f>IFERROR(VLOOKUP(C320,[3]Лист2!$B:$D,3,0),"")</f>
        <v>8115</v>
      </c>
    </row>
    <row r="321" spans="1:11" x14ac:dyDescent="0.2">
      <c r="A321" s="5" t="s">
        <v>853</v>
      </c>
      <c r="B321" s="5" t="s">
        <v>153</v>
      </c>
      <c r="C321" s="5" t="s">
        <v>154</v>
      </c>
      <c r="D321" s="6"/>
      <c r="E321" s="8">
        <v>55</v>
      </c>
      <c r="F321" s="7">
        <v>0</v>
      </c>
      <c r="G321" s="7">
        <f>IFERROR(VLOOKUP(C321,[1]TDSheet!$C:$E,3,0),"")</f>
        <v>55</v>
      </c>
      <c r="H321" s="17">
        <f>VLOOKUP(C321,[2]TDSheet!$A$1:$N$65536,14,0)</f>
        <v>55</v>
      </c>
      <c r="I321" s="17">
        <f t="shared" si="9"/>
        <v>1447600</v>
      </c>
      <c r="J321" s="15">
        <f t="shared" si="10"/>
        <v>0</v>
      </c>
      <c r="K321">
        <f>IFERROR(VLOOKUP(C321,[3]Лист2!$B:$D,3,0),"")</f>
        <v>26320</v>
      </c>
    </row>
    <row r="322" spans="1:11" x14ac:dyDescent="0.2">
      <c r="A322" s="5" t="s">
        <v>853</v>
      </c>
      <c r="B322" s="5" t="s">
        <v>620</v>
      </c>
      <c r="C322" s="5" t="s">
        <v>688</v>
      </c>
      <c r="D322" s="6"/>
      <c r="E322" s="8">
        <v>180</v>
      </c>
      <c r="F322" s="7">
        <v>0</v>
      </c>
      <c r="G322" s="7">
        <f>IFERROR(VLOOKUP(C322,[1]TDSheet!$C:$E,3,0),"")</f>
        <v>170</v>
      </c>
      <c r="H322" s="17">
        <f>VLOOKUP(C322,[2]TDSheet!$A$1:$N$65536,14,0)</f>
        <v>170</v>
      </c>
      <c r="I322" s="17">
        <f t="shared" si="9"/>
        <v>1428000</v>
      </c>
      <c r="J322" s="15">
        <f t="shared" si="10"/>
        <v>0</v>
      </c>
      <c r="K322">
        <f>IFERROR(VLOOKUP(C322,[3]Лист2!$B:$D,3,0),"")</f>
        <v>8400</v>
      </c>
    </row>
    <row r="323" spans="1:11" x14ac:dyDescent="0.2">
      <c r="A323" s="5" t="s">
        <v>853</v>
      </c>
      <c r="B323" s="5" t="s">
        <v>461</v>
      </c>
      <c r="C323" s="5" t="s">
        <v>477</v>
      </c>
      <c r="D323" s="6"/>
      <c r="E323" s="9"/>
      <c r="F323" s="7">
        <v>0</v>
      </c>
      <c r="G323" s="7">
        <f>IFERROR(VLOOKUP(C323,[1]TDSheet!$C:$E,3,0),"")</f>
        <v>305</v>
      </c>
      <c r="H323" s="17">
        <f>VLOOKUP(C323,[2]TDSheet!$A$1:$N$65536,14,0)</f>
        <v>200</v>
      </c>
      <c r="I323" s="17">
        <f t="shared" si="9"/>
        <v>1159400</v>
      </c>
      <c r="J323" s="15">
        <f t="shared" si="10"/>
        <v>105</v>
      </c>
      <c r="K323">
        <f>IFERROR(VLOOKUP(C323,[3]Лист2!$B:$D,3,0),"")</f>
        <v>5797</v>
      </c>
    </row>
    <row r="324" spans="1:11" ht="30.6" x14ac:dyDescent="0.2">
      <c r="A324" s="5" t="s">
        <v>854</v>
      </c>
      <c r="B324" s="5" t="s">
        <v>331</v>
      </c>
      <c r="C324" s="5" t="s">
        <v>367</v>
      </c>
      <c r="D324" s="6"/>
      <c r="E324" s="8">
        <v>28</v>
      </c>
      <c r="F324" s="7">
        <v>0</v>
      </c>
      <c r="G324" s="7">
        <f>IFERROR(VLOOKUP(C324,[1]TDSheet!$C:$E,3,0),"")</f>
        <v>19</v>
      </c>
      <c r="H324" s="17">
        <f>VLOOKUP(C324,[2]TDSheet!$A$1:$N$65536,14,0)</f>
        <v>19</v>
      </c>
      <c r="I324" s="17">
        <f t="shared" si="9"/>
        <v>1412042</v>
      </c>
      <c r="J324" s="15">
        <f t="shared" si="10"/>
        <v>0</v>
      </c>
      <c r="K324">
        <f>IFERROR(VLOOKUP(C324,[3]Лист2!$B:$D,3,0),"")</f>
        <v>74318</v>
      </c>
    </row>
    <row r="325" spans="1:11" x14ac:dyDescent="0.2">
      <c r="A325" s="5" t="s">
        <v>853</v>
      </c>
      <c r="B325" s="5" t="s">
        <v>620</v>
      </c>
      <c r="C325" s="5" t="s">
        <v>644</v>
      </c>
      <c r="D325" s="10">
        <v>30</v>
      </c>
      <c r="E325" s="8">
        <v>105</v>
      </c>
      <c r="F325" s="7">
        <v>0</v>
      </c>
      <c r="G325" s="7">
        <f>IFERROR(VLOOKUP(C325,[1]TDSheet!$C:$E,3,0),"")</f>
        <v>140</v>
      </c>
      <c r="H325" s="17">
        <f>VLOOKUP(C325,[2]TDSheet!$A$1:$N$65536,14,0)</f>
        <v>105</v>
      </c>
      <c r="I325" s="17">
        <f t="shared" si="9"/>
        <v>1386000</v>
      </c>
      <c r="J325" s="15">
        <f t="shared" si="10"/>
        <v>35</v>
      </c>
      <c r="K325">
        <f>IFERROR(VLOOKUP(C325,[3]Лист2!$B:$D,3,0),"")</f>
        <v>13200</v>
      </c>
    </row>
    <row r="326" spans="1:11" x14ac:dyDescent="0.2">
      <c r="A326" s="5" t="s">
        <v>853</v>
      </c>
      <c r="B326" s="5" t="s">
        <v>461</v>
      </c>
      <c r="C326" s="5" t="s">
        <v>504</v>
      </c>
      <c r="D326" s="6"/>
      <c r="E326" s="9"/>
      <c r="F326" s="7">
        <v>0</v>
      </c>
      <c r="G326" s="7">
        <f>IFERROR(VLOOKUP(C326,[1]TDSheet!$C:$E,3,0),"")</f>
        <v>0</v>
      </c>
      <c r="H326" s="17">
        <f>VLOOKUP(C326,[2]TDSheet!$A$1:$N$65536,14,0)</f>
        <v>0</v>
      </c>
      <c r="I326" s="17">
        <f t="shared" si="9"/>
        <v>0</v>
      </c>
      <c r="J326" s="15">
        <f t="shared" si="10"/>
        <v>0</v>
      </c>
      <c r="K326">
        <f>IFERROR(VLOOKUP(C326,[3]Лист2!$B:$D,3,0),"")</f>
        <v>9275</v>
      </c>
    </row>
    <row r="327" spans="1:11" x14ac:dyDescent="0.2">
      <c r="A327" s="5" t="s">
        <v>853</v>
      </c>
      <c r="B327" s="5" t="s">
        <v>461</v>
      </c>
      <c r="C327" s="5" t="s">
        <v>498</v>
      </c>
      <c r="D327" s="6"/>
      <c r="E327" s="8">
        <v>50</v>
      </c>
      <c r="F327" s="7">
        <v>0</v>
      </c>
      <c r="G327" s="7">
        <f>IFERROR(VLOOKUP(C327,[1]TDSheet!$C:$E,3,0),"")</f>
        <v>150</v>
      </c>
      <c r="H327" s="17">
        <f>VLOOKUP(C327,[2]TDSheet!$A$1:$N$65536,14,0)</f>
        <v>150</v>
      </c>
      <c r="I327" s="17">
        <f t="shared" si="9"/>
        <v>1275300</v>
      </c>
      <c r="J327" s="15">
        <f t="shared" si="10"/>
        <v>0</v>
      </c>
      <c r="K327">
        <f>IFERROR(VLOOKUP(C327,[3]Лист2!$B:$D,3,0),"")</f>
        <v>8502</v>
      </c>
    </row>
    <row r="328" spans="1:11" ht="30.6" x14ac:dyDescent="0.2">
      <c r="A328" s="5" t="s">
        <v>854</v>
      </c>
      <c r="B328" s="5" t="s">
        <v>174</v>
      </c>
      <c r="C328" s="5" t="s">
        <v>185</v>
      </c>
      <c r="D328" s="6"/>
      <c r="E328" s="8">
        <v>29</v>
      </c>
      <c r="F328" s="7">
        <v>0</v>
      </c>
      <c r="G328" s="7">
        <f>IFERROR(VLOOKUP(C328,[1]TDSheet!$C:$E,3,0),"")</f>
        <v>29</v>
      </c>
      <c r="H328" s="17">
        <f>VLOOKUP(C328,[2]TDSheet!$A$1:$N$65536,14,0)</f>
        <v>29</v>
      </c>
      <c r="I328" s="17">
        <f t="shared" si="9"/>
        <v>1198280</v>
      </c>
      <c r="J328" s="15">
        <f t="shared" si="10"/>
        <v>0</v>
      </c>
      <c r="K328">
        <f>IFERROR(VLOOKUP(C328,[3]Лист2!$B:$D,3,0),"")</f>
        <v>41320</v>
      </c>
    </row>
    <row r="329" spans="1:11" x14ac:dyDescent="0.2">
      <c r="A329" s="5" t="s">
        <v>853</v>
      </c>
      <c r="B329" s="5" t="s">
        <v>620</v>
      </c>
      <c r="C329" s="5" t="s">
        <v>703</v>
      </c>
      <c r="D329" s="6"/>
      <c r="E329" s="8">
        <v>21</v>
      </c>
      <c r="F329" s="7">
        <v>12</v>
      </c>
      <c r="G329" s="7">
        <f>IFERROR(VLOOKUP(C329,[1]TDSheet!$C:$E,3,0),"")</f>
        <v>21</v>
      </c>
      <c r="H329" s="17">
        <f>VLOOKUP(C329,[2]TDSheet!$A$1:$N$65536,14,0)</f>
        <v>21</v>
      </c>
      <c r="I329" s="17">
        <f t="shared" si="9"/>
        <v>1188180</v>
      </c>
      <c r="J329" s="15">
        <f t="shared" si="10"/>
        <v>0</v>
      </c>
      <c r="K329">
        <f>IFERROR(VLOOKUP(C329,[3]Лист2!$B:$D,3,0),"")</f>
        <v>56580</v>
      </c>
    </row>
    <row r="330" spans="1:11" x14ac:dyDescent="0.2">
      <c r="A330" s="5" t="s">
        <v>853</v>
      </c>
      <c r="B330" s="5" t="s">
        <v>461</v>
      </c>
      <c r="C330" s="5" t="s">
        <v>493</v>
      </c>
      <c r="D330" s="10">
        <v>200</v>
      </c>
      <c r="E330" s="8">
        <v>350</v>
      </c>
      <c r="F330" s="7">
        <v>0</v>
      </c>
      <c r="G330" s="7">
        <f>IFERROR(VLOOKUP(C330,[1]TDSheet!$C:$E,3,0),"")</f>
        <v>180</v>
      </c>
      <c r="H330" s="17">
        <f>VLOOKUP(C330,[2]TDSheet!$A$1:$N$65536,14,0)</f>
        <v>95</v>
      </c>
      <c r="I330" s="17">
        <f t="shared" si="9"/>
        <v>1173250</v>
      </c>
      <c r="J330" s="15">
        <f t="shared" si="10"/>
        <v>85</v>
      </c>
      <c r="K330">
        <f>IFERROR(VLOOKUP(C330,[3]Лист2!$B:$D,3,0),"")</f>
        <v>12350</v>
      </c>
    </row>
    <row r="331" spans="1:11" x14ac:dyDescent="0.2">
      <c r="A331" s="5" t="s">
        <v>852</v>
      </c>
      <c r="B331" s="5" t="s">
        <v>546</v>
      </c>
      <c r="C331" s="5" t="s">
        <v>601</v>
      </c>
      <c r="D331" s="6"/>
      <c r="E331" s="8">
        <v>470</v>
      </c>
      <c r="F331" s="7">
        <v>360</v>
      </c>
      <c r="G331" s="7">
        <f>IFERROR(VLOOKUP(C331,[1]TDSheet!$C:$E,3,0),"")</f>
        <v>470</v>
      </c>
      <c r="H331" s="17">
        <f>VLOOKUP(C331,[2]TDSheet!$A$1:$N$65536,14,0)</f>
        <v>470</v>
      </c>
      <c r="I331" s="17">
        <f t="shared" si="9"/>
        <v>1169830</v>
      </c>
      <c r="J331" s="15">
        <f t="shared" si="10"/>
        <v>0</v>
      </c>
      <c r="K331">
        <f>IFERROR(VLOOKUP(C331,[3]Лист2!$B:$D,3,0),"")</f>
        <v>2489</v>
      </c>
    </row>
    <row r="332" spans="1:11" x14ac:dyDescent="0.2">
      <c r="A332" s="5" t="s">
        <v>853</v>
      </c>
      <c r="B332" s="5" t="s">
        <v>461</v>
      </c>
      <c r="C332" s="5" t="s">
        <v>488</v>
      </c>
      <c r="D332" s="6"/>
      <c r="E332" s="8">
        <v>20</v>
      </c>
      <c r="F332" s="7">
        <v>20</v>
      </c>
      <c r="G332" s="7">
        <f>IFERROR(VLOOKUP(C332,[1]TDSheet!$C:$E,3,0),"")</f>
        <v>20</v>
      </c>
      <c r="H332" s="17">
        <f>VLOOKUP(C332,[2]TDSheet!$A$1:$N$65536,14,0)</f>
        <v>20</v>
      </c>
      <c r="I332" s="17">
        <f t="shared" si="9"/>
        <v>1159340</v>
      </c>
      <c r="J332" s="15">
        <f t="shared" si="10"/>
        <v>0</v>
      </c>
      <c r="K332">
        <f>IFERROR(VLOOKUP(C332,[3]Лист2!$B:$D,3,0),"")</f>
        <v>57967</v>
      </c>
    </row>
    <row r="333" spans="1:11" x14ac:dyDescent="0.2">
      <c r="A333" s="5" t="s">
        <v>853</v>
      </c>
      <c r="B333" s="5" t="s">
        <v>102</v>
      </c>
      <c r="C333" s="5" t="s">
        <v>136</v>
      </c>
      <c r="D333" s="10">
        <v>130</v>
      </c>
      <c r="E333" s="8">
        <v>130</v>
      </c>
      <c r="F333" s="7">
        <v>130</v>
      </c>
      <c r="G333" s="7">
        <f>IFERROR(VLOOKUP(C333,[1]TDSheet!$C:$E,3,0),"")</f>
        <v>130</v>
      </c>
      <c r="H333" s="17">
        <f>VLOOKUP(C333,[2]TDSheet!$A$1:$N$65536,14,0)</f>
        <v>130</v>
      </c>
      <c r="I333" s="17">
        <f t="shared" si="9"/>
        <v>1147900</v>
      </c>
      <c r="J333" s="15">
        <f t="shared" si="10"/>
        <v>0</v>
      </c>
      <c r="K333">
        <f>IFERROR(VLOOKUP(C333,[3]Лист2!$B:$D,3,0),"")</f>
        <v>8830</v>
      </c>
    </row>
    <row r="334" spans="1:11" ht="30.6" x14ac:dyDescent="0.2">
      <c r="A334" s="5" t="s">
        <v>854</v>
      </c>
      <c r="B334" s="5" t="s">
        <v>291</v>
      </c>
      <c r="C334" s="5" t="s">
        <v>302</v>
      </c>
      <c r="D334" s="6"/>
      <c r="E334" s="8">
        <v>5</v>
      </c>
      <c r="F334" s="7">
        <v>5</v>
      </c>
      <c r="G334" s="7">
        <f>IFERROR(VLOOKUP(C334,[1]TDSheet!$C:$E,3,0),"")</f>
        <v>20</v>
      </c>
      <c r="H334" s="17">
        <f>VLOOKUP(C334,[2]TDSheet!$A$1:$N$65536,14,0)</f>
        <v>20</v>
      </c>
      <c r="I334" s="17">
        <f t="shared" si="9"/>
        <v>1126220</v>
      </c>
      <c r="J334" s="15">
        <f t="shared" si="10"/>
        <v>0</v>
      </c>
      <c r="K334">
        <f>IFERROR(VLOOKUP(C334,[3]Лист2!$B:$D,3,0),"")</f>
        <v>56311</v>
      </c>
    </row>
    <row r="335" spans="1:11" x14ac:dyDescent="0.2">
      <c r="A335" s="5" t="s">
        <v>853</v>
      </c>
      <c r="B335" s="5" t="s">
        <v>620</v>
      </c>
      <c r="C335" s="5" t="s">
        <v>695</v>
      </c>
      <c r="D335" s="6"/>
      <c r="E335" s="8">
        <v>400</v>
      </c>
      <c r="F335" s="7">
        <v>0</v>
      </c>
      <c r="G335" s="7">
        <f>IFERROR(VLOOKUP(C335,[1]TDSheet!$C:$E,3,0),"")</f>
        <v>380</v>
      </c>
      <c r="H335" s="17">
        <f>VLOOKUP(C335,[2]TDSheet!$A$1:$N$65536,14,0)</f>
        <v>380</v>
      </c>
      <c r="I335" s="17">
        <f t="shared" si="9"/>
        <v>1117200</v>
      </c>
      <c r="J335" s="15">
        <f t="shared" si="10"/>
        <v>0</v>
      </c>
      <c r="K335">
        <f>IFERROR(VLOOKUP(C335,[3]Лист2!$B:$D,3,0),"")</f>
        <v>2940</v>
      </c>
    </row>
    <row r="336" spans="1:11" x14ac:dyDescent="0.2">
      <c r="A336" s="5" t="s">
        <v>853</v>
      </c>
      <c r="B336" s="5" t="s">
        <v>153</v>
      </c>
      <c r="C336" s="5" t="s">
        <v>159</v>
      </c>
      <c r="D336" s="6"/>
      <c r="E336" s="8">
        <v>154</v>
      </c>
      <c r="F336" s="7">
        <v>154</v>
      </c>
      <c r="G336" s="7">
        <f>IFERROR(VLOOKUP(C336,[1]TDSheet!$C:$E,3,0),"")</f>
        <v>183</v>
      </c>
      <c r="H336" s="17">
        <f>VLOOKUP(C336,[2]TDSheet!$A$1:$N$65536,14,0)</f>
        <v>145</v>
      </c>
      <c r="I336" s="17">
        <f t="shared" si="9"/>
        <v>877830</v>
      </c>
      <c r="J336" s="15">
        <f t="shared" si="10"/>
        <v>38</v>
      </c>
      <c r="K336">
        <f>IFERROR(VLOOKUP(C336,[3]Лист2!$B:$D,3,0),"")</f>
        <v>6054</v>
      </c>
    </row>
    <row r="337" spans="1:11" x14ac:dyDescent="0.2">
      <c r="A337" s="5" t="s">
        <v>853</v>
      </c>
      <c r="B337" s="5" t="s">
        <v>620</v>
      </c>
      <c r="C337" s="5" t="s">
        <v>673</v>
      </c>
      <c r="D337" s="10">
        <v>193</v>
      </c>
      <c r="E337" s="8">
        <v>83</v>
      </c>
      <c r="F337" s="7">
        <v>83</v>
      </c>
      <c r="G337" s="7">
        <f>IFERROR(VLOOKUP(C337,[1]TDSheet!$C:$E,3,0),"")</f>
        <v>83</v>
      </c>
      <c r="H337" s="17">
        <f>VLOOKUP(C337,[2]TDSheet!$A$1:$N$65536,14,0)</f>
        <v>143</v>
      </c>
      <c r="I337" s="17">
        <f t="shared" si="9"/>
        <v>1115400</v>
      </c>
      <c r="J337" s="15">
        <f t="shared" si="10"/>
        <v>-60</v>
      </c>
      <c r="K337">
        <f>IFERROR(VLOOKUP(C337,[3]Лист2!$B:$D,3,0),"")</f>
        <v>7800</v>
      </c>
    </row>
    <row r="338" spans="1:11" x14ac:dyDescent="0.2">
      <c r="A338" s="5" t="s">
        <v>853</v>
      </c>
      <c r="B338" s="5" t="s">
        <v>620</v>
      </c>
      <c r="C338" s="5" t="s">
        <v>637</v>
      </c>
      <c r="D338" s="6"/>
      <c r="E338" s="8">
        <v>180</v>
      </c>
      <c r="F338" s="7">
        <v>0</v>
      </c>
      <c r="G338" s="7">
        <f>IFERROR(VLOOKUP(C338,[1]TDSheet!$C:$E,3,0),"")</f>
        <v>175</v>
      </c>
      <c r="H338" s="17">
        <f>VLOOKUP(C338,[2]TDSheet!$A$1:$N$65536,14,0)</f>
        <v>175</v>
      </c>
      <c r="I338" s="17">
        <f t="shared" si="9"/>
        <v>987000</v>
      </c>
      <c r="J338" s="15">
        <f t="shared" si="10"/>
        <v>0</v>
      </c>
      <c r="K338">
        <f>IFERROR(VLOOKUP(C338,[3]Лист2!$B:$D,3,0),"")</f>
        <v>5640</v>
      </c>
    </row>
    <row r="339" spans="1:11" x14ac:dyDescent="0.2">
      <c r="A339" s="5" t="s">
        <v>853</v>
      </c>
      <c r="B339" s="5" t="s">
        <v>461</v>
      </c>
      <c r="C339" s="5" t="s">
        <v>462</v>
      </c>
      <c r="D339" s="6"/>
      <c r="E339" s="9"/>
      <c r="F339" s="7">
        <v>0</v>
      </c>
      <c r="G339" s="7">
        <f>IFERROR(VLOOKUP(C339,[1]TDSheet!$C:$E,3,0),"")</f>
        <v>100</v>
      </c>
      <c r="H339" s="17">
        <f>VLOOKUP(C339,[2]TDSheet!$A$1:$N$65536,14,0)</f>
        <v>100</v>
      </c>
      <c r="I339" s="17">
        <f t="shared" si="9"/>
        <v>927500</v>
      </c>
      <c r="J339" s="15">
        <f t="shared" si="10"/>
        <v>0</v>
      </c>
      <c r="K339">
        <f>IFERROR(VLOOKUP(C339,[3]Лист2!$B:$D,3,0),"")</f>
        <v>9275</v>
      </c>
    </row>
    <row r="340" spans="1:11" x14ac:dyDescent="0.2">
      <c r="A340" s="5" t="s">
        <v>853</v>
      </c>
      <c r="B340" s="5" t="s">
        <v>47</v>
      </c>
      <c r="C340" s="5" t="s">
        <v>64</v>
      </c>
      <c r="D340" s="6"/>
      <c r="E340" s="9"/>
      <c r="F340" s="7">
        <v>0</v>
      </c>
      <c r="G340" s="7">
        <f>IFERROR(VLOOKUP(C340,[1]TDSheet!$C:$E,3,0),"")</f>
        <v>220</v>
      </c>
      <c r="H340" s="17">
        <f>VLOOKUP(C340,[2]TDSheet!$A$1:$N$65536,14,0)</f>
        <v>120</v>
      </c>
      <c r="I340" s="17">
        <f t="shared" si="9"/>
        <v>926040</v>
      </c>
      <c r="J340" s="15">
        <f t="shared" si="10"/>
        <v>100</v>
      </c>
      <c r="K340">
        <f>IFERROR(VLOOKUP(C340,[3]Лист2!$B:$D,3,0),"")</f>
        <v>7717</v>
      </c>
    </row>
    <row r="341" spans="1:11" ht="30.6" x14ac:dyDescent="0.2">
      <c r="A341" s="5" t="s">
        <v>854</v>
      </c>
      <c r="B341" s="5" t="s">
        <v>331</v>
      </c>
      <c r="C341" s="5" t="s">
        <v>360</v>
      </c>
      <c r="D341" s="6"/>
      <c r="E341" s="8">
        <v>22</v>
      </c>
      <c r="F341" s="7">
        <v>22</v>
      </c>
      <c r="G341" s="7">
        <f>IFERROR(VLOOKUP(C341,[1]TDSheet!$C:$E,3,0),"")</f>
        <v>22</v>
      </c>
      <c r="H341" s="17">
        <f>VLOOKUP(C341,[2]TDSheet!$A$1:$N$65536,14,0)</f>
        <v>22</v>
      </c>
      <c r="I341" s="17">
        <f t="shared" si="9"/>
        <v>920590</v>
      </c>
      <c r="J341" s="15">
        <f t="shared" si="10"/>
        <v>0</v>
      </c>
      <c r="K341">
        <f>IFERROR(VLOOKUP(C341,[3]Лист2!$B:$D,3,0),"")</f>
        <v>41845</v>
      </c>
    </row>
    <row r="342" spans="1:11" ht="30.6" x14ac:dyDescent="0.2">
      <c r="A342" s="5" t="s">
        <v>854</v>
      </c>
      <c r="B342" s="5" t="s">
        <v>331</v>
      </c>
      <c r="C342" s="5" t="s">
        <v>388</v>
      </c>
      <c r="D342" s="6"/>
      <c r="E342" s="8">
        <v>37</v>
      </c>
      <c r="F342" s="7">
        <v>37</v>
      </c>
      <c r="G342" s="7">
        <f>IFERROR(VLOOKUP(C342,[1]TDSheet!$C:$E,3,0),"")</f>
        <v>37</v>
      </c>
      <c r="H342" s="17">
        <f>VLOOKUP(C342,[2]TDSheet!$A$1:$N$65536,14,0)</f>
        <v>14</v>
      </c>
      <c r="I342" s="17">
        <f t="shared" si="9"/>
        <v>909146</v>
      </c>
      <c r="J342" s="15">
        <f t="shared" si="10"/>
        <v>23</v>
      </c>
      <c r="K342">
        <f>IFERROR(VLOOKUP(C342,[3]Лист2!$B:$D,3,0),"")</f>
        <v>64939</v>
      </c>
    </row>
    <row r="343" spans="1:11" x14ac:dyDescent="0.2">
      <c r="A343" s="5" t="s">
        <v>853</v>
      </c>
      <c r="B343" s="5" t="s">
        <v>620</v>
      </c>
      <c r="C343" s="5" t="s">
        <v>636</v>
      </c>
      <c r="D343" s="6"/>
      <c r="E343" s="8">
        <v>85</v>
      </c>
      <c r="F343" s="7">
        <v>0</v>
      </c>
      <c r="G343" s="7">
        <f>IFERROR(VLOOKUP(C343,[1]TDSheet!$C:$E,3,0),"")</f>
        <v>80</v>
      </c>
      <c r="H343" s="17">
        <f>VLOOKUP(C343,[2]TDSheet!$A$1:$N$65536,14,0)</f>
        <v>80</v>
      </c>
      <c r="I343" s="17">
        <f t="shared" si="9"/>
        <v>872000</v>
      </c>
      <c r="J343" s="15">
        <f t="shared" si="10"/>
        <v>0</v>
      </c>
      <c r="K343">
        <f>IFERROR(VLOOKUP(C343,[3]Лист2!$B:$D,3,0),"")</f>
        <v>10900</v>
      </c>
    </row>
    <row r="344" spans="1:11" ht="30.6" x14ac:dyDescent="0.2">
      <c r="A344" s="5" t="s">
        <v>854</v>
      </c>
      <c r="B344" s="5" t="s">
        <v>266</v>
      </c>
      <c r="C344" s="5" t="s">
        <v>278</v>
      </c>
      <c r="D344" s="6"/>
      <c r="E344" s="8">
        <v>11</v>
      </c>
      <c r="F344" s="7">
        <v>11</v>
      </c>
      <c r="G344" s="7">
        <f>IFERROR(VLOOKUP(C344,[1]TDSheet!$C:$E,3,0),"")</f>
        <v>11</v>
      </c>
      <c r="H344" s="17">
        <f>VLOOKUP(C344,[2]TDSheet!$A$1:$N$65536,14,0)</f>
        <v>11</v>
      </c>
      <c r="I344" s="17">
        <f t="shared" si="9"/>
        <v>855602</v>
      </c>
      <c r="J344" s="15">
        <f t="shared" si="10"/>
        <v>0</v>
      </c>
      <c r="K344">
        <f>IFERROR(VLOOKUP(C344,[3]Лист2!$B:$D,3,0),"")</f>
        <v>77782</v>
      </c>
    </row>
    <row r="345" spans="1:11" x14ac:dyDescent="0.2">
      <c r="A345" s="5" t="s">
        <v>853</v>
      </c>
      <c r="B345" s="5" t="s">
        <v>620</v>
      </c>
      <c r="C345" s="5" t="s">
        <v>623</v>
      </c>
      <c r="D345" s="10">
        <v>100</v>
      </c>
      <c r="E345" s="8">
        <v>100</v>
      </c>
      <c r="F345" s="7">
        <v>100</v>
      </c>
      <c r="G345" s="7">
        <f>IFERROR(VLOOKUP(C345,[1]TDSheet!$C:$E,3,0),"")</f>
        <v>100</v>
      </c>
      <c r="H345" s="17">
        <f>VLOOKUP(C345,[2]TDSheet!$A$1:$N$65536,14,0)</f>
        <v>100</v>
      </c>
      <c r="I345" s="17">
        <f t="shared" si="9"/>
        <v>811300</v>
      </c>
      <c r="J345" s="15">
        <f t="shared" si="10"/>
        <v>0</v>
      </c>
      <c r="K345">
        <f>IFERROR(VLOOKUP(C345,[3]Лист2!$B:$D,3,0),"")</f>
        <v>8113</v>
      </c>
    </row>
    <row r="346" spans="1:11" x14ac:dyDescent="0.2">
      <c r="A346" s="5" t="s">
        <v>853</v>
      </c>
      <c r="B346" s="5" t="s">
        <v>461</v>
      </c>
      <c r="C346" s="5" t="s">
        <v>474</v>
      </c>
      <c r="D346" s="6"/>
      <c r="E346" s="9"/>
      <c r="F346" s="7">
        <v>0</v>
      </c>
      <c r="G346" s="7">
        <f>IFERROR(VLOOKUP(C346,[1]TDSheet!$C:$E,3,0),"")</f>
        <v>0</v>
      </c>
      <c r="H346" s="17">
        <f>VLOOKUP(C346,[2]TDSheet!$A$1:$N$65536,14,0)</f>
        <v>0</v>
      </c>
      <c r="I346" s="17">
        <f t="shared" ref="I346:I409" si="11">IFERROR(H346*K346,"")</f>
        <v>0</v>
      </c>
      <c r="J346" s="15">
        <f t="shared" ref="J346:J409" si="12">IFERROR(G346-H346,"")</f>
        <v>0</v>
      </c>
      <c r="K346">
        <f>IFERROR(VLOOKUP(C346,[3]Лист2!$B:$D,3,0),"")</f>
        <v>33234</v>
      </c>
    </row>
    <row r="347" spans="1:11" ht="20.399999999999999" x14ac:dyDescent="0.2">
      <c r="A347" s="5" t="s">
        <v>852</v>
      </c>
      <c r="B347" s="5" t="s">
        <v>2</v>
      </c>
      <c r="C347" s="5" t="s">
        <v>39</v>
      </c>
      <c r="D347" s="6"/>
      <c r="E347" s="8">
        <v>90</v>
      </c>
      <c r="F347" s="7">
        <v>0</v>
      </c>
      <c r="G347" s="7">
        <f>IFERROR(VLOOKUP(C347,[1]TDSheet!$C:$E,3,0),"")</f>
        <v>415</v>
      </c>
      <c r="H347" s="17">
        <f>VLOOKUP(C347,[2]TDSheet!$A$1:$N$65536,14,0)</f>
        <v>470</v>
      </c>
      <c r="I347" s="17">
        <f t="shared" si="11"/>
        <v>846000</v>
      </c>
      <c r="J347" s="15">
        <f t="shared" si="12"/>
        <v>-55</v>
      </c>
      <c r="K347">
        <f>IFERROR(VLOOKUP(C347,[3]Лист2!$B:$D,3,0),"")</f>
        <v>1800</v>
      </c>
    </row>
    <row r="348" spans="1:11" x14ac:dyDescent="0.2">
      <c r="A348" s="5" t="s">
        <v>853</v>
      </c>
      <c r="B348" s="5" t="s">
        <v>47</v>
      </c>
      <c r="C348" s="5" t="s">
        <v>73</v>
      </c>
      <c r="D348" s="10">
        <v>630</v>
      </c>
      <c r="E348" s="9"/>
      <c r="F348" s="7">
        <v>0</v>
      </c>
      <c r="G348" s="7">
        <f>IFERROR(VLOOKUP(C348,[1]TDSheet!$C:$E,3,0),"")</f>
        <v>0</v>
      </c>
      <c r="H348" s="17">
        <f>VLOOKUP(C348,[2]TDSheet!$A$1:$N$65536,14,0)</f>
        <v>40</v>
      </c>
      <c r="I348" s="17">
        <f t="shared" si="11"/>
        <v>779600</v>
      </c>
      <c r="J348" s="15">
        <f t="shared" si="12"/>
        <v>-40</v>
      </c>
      <c r="K348">
        <f>IFERROR(VLOOKUP(C348,[3]Лист2!$B:$D,3,0),"")</f>
        <v>19490</v>
      </c>
    </row>
    <row r="349" spans="1:11" ht="30.6" x14ac:dyDescent="0.2">
      <c r="A349" s="5" t="s">
        <v>854</v>
      </c>
      <c r="B349" s="5" t="s">
        <v>228</v>
      </c>
      <c r="C349" s="5" t="s">
        <v>233</v>
      </c>
      <c r="D349" s="6"/>
      <c r="E349" s="8">
        <v>18</v>
      </c>
      <c r="F349" s="7">
        <v>18</v>
      </c>
      <c r="G349" s="7">
        <f>IFERROR(VLOOKUP(C349,[1]TDSheet!$C:$E,3,0),"")</f>
        <v>18</v>
      </c>
      <c r="H349" s="17">
        <f>VLOOKUP(C349,[2]TDSheet!$A$1:$N$65536,14,0)</f>
        <v>0</v>
      </c>
      <c r="I349" s="17">
        <f t="shared" si="11"/>
        <v>0</v>
      </c>
      <c r="J349" s="15">
        <f t="shared" si="12"/>
        <v>18</v>
      </c>
      <c r="K349">
        <f>IFERROR(VLOOKUP(C349,[3]Лист2!$B:$D,3,0),"")</f>
        <v>39628</v>
      </c>
    </row>
    <row r="350" spans="1:11" x14ac:dyDescent="0.2">
      <c r="A350" s="5" t="s">
        <v>853</v>
      </c>
      <c r="B350" s="5" t="s">
        <v>461</v>
      </c>
      <c r="C350" s="5" t="s">
        <v>517</v>
      </c>
      <c r="D350" s="6"/>
      <c r="E350" s="8">
        <v>46</v>
      </c>
      <c r="F350" s="7">
        <v>0</v>
      </c>
      <c r="G350" s="7">
        <f>IFERROR(VLOOKUP(C350,[1]TDSheet!$C:$E,3,0),"")</f>
        <v>21</v>
      </c>
      <c r="H350" s="17">
        <f>VLOOKUP(C350,[2]TDSheet!$A$1:$N$65536,14,0)</f>
        <v>18</v>
      </c>
      <c r="I350" s="17">
        <f t="shared" si="11"/>
        <v>695592</v>
      </c>
      <c r="J350" s="15">
        <f t="shared" si="12"/>
        <v>3</v>
      </c>
      <c r="K350">
        <f>IFERROR(VLOOKUP(C350,[3]Лист2!$B:$D,3,0),"")</f>
        <v>38644</v>
      </c>
    </row>
    <row r="351" spans="1:11" ht="20.399999999999999" x14ac:dyDescent="0.2">
      <c r="A351" s="5" t="s">
        <v>853</v>
      </c>
      <c r="B351" s="5" t="s">
        <v>620</v>
      </c>
      <c r="C351" s="5" t="s">
        <v>656</v>
      </c>
      <c r="D351" s="6"/>
      <c r="E351" s="8">
        <v>200</v>
      </c>
      <c r="F351" s="7">
        <v>60</v>
      </c>
      <c r="G351" s="7">
        <f>IFERROR(VLOOKUP(C351,[1]TDSheet!$C:$E,3,0),"")</f>
        <v>70</v>
      </c>
      <c r="H351" s="17">
        <f>VLOOKUP(C351,[2]TDSheet!$A$1:$N$65536,14,0)</f>
        <v>65</v>
      </c>
      <c r="I351" s="17">
        <f t="shared" si="11"/>
        <v>682500</v>
      </c>
      <c r="J351" s="15">
        <f t="shared" si="12"/>
        <v>5</v>
      </c>
      <c r="K351">
        <f>IFERROR(VLOOKUP(C351,[3]Лист2!$B:$D,3,0),"")</f>
        <v>10500</v>
      </c>
    </row>
    <row r="352" spans="1:11" x14ac:dyDescent="0.2">
      <c r="A352" s="5" t="s">
        <v>853</v>
      </c>
      <c r="B352" s="5" t="s">
        <v>620</v>
      </c>
      <c r="C352" s="5" t="s">
        <v>698</v>
      </c>
      <c r="D352" s="6"/>
      <c r="E352" s="8">
        <v>6</v>
      </c>
      <c r="F352" s="7">
        <v>0</v>
      </c>
      <c r="G352" s="7">
        <f>IFERROR(VLOOKUP(C352,[1]TDSheet!$C:$E,3,0),"")</f>
        <v>3.3</v>
      </c>
      <c r="H352" s="17">
        <f>VLOOKUP(C352,[2]TDSheet!$A$1:$N$65536,14,0)</f>
        <v>4.5</v>
      </c>
      <c r="I352" s="17">
        <f t="shared" si="11"/>
        <v>725850</v>
      </c>
      <c r="J352" s="15">
        <f t="shared" si="12"/>
        <v>-1.2000000000000002</v>
      </c>
      <c r="K352">
        <f>IFERROR(VLOOKUP(C352,[3]Лист2!$B:$D,3,0),"")</f>
        <v>161300</v>
      </c>
    </row>
    <row r="353" spans="1:11" x14ac:dyDescent="0.2">
      <c r="A353" s="5" t="s">
        <v>853</v>
      </c>
      <c r="B353" s="5" t="s">
        <v>801</v>
      </c>
      <c r="C353" s="5" t="s">
        <v>803</v>
      </c>
      <c r="D353" s="6"/>
      <c r="E353" s="8">
        <v>10</v>
      </c>
      <c r="F353" s="7">
        <v>10</v>
      </c>
      <c r="G353" s="7">
        <f>IFERROR(VLOOKUP(C353,[1]TDSheet!$C:$E,3,0),"")</f>
        <v>10</v>
      </c>
      <c r="H353" s="17">
        <f>VLOOKUP(C353,[2]TDSheet!$A$1:$N$65536,14,0)</f>
        <v>10</v>
      </c>
      <c r="I353" s="17">
        <f t="shared" si="11"/>
        <v>675230</v>
      </c>
      <c r="J353" s="15">
        <f t="shared" si="12"/>
        <v>0</v>
      </c>
      <c r="K353">
        <f>IFERROR(VLOOKUP(C353,[3]Лист2!$B:$D,3,0),"")</f>
        <v>67523</v>
      </c>
    </row>
    <row r="354" spans="1:11" x14ac:dyDescent="0.2">
      <c r="A354" s="5" t="s">
        <v>852</v>
      </c>
      <c r="B354" s="5" t="s">
        <v>416</v>
      </c>
      <c r="C354" s="5" t="s">
        <v>420</v>
      </c>
      <c r="D354" s="6"/>
      <c r="E354" s="8">
        <v>475</v>
      </c>
      <c r="F354" s="7">
        <v>0</v>
      </c>
      <c r="G354" s="7">
        <f>IFERROR(VLOOKUP(C354,[1]TDSheet!$C:$E,3,0),"")</f>
        <v>450</v>
      </c>
      <c r="H354" s="17">
        <f>VLOOKUP(C354,[2]TDSheet!$A$1:$N$65536,14,0)</f>
        <v>375</v>
      </c>
      <c r="I354" s="17">
        <f t="shared" si="11"/>
        <v>652125</v>
      </c>
      <c r="J354" s="15">
        <f t="shared" si="12"/>
        <v>75</v>
      </c>
      <c r="K354">
        <f>IFERROR(VLOOKUP(C354,[3]Лист2!$B:$D,3,0),"")</f>
        <v>1739</v>
      </c>
    </row>
    <row r="355" spans="1:11" x14ac:dyDescent="0.2">
      <c r="A355" s="5" t="s">
        <v>853</v>
      </c>
      <c r="B355" s="5" t="s">
        <v>47</v>
      </c>
      <c r="C355" s="5" t="s">
        <v>74</v>
      </c>
      <c r="D355" s="6"/>
      <c r="E355" s="8">
        <v>60</v>
      </c>
      <c r="F355" s="7">
        <v>60</v>
      </c>
      <c r="G355" s="7">
        <f>IFERROR(VLOOKUP(C355,[1]TDSheet!$C:$E,3,0),"")</f>
        <v>60</v>
      </c>
      <c r="H355" s="17">
        <f>VLOOKUP(C355,[2]TDSheet!$A$1:$N$65536,14,0)</f>
        <v>60</v>
      </c>
      <c r="I355" s="17">
        <f t="shared" si="11"/>
        <v>605100</v>
      </c>
      <c r="J355" s="15">
        <f t="shared" si="12"/>
        <v>0</v>
      </c>
      <c r="K355">
        <f>IFERROR(VLOOKUP(C355,[3]Лист2!$B:$D,3,0),"")</f>
        <v>10085</v>
      </c>
    </row>
    <row r="356" spans="1:11" x14ac:dyDescent="0.2">
      <c r="A356" s="5" t="s">
        <v>853</v>
      </c>
      <c r="B356" s="5" t="s">
        <v>461</v>
      </c>
      <c r="C356" s="5" t="s">
        <v>502</v>
      </c>
      <c r="D356" s="10">
        <v>5</v>
      </c>
      <c r="E356" s="9"/>
      <c r="F356" s="7">
        <v>0</v>
      </c>
      <c r="G356" s="7">
        <f>IFERROR(VLOOKUP(C356,[1]TDSheet!$C:$E,3,0),"")</f>
        <v>35</v>
      </c>
      <c r="H356" s="17">
        <f>VLOOKUP(C356,[2]TDSheet!$A$1:$N$65536,14,0)</f>
        <v>15</v>
      </c>
      <c r="I356" s="17">
        <f t="shared" si="11"/>
        <v>579660</v>
      </c>
      <c r="J356" s="15">
        <f t="shared" si="12"/>
        <v>20</v>
      </c>
      <c r="K356">
        <f>IFERROR(VLOOKUP(C356,[3]Лист2!$B:$D,3,0),"")</f>
        <v>38644</v>
      </c>
    </row>
    <row r="357" spans="1:11" x14ac:dyDescent="0.2">
      <c r="A357" s="5" t="s">
        <v>853</v>
      </c>
      <c r="B357" s="5" t="s">
        <v>461</v>
      </c>
      <c r="C357" s="5" t="s">
        <v>490</v>
      </c>
      <c r="D357" s="6"/>
      <c r="E357" s="9"/>
      <c r="F357" s="7">
        <v>0</v>
      </c>
      <c r="G357" s="7">
        <f>IFERROR(VLOOKUP(C357,[1]TDSheet!$C:$E,3,0),"")</f>
        <v>40</v>
      </c>
      <c r="H357" s="17">
        <f>VLOOKUP(C357,[2]TDSheet!$A$1:$N$65536,14,0)</f>
        <v>40</v>
      </c>
      <c r="I357" s="17">
        <f t="shared" si="11"/>
        <v>556480</v>
      </c>
      <c r="J357" s="15">
        <f t="shared" si="12"/>
        <v>0</v>
      </c>
      <c r="K357">
        <f>IFERROR(VLOOKUP(C357,[3]Лист2!$B:$D,3,0),"")</f>
        <v>13912</v>
      </c>
    </row>
    <row r="358" spans="1:11" x14ac:dyDescent="0.2">
      <c r="A358" s="5" t="s">
        <v>853</v>
      </c>
      <c r="B358" s="5" t="s">
        <v>620</v>
      </c>
      <c r="C358" s="5" t="s">
        <v>683</v>
      </c>
      <c r="D358" s="6"/>
      <c r="E358" s="8">
        <v>40</v>
      </c>
      <c r="F358" s="7">
        <v>40</v>
      </c>
      <c r="G358" s="7">
        <f>IFERROR(VLOOKUP(C358,[1]TDSheet!$C:$E,3,0),"")</f>
        <v>30</v>
      </c>
      <c r="H358" s="17">
        <f>VLOOKUP(C358,[2]TDSheet!$A$1:$N$65536,14,0)</f>
        <v>30</v>
      </c>
      <c r="I358" s="17">
        <f t="shared" si="11"/>
        <v>460500</v>
      </c>
      <c r="J358" s="15">
        <f t="shared" si="12"/>
        <v>0</v>
      </c>
      <c r="K358">
        <f>IFERROR(VLOOKUP(C358,[3]Лист2!$B:$D,3,0),"")</f>
        <v>15350</v>
      </c>
    </row>
    <row r="359" spans="1:11" x14ac:dyDescent="0.2">
      <c r="A359" s="5" t="s">
        <v>853</v>
      </c>
      <c r="B359" s="5" t="s">
        <v>102</v>
      </c>
      <c r="C359" s="5" t="s">
        <v>106</v>
      </c>
      <c r="D359" s="10">
        <v>45</v>
      </c>
      <c r="E359" s="7">
        <v>1345</v>
      </c>
      <c r="F359" s="7">
        <v>1215</v>
      </c>
      <c r="G359" s="7">
        <f>IFERROR(VLOOKUP(C359,[1]TDSheet!$C:$E,3,0),"")</f>
        <v>380</v>
      </c>
      <c r="H359" s="17">
        <f>VLOOKUP(C359,[2]TDSheet!$A$1:$N$65536,14,0)</f>
        <v>60</v>
      </c>
      <c r="I359" s="17">
        <f t="shared" si="11"/>
        <v>441480</v>
      </c>
      <c r="J359" s="15">
        <f t="shared" si="12"/>
        <v>320</v>
      </c>
      <c r="K359">
        <f>IFERROR(VLOOKUP(C359,[3]Лист2!$B:$D,3,0),"")</f>
        <v>7358</v>
      </c>
    </row>
    <row r="360" spans="1:11" x14ac:dyDescent="0.2">
      <c r="A360" s="5" t="s">
        <v>853</v>
      </c>
      <c r="B360" s="5" t="s">
        <v>816</v>
      </c>
      <c r="C360" s="5" t="s">
        <v>844</v>
      </c>
      <c r="D360" s="6"/>
      <c r="E360" s="9"/>
      <c r="F360" s="7">
        <v>0</v>
      </c>
      <c r="G360" s="7">
        <f>IFERROR(VLOOKUP(C360,[1]TDSheet!$C:$E,3,0),"")</f>
        <v>90</v>
      </c>
      <c r="H360" s="17">
        <f>VLOOKUP(C360,[2]TDSheet!$A$1:$N$65536,14,0)</f>
        <v>110</v>
      </c>
      <c r="I360" s="17">
        <f t="shared" si="11"/>
        <v>539000</v>
      </c>
      <c r="J360" s="15">
        <f t="shared" si="12"/>
        <v>-20</v>
      </c>
      <c r="K360">
        <f>IFERROR(VLOOKUP(C360,[3]Лист2!$B:$D,3,0),"")</f>
        <v>4900</v>
      </c>
    </row>
    <row r="361" spans="1:11" x14ac:dyDescent="0.2">
      <c r="A361" s="5" t="s">
        <v>853</v>
      </c>
      <c r="B361" s="5" t="s">
        <v>461</v>
      </c>
      <c r="C361" s="5" t="s">
        <v>491</v>
      </c>
      <c r="D361" s="10">
        <v>6</v>
      </c>
      <c r="E361" s="8">
        <v>36</v>
      </c>
      <c r="F361" s="7">
        <v>2</v>
      </c>
      <c r="G361" s="7">
        <f>IFERROR(VLOOKUP(C361,[1]TDSheet!$C:$E,3,0),"")</f>
        <v>36</v>
      </c>
      <c r="H361" s="17">
        <f>VLOOKUP(C361,[2]TDSheet!$A$1:$N$65536,14,0)</f>
        <v>36</v>
      </c>
      <c r="I361" s="17">
        <f t="shared" si="11"/>
        <v>417348</v>
      </c>
      <c r="J361" s="15">
        <f t="shared" si="12"/>
        <v>0</v>
      </c>
      <c r="K361">
        <f>IFERROR(VLOOKUP(C361,[3]Лист2!$B:$D,3,0),"")</f>
        <v>11593</v>
      </c>
    </row>
    <row r="362" spans="1:11" ht="20.399999999999999" x14ac:dyDescent="0.2">
      <c r="A362" s="5" t="s">
        <v>852</v>
      </c>
      <c r="B362" s="5" t="s">
        <v>2</v>
      </c>
      <c r="C362" s="5" t="s">
        <v>42</v>
      </c>
      <c r="D362" s="6"/>
      <c r="E362" s="8">
        <v>260</v>
      </c>
      <c r="F362" s="7">
        <v>260</v>
      </c>
      <c r="G362" s="7">
        <f>IFERROR(VLOOKUP(C362,[1]TDSheet!$C:$E,3,0),"")</f>
        <v>260</v>
      </c>
      <c r="H362" s="17">
        <f>VLOOKUP(C362,[2]TDSheet!$A$1:$N$65536,14,0)</f>
        <v>260</v>
      </c>
      <c r="I362" s="17">
        <f t="shared" si="11"/>
        <v>391300</v>
      </c>
      <c r="J362" s="15">
        <f t="shared" si="12"/>
        <v>0</v>
      </c>
      <c r="K362">
        <f>IFERROR(VLOOKUP(C362,[3]Лист2!$B:$D,3,0),"")</f>
        <v>1505</v>
      </c>
    </row>
    <row r="363" spans="1:11" x14ac:dyDescent="0.2">
      <c r="A363" s="5" t="s">
        <v>852</v>
      </c>
      <c r="B363" s="5" t="s">
        <v>546</v>
      </c>
      <c r="C363" s="5" t="s">
        <v>573</v>
      </c>
      <c r="D363" s="10">
        <v>58</v>
      </c>
      <c r="E363" s="8">
        <v>58</v>
      </c>
      <c r="F363" s="7">
        <v>58</v>
      </c>
      <c r="G363" s="7">
        <f>IFERROR(VLOOKUP(C363,[1]TDSheet!$C:$E,3,0),"")</f>
        <v>58</v>
      </c>
      <c r="H363" s="17">
        <f>VLOOKUP(C363,[2]TDSheet!$A$1:$N$65536,14,0)</f>
        <v>57</v>
      </c>
      <c r="I363" s="17">
        <f t="shared" si="11"/>
        <v>364230</v>
      </c>
      <c r="J363" s="15">
        <f t="shared" si="12"/>
        <v>1</v>
      </c>
      <c r="K363">
        <f>IFERROR(VLOOKUP(C363,[3]Лист2!$B:$D,3,0),"")</f>
        <v>6390</v>
      </c>
    </row>
    <row r="364" spans="1:11" x14ac:dyDescent="0.2">
      <c r="A364" s="5" t="s">
        <v>852</v>
      </c>
      <c r="B364" s="5" t="s">
        <v>139</v>
      </c>
      <c r="C364" s="5" t="s">
        <v>140</v>
      </c>
      <c r="D364" s="10">
        <v>1.1100000000000001</v>
      </c>
      <c r="E364" s="13">
        <v>1.1100000000000001</v>
      </c>
      <c r="F364" s="7">
        <v>1.1100000000000001</v>
      </c>
      <c r="G364" s="7">
        <f>IFERROR(VLOOKUP(C364,[1]TDSheet!$C:$E,3,0),"")</f>
        <v>1.1100000000000001</v>
      </c>
      <c r="H364" s="17">
        <f>VLOOKUP(C364,[2]TDSheet!$A$1:$N$65536,14,0)</f>
        <v>0.83</v>
      </c>
      <c r="I364" s="17">
        <f t="shared" si="11"/>
        <v>368958.24</v>
      </c>
      <c r="J364" s="15">
        <f t="shared" si="12"/>
        <v>0.28000000000000014</v>
      </c>
      <c r="K364">
        <f>IFERROR(VLOOKUP(C364,[3]Лист2!$B:$D,3,0),"")</f>
        <v>444528</v>
      </c>
    </row>
    <row r="365" spans="1:11" ht="30.6" x14ac:dyDescent="0.2">
      <c r="A365" s="5" t="s">
        <v>854</v>
      </c>
      <c r="B365" s="5" t="s">
        <v>266</v>
      </c>
      <c r="C365" s="5" t="s">
        <v>276</v>
      </c>
      <c r="D365" s="6"/>
      <c r="E365" s="8">
        <v>13</v>
      </c>
      <c r="F365" s="7">
        <v>5</v>
      </c>
      <c r="G365" s="7">
        <f>IFERROR(VLOOKUP(C365,[1]TDSheet!$C:$E,3,0),"")</f>
        <v>5</v>
      </c>
      <c r="H365" s="17">
        <f>VLOOKUP(C365,[2]TDSheet!$A$1:$N$65536,14,0)</f>
        <v>13</v>
      </c>
      <c r="I365" s="17">
        <f t="shared" si="11"/>
        <v>954694</v>
      </c>
      <c r="J365" s="15">
        <f t="shared" si="12"/>
        <v>-8</v>
      </c>
      <c r="K365">
        <f>IFERROR(VLOOKUP(C365,[3]Лист2!$B:$D,3,0),"")</f>
        <v>73438</v>
      </c>
    </row>
    <row r="366" spans="1:11" x14ac:dyDescent="0.2">
      <c r="A366" s="5" t="s">
        <v>853</v>
      </c>
      <c r="B366" s="5" t="s">
        <v>153</v>
      </c>
      <c r="C366" s="5" t="s">
        <v>168</v>
      </c>
      <c r="D366" s="6"/>
      <c r="E366" s="9"/>
      <c r="F366" s="7">
        <v>0</v>
      </c>
      <c r="G366" s="7">
        <f>IFERROR(VLOOKUP(C366,[1]TDSheet!$C:$E,3,0),"")</f>
        <v>0</v>
      </c>
      <c r="H366" s="17">
        <f>VLOOKUP(C366,[2]TDSheet!$A$1:$N$65536,14,0)</f>
        <v>35</v>
      </c>
      <c r="I366" s="17">
        <f t="shared" si="11"/>
        <v>423745</v>
      </c>
      <c r="J366" s="15">
        <f t="shared" si="12"/>
        <v>-35</v>
      </c>
      <c r="K366">
        <f>IFERROR(VLOOKUP(C366,[3]Лист2!$B:$D,3,0),"")</f>
        <v>12107</v>
      </c>
    </row>
    <row r="367" spans="1:11" x14ac:dyDescent="0.2">
      <c r="A367" s="5" t="s">
        <v>852</v>
      </c>
      <c r="B367" s="5" t="s">
        <v>139</v>
      </c>
      <c r="C367" s="5" t="s">
        <v>152</v>
      </c>
      <c r="D367" s="6"/>
      <c r="E367" s="8">
        <v>100</v>
      </c>
      <c r="F367" s="7">
        <v>100</v>
      </c>
      <c r="G367" s="7">
        <f>IFERROR(VLOOKUP(C367,[1]TDSheet!$C:$E,3,0),"")</f>
        <v>100</v>
      </c>
      <c r="H367" s="17">
        <f>VLOOKUP(C367,[2]TDSheet!$A$1:$N$65536,14,0)</f>
        <v>100</v>
      </c>
      <c r="I367" s="17">
        <f t="shared" si="11"/>
        <v>333400</v>
      </c>
      <c r="J367" s="15">
        <f t="shared" si="12"/>
        <v>0</v>
      </c>
      <c r="K367">
        <f>IFERROR(VLOOKUP(C367,[3]Лист2!$B:$D,3,0),"")</f>
        <v>3334</v>
      </c>
    </row>
    <row r="368" spans="1:11" ht="20.399999999999999" x14ac:dyDescent="0.2">
      <c r="A368" s="5" t="s">
        <v>854</v>
      </c>
      <c r="B368" s="5" t="s">
        <v>266</v>
      </c>
      <c r="C368" s="5" t="s">
        <v>272</v>
      </c>
      <c r="D368" s="6"/>
      <c r="E368" s="8">
        <v>9</v>
      </c>
      <c r="F368" s="7">
        <v>9</v>
      </c>
      <c r="G368" s="7">
        <f>IFERROR(VLOOKUP(C368,[1]TDSheet!$C:$E,3,0),"")</f>
        <v>9</v>
      </c>
      <c r="H368" s="17">
        <f>VLOOKUP(C368,[2]TDSheet!$A$1:$N$65536,14,0)</f>
        <v>9</v>
      </c>
      <c r="I368" s="17">
        <f t="shared" si="11"/>
        <v>313929</v>
      </c>
      <c r="J368" s="15">
        <f t="shared" si="12"/>
        <v>0</v>
      </c>
      <c r="K368">
        <f>IFERROR(VLOOKUP(C368,[3]Лист2!$B:$D,3,0),"")</f>
        <v>34881</v>
      </c>
    </row>
    <row r="369" spans="1:11" x14ac:dyDescent="0.2">
      <c r="A369" s="5" t="s">
        <v>853</v>
      </c>
      <c r="B369" s="5" t="s">
        <v>620</v>
      </c>
      <c r="C369" s="5" t="s">
        <v>629</v>
      </c>
      <c r="D369" s="6"/>
      <c r="E369" s="8">
        <v>40</v>
      </c>
      <c r="F369" s="7">
        <v>10</v>
      </c>
      <c r="G369" s="7">
        <f>IFERROR(VLOOKUP(C369,[1]TDSheet!$C:$E,3,0),"")</f>
        <v>40</v>
      </c>
      <c r="H369" s="17">
        <f>VLOOKUP(C369,[2]TDSheet!$A$1:$N$65536,14,0)</f>
        <v>40</v>
      </c>
      <c r="I369" s="17">
        <f t="shared" si="11"/>
        <v>268800</v>
      </c>
      <c r="J369" s="15">
        <f t="shared" si="12"/>
        <v>0</v>
      </c>
      <c r="K369">
        <f>IFERROR(VLOOKUP(C369,[3]Лист2!$B:$D,3,0),"")</f>
        <v>6720</v>
      </c>
    </row>
    <row r="370" spans="1:11" x14ac:dyDescent="0.2">
      <c r="A370" s="5" t="s">
        <v>853</v>
      </c>
      <c r="B370" s="5" t="s">
        <v>620</v>
      </c>
      <c r="C370" s="5" t="s">
        <v>645</v>
      </c>
      <c r="D370" s="6"/>
      <c r="E370" s="8">
        <v>70</v>
      </c>
      <c r="F370" s="7">
        <v>70</v>
      </c>
      <c r="G370" s="7">
        <f>IFERROR(VLOOKUP(C370,[1]TDSheet!$C:$E,3,0),"")</f>
        <v>70</v>
      </c>
      <c r="H370" s="17">
        <f>VLOOKUP(C370,[2]TDSheet!$A$1:$N$65536,14,0)</f>
        <v>70</v>
      </c>
      <c r="I370" s="17">
        <f t="shared" si="11"/>
        <v>260400</v>
      </c>
      <c r="J370" s="15">
        <f t="shared" si="12"/>
        <v>0</v>
      </c>
      <c r="K370">
        <f>IFERROR(VLOOKUP(C370,[3]Лист2!$B:$D,3,0),"")</f>
        <v>3720</v>
      </c>
    </row>
    <row r="371" spans="1:11" x14ac:dyDescent="0.2">
      <c r="A371" s="5" t="s">
        <v>852</v>
      </c>
      <c r="B371" s="5" t="s">
        <v>546</v>
      </c>
      <c r="C371" s="5" t="s">
        <v>560</v>
      </c>
      <c r="D371" s="6"/>
      <c r="E371" s="8">
        <v>170</v>
      </c>
      <c r="F371" s="7">
        <v>20</v>
      </c>
      <c r="G371" s="7">
        <f>IFERROR(VLOOKUP(C371,[1]TDSheet!$C:$E,3,0),"")</f>
        <v>60</v>
      </c>
      <c r="H371" s="17">
        <f>VLOOKUP(C371,[2]TDSheet!$A$1:$N$65536,14,0)</f>
        <v>60</v>
      </c>
      <c r="I371" s="17">
        <f t="shared" si="11"/>
        <v>253980</v>
      </c>
      <c r="J371" s="15">
        <f t="shared" si="12"/>
        <v>0</v>
      </c>
      <c r="K371">
        <f>IFERROR(VLOOKUP(C371,[3]Лист2!$B:$D,3,0),"")</f>
        <v>4233</v>
      </c>
    </row>
    <row r="372" spans="1:11" x14ac:dyDescent="0.2">
      <c r="A372" s="5" t="s">
        <v>853</v>
      </c>
      <c r="B372" s="5" t="s">
        <v>620</v>
      </c>
      <c r="C372" s="5" t="s">
        <v>676</v>
      </c>
      <c r="D372" s="6"/>
      <c r="E372" s="9"/>
      <c r="F372" s="7">
        <v>0</v>
      </c>
      <c r="G372" s="7">
        <f>IFERROR(VLOOKUP(C372,[1]TDSheet!$C:$E,3,0),"")</f>
        <v>0</v>
      </c>
      <c r="H372" s="17">
        <f>VLOOKUP(C372,[2]TDSheet!$A$1:$N$65536,14,0)</f>
        <v>50</v>
      </c>
      <c r="I372" s="17">
        <f t="shared" si="11"/>
        <v>306000</v>
      </c>
      <c r="J372" s="15">
        <f t="shared" si="12"/>
        <v>-50</v>
      </c>
      <c r="K372">
        <f>IFERROR(VLOOKUP(C372,[3]Лист2!$B:$D,3,0),"")</f>
        <v>6120</v>
      </c>
    </row>
    <row r="373" spans="1:11" x14ac:dyDescent="0.2">
      <c r="A373" s="5" t="s">
        <v>853</v>
      </c>
      <c r="B373" s="5" t="s">
        <v>620</v>
      </c>
      <c r="C373" s="5" t="s">
        <v>692</v>
      </c>
      <c r="D373" s="6"/>
      <c r="E373" s="8">
        <v>10</v>
      </c>
      <c r="F373" s="7">
        <v>0</v>
      </c>
      <c r="G373" s="7">
        <f>IFERROR(VLOOKUP(C373,[1]TDSheet!$C:$E,3,0),"")</f>
        <v>10</v>
      </c>
      <c r="H373" s="17">
        <f>VLOOKUP(C373,[2]TDSheet!$A$1:$N$65536,14,0)</f>
        <v>10</v>
      </c>
      <c r="I373" s="17">
        <f t="shared" si="11"/>
        <v>230580</v>
      </c>
      <c r="J373" s="15">
        <f t="shared" si="12"/>
        <v>0</v>
      </c>
      <c r="K373">
        <f>IFERROR(VLOOKUP(C373,[3]Лист2!$B:$D,3,0),"")</f>
        <v>23058</v>
      </c>
    </row>
    <row r="374" spans="1:11" x14ac:dyDescent="0.2">
      <c r="A374" s="5" t="s">
        <v>853</v>
      </c>
      <c r="B374" s="5" t="s">
        <v>47</v>
      </c>
      <c r="C374" s="5" t="s">
        <v>66</v>
      </c>
      <c r="D374" s="6"/>
      <c r="E374" s="8">
        <v>920</v>
      </c>
      <c r="F374" s="7">
        <v>0</v>
      </c>
      <c r="G374" s="7">
        <f>IFERROR(VLOOKUP(C374,[1]TDSheet!$C:$E,3,0),"")</f>
        <v>10</v>
      </c>
      <c r="H374" s="17">
        <f>VLOOKUP(C374,[2]TDSheet!$A$1:$N$65536,14,0)</f>
        <v>20</v>
      </c>
      <c r="I374" s="17">
        <f t="shared" si="11"/>
        <v>225940</v>
      </c>
      <c r="J374" s="15">
        <f t="shared" si="12"/>
        <v>-10</v>
      </c>
      <c r="K374">
        <f>IFERROR(VLOOKUP(C374,[3]Лист2!$B:$D,3,0),"")</f>
        <v>11297</v>
      </c>
    </row>
    <row r="375" spans="1:11" ht="30.6" x14ac:dyDescent="0.2">
      <c r="A375" s="5" t="s">
        <v>854</v>
      </c>
      <c r="B375" s="5" t="s">
        <v>431</v>
      </c>
      <c r="C375" s="5" t="s">
        <v>439</v>
      </c>
      <c r="D375" s="6"/>
      <c r="E375" s="8">
        <v>3</v>
      </c>
      <c r="F375" s="7">
        <v>3</v>
      </c>
      <c r="G375" s="7">
        <f>IFERROR(VLOOKUP(C375,[1]TDSheet!$C:$E,3,0),"")</f>
        <v>3</v>
      </c>
      <c r="H375" s="17">
        <f>VLOOKUP(C375,[2]TDSheet!$A$1:$N$65536,14,0)</f>
        <v>3</v>
      </c>
      <c r="I375" s="17">
        <f t="shared" si="11"/>
        <v>220113</v>
      </c>
      <c r="J375" s="15">
        <f t="shared" si="12"/>
        <v>0</v>
      </c>
      <c r="K375">
        <f>IFERROR(VLOOKUP(C375,[3]Лист2!$B:$D,3,0),"")</f>
        <v>73371</v>
      </c>
    </row>
    <row r="376" spans="1:11" ht="30.6" x14ac:dyDescent="0.2">
      <c r="A376" s="5" t="s">
        <v>854</v>
      </c>
      <c r="B376" s="5" t="s">
        <v>331</v>
      </c>
      <c r="C376" s="5" t="s">
        <v>371</v>
      </c>
      <c r="D376" s="6"/>
      <c r="E376" s="8">
        <v>3</v>
      </c>
      <c r="F376" s="7">
        <v>3</v>
      </c>
      <c r="G376" s="7">
        <f>IFERROR(VLOOKUP(C376,[1]TDSheet!$C:$E,3,0),"")</f>
        <v>3</v>
      </c>
      <c r="H376" s="17">
        <f>VLOOKUP(C376,[2]TDSheet!$A$1:$N$65536,14,0)</f>
        <v>3</v>
      </c>
      <c r="I376" s="17">
        <f t="shared" si="11"/>
        <v>204546</v>
      </c>
      <c r="J376" s="15">
        <f t="shared" si="12"/>
        <v>0</v>
      </c>
      <c r="K376">
        <f>IFERROR(VLOOKUP(C376,[3]Лист2!$B:$D,3,0),"")</f>
        <v>68182</v>
      </c>
    </row>
    <row r="377" spans="1:11" ht="20.399999999999999" x14ac:dyDescent="0.2">
      <c r="A377" s="5" t="s">
        <v>854</v>
      </c>
      <c r="B377" s="5" t="s">
        <v>792</v>
      </c>
      <c r="C377" s="5" t="s">
        <v>797</v>
      </c>
      <c r="D377" s="6"/>
      <c r="E377" s="9"/>
      <c r="F377" s="7">
        <v>0</v>
      </c>
      <c r="G377" s="7">
        <f>IFERROR(VLOOKUP(C377,[1]TDSheet!$C:$E,3,0),"")</f>
        <v>150</v>
      </c>
      <c r="H377" s="17">
        <f>VLOOKUP(C377,[2]TDSheet!$A$1:$N$65536,14,0)</f>
        <v>150</v>
      </c>
      <c r="I377" s="17">
        <f t="shared" si="11"/>
        <v>199950</v>
      </c>
      <c r="J377" s="15">
        <f t="shared" si="12"/>
        <v>0</v>
      </c>
      <c r="K377">
        <f>IFERROR(VLOOKUP(C377,[3]Лист2!$B:$D,3,0),"")</f>
        <v>1333</v>
      </c>
    </row>
    <row r="378" spans="1:11" x14ac:dyDescent="0.2">
      <c r="A378" s="5" t="s">
        <v>853</v>
      </c>
      <c r="B378" s="5" t="s">
        <v>461</v>
      </c>
      <c r="C378" s="5" t="s">
        <v>486</v>
      </c>
      <c r="D378" s="6"/>
      <c r="E378" s="9"/>
      <c r="F378" s="7">
        <v>0</v>
      </c>
      <c r="G378" s="7">
        <f>IFERROR(VLOOKUP(C378,[1]TDSheet!$C:$E,3,0),"")</f>
        <v>0</v>
      </c>
      <c r="H378" s="17">
        <f>VLOOKUP(C378,[2]TDSheet!$A$1:$N$65536,14,0)</f>
        <v>120</v>
      </c>
      <c r="I378" s="17">
        <f t="shared" si="11"/>
        <v>1159320</v>
      </c>
      <c r="J378" s="15">
        <f t="shared" si="12"/>
        <v>-120</v>
      </c>
      <c r="K378">
        <f>IFERROR(VLOOKUP(C378,[3]Лист2!$B:$D,3,0),"")</f>
        <v>9661</v>
      </c>
    </row>
    <row r="379" spans="1:11" ht="30.6" x14ac:dyDescent="0.2">
      <c r="A379" s="5" t="s">
        <v>854</v>
      </c>
      <c r="B379" s="5" t="s">
        <v>291</v>
      </c>
      <c r="C379" s="5" t="s">
        <v>305</v>
      </c>
      <c r="D379" s="6"/>
      <c r="E379" s="8">
        <v>4</v>
      </c>
      <c r="F379" s="7">
        <v>4</v>
      </c>
      <c r="G379" s="7">
        <f>IFERROR(VLOOKUP(C379,[1]TDSheet!$C:$E,3,0),"")</f>
        <v>4</v>
      </c>
      <c r="H379" s="17">
        <f>VLOOKUP(C379,[2]TDSheet!$A$1:$N$65536,14,0)</f>
        <v>4</v>
      </c>
      <c r="I379" s="17">
        <f t="shared" si="11"/>
        <v>192400</v>
      </c>
      <c r="J379" s="15">
        <f t="shared" si="12"/>
        <v>0</v>
      </c>
      <c r="K379">
        <f>IFERROR(VLOOKUP(C379,[3]Лист2!$B:$D,3,0),"")</f>
        <v>48100</v>
      </c>
    </row>
    <row r="380" spans="1:11" ht="20.399999999999999" x14ac:dyDescent="0.2">
      <c r="A380" s="5" t="s">
        <v>854</v>
      </c>
      <c r="B380" s="5" t="s">
        <v>215</v>
      </c>
      <c r="C380" s="5" t="s">
        <v>216</v>
      </c>
      <c r="D380" s="6"/>
      <c r="E380" s="8">
        <v>145</v>
      </c>
      <c r="F380" s="7">
        <v>145</v>
      </c>
      <c r="G380" s="7">
        <f>IFERROR(VLOOKUP(C380,[1]TDSheet!$C:$E,3,0),"")</f>
        <v>145</v>
      </c>
      <c r="H380" s="17">
        <f>VLOOKUP(C380,[2]TDSheet!$A$1:$N$65536,14,0)</f>
        <v>3</v>
      </c>
      <c r="I380" s="17">
        <f t="shared" si="11"/>
        <v>174396</v>
      </c>
      <c r="J380" s="15">
        <f t="shared" si="12"/>
        <v>142</v>
      </c>
      <c r="K380">
        <f>IFERROR(VLOOKUP(C380,[3]Лист2!$B:$D,3,0),"")</f>
        <v>58132</v>
      </c>
    </row>
    <row r="381" spans="1:11" x14ac:dyDescent="0.2">
      <c r="A381" s="5" t="s">
        <v>853</v>
      </c>
      <c r="B381" s="5" t="s">
        <v>102</v>
      </c>
      <c r="C381" s="5" t="s">
        <v>117</v>
      </c>
      <c r="D381" s="6"/>
      <c r="E381" s="8">
        <v>5</v>
      </c>
      <c r="F381" s="7">
        <v>5</v>
      </c>
      <c r="G381" s="7">
        <f>IFERROR(VLOOKUP(C381,[1]TDSheet!$C:$E,3,0),"")</f>
        <v>5</v>
      </c>
      <c r="H381" s="17">
        <f>VLOOKUP(C381,[2]TDSheet!$A$1:$N$65536,14,0)</f>
        <v>5</v>
      </c>
      <c r="I381" s="17">
        <f t="shared" si="11"/>
        <v>170800</v>
      </c>
      <c r="J381" s="15">
        <f t="shared" si="12"/>
        <v>0</v>
      </c>
      <c r="K381">
        <f>IFERROR(VLOOKUP(C381,[3]Лист2!$B:$D,3,0),"")</f>
        <v>34160</v>
      </c>
    </row>
    <row r="382" spans="1:11" ht="20.399999999999999" x14ac:dyDescent="0.2">
      <c r="A382" s="5" t="s">
        <v>854</v>
      </c>
      <c r="B382" s="5" t="s">
        <v>215</v>
      </c>
      <c r="C382" s="5" t="s">
        <v>224</v>
      </c>
      <c r="D382" s="6"/>
      <c r="E382" s="8">
        <v>275</v>
      </c>
      <c r="F382" s="7">
        <v>275</v>
      </c>
      <c r="G382" s="7">
        <f>IFERROR(VLOOKUP(C382,[1]TDSheet!$C:$E,3,0),"")</f>
        <v>275</v>
      </c>
      <c r="H382" s="17">
        <f>VLOOKUP(C382,[2]TDSheet!$A$1:$N$65536,14,0)</f>
        <v>0</v>
      </c>
      <c r="I382" s="17">
        <f t="shared" si="11"/>
        <v>0</v>
      </c>
      <c r="J382" s="15">
        <f t="shared" si="12"/>
        <v>275</v>
      </c>
      <c r="K382">
        <f>IFERROR(VLOOKUP(C382,[3]Лист2!$B:$D,3,0),"")</f>
        <v>56704</v>
      </c>
    </row>
    <row r="383" spans="1:11" ht="30.6" x14ac:dyDescent="0.2">
      <c r="A383" s="5" t="s">
        <v>854</v>
      </c>
      <c r="B383" s="5" t="s">
        <v>331</v>
      </c>
      <c r="C383" s="5" t="s">
        <v>391</v>
      </c>
      <c r="D383" s="6"/>
      <c r="E383" s="8">
        <v>2</v>
      </c>
      <c r="F383" s="7">
        <v>0</v>
      </c>
      <c r="G383" s="7">
        <f>IFERROR(VLOOKUP(C383,[1]TDSheet!$C:$E,3,0),"")</f>
        <v>2</v>
      </c>
      <c r="H383" s="17">
        <f>VLOOKUP(C383,[2]TDSheet!$A$1:$N$65536,14,0)</f>
        <v>2</v>
      </c>
      <c r="I383" s="17">
        <f t="shared" si="11"/>
        <v>156452</v>
      </c>
      <c r="J383" s="15">
        <f t="shared" si="12"/>
        <v>0</v>
      </c>
      <c r="K383">
        <f>IFERROR(VLOOKUP(C383,[3]Лист2!$B:$D,3,0),"")</f>
        <v>78226</v>
      </c>
    </row>
    <row r="384" spans="1:11" x14ac:dyDescent="0.2">
      <c r="A384" s="5" t="s">
        <v>853</v>
      </c>
      <c r="B384" s="5" t="s">
        <v>461</v>
      </c>
      <c r="C384" s="5" t="s">
        <v>465</v>
      </c>
      <c r="D384" s="6"/>
      <c r="E384" s="9"/>
      <c r="F384" s="7">
        <v>0</v>
      </c>
      <c r="G384" s="7">
        <f>IFERROR(VLOOKUP(C384,[1]TDSheet!$C:$E,3,0),"")</f>
        <v>10</v>
      </c>
      <c r="H384" s="17">
        <f>VLOOKUP(C384,[2]TDSheet!$A$1:$N$65536,14,0)</f>
        <v>110</v>
      </c>
      <c r="I384" s="17">
        <f t="shared" si="11"/>
        <v>1700380</v>
      </c>
      <c r="J384" s="15">
        <f t="shared" si="12"/>
        <v>-100</v>
      </c>
      <c r="K384">
        <f>IFERROR(VLOOKUP(C384,[3]Лист2!$B:$D,3,0),"")</f>
        <v>15458</v>
      </c>
    </row>
    <row r="385" spans="1:11" x14ac:dyDescent="0.2">
      <c r="A385" s="5" t="s">
        <v>853</v>
      </c>
      <c r="B385" s="5" t="s">
        <v>801</v>
      </c>
      <c r="C385" s="5" t="s">
        <v>810</v>
      </c>
      <c r="D385" s="10">
        <v>10</v>
      </c>
      <c r="E385" s="7">
        <v>1115</v>
      </c>
      <c r="F385" s="7">
        <v>0</v>
      </c>
      <c r="G385" s="7">
        <f>IFERROR(VLOOKUP(C385,[1]TDSheet!$C:$E,3,0),"")</f>
        <v>0</v>
      </c>
      <c r="H385" s="17">
        <f>VLOOKUP(C385,[2]TDSheet!$A$1:$N$65536,14,0)</f>
        <v>80</v>
      </c>
      <c r="I385" s="17">
        <f t="shared" si="11"/>
        <v>407680</v>
      </c>
      <c r="J385" s="15">
        <f t="shared" si="12"/>
        <v>-80</v>
      </c>
      <c r="K385">
        <f>IFERROR(VLOOKUP(C385,[3]Лист2!$B:$D,3,0),"")</f>
        <v>5096</v>
      </c>
    </row>
    <row r="386" spans="1:11" x14ac:dyDescent="0.2">
      <c r="A386" s="5" t="s">
        <v>853</v>
      </c>
      <c r="B386" s="5" t="s">
        <v>47</v>
      </c>
      <c r="C386" s="5" t="s">
        <v>77</v>
      </c>
      <c r="D386" s="6"/>
      <c r="E386" s="8">
        <v>10</v>
      </c>
      <c r="F386" s="7">
        <v>0</v>
      </c>
      <c r="G386" s="7">
        <f>IFERROR(VLOOKUP(C386,[1]TDSheet!$C:$E,3,0),"")</f>
        <v>5</v>
      </c>
      <c r="H386" s="17">
        <f>VLOOKUP(C386,[2]TDSheet!$A$1:$N$65536,14,0)</f>
        <v>5</v>
      </c>
      <c r="I386" s="17">
        <f t="shared" si="11"/>
        <v>151205</v>
      </c>
      <c r="J386" s="15">
        <f t="shared" si="12"/>
        <v>0</v>
      </c>
      <c r="K386">
        <f>IFERROR(VLOOKUP(C386,[3]Лист2!$B:$D,3,0),"")</f>
        <v>30241</v>
      </c>
    </row>
    <row r="387" spans="1:11" ht="30.6" x14ac:dyDescent="0.2">
      <c r="A387" s="5" t="s">
        <v>854</v>
      </c>
      <c r="B387" s="5" t="s">
        <v>331</v>
      </c>
      <c r="C387" s="5" t="s">
        <v>361</v>
      </c>
      <c r="D387" s="6"/>
      <c r="E387" s="8">
        <v>10</v>
      </c>
      <c r="F387" s="7">
        <v>0</v>
      </c>
      <c r="G387" s="7">
        <f>IFERROR(VLOOKUP(C387,[1]TDSheet!$C:$E,3,0),"")</f>
        <v>2</v>
      </c>
      <c r="H387" s="17">
        <f>VLOOKUP(C387,[2]TDSheet!$A$1:$N$65536,14,0)</f>
        <v>2</v>
      </c>
      <c r="I387" s="17">
        <f t="shared" si="11"/>
        <v>133636</v>
      </c>
      <c r="J387" s="15">
        <f t="shared" si="12"/>
        <v>0</v>
      </c>
      <c r="K387">
        <f>IFERROR(VLOOKUP(C387,[3]Лист2!$B:$D,3,0),"")</f>
        <v>66818</v>
      </c>
    </row>
    <row r="388" spans="1:11" ht="30.6" x14ac:dyDescent="0.2">
      <c r="A388" s="5" t="s">
        <v>854</v>
      </c>
      <c r="B388" s="5" t="s">
        <v>331</v>
      </c>
      <c r="C388" s="5" t="s">
        <v>362</v>
      </c>
      <c r="D388" s="6"/>
      <c r="E388" s="8">
        <v>2</v>
      </c>
      <c r="F388" s="7">
        <v>2</v>
      </c>
      <c r="G388" s="7">
        <f>IFERROR(VLOOKUP(C388,[1]TDSheet!$C:$E,3,0),"")</f>
        <v>2</v>
      </c>
      <c r="H388" s="17">
        <f>VLOOKUP(C388,[2]TDSheet!$A$1:$N$65536,14,0)</f>
        <v>2</v>
      </c>
      <c r="I388" s="17">
        <f t="shared" si="11"/>
        <v>125068</v>
      </c>
      <c r="J388" s="15">
        <f t="shared" si="12"/>
        <v>0</v>
      </c>
      <c r="K388">
        <f>IFERROR(VLOOKUP(C388,[3]Лист2!$B:$D,3,0),"")</f>
        <v>62534</v>
      </c>
    </row>
    <row r="389" spans="1:11" x14ac:dyDescent="0.2">
      <c r="A389" s="5" t="s">
        <v>853</v>
      </c>
      <c r="B389" s="5" t="s">
        <v>461</v>
      </c>
      <c r="C389" s="5" t="s">
        <v>472</v>
      </c>
      <c r="D389" s="6"/>
      <c r="E389" s="8">
        <v>110</v>
      </c>
      <c r="F389" s="7">
        <v>0</v>
      </c>
      <c r="G389" s="7">
        <f>IFERROR(VLOOKUP(C389,[1]TDSheet!$C:$E,3,0),"")</f>
        <v>35</v>
      </c>
      <c r="H389" s="17">
        <f>VLOOKUP(C389,[2]TDSheet!$A$1:$N$65536,14,0)</f>
        <v>0</v>
      </c>
      <c r="I389" s="17">
        <f t="shared" si="11"/>
        <v>0</v>
      </c>
      <c r="J389" s="15">
        <f t="shared" si="12"/>
        <v>35</v>
      </c>
      <c r="K389">
        <f>IFERROR(VLOOKUP(C389,[3]Лист2!$B:$D,3,0),"")</f>
        <v>6956</v>
      </c>
    </row>
    <row r="390" spans="1:11" x14ac:dyDescent="0.2">
      <c r="A390" s="5" t="s">
        <v>853</v>
      </c>
      <c r="B390" s="5" t="s">
        <v>461</v>
      </c>
      <c r="C390" s="5" t="s">
        <v>522</v>
      </c>
      <c r="D390" s="6"/>
      <c r="E390" s="8">
        <v>10</v>
      </c>
      <c r="F390" s="7">
        <v>0</v>
      </c>
      <c r="G390" s="7">
        <f>IFERROR(VLOOKUP(C390,[1]TDSheet!$C:$E,3,0),"")</f>
        <v>10</v>
      </c>
      <c r="H390" s="17">
        <f>VLOOKUP(C390,[2]TDSheet!$A$1:$N$65536,14,0)</f>
        <v>10</v>
      </c>
      <c r="I390" s="17">
        <f t="shared" si="11"/>
        <v>92750</v>
      </c>
      <c r="J390" s="15">
        <f t="shared" si="12"/>
        <v>0</v>
      </c>
      <c r="K390">
        <f>IFERROR(VLOOKUP(C390,[3]Лист2!$B:$D,3,0),"")</f>
        <v>9275</v>
      </c>
    </row>
    <row r="391" spans="1:11" x14ac:dyDescent="0.2">
      <c r="A391" s="5" t="s">
        <v>853</v>
      </c>
      <c r="B391" s="5" t="s">
        <v>620</v>
      </c>
      <c r="C391" s="5" t="s">
        <v>658</v>
      </c>
      <c r="D391" s="6"/>
      <c r="E391" s="8">
        <v>10</v>
      </c>
      <c r="F391" s="7">
        <v>0</v>
      </c>
      <c r="G391" s="7">
        <f>IFERROR(VLOOKUP(C391,[1]TDSheet!$C:$E,3,0),"")</f>
        <v>10</v>
      </c>
      <c r="H391" s="17">
        <f>VLOOKUP(C391,[2]TDSheet!$A$1:$N$65536,14,0)</f>
        <v>10</v>
      </c>
      <c r="I391" s="17">
        <f t="shared" si="11"/>
        <v>89500</v>
      </c>
      <c r="J391" s="15">
        <f t="shared" si="12"/>
        <v>0</v>
      </c>
      <c r="K391">
        <f>IFERROR(VLOOKUP(C391,[3]Лист2!$B:$D,3,0),"")</f>
        <v>8950</v>
      </c>
    </row>
    <row r="392" spans="1:11" x14ac:dyDescent="0.2">
      <c r="A392" s="5" t="s">
        <v>852</v>
      </c>
      <c r="B392" s="5" t="s">
        <v>776</v>
      </c>
      <c r="C392" s="5" t="s">
        <v>780</v>
      </c>
      <c r="D392" s="6"/>
      <c r="E392" s="7">
        <v>1720</v>
      </c>
      <c r="F392" s="7">
        <v>0</v>
      </c>
      <c r="G392" s="7">
        <f>IFERROR(VLOOKUP(C392,[1]TDSheet!$C:$E,3,0),"")</f>
        <v>60</v>
      </c>
      <c r="H392" s="17">
        <f>VLOOKUP(C392,[2]TDSheet!$A$1:$N$65536,14,0)</f>
        <v>60</v>
      </c>
      <c r="I392" s="17">
        <f t="shared" si="11"/>
        <v>83880</v>
      </c>
      <c r="J392" s="15">
        <f t="shared" si="12"/>
        <v>0</v>
      </c>
      <c r="K392">
        <f>IFERROR(VLOOKUP(C392,[3]Лист2!$B:$D,3,0),"")</f>
        <v>1398</v>
      </c>
    </row>
    <row r="393" spans="1:11" ht="30.6" x14ac:dyDescent="0.2">
      <c r="A393" s="5" t="s">
        <v>854</v>
      </c>
      <c r="B393" s="5" t="s">
        <v>331</v>
      </c>
      <c r="C393" s="5" t="s">
        <v>337</v>
      </c>
      <c r="D393" s="6"/>
      <c r="E393" s="8">
        <v>1</v>
      </c>
      <c r="F393" s="7">
        <v>1</v>
      </c>
      <c r="G393" s="7">
        <f>IFERROR(VLOOKUP(C393,[1]TDSheet!$C:$E,3,0),"")</f>
        <v>1</v>
      </c>
      <c r="H393" s="17">
        <f>VLOOKUP(C393,[2]TDSheet!$A$1:$N$65536,14,0)</f>
        <v>1</v>
      </c>
      <c r="I393" s="17">
        <f t="shared" si="11"/>
        <v>72614</v>
      </c>
      <c r="J393" s="15">
        <f t="shared" si="12"/>
        <v>0</v>
      </c>
      <c r="K393">
        <f>IFERROR(VLOOKUP(C393,[3]Лист2!$B:$D,3,0),"")</f>
        <v>72614</v>
      </c>
    </row>
    <row r="394" spans="1:11" x14ac:dyDescent="0.2">
      <c r="A394" s="5" t="s">
        <v>853</v>
      </c>
      <c r="B394" s="5" t="s">
        <v>47</v>
      </c>
      <c r="C394" s="5" t="s">
        <v>101</v>
      </c>
      <c r="D394" s="6"/>
      <c r="E394" s="8">
        <v>20</v>
      </c>
      <c r="F394" s="7">
        <v>0</v>
      </c>
      <c r="G394" s="7">
        <f>IFERROR(VLOOKUP(C394,[1]TDSheet!$C:$E,3,0),"")</f>
        <v>20</v>
      </c>
      <c r="H394" s="17">
        <f>VLOOKUP(C394,[2]TDSheet!$A$1:$N$65536,14,0)</f>
        <v>20</v>
      </c>
      <c r="I394" s="17">
        <f t="shared" si="11"/>
        <v>60680</v>
      </c>
      <c r="J394" s="15">
        <f t="shared" si="12"/>
        <v>0</v>
      </c>
      <c r="K394">
        <f>IFERROR(VLOOKUP(C394,[3]Лист2!$B:$D,3,0),"")</f>
        <v>3034</v>
      </c>
    </row>
    <row r="395" spans="1:11" x14ac:dyDescent="0.2">
      <c r="A395" s="5" t="s">
        <v>853</v>
      </c>
      <c r="B395" s="5" t="s">
        <v>461</v>
      </c>
      <c r="C395" s="5" t="s">
        <v>497</v>
      </c>
      <c r="D395" s="6"/>
      <c r="E395" s="8">
        <v>5</v>
      </c>
      <c r="F395" s="7">
        <v>0</v>
      </c>
      <c r="G395" s="7">
        <f>IFERROR(VLOOKUP(C395,[1]TDSheet!$C:$E,3,0),"")</f>
        <v>5</v>
      </c>
      <c r="H395" s="17">
        <f>VLOOKUP(C395,[2]TDSheet!$A$1:$N$65536,14,0)</f>
        <v>5</v>
      </c>
      <c r="I395" s="17">
        <f t="shared" si="11"/>
        <v>57965</v>
      </c>
      <c r="J395" s="15">
        <f t="shared" si="12"/>
        <v>0</v>
      </c>
      <c r="K395">
        <f>IFERROR(VLOOKUP(C395,[3]Лист2!$B:$D,3,0),"")</f>
        <v>11593</v>
      </c>
    </row>
    <row r="396" spans="1:11" x14ac:dyDescent="0.2">
      <c r="A396" s="5" t="s">
        <v>853</v>
      </c>
      <c r="B396" s="5" t="s">
        <v>620</v>
      </c>
      <c r="C396" s="5" t="s">
        <v>639</v>
      </c>
      <c r="D396" s="6"/>
      <c r="E396" s="8">
        <v>5</v>
      </c>
      <c r="F396" s="7">
        <v>5</v>
      </c>
      <c r="G396" s="7">
        <f>IFERROR(VLOOKUP(C396,[1]TDSheet!$C:$E,3,0),"")</f>
        <v>5</v>
      </c>
      <c r="H396" s="17">
        <f>VLOOKUP(C396,[2]TDSheet!$A$1:$N$65536,14,0)</f>
        <v>5</v>
      </c>
      <c r="I396" s="17">
        <f t="shared" si="11"/>
        <v>56000</v>
      </c>
      <c r="J396" s="15">
        <f t="shared" si="12"/>
        <v>0</v>
      </c>
      <c r="K396">
        <f>IFERROR(VLOOKUP(C396,[3]Лист2!$B:$D,3,0),"")</f>
        <v>11200</v>
      </c>
    </row>
    <row r="397" spans="1:11" x14ac:dyDescent="0.2">
      <c r="A397" s="5" t="s">
        <v>853</v>
      </c>
      <c r="B397" s="5" t="s">
        <v>620</v>
      </c>
      <c r="C397" s="5" t="s">
        <v>663</v>
      </c>
      <c r="D397" s="10">
        <v>10</v>
      </c>
      <c r="E397" s="8">
        <v>10</v>
      </c>
      <c r="F397" s="7">
        <v>10</v>
      </c>
      <c r="G397" s="7">
        <f>IFERROR(VLOOKUP(C397,[1]TDSheet!$C:$E,3,0),"")</f>
        <v>10</v>
      </c>
      <c r="H397" s="17">
        <f>VLOOKUP(C397,[2]TDSheet!$A$1:$N$65536,14,0)</f>
        <v>10</v>
      </c>
      <c r="I397" s="17">
        <f t="shared" si="11"/>
        <v>54000</v>
      </c>
      <c r="J397" s="15">
        <f t="shared" si="12"/>
        <v>0</v>
      </c>
      <c r="K397">
        <f>IFERROR(VLOOKUP(C397,[3]Лист2!$B:$D,3,0),"")</f>
        <v>5400</v>
      </c>
    </row>
    <row r="398" spans="1:11" x14ac:dyDescent="0.2">
      <c r="A398" s="5" t="s">
        <v>853</v>
      </c>
      <c r="B398" s="5" t="s">
        <v>620</v>
      </c>
      <c r="C398" s="5" t="s">
        <v>661</v>
      </c>
      <c r="D398" s="14">
        <v>7135</v>
      </c>
      <c r="E398" s="9"/>
      <c r="F398" s="7">
        <v>0</v>
      </c>
      <c r="G398" s="7">
        <f>IFERROR(VLOOKUP(C398,[1]TDSheet!$C:$E,3,0),"")</f>
        <v>235</v>
      </c>
      <c r="H398" s="17">
        <f>VLOOKUP(C398,[2]TDSheet!$A$1:$N$65536,14,0)</f>
        <v>10</v>
      </c>
      <c r="I398" s="17">
        <f t="shared" si="11"/>
        <v>46000</v>
      </c>
      <c r="J398" s="15">
        <f t="shared" si="12"/>
        <v>225</v>
      </c>
      <c r="K398">
        <f>IFERROR(VLOOKUP(C398,[3]Лист2!$B:$D,3,0),"")</f>
        <v>4600</v>
      </c>
    </row>
    <row r="399" spans="1:11" x14ac:dyDescent="0.2">
      <c r="A399" s="5" t="s">
        <v>853</v>
      </c>
      <c r="B399" s="5" t="s">
        <v>102</v>
      </c>
      <c r="C399" s="5" t="s">
        <v>123</v>
      </c>
      <c r="D399" s="6"/>
      <c r="E399" s="8">
        <v>320</v>
      </c>
      <c r="F399" s="7">
        <v>20</v>
      </c>
      <c r="G399" s="7">
        <f>IFERROR(VLOOKUP(C399,[1]TDSheet!$C:$E,3,0),"")</f>
        <v>20</v>
      </c>
      <c r="H399" s="17">
        <f>VLOOKUP(C399,[2]TDSheet!$A$1:$N$65536,14,0)</f>
        <v>20</v>
      </c>
      <c r="I399" s="17">
        <f t="shared" si="11"/>
        <v>39240</v>
      </c>
      <c r="J399" s="15">
        <f t="shared" si="12"/>
        <v>0</v>
      </c>
      <c r="K399">
        <f>IFERROR(VLOOKUP(C399,[3]Лист2!$B:$D,3,0),"")</f>
        <v>1962</v>
      </c>
    </row>
    <row r="400" spans="1:11" x14ac:dyDescent="0.2">
      <c r="A400" s="5" t="s">
        <v>852</v>
      </c>
      <c r="B400" s="5" t="s">
        <v>461</v>
      </c>
      <c r="C400" s="5" t="s">
        <v>482</v>
      </c>
      <c r="D400" s="6"/>
      <c r="E400" s="9"/>
      <c r="F400" s="7">
        <v>0</v>
      </c>
      <c r="G400" s="7">
        <f>IFERROR(VLOOKUP(C400,[1]TDSheet!$C:$E,3,0),"")</f>
        <v>0</v>
      </c>
      <c r="H400" s="17">
        <f>VLOOKUP(C400,[2]TDSheet!$A$1:$N$65536,14,0)</f>
        <v>0</v>
      </c>
      <c r="I400" s="17">
        <f t="shared" si="11"/>
        <v>0</v>
      </c>
      <c r="J400" s="15">
        <f t="shared" si="12"/>
        <v>0</v>
      </c>
      <c r="K400">
        <f>IFERROR(VLOOKUP(C400,[3]Лист2!$B:$D,3,0),"")</f>
        <v>8888</v>
      </c>
    </row>
    <row r="401" spans="1:11" x14ac:dyDescent="0.2">
      <c r="A401" s="5" t="s">
        <v>852</v>
      </c>
      <c r="B401" s="5" t="s">
        <v>139</v>
      </c>
      <c r="C401" s="5" t="s">
        <v>143</v>
      </c>
      <c r="D401" s="6"/>
      <c r="E401" s="8">
        <v>10</v>
      </c>
      <c r="F401" s="7">
        <v>10</v>
      </c>
      <c r="G401" s="7">
        <f>IFERROR(VLOOKUP(C401,[1]TDSheet!$C:$E,3,0),"")</f>
        <v>10</v>
      </c>
      <c r="H401" s="17">
        <f>VLOOKUP(C401,[2]TDSheet!$A$1:$N$65536,14,0)</f>
        <v>10</v>
      </c>
      <c r="I401" s="17">
        <f t="shared" si="11"/>
        <v>33340</v>
      </c>
      <c r="J401" s="15">
        <f t="shared" si="12"/>
        <v>0</v>
      </c>
      <c r="K401">
        <f>IFERROR(VLOOKUP(C401,[3]Лист2!$B:$D,3,0),"")</f>
        <v>3334</v>
      </c>
    </row>
    <row r="402" spans="1:11" x14ac:dyDescent="0.2">
      <c r="A402" s="5" t="s">
        <v>853</v>
      </c>
      <c r="B402" s="5" t="s">
        <v>620</v>
      </c>
      <c r="C402" s="5" t="s">
        <v>670</v>
      </c>
      <c r="D402" s="10">
        <v>89.1</v>
      </c>
      <c r="E402" s="11">
        <v>91.5</v>
      </c>
      <c r="F402" s="7">
        <v>85.7</v>
      </c>
      <c r="G402" s="7">
        <f>IFERROR(VLOOKUP(C402,[1]TDSheet!$C:$E,3,0),"")</f>
        <v>0.9</v>
      </c>
      <c r="H402" s="17">
        <f>VLOOKUP(C402,[2]TDSheet!$A$1:$N$65536,14,0)</f>
        <v>0.6</v>
      </c>
      <c r="I402" s="17">
        <f t="shared" si="11"/>
        <v>32292</v>
      </c>
      <c r="J402" s="15">
        <f t="shared" si="12"/>
        <v>0.30000000000000004</v>
      </c>
      <c r="K402">
        <f>IFERROR(VLOOKUP(C402,[3]Лист2!$B:$D,3,0),"")</f>
        <v>53820</v>
      </c>
    </row>
    <row r="403" spans="1:11" x14ac:dyDescent="0.2">
      <c r="A403" s="5" t="s">
        <v>853</v>
      </c>
      <c r="B403" s="5" t="s">
        <v>620</v>
      </c>
      <c r="C403" s="5" t="s">
        <v>628</v>
      </c>
      <c r="D403" s="10">
        <v>501</v>
      </c>
      <c r="E403" s="8">
        <v>180</v>
      </c>
      <c r="F403" s="7">
        <v>0</v>
      </c>
      <c r="G403" s="7">
        <f>IFERROR(VLOOKUP(C403,[1]TDSheet!$C:$E,3,0),"")</f>
        <v>18</v>
      </c>
      <c r="H403" s="17">
        <f>VLOOKUP(C403,[2]TDSheet!$A$1:$N$65536,14,0)</f>
        <v>3</v>
      </c>
      <c r="I403" s="17">
        <f t="shared" si="11"/>
        <v>21960</v>
      </c>
      <c r="J403" s="15">
        <f t="shared" si="12"/>
        <v>15</v>
      </c>
      <c r="K403">
        <f>IFERROR(VLOOKUP(C403,[3]Лист2!$B:$D,3,0),"")</f>
        <v>7320</v>
      </c>
    </row>
    <row r="404" spans="1:11" x14ac:dyDescent="0.2">
      <c r="A404" s="5" t="s">
        <v>853</v>
      </c>
      <c r="B404" s="5" t="s">
        <v>620</v>
      </c>
      <c r="C404" s="5" t="s">
        <v>672</v>
      </c>
      <c r="D404" s="6"/>
      <c r="E404" s="11">
        <v>0.5</v>
      </c>
      <c r="F404" s="7">
        <v>0</v>
      </c>
      <c r="G404" s="7">
        <f>IFERROR(VLOOKUP(C404,[1]TDSheet!$C:$E,3,0),"")</f>
        <v>0.5</v>
      </c>
      <c r="H404" s="17">
        <f>VLOOKUP(C404,[2]TDSheet!$A$1:$N$65536,14,0)</f>
        <v>0.5</v>
      </c>
      <c r="I404" s="17">
        <f t="shared" si="11"/>
        <v>19500</v>
      </c>
      <c r="J404" s="15">
        <f t="shared" si="12"/>
        <v>0</v>
      </c>
      <c r="K404">
        <f>IFERROR(VLOOKUP(C404,[3]Лист2!$B:$D,3,0),"")</f>
        <v>39000</v>
      </c>
    </row>
    <row r="405" spans="1:11" x14ac:dyDescent="0.2">
      <c r="A405" s="5" t="s">
        <v>853</v>
      </c>
      <c r="B405" s="5" t="s">
        <v>102</v>
      </c>
      <c r="C405" s="5" t="s">
        <v>108</v>
      </c>
      <c r="D405" s="6"/>
      <c r="E405" s="9"/>
      <c r="F405" s="7">
        <v>0</v>
      </c>
      <c r="G405" s="7">
        <f>IFERROR(VLOOKUP(C405,[1]TDSheet!$C:$E,3,0),"")</f>
        <v>0</v>
      </c>
      <c r="H405" s="17">
        <f>VLOOKUP(C405,[2]TDSheet!$A$1:$N$65536,14,0)</f>
        <v>25</v>
      </c>
      <c r="I405" s="17">
        <f t="shared" si="11"/>
        <v>4300</v>
      </c>
      <c r="J405" s="15">
        <f t="shared" si="12"/>
        <v>-25</v>
      </c>
      <c r="K405">
        <f>IFERROR(VLOOKUP(C405,[3]Лист2!$B:$D,3,0),"")</f>
        <v>172</v>
      </c>
    </row>
    <row r="406" spans="1:11" ht="20.399999999999999" x14ac:dyDescent="0.2">
      <c r="A406" s="5" t="s">
        <v>852</v>
      </c>
      <c r="B406" s="5" t="s">
        <v>2</v>
      </c>
      <c r="C406" s="5" t="s">
        <v>9</v>
      </c>
      <c r="D406" s="6"/>
      <c r="E406" s="7">
        <v>38440</v>
      </c>
      <c r="F406" s="7">
        <v>27850</v>
      </c>
      <c r="G406" s="7">
        <f>IFERROR(VLOOKUP(C406,[1]TDSheet!$C:$E,3,0),"")</f>
        <v>38440</v>
      </c>
      <c r="H406" s="17">
        <f>VLOOKUP(C406,[2]TDSheet!$A$1:$N$65536,14,0)</f>
        <v>38440</v>
      </c>
      <c r="I406" s="17">
        <f t="shared" si="11"/>
        <v>99059880</v>
      </c>
      <c r="J406" s="15">
        <f t="shared" si="12"/>
        <v>0</v>
      </c>
      <c r="K406">
        <f>IFERROR(VLOOKUP(C406,[3]Лист2!$B:$D,3,0),"")</f>
        <v>2577</v>
      </c>
    </row>
    <row r="407" spans="1:11" x14ac:dyDescent="0.2">
      <c r="A407" s="5" t="s">
        <v>852</v>
      </c>
      <c r="B407" s="5" t="s">
        <v>546</v>
      </c>
      <c r="C407" s="5" t="s">
        <v>585</v>
      </c>
      <c r="D407" s="6"/>
      <c r="E407" s="7">
        <v>13000</v>
      </c>
      <c r="F407" s="7">
        <v>12000</v>
      </c>
      <c r="G407" s="7">
        <f>IFERROR(VLOOKUP(C407,[1]TDSheet!$C:$E,3,0),"")</f>
        <v>13000</v>
      </c>
      <c r="H407" s="17">
        <f>VLOOKUP(C407,[2]TDSheet!$A$1:$N$65536,14,0)</f>
        <v>13000</v>
      </c>
      <c r="I407" s="17">
        <f t="shared" si="11"/>
        <v>45552000</v>
      </c>
      <c r="J407" s="15">
        <f t="shared" si="12"/>
        <v>0</v>
      </c>
      <c r="K407">
        <f>IFERROR(VLOOKUP(C407,[3]Лист2!$B:$D,3,0),"")</f>
        <v>3504</v>
      </c>
    </row>
    <row r="408" spans="1:11" x14ac:dyDescent="0.2">
      <c r="A408" s="5" t="s">
        <v>852</v>
      </c>
      <c r="B408" s="5" t="s">
        <v>546</v>
      </c>
      <c r="C408" s="5" t="s">
        <v>550</v>
      </c>
      <c r="D408" s="6"/>
      <c r="E408" s="7">
        <v>8000</v>
      </c>
      <c r="F408" s="7">
        <v>8000</v>
      </c>
      <c r="G408" s="7">
        <f>IFERROR(VLOOKUP(C408,[1]TDSheet!$C:$E,3,0),"")</f>
        <v>0</v>
      </c>
      <c r="H408" s="17">
        <f>VLOOKUP(C408,[2]TDSheet!$A$1:$N$65536,14,0)</f>
        <v>8000</v>
      </c>
      <c r="I408" s="17">
        <f t="shared" si="11"/>
        <v>22048000</v>
      </c>
      <c r="J408" s="15">
        <v>0</v>
      </c>
      <c r="K408">
        <f>IFERROR(VLOOKUP(C408,[3]Лист2!$B:$D,3,0),"")</f>
        <v>2756</v>
      </c>
    </row>
    <row r="409" spans="1:11" x14ac:dyDescent="0.2">
      <c r="A409" s="5" t="s">
        <v>852</v>
      </c>
      <c r="B409" s="5" t="s">
        <v>416</v>
      </c>
      <c r="C409" s="5" t="s">
        <v>429</v>
      </c>
      <c r="D409" s="6"/>
      <c r="E409" s="7">
        <v>3900</v>
      </c>
      <c r="F409" s="7">
        <v>2900</v>
      </c>
      <c r="G409" s="7">
        <f>IFERROR(VLOOKUP(C409,[1]TDSheet!$C:$E,3,0),"")</f>
        <v>3900</v>
      </c>
      <c r="H409" s="17">
        <f>VLOOKUP(C409,[2]TDSheet!$A$1:$N$65536,14,0)</f>
        <v>3900</v>
      </c>
      <c r="I409" s="17">
        <f t="shared" si="11"/>
        <v>8205600</v>
      </c>
      <c r="J409" s="15">
        <f t="shared" si="12"/>
        <v>0</v>
      </c>
      <c r="K409">
        <f>IFERROR(VLOOKUP(C409,[3]Лист2!$B:$D,3,0),"")</f>
        <v>2104</v>
      </c>
    </row>
    <row r="410" spans="1:11" ht="20.399999999999999" x14ac:dyDescent="0.2">
      <c r="A410" s="5" t="s">
        <v>852</v>
      </c>
      <c r="B410" s="5" t="s">
        <v>713</v>
      </c>
      <c r="C410" s="5" t="s">
        <v>726</v>
      </c>
      <c r="D410" s="14">
        <v>1520</v>
      </c>
      <c r="E410" s="7">
        <v>1520</v>
      </c>
      <c r="F410" s="7">
        <v>1520</v>
      </c>
      <c r="G410" s="7">
        <f>IFERROR(VLOOKUP(C410,[1]TDSheet!$C:$E,3,0),"")</f>
        <v>1520</v>
      </c>
      <c r="H410" s="17">
        <f>VLOOKUP(C410,[2]TDSheet!$A$1:$N$65536,14,0)</f>
        <v>1520</v>
      </c>
      <c r="I410" s="17">
        <f t="shared" ref="I410:I473" si="13">IFERROR(H410*K410,"")</f>
        <v>0</v>
      </c>
      <c r="J410" s="15">
        <f t="shared" ref="J410:J473" si="14">IFERROR(G410-H410,"")</f>
        <v>0</v>
      </c>
      <c r="K410">
        <f>IFERROR(VLOOKUP(C410,[3]Лист2!$B:$D,3,0),"")</f>
        <v>0</v>
      </c>
    </row>
    <row r="411" spans="1:11" x14ac:dyDescent="0.2">
      <c r="A411" s="5" t="s">
        <v>852</v>
      </c>
      <c r="B411" s="5" t="s">
        <v>713</v>
      </c>
      <c r="C411" s="5" t="s">
        <v>731</v>
      </c>
      <c r="D411" s="10">
        <v>290</v>
      </c>
      <c r="E411" s="7">
        <v>1010</v>
      </c>
      <c r="F411" s="7">
        <v>1010</v>
      </c>
      <c r="G411" s="7">
        <f>IFERROR(VLOOKUP(C411,[1]TDSheet!$C:$E,3,0),"")</f>
        <v>1010</v>
      </c>
      <c r="H411" s="17">
        <f>VLOOKUP(C411,[2]TDSheet!$A$1:$N$65536,14,0)</f>
        <v>1010</v>
      </c>
      <c r="I411" s="17" t="str">
        <f t="shared" si="13"/>
        <v/>
      </c>
      <c r="J411" s="15">
        <f t="shared" si="14"/>
        <v>0</v>
      </c>
      <c r="K411" t="str">
        <f>IFERROR(VLOOKUP(C411,[3]Лист2!$B:$D,3,0),"")</f>
        <v/>
      </c>
    </row>
    <row r="412" spans="1:11" ht="20.399999999999999" x14ac:dyDescent="0.2">
      <c r="A412" s="5" t="s">
        <v>854</v>
      </c>
      <c r="B412" s="5" t="s">
        <v>431</v>
      </c>
      <c r="C412" s="5" t="s">
        <v>452</v>
      </c>
      <c r="D412" s="6"/>
      <c r="E412" s="8">
        <v>916</v>
      </c>
      <c r="F412" s="7">
        <v>916</v>
      </c>
      <c r="G412" s="7">
        <f>IFERROR(VLOOKUP(C412,[1]TDSheet!$C:$E,3,0),"")</f>
        <v>916</v>
      </c>
      <c r="H412" s="17">
        <f>VLOOKUP(C412,[2]TDSheet!$A$1:$N$65536,14,0)</f>
        <v>0</v>
      </c>
      <c r="I412" s="17">
        <f t="shared" si="13"/>
        <v>0</v>
      </c>
      <c r="J412" s="15">
        <f t="shared" si="14"/>
        <v>916</v>
      </c>
      <c r="K412">
        <f>IFERROR(VLOOKUP(C412,[3]Лист2!$B:$D,3,0),"")</f>
        <v>75830</v>
      </c>
    </row>
    <row r="413" spans="1:11" x14ac:dyDescent="0.2">
      <c r="A413" s="5" t="s">
        <v>852</v>
      </c>
      <c r="B413" s="5" t="s">
        <v>546</v>
      </c>
      <c r="C413" s="5" t="s">
        <v>570</v>
      </c>
      <c r="D413" s="6"/>
      <c r="E413" s="8">
        <v>790</v>
      </c>
      <c r="F413" s="7">
        <v>790</v>
      </c>
      <c r="G413" s="7">
        <f>IFERROR(VLOOKUP(C413,[1]TDSheet!$C:$E,3,0),"")</f>
        <v>790</v>
      </c>
      <c r="H413" s="17">
        <f>VLOOKUP(C413,[2]TDSheet!$A$1:$N$65536,14,0)</f>
        <v>790</v>
      </c>
      <c r="I413" s="17">
        <f t="shared" si="13"/>
        <v>4200430</v>
      </c>
      <c r="J413" s="15">
        <f t="shared" si="14"/>
        <v>0</v>
      </c>
      <c r="K413">
        <f>IFERROR(VLOOKUP(C413,[3]Лист2!$B:$D,3,0),"")</f>
        <v>5317</v>
      </c>
    </row>
    <row r="414" spans="1:11" x14ac:dyDescent="0.2">
      <c r="A414" s="5" t="s">
        <v>852</v>
      </c>
      <c r="B414" s="5" t="s">
        <v>416</v>
      </c>
      <c r="C414" s="5" t="s">
        <v>427</v>
      </c>
      <c r="D414" s="6"/>
      <c r="E414" s="7">
        <v>4425</v>
      </c>
      <c r="F414" s="7">
        <v>675</v>
      </c>
      <c r="G414" s="7">
        <f>IFERROR(VLOOKUP(C414,[1]TDSheet!$C:$E,3,0),"")</f>
        <v>4425</v>
      </c>
      <c r="H414" s="17">
        <f>VLOOKUP(C414,[2]TDSheet!$A$1:$N$65536,14,0)</f>
        <v>4425</v>
      </c>
      <c r="I414" s="17">
        <f t="shared" si="13"/>
        <v>12195300</v>
      </c>
      <c r="J414" s="15">
        <f t="shared" si="14"/>
        <v>0</v>
      </c>
      <c r="K414">
        <f>IFERROR(VLOOKUP(C414,[3]Лист2!$B:$D,3,0),"")</f>
        <v>2756</v>
      </c>
    </row>
    <row r="415" spans="1:11" ht="20.399999999999999" x14ac:dyDescent="0.2">
      <c r="A415" s="5" t="s">
        <v>854</v>
      </c>
      <c r="B415" s="5" t="s">
        <v>431</v>
      </c>
      <c r="C415" s="5" t="s">
        <v>451</v>
      </c>
      <c r="D415" s="6"/>
      <c r="E415" s="8">
        <v>673</v>
      </c>
      <c r="F415" s="7">
        <v>673</v>
      </c>
      <c r="G415" s="7">
        <f>IFERROR(VLOOKUP(C415,[1]TDSheet!$C:$E,3,0),"")</f>
        <v>673</v>
      </c>
      <c r="H415" s="17">
        <f>VLOOKUP(C415,[2]TDSheet!$A$1:$N$65536,14,0)</f>
        <v>0</v>
      </c>
      <c r="I415" s="17">
        <f t="shared" si="13"/>
        <v>0</v>
      </c>
      <c r="J415" s="15">
        <f t="shared" si="14"/>
        <v>673</v>
      </c>
      <c r="K415">
        <f>IFERROR(VLOOKUP(C415,[3]Лист2!$B:$D,3,0),"")</f>
        <v>63265</v>
      </c>
    </row>
    <row r="416" spans="1:11" ht="20.399999999999999" x14ac:dyDescent="0.2">
      <c r="A416" s="5" t="s">
        <v>852</v>
      </c>
      <c r="B416" s="5" t="s">
        <v>713</v>
      </c>
      <c r="C416" s="5" t="s">
        <v>743</v>
      </c>
      <c r="D416" s="14">
        <v>2180</v>
      </c>
      <c r="E416" s="7">
        <v>1690</v>
      </c>
      <c r="F416" s="7">
        <v>610</v>
      </c>
      <c r="G416" s="7">
        <f>IFERROR(VLOOKUP(C416,[1]TDSheet!$C:$E,3,0),"")</f>
        <v>1690</v>
      </c>
      <c r="H416" s="17">
        <f>VLOOKUP(C416,[2]TDSheet!$A$1:$N$65536,14,0)</f>
        <v>1690</v>
      </c>
      <c r="I416" s="17" t="str">
        <f t="shared" si="13"/>
        <v/>
      </c>
      <c r="J416" s="15">
        <f t="shared" si="14"/>
        <v>0</v>
      </c>
      <c r="K416" t="str">
        <f>IFERROR(VLOOKUP(C416,[3]Лист2!$B:$D,3,0),"")</f>
        <v/>
      </c>
    </row>
    <row r="417" spans="1:11" x14ac:dyDescent="0.2">
      <c r="A417" s="5" t="s">
        <v>853</v>
      </c>
      <c r="B417" s="5" t="s">
        <v>47</v>
      </c>
      <c r="C417" s="5" t="s">
        <v>100</v>
      </c>
      <c r="D417" s="10">
        <v>605</v>
      </c>
      <c r="E417" s="8">
        <v>605</v>
      </c>
      <c r="F417" s="7">
        <v>605</v>
      </c>
      <c r="G417" s="7">
        <f>IFERROR(VLOOKUP(C417,[1]TDSheet!$C:$E,3,0),"")</f>
        <v>605</v>
      </c>
      <c r="H417" s="17">
        <f>VLOOKUP(C417,[2]TDSheet!$A$1:$N$65536,14,0)</f>
        <v>605</v>
      </c>
      <c r="I417" s="17">
        <f t="shared" si="13"/>
        <v>6270220</v>
      </c>
      <c r="J417" s="15">
        <f t="shared" si="14"/>
        <v>0</v>
      </c>
      <c r="K417">
        <f>IFERROR(VLOOKUP(C417,[3]Лист2!$B:$D,3,0),"")</f>
        <v>10364</v>
      </c>
    </row>
    <row r="418" spans="1:11" x14ac:dyDescent="0.2">
      <c r="A418" s="5" t="s">
        <v>853</v>
      </c>
      <c r="B418" s="5" t="s">
        <v>620</v>
      </c>
      <c r="C418" s="5" t="s">
        <v>679</v>
      </c>
      <c r="D418" s="6"/>
      <c r="E418" s="8">
        <v>729</v>
      </c>
      <c r="F418" s="7">
        <v>547</v>
      </c>
      <c r="G418" s="7">
        <f>IFERROR(VLOOKUP(C418,[1]TDSheet!$C:$E,3,0),"")</f>
        <v>664</v>
      </c>
      <c r="H418" s="17">
        <f>VLOOKUP(C418,[2]TDSheet!$A$1:$N$65536,14,0)</f>
        <v>658</v>
      </c>
      <c r="I418" s="17">
        <f t="shared" si="13"/>
        <v>6910316</v>
      </c>
      <c r="J418" s="15">
        <f t="shared" si="14"/>
        <v>6</v>
      </c>
      <c r="K418">
        <f>IFERROR(VLOOKUP(C418,[3]Лист2!$B:$D,3,0),"")</f>
        <v>10502</v>
      </c>
    </row>
    <row r="419" spans="1:11" ht="30.6" x14ac:dyDescent="0.2">
      <c r="A419" s="5" t="s">
        <v>854</v>
      </c>
      <c r="B419" s="5" t="s">
        <v>291</v>
      </c>
      <c r="C419" s="5" t="s">
        <v>293</v>
      </c>
      <c r="D419" s="6"/>
      <c r="E419" s="8">
        <v>633</v>
      </c>
      <c r="F419" s="7">
        <v>537</v>
      </c>
      <c r="G419" s="7">
        <f>IFERROR(VLOOKUP(C419,[1]TDSheet!$C:$E,3,0),"")</f>
        <v>0</v>
      </c>
      <c r="H419" s="17">
        <f>VLOOKUP(C419,[2]TDSheet!$A$1:$N$65536,14,0)</f>
        <v>0</v>
      </c>
      <c r="I419" s="17">
        <f t="shared" si="13"/>
        <v>0</v>
      </c>
      <c r="J419" s="15">
        <f t="shared" si="14"/>
        <v>0</v>
      </c>
      <c r="K419">
        <f>IFERROR(VLOOKUP(C419,[3]Лист2!$B:$D,3,0),"")</f>
        <v>51663</v>
      </c>
    </row>
    <row r="420" spans="1:11" x14ac:dyDescent="0.2">
      <c r="A420" s="5" t="s">
        <v>852</v>
      </c>
      <c r="B420" s="5" t="s">
        <v>416</v>
      </c>
      <c r="C420" s="5" t="s">
        <v>424</v>
      </c>
      <c r="D420" s="6"/>
      <c r="E420" s="7">
        <v>3920</v>
      </c>
      <c r="F420" s="7">
        <v>460</v>
      </c>
      <c r="G420" s="7">
        <f>IFERROR(VLOOKUP(C420,[1]TDSheet!$C:$E,3,0),"")</f>
        <v>3920</v>
      </c>
      <c r="H420" s="17">
        <f>VLOOKUP(C420,[2]TDSheet!$A$1:$N$65536,14,0)</f>
        <v>3920</v>
      </c>
      <c r="I420" s="17">
        <f t="shared" si="13"/>
        <v>9745120</v>
      </c>
      <c r="J420" s="15">
        <f t="shared" si="14"/>
        <v>0</v>
      </c>
      <c r="K420">
        <f>IFERROR(VLOOKUP(C420,[3]Лист2!$B:$D,3,0),"")</f>
        <v>2486</v>
      </c>
    </row>
    <row r="421" spans="1:11" x14ac:dyDescent="0.2">
      <c r="A421" s="5" t="s">
        <v>853</v>
      </c>
      <c r="B421" s="5" t="s">
        <v>816</v>
      </c>
      <c r="C421" s="5" t="s">
        <v>818</v>
      </c>
      <c r="D421" s="6"/>
      <c r="E421" s="8">
        <v>460</v>
      </c>
      <c r="F421" s="7">
        <v>460</v>
      </c>
      <c r="G421" s="7">
        <f>IFERROR(VLOOKUP(C421,[1]TDSheet!$C:$E,3,0),"")</f>
        <v>460</v>
      </c>
      <c r="H421" s="17">
        <f>VLOOKUP(C421,[2]TDSheet!$A$1:$N$65536,14,0)</f>
        <v>460</v>
      </c>
      <c r="I421" s="17">
        <f t="shared" si="13"/>
        <v>0</v>
      </c>
      <c r="J421" s="15">
        <f t="shared" si="14"/>
        <v>0</v>
      </c>
      <c r="K421">
        <f>IFERROR(VLOOKUP(C421,[3]Лист2!$B:$D,3,0),"")</f>
        <v>0</v>
      </c>
    </row>
    <row r="422" spans="1:11" ht="30.6" x14ac:dyDescent="0.2">
      <c r="A422" s="5" t="s">
        <v>854</v>
      </c>
      <c r="B422" s="5" t="s">
        <v>431</v>
      </c>
      <c r="C422" s="5" t="s">
        <v>445</v>
      </c>
      <c r="D422" s="6"/>
      <c r="E422" s="8">
        <v>399</v>
      </c>
      <c r="F422" s="7">
        <v>399</v>
      </c>
      <c r="G422" s="7">
        <f>IFERROR(VLOOKUP(C422,[1]TDSheet!$C:$E,3,0),"")</f>
        <v>399</v>
      </c>
      <c r="H422" s="17">
        <f>VLOOKUP(C422,[2]TDSheet!$A$1:$N$65536,14,0)</f>
        <v>0</v>
      </c>
      <c r="I422" s="17">
        <f t="shared" si="13"/>
        <v>0</v>
      </c>
      <c r="J422" s="15">
        <f t="shared" si="14"/>
        <v>399</v>
      </c>
      <c r="K422">
        <f>IFERROR(VLOOKUP(C422,[3]Лист2!$B:$D,3,0),"")</f>
        <v>64962</v>
      </c>
    </row>
    <row r="423" spans="1:11" ht="20.399999999999999" x14ac:dyDescent="0.2">
      <c r="A423" s="5" t="s">
        <v>852</v>
      </c>
      <c r="B423" s="5" t="s">
        <v>2</v>
      </c>
      <c r="C423" s="5" t="s">
        <v>38</v>
      </c>
      <c r="D423" s="6"/>
      <c r="E423" s="8">
        <v>395</v>
      </c>
      <c r="F423" s="7">
        <v>395</v>
      </c>
      <c r="G423" s="7">
        <f>IFERROR(VLOOKUP(C423,[1]TDSheet!$C:$E,3,0),"")</f>
        <v>150</v>
      </c>
      <c r="H423" s="17">
        <f>VLOOKUP(C423,[2]TDSheet!$A$1:$N$65536,14,0)</f>
        <v>150</v>
      </c>
      <c r="I423" s="17" t="str">
        <f t="shared" si="13"/>
        <v/>
      </c>
      <c r="J423" s="15">
        <f t="shared" si="14"/>
        <v>0</v>
      </c>
      <c r="K423" t="str">
        <f>IFERROR(VLOOKUP(C423,[3]Лист2!$B:$D,3,0),"")</f>
        <v/>
      </c>
    </row>
    <row r="424" spans="1:11" x14ac:dyDescent="0.2">
      <c r="A424" s="5" t="s">
        <v>852</v>
      </c>
      <c r="B424" s="5" t="s">
        <v>2</v>
      </c>
      <c r="C424" s="5" t="s">
        <v>15</v>
      </c>
      <c r="D424" s="6"/>
      <c r="E424" s="8">
        <v>360</v>
      </c>
      <c r="F424" s="7">
        <v>360</v>
      </c>
      <c r="G424" s="7">
        <f>IFERROR(VLOOKUP(C424,[1]TDSheet!$C:$E,3,0),"")</f>
        <v>360</v>
      </c>
      <c r="H424" s="17">
        <f>VLOOKUP(C424,[2]TDSheet!$A$1:$N$65536,14,0)</f>
        <v>360</v>
      </c>
      <c r="I424" s="17" t="str">
        <f t="shared" si="13"/>
        <v/>
      </c>
      <c r="J424" s="15">
        <f t="shared" si="14"/>
        <v>0</v>
      </c>
      <c r="K424" t="str">
        <f>IFERROR(VLOOKUP(C424,[3]Лист2!$B:$D,3,0),"")</f>
        <v/>
      </c>
    </row>
    <row r="425" spans="1:11" ht="20.399999999999999" x14ac:dyDescent="0.2">
      <c r="A425" s="5" t="s">
        <v>852</v>
      </c>
      <c r="B425" s="5" t="s">
        <v>2</v>
      </c>
      <c r="C425" s="5" t="s">
        <v>17</v>
      </c>
      <c r="D425" s="6"/>
      <c r="E425" s="8">
        <v>360</v>
      </c>
      <c r="F425" s="7">
        <v>360</v>
      </c>
      <c r="G425" s="7">
        <f>IFERROR(VLOOKUP(C425,[1]TDSheet!$C:$E,3,0),"")</f>
        <v>360</v>
      </c>
      <c r="H425" s="17">
        <f>VLOOKUP(C425,[2]TDSheet!$A$1:$N$65536,14,0)</f>
        <v>360</v>
      </c>
      <c r="I425" s="17" t="str">
        <f t="shared" si="13"/>
        <v/>
      </c>
      <c r="J425" s="15">
        <f t="shared" si="14"/>
        <v>0</v>
      </c>
      <c r="K425" t="str">
        <f>IFERROR(VLOOKUP(C425,[3]Лист2!$B:$D,3,0),"")</f>
        <v/>
      </c>
    </row>
    <row r="426" spans="1:11" x14ac:dyDescent="0.2">
      <c r="A426" s="5" t="s">
        <v>852</v>
      </c>
      <c r="B426" s="5" t="s">
        <v>2</v>
      </c>
      <c r="C426" s="5" t="s">
        <v>19</v>
      </c>
      <c r="D426" s="6"/>
      <c r="E426" s="8">
        <v>360</v>
      </c>
      <c r="F426" s="7">
        <v>360</v>
      </c>
      <c r="G426" s="7">
        <f>IFERROR(VLOOKUP(C426,[1]TDSheet!$C:$E,3,0),"")</f>
        <v>360</v>
      </c>
      <c r="H426" s="17">
        <f>VLOOKUP(C426,[2]TDSheet!$A$1:$N$65536,14,0)</f>
        <v>340</v>
      </c>
      <c r="I426" s="17" t="str">
        <f t="shared" si="13"/>
        <v/>
      </c>
      <c r="J426" s="15">
        <f t="shared" si="14"/>
        <v>20</v>
      </c>
      <c r="K426" t="str">
        <f>IFERROR(VLOOKUP(C426,[3]Лист2!$B:$D,3,0),"")</f>
        <v/>
      </c>
    </row>
    <row r="427" spans="1:11" x14ac:dyDescent="0.2">
      <c r="A427" s="5" t="s">
        <v>852</v>
      </c>
      <c r="B427" s="5" t="s">
        <v>2</v>
      </c>
      <c r="C427" s="5" t="s">
        <v>21</v>
      </c>
      <c r="D427" s="6"/>
      <c r="E427" s="8">
        <v>360</v>
      </c>
      <c r="F427" s="7">
        <v>360</v>
      </c>
      <c r="G427" s="7">
        <f>IFERROR(VLOOKUP(C427,[1]TDSheet!$C:$E,3,0),"")</f>
        <v>360</v>
      </c>
      <c r="H427" s="17">
        <f>VLOOKUP(C427,[2]TDSheet!$A$1:$N$65536,14,0)</f>
        <v>360</v>
      </c>
      <c r="I427" s="17" t="str">
        <f t="shared" si="13"/>
        <v/>
      </c>
      <c r="J427" s="15">
        <f t="shared" si="14"/>
        <v>0</v>
      </c>
      <c r="K427" t="str">
        <f>IFERROR(VLOOKUP(C427,[3]Лист2!$B:$D,3,0),"")</f>
        <v/>
      </c>
    </row>
    <row r="428" spans="1:11" ht="20.399999999999999" x14ac:dyDescent="0.2">
      <c r="A428" s="5" t="s">
        <v>852</v>
      </c>
      <c r="B428" s="5" t="s">
        <v>2</v>
      </c>
      <c r="C428" s="5" t="s">
        <v>25</v>
      </c>
      <c r="D428" s="6"/>
      <c r="E428" s="8">
        <v>360</v>
      </c>
      <c r="F428" s="7">
        <v>360</v>
      </c>
      <c r="G428" s="7">
        <f>IFERROR(VLOOKUP(C428,[1]TDSheet!$C:$E,3,0),"")</f>
        <v>360</v>
      </c>
      <c r="H428" s="17">
        <f>VLOOKUP(C428,[2]TDSheet!$A$1:$N$65536,14,0)</f>
        <v>360</v>
      </c>
      <c r="I428" s="17" t="str">
        <f t="shared" si="13"/>
        <v/>
      </c>
      <c r="J428" s="15">
        <f t="shared" si="14"/>
        <v>0</v>
      </c>
      <c r="K428" t="str">
        <f>IFERROR(VLOOKUP(C428,[3]Лист2!$B:$D,3,0),"")</f>
        <v/>
      </c>
    </row>
    <row r="429" spans="1:11" ht="20.399999999999999" x14ac:dyDescent="0.2">
      <c r="A429" s="5" t="s">
        <v>852</v>
      </c>
      <c r="B429" s="5" t="s">
        <v>2</v>
      </c>
      <c r="C429" s="5" t="s">
        <v>29</v>
      </c>
      <c r="D429" s="6"/>
      <c r="E429" s="8">
        <v>360</v>
      </c>
      <c r="F429" s="7">
        <v>360</v>
      </c>
      <c r="G429" s="7">
        <f>IFERROR(VLOOKUP(C429,[1]TDSheet!$C:$E,3,0),"")</f>
        <v>360</v>
      </c>
      <c r="H429" s="17">
        <f>VLOOKUP(C429,[2]TDSheet!$A$1:$N$65536,14,0)</f>
        <v>360</v>
      </c>
      <c r="I429" s="17" t="str">
        <f t="shared" si="13"/>
        <v/>
      </c>
      <c r="J429" s="15">
        <f t="shared" si="14"/>
        <v>0</v>
      </c>
      <c r="K429" t="str">
        <f>IFERROR(VLOOKUP(C429,[3]Лист2!$B:$D,3,0),"")</f>
        <v/>
      </c>
    </row>
    <row r="430" spans="1:11" ht="20.399999999999999" x14ac:dyDescent="0.2">
      <c r="A430" s="5" t="s">
        <v>852</v>
      </c>
      <c r="B430" s="5" t="s">
        <v>2</v>
      </c>
      <c r="C430" s="5" t="s">
        <v>36</v>
      </c>
      <c r="D430" s="6"/>
      <c r="E430" s="8">
        <v>360</v>
      </c>
      <c r="F430" s="7">
        <v>360</v>
      </c>
      <c r="G430" s="7">
        <f>IFERROR(VLOOKUP(C430,[1]TDSheet!$C:$E,3,0),"")</f>
        <v>360</v>
      </c>
      <c r="H430" s="17">
        <f>VLOOKUP(C430,[2]TDSheet!$A$1:$N$65536,14,0)</f>
        <v>360</v>
      </c>
      <c r="I430" s="17" t="str">
        <f t="shared" si="13"/>
        <v/>
      </c>
      <c r="J430" s="15">
        <f t="shared" si="14"/>
        <v>0</v>
      </c>
      <c r="K430" t="str">
        <f>IFERROR(VLOOKUP(C430,[3]Лист2!$B:$D,3,0),"")</f>
        <v/>
      </c>
    </row>
    <row r="431" spans="1:11" ht="30.6" x14ac:dyDescent="0.2">
      <c r="A431" s="5" t="s">
        <v>854</v>
      </c>
      <c r="B431" s="5" t="s">
        <v>266</v>
      </c>
      <c r="C431" s="5" t="s">
        <v>288</v>
      </c>
      <c r="D431" s="6"/>
      <c r="E431" s="8">
        <v>350</v>
      </c>
      <c r="F431" s="7">
        <v>350</v>
      </c>
      <c r="G431" s="7">
        <f>IFERROR(VLOOKUP(C431,[1]TDSheet!$C:$E,3,0),"")</f>
        <v>350</v>
      </c>
      <c r="H431" s="17">
        <f>VLOOKUP(C431,[2]TDSheet!$A$1:$N$65536,14,0)</f>
        <v>350</v>
      </c>
      <c r="I431" s="17" t="str">
        <f t="shared" si="13"/>
        <v/>
      </c>
      <c r="J431" s="15">
        <f t="shared" si="14"/>
        <v>0</v>
      </c>
      <c r="K431" t="str">
        <f>IFERROR(VLOOKUP(C431,[3]Лист2!$B:$D,3,0),"")</f>
        <v/>
      </c>
    </row>
    <row r="432" spans="1:11" x14ac:dyDescent="0.2">
      <c r="A432" s="5" t="s">
        <v>853</v>
      </c>
      <c r="B432" s="5" t="s">
        <v>816</v>
      </c>
      <c r="C432" s="5" t="s">
        <v>832</v>
      </c>
      <c r="D432" s="6"/>
      <c r="E432" s="8">
        <v>295</v>
      </c>
      <c r="F432" s="7">
        <v>295</v>
      </c>
      <c r="G432" s="7">
        <f>IFERROR(VLOOKUP(C432,[1]TDSheet!$C:$E,3,0),"")</f>
        <v>0</v>
      </c>
      <c r="H432" s="17">
        <f>VLOOKUP(C432,[2]TDSheet!$A$1:$N$65536,14,0)</f>
        <v>0</v>
      </c>
      <c r="I432" s="17">
        <f t="shared" si="13"/>
        <v>0</v>
      </c>
      <c r="J432" s="15">
        <f t="shared" si="14"/>
        <v>0</v>
      </c>
      <c r="K432">
        <f>IFERROR(VLOOKUP(C432,[3]Лист2!$B:$D,3,0),"")</f>
        <v>0</v>
      </c>
    </row>
    <row r="433" spans="1:11" ht="30.6" x14ac:dyDescent="0.2">
      <c r="A433" s="5" t="s">
        <v>854</v>
      </c>
      <c r="B433" s="5" t="s">
        <v>266</v>
      </c>
      <c r="C433" s="5" t="s">
        <v>281</v>
      </c>
      <c r="D433" s="6"/>
      <c r="E433" s="8">
        <v>458</v>
      </c>
      <c r="F433" s="7">
        <v>248</v>
      </c>
      <c r="G433" s="7">
        <f>IFERROR(VLOOKUP(C433,[1]TDSheet!$C:$E,3,0),"")</f>
        <v>458</v>
      </c>
      <c r="H433" s="17">
        <f>VLOOKUP(C433,[2]TDSheet!$A$1:$N$65536,14,0)</f>
        <v>458</v>
      </c>
      <c r="I433" s="17">
        <f t="shared" si="13"/>
        <v>25300378</v>
      </c>
      <c r="J433" s="15">
        <f t="shared" si="14"/>
        <v>0</v>
      </c>
      <c r="K433">
        <f>IFERROR(VLOOKUP(C433,[3]Лист2!$B:$D,3,0),"")</f>
        <v>55241</v>
      </c>
    </row>
    <row r="434" spans="1:11" ht="20.399999999999999" x14ac:dyDescent="0.2">
      <c r="A434" s="5" t="s">
        <v>852</v>
      </c>
      <c r="B434" s="5" t="s">
        <v>2</v>
      </c>
      <c r="C434" s="5" t="s">
        <v>5</v>
      </c>
      <c r="D434" s="6"/>
      <c r="E434" s="8">
        <v>400</v>
      </c>
      <c r="F434" s="7">
        <v>230</v>
      </c>
      <c r="G434" s="7">
        <f>IFERROR(VLOOKUP(C434,[1]TDSheet!$C:$E,3,0),"")</f>
        <v>400</v>
      </c>
      <c r="H434" s="17">
        <f>VLOOKUP(C434,[2]TDSheet!$A$1:$N$65536,14,0)</f>
        <v>0</v>
      </c>
      <c r="I434" s="17">
        <f t="shared" si="13"/>
        <v>0</v>
      </c>
      <c r="J434" s="15">
        <f t="shared" si="14"/>
        <v>400</v>
      </c>
      <c r="K434">
        <f>IFERROR(VLOOKUP(C434,[3]Лист2!$B:$D,3,0),"")</f>
        <v>2285</v>
      </c>
    </row>
    <row r="435" spans="1:11" x14ac:dyDescent="0.2">
      <c r="A435" s="5" t="s">
        <v>853</v>
      </c>
      <c r="B435" s="5" t="s">
        <v>194</v>
      </c>
      <c r="C435" s="5" t="s">
        <v>206</v>
      </c>
      <c r="D435" s="6"/>
      <c r="E435" s="8">
        <v>212</v>
      </c>
      <c r="F435" s="7">
        <v>212</v>
      </c>
      <c r="G435" s="7">
        <f>IFERROR(VLOOKUP(C435,[1]TDSheet!$C:$E,3,0),"")</f>
        <v>0</v>
      </c>
      <c r="H435" s="17">
        <f>VLOOKUP(C435,[2]TDSheet!$A$1:$N$65536,14,0)</f>
        <v>0</v>
      </c>
      <c r="I435" s="17">
        <f t="shared" si="13"/>
        <v>0</v>
      </c>
      <c r="J435" s="15">
        <f t="shared" si="14"/>
        <v>0</v>
      </c>
      <c r="K435">
        <f>IFERROR(VLOOKUP(C435,[3]Лист2!$B:$D,3,0),"")</f>
        <v>11865</v>
      </c>
    </row>
    <row r="436" spans="1:11" x14ac:dyDescent="0.2">
      <c r="A436" s="5" t="s">
        <v>852</v>
      </c>
      <c r="B436" s="5" t="s">
        <v>713</v>
      </c>
      <c r="C436" s="5" t="s">
        <v>736</v>
      </c>
      <c r="D436" s="6"/>
      <c r="E436" s="8">
        <v>195</v>
      </c>
      <c r="F436" s="7">
        <v>195</v>
      </c>
      <c r="G436" s="7">
        <f>IFERROR(VLOOKUP(C436,[1]TDSheet!$C:$E,3,0),"")</f>
        <v>180</v>
      </c>
      <c r="H436" s="17">
        <f>VLOOKUP(C436,[2]TDSheet!$A$1:$N$65536,14,0)</f>
        <v>180</v>
      </c>
      <c r="I436" s="17" t="str">
        <f t="shared" si="13"/>
        <v/>
      </c>
      <c r="J436" s="15">
        <f t="shared" si="14"/>
        <v>0</v>
      </c>
      <c r="K436" t="str">
        <f>IFERROR(VLOOKUP(C436,[3]Лист2!$B:$D,3,0),"")</f>
        <v/>
      </c>
    </row>
    <row r="437" spans="1:11" x14ac:dyDescent="0.2">
      <c r="A437" s="5" t="s">
        <v>852</v>
      </c>
      <c r="B437" s="5" t="s">
        <v>713</v>
      </c>
      <c r="C437" s="5" t="s">
        <v>732</v>
      </c>
      <c r="D437" s="6"/>
      <c r="E437" s="8">
        <v>160</v>
      </c>
      <c r="F437" s="7">
        <v>160</v>
      </c>
      <c r="G437" s="7">
        <f>IFERROR(VLOOKUP(C437,[1]TDSheet!$C:$E,3,0),"")</f>
        <v>160</v>
      </c>
      <c r="H437" s="17">
        <f>VLOOKUP(C437,[2]TDSheet!$A$1:$N$65536,14,0)</f>
        <v>160</v>
      </c>
      <c r="I437" s="17">
        <f t="shared" si="13"/>
        <v>486880</v>
      </c>
      <c r="J437" s="15">
        <f t="shared" si="14"/>
        <v>0</v>
      </c>
      <c r="K437">
        <f>IFERROR(VLOOKUP(C437,[3]Лист2!$B:$D,3,0),"")</f>
        <v>3043</v>
      </c>
    </row>
    <row r="438" spans="1:11" ht="20.399999999999999" x14ac:dyDescent="0.2">
      <c r="A438" s="5" t="s">
        <v>852</v>
      </c>
      <c r="B438" s="5" t="s">
        <v>713</v>
      </c>
      <c r="C438" s="5" t="s">
        <v>741</v>
      </c>
      <c r="D438" s="10">
        <v>170</v>
      </c>
      <c r="E438" s="8">
        <v>160</v>
      </c>
      <c r="F438" s="7">
        <v>160</v>
      </c>
      <c r="G438" s="7">
        <f>IFERROR(VLOOKUP(C438,[1]TDSheet!$C:$E,3,0),"")</f>
        <v>160</v>
      </c>
      <c r="H438" s="17">
        <f>VLOOKUP(C438,[2]TDSheet!$A$1:$N$65536,14,0)</f>
        <v>160</v>
      </c>
      <c r="I438" s="17">
        <f t="shared" si="13"/>
        <v>131680</v>
      </c>
      <c r="J438" s="15">
        <f t="shared" si="14"/>
        <v>0</v>
      </c>
      <c r="K438">
        <f>IFERROR(VLOOKUP(C438,[3]Лист2!$B:$D,3,0),"")</f>
        <v>823</v>
      </c>
    </row>
    <row r="439" spans="1:11" ht="30.6" x14ac:dyDescent="0.2">
      <c r="A439" s="5" t="s">
        <v>854</v>
      </c>
      <c r="B439" s="5" t="s">
        <v>189</v>
      </c>
      <c r="C439" s="5" t="s">
        <v>192</v>
      </c>
      <c r="D439" s="6"/>
      <c r="E439" s="8">
        <v>167</v>
      </c>
      <c r="F439" s="7">
        <v>160</v>
      </c>
      <c r="G439" s="7">
        <f>IFERROR(VLOOKUP(C439,[1]TDSheet!$C:$E,3,0),"")</f>
        <v>167</v>
      </c>
      <c r="H439" s="17">
        <f>VLOOKUP(C439,[2]TDSheet!$A$1:$N$65536,14,0)</f>
        <v>0</v>
      </c>
      <c r="I439" s="17">
        <f t="shared" si="13"/>
        <v>0</v>
      </c>
      <c r="J439" s="15">
        <f t="shared" si="14"/>
        <v>167</v>
      </c>
      <c r="K439">
        <f>IFERROR(VLOOKUP(C439,[3]Лист2!$B:$D,3,0),"")</f>
        <v>57798</v>
      </c>
    </row>
    <row r="440" spans="1:11" x14ac:dyDescent="0.2">
      <c r="A440" s="5" t="s">
        <v>853</v>
      </c>
      <c r="B440" s="5" t="s">
        <v>47</v>
      </c>
      <c r="C440" s="5" t="s">
        <v>49</v>
      </c>
      <c r="D440" s="10">
        <v>140.80000000000001</v>
      </c>
      <c r="E440" s="11">
        <v>140.80000000000001</v>
      </c>
      <c r="F440" s="7">
        <v>140.80000000000001</v>
      </c>
      <c r="G440" s="7">
        <f>IFERROR(VLOOKUP(C440,[1]TDSheet!$C:$E,3,0),"")</f>
        <v>140.80000000000001</v>
      </c>
      <c r="H440" s="17">
        <f>VLOOKUP(C440,[2]TDSheet!$A$1:$N$65536,14,0)</f>
        <v>140.80000000000001</v>
      </c>
      <c r="I440" s="17">
        <f t="shared" si="13"/>
        <v>720051.20000000007</v>
      </c>
      <c r="J440" s="15">
        <f t="shared" si="14"/>
        <v>0</v>
      </c>
      <c r="K440">
        <f>IFERROR(VLOOKUP(C440,[3]Лист2!$B:$D,3,0),"")</f>
        <v>5114</v>
      </c>
    </row>
    <row r="441" spans="1:11" x14ac:dyDescent="0.2">
      <c r="A441" s="5" t="s">
        <v>853</v>
      </c>
      <c r="B441" s="5" t="s">
        <v>620</v>
      </c>
      <c r="C441" s="5" t="s">
        <v>702</v>
      </c>
      <c r="D441" s="6"/>
      <c r="E441" s="11">
        <v>141.5</v>
      </c>
      <c r="F441" s="7">
        <v>136.5</v>
      </c>
      <c r="G441" s="7">
        <f>IFERROR(VLOOKUP(C441,[1]TDSheet!$C:$E,3,0),"")</f>
        <v>110.5</v>
      </c>
      <c r="H441" s="17">
        <f>VLOOKUP(C441,[2]TDSheet!$A$1:$N$65536,14,0)</f>
        <v>103.5</v>
      </c>
      <c r="I441" s="17" t="str">
        <f t="shared" si="13"/>
        <v/>
      </c>
      <c r="J441" s="15">
        <f t="shared" si="14"/>
        <v>7</v>
      </c>
      <c r="K441" t="str">
        <f>IFERROR(VLOOKUP(C441,[3]Лист2!$B:$D,3,0),"")</f>
        <v/>
      </c>
    </row>
    <row r="442" spans="1:11" ht="30.6" x14ac:dyDescent="0.2">
      <c r="A442" s="5" t="s">
        <v>854</v>
      </c>
      <c r="B442" s="5" t="s">
        <v>189</v>
      </c>
      <c r="C442" s="5" t="s">
        <v>191</v>
      </c>
      <c r="D442" s="6"/>
      <c r="E442" s="8">
        <v>233</v>
      </c>
      <c r="F442" s="7">
        <v>133</v>
      </c>
      <c r="G442" s="7">
        <f>IFERROR(VLOOKUP(C442,[1]TDSheet!$C:$E,3,0),"")</f>
        <v>233</v>
      </c>
      <c r="H442" s="17">
        <f>VLOOKUP(C442,[2]TDSheet!$A$1:$N$65536,14,0)</f>
        <v>0</v>
      </c>
      <c r="I442" s="17">
        <f t="shared" si="13"/>
        <v>0</v>
      </c>
      <c r="J442" s="15">
        <f t="shared" si="14"/>
        <v>233</v>
      </c>
      <c r="K442">
        <f>IFERROR(VLOOKUP(C442,[3]Лист2!$B:$D,3,0),"")</f>
        <v>56988</v>
      </c>
    </row>
    <row r="443" spans="1:11" x14ac:dyDescent="0.2">
      <c r="A443" s="5" t="s">
        <v>852</v>
      </c>
      <c r="B443" s="5" t="s">
        <v>546</v>
      </c>
      <c r="C443" s="5" t="s">
        <v>567</v>
      </c>
      <c r="D443" s="6"/>
      <c r="E443" s="8">
        <v>135</v>
      </c>
      <c r="F443" s="7">
        <v>130</v>
      </c>
      <c r="G443" s="7">
        <f>IFERROR(VLOOKUP(C443,[1]TDSheet!$C:$E,3,0),"")</f>
        <v>135</v>
      </c>
      <c r="H443" s="17">
        <f>VLOOKUP(C443,[2]TDSheet!$A$1:$N$65536,14,0)</f>
        <v>135</v>
      </c>
      <c r="I443" s="17">
        <f t="shared" si="13"/>
        <v>541620</v>
      </c>
      <c r="J443" s="15">
        <f t="shared" si="14"/>
        <v>0</v>
      </c>
      <c r="K443">
        <f>IFERROR(VLOOKUP(C443,[3]Лист2!$B:$D,3,0),"")</f>
        <v>4012</v>
      </c>
    </row>
    <row r="444" spans="1:11" x14ac:dyDescent="0.2">
      <c r="A444" s="5" t="s">
        <v>853</v>
      </c>
      <c r="B444" s="5" t="s">
        <v>816</v>
      </c>
      <c r="C444" s="5" t="s">
        <v>837</v>
      </c>
      <c r="D444" s="6"/>
      <c r="E444" s="8">
        <v>230</v>
      </c>
      <c r="F444" s="7">
        <v>130</v>
      </c>
      <c r="G444" s="7">
        <f>IFERROR(VLOOKUP(C444,[1]TDSheet!$C:$E,3,0),"")</f>
        <v>230</v>
      </c>
      <c r="H444" s="17">
        <f>VLOOKUP(C444,[2]TDSheet!$A$1:$N$65536,14,0)</f>
        <v>230</v>
      </c>
      <c r="I444" s="17">
        <f t="shared" si="13"/>
        <v>0</v>
      </c>
      <c r="J444" s="15">
        <f t="shared" si="14"/>
        <v>0</v>
      </c>
      <c r="K444">
        <f>IFERROR(VLOOKUP(C444,[3]Лист2!$B:$D,3,0),"")</f>
        <v>0</v>
      </c>
    </row>
    <row r="445" spans="1:11" x14ac:dyDescent="0.2">
      <c r="A445" s="5" t="s">
        <v>852</v>
      </c>
      <c r="B445" s="5" t="s">
        <v>546</v>
      </c>
      <c r="C445" s="5" t="s">
        <v>603</v>
      </c>
      <c r="D445" s="10">
        <v>100</v>
      </c>
      <c r="E445" s="8">
        <v>120</v>
      </c>
      <c r="F445" s="7">
        <v>120</v>
      </c>
      <c r="G445" s="7">
        <f>IFERROR(VLOOKUP(C445,[1]TDSheet!$C:$E,3,0),"")</f>
        <v>120</v>
      </c>
      <c r="H445" s="17">
        <f>VLOOKUP(C445,[2]TDSheet!$A$1:$N$65536,14,0)</f>
        <v>120</v>
      </c>
      <c r="I445" s="17" t="str">
        <f t="shared" si="13"/>
        <v/>
      </c>
      <c r="J445" s="15">
        <f t="shared" si="14"/>
        <v>0</v>
      </c>
      <c r="K445" t="str">
        <f>IFERROR(VLOOKUP(C445,[3]Лист2!$B:$D,3,0),"")</f>
        <v/>
      </c>
    </row>
    <row r="446" spans="1:11" ht="20.399999999999999" x14ac:dyDescent="0.2">
      <c r="A446" s="5" t="s">
        <v>854</v>
      </c>
      <c r="B446" s="5" t="s">
        <v>331</v>
      </c>
      <c r="C446" s="5" t="s">
        <v>392</v>
      </c>
      <c r="D446" s="6"/>
      <c r="E446" s="8">
        <v>142</v>
      </c>
      <c r="F446" s="7">
        <v>117</v>
      </c>
      <c r="G446" s="7">
        <f>IFERROR(VLOOKUP(C446,[1]TDSheet!$C:$E,3,0),"")</f>
        <v>142</v>
      </c>
      <c r="H446" s="17">
        <f>VLOOKUP(C446,[2]TDSheet!$A$1:$N$65536,14,0)</f>
        <v>0</v>
      </c>
      <c r="I446" s="17">
        <f t="shared" si="13"/>
        <v>0</v>
      </c>
      <c r="J446" s="15">
        <f t="shared" si="14"/>
        <v>142</v>
      </c>
      <c r="K446">
        <f>IFERROR(VLOOKUP(C446,[3]Лист2!$B:$D,3,0),"")</f>
        <v>62860</v>
      </c>
    </row>
    <row r="447" spans="1:11" x14ac:dyDescent="0.2">
      <c r="A447" s="5" t="s">
        <v>853</v>
      </c>
      <c r="B447" s="5" t="s">
        <v>620</v>
      </c>
      <c r="C447" s="5" t="s">
        <v>675</v>
      </c>
      <c r="D447" s="10">
        <v>180</v>
      </c>
      <c r="E447" s="8">
        <v>130</v>
      </c>
      <c r="F447" s="7">
        <v>110</v>
      </c>
      <c r="G447" s="7">
        <f>IFERROR(VLOOKUP(C447,[1]TDSheet!$C:$E,3,0),"")</f>
        <v>0</v>
      </c>
      <c r="H447" s="17">
        <f>VLOOKUP(C447,[2]TDSheet!$A$1:$N$65536,14,0)</f>
        <v>0</v>
      </c>
      <c r="I447" s="17" t="str">
        <f t="shared" si="13"/>
        <v/>
      </c>
      <c r="J447" s="15">
        <f t="shared" si="14"/>
        <v>0</v>
      </c>
      <c r="K447" t="str">
        <f>IFERROR(VLOOKUP(C447,[3]Лист2!$B:$D,3,0),"")</f>
        <v/>
      </c>
    </row>
    <row r="448" spans="1:11" ht="20.399999999999999" x14ac:dyDescent="0.2">
      <c r="A448" s="5" t="s">
        <v>854</v>
      </c>
      <c r="B448" s="5" t="s">
        <v>431</v>
      </c>
      <c r="C448" s="5" t="s">
        <v>432</v>
      </c>
      <c r="D448" s="6"/>
      <c r="E448" s="8">
        <v>88</v>
      </c>
      <c r="F448" s="7">
        <v>88</v>
      </c>
      <c r="G448" s="7">
        <f>IFERROR(VLOOKUP(C448,[1]TDSheet!$C:$E,3,0),"")</f>
        <v>88</v>
      </c>
      <c r="H448" s="17">
        <f>VLOOKUP(C448,[2]TDSheet!$A$1:$N$65536,14,0)</f>
        <v>0</v>
      </c>
      <c r="I448" s="17" t="str">
        <f t="shared" si="13"/>
        <v/>
      </c>
      <c r="J448" s="15">
        <f t="shared" si="14"/>
        <v>88</v>
      </c>
      <c r="K448" t="str">
        <f>IFERROR(VLOOKUP(C448,[3]Лист2!$B:$D,3,0),"")</f>
        <v/>
      </c>
    </row>
    <row r="449" spans="1:11" x14ac:dyDescent="0.2">
      <c r="A449" s="5" t="s">
        <v>853</v>
      </c>
      <c r="B449" s="5" t="s">
        <v>620</v>
      </c>
      <c r="C449" s="5" t="s">
        <v>694</v>
      </c>
      <c r="D449" s="6"/>
      <c r="E449" s="8">
        <v>84</v>
      </c>
      <c r="F449" s="7">
        <v>84</v>
      </c>
      <c r="G449" s="7">
        <f>IFERROR(VLOOKUP(C449,[1]TDSheet!$C:$E,3,0),"")</f>
        <v>84</v>
      </c>
      <c r="H449" s="17">
        <f>VLOOKUP(C449,[2]TDSheet!$A$1:$N$65536,14,0)</f>
        <v>84</v>
      </c>
      <c r="I449" s="17" t="str">
        <f t="shared" si="13"/>
        <v/>
      </c>
      <c r="J449" s="15">
        <f t="shared" si="14"/>
        <v>0</v>
      </c>
      <c r="K449" t="str">
        <f>IFERROR(VLOOKUP(C449,[3]Лист2!$B:$D,3,0),"")</f>
        <v/>
      </c>
    </row>
    <row r="450" spans="1:11" ht="30.6" x14ac:dyDescent="0.2">
      <c r="A450" s="5" t="s">
        <v>854</v>
      </c>
      <c r="B450" s="5" t="s">
        <v>291</v>
      </c>
      <c r="C450" s="5" t="s">
        <v>297</v>
      </c>
      <c r="D450" s="6"/>
      <c r="E450" s="8">
        <v>79</v>
      </c>
      <c r="F450" s="7">
        <v>79</v>
      </c>
      <c r="G450" s="7">
        <f>IFERROR(VLOOKUP(C450,[1]TDSheet!$C:$E,3,0),"")</f>
        <v>50</v>
      </c>
      <c r="H450" s="17">
        <f>VLOOKUP(C450,[2]TDSheet!$A$1:$N$65536,14,0)</f>
        <v>0</v>
      </c>
      <c r="I450" s="17">
        <f t="shared" si="13"/>
        <v>0</v>
      </c>
      <c r="J450" s="15">
        <f t="shared" si="14"/>
        <v>50</v>
      </c>
      <c r="K450">
        <f>IFERROR(VLOOKUP(C450,[3]Лист2!$B:$D,3,0),"")</f>
        <v>41449</v>
      </c>
    </row>
    <row r="451" spans="1:11" x14ac:dyDescent="0.2">
      <c r="A451" s="5" t="s">
        <v>853</v>
      </c>
      <c r="B451" s="5" t="s">
        <v>620</v>
      </c>
      <c r="C451" s="5" t="s">
        <v>700</v>
      </c>
      <c r="D451" s="6"/>
      <c r="E451" s="8">
        <v>68</v>
      </c>
      <c r="F451" s="7">
        <v>68</v>
      </c>
      <c r="G451" s="7">
        <f>IFERROR(VLOOKUP(C451,[1]TDSheet!$C:$E,3,0),"")</f>
        <v>10</v>
      </c>
      <c r="H451" s="17">
        <f>VLOOKUP(C451,[2]TDSheet!$A$1:$N$65536,14,0)</f>
        <v>5</v>
      </c>
      <c r="I451" s="17" t="str">
        <f t="shared" si="13"/>
        <v/>
      </c>
      <c r="J451" s="15">
        <f t="shared" si="14"/>
        <v>5</v>
      </c>
      <c r="K451" t="str">
        <f>IFERROR(VLOOKUP(C451,[3]Лист2!$B:$D,3,0),"")</f>
        <v/>
      </c>
    </row>
    <row r="452" spans="1:11" x14ac:dyDescent="0.2">
      <c r="A452" s="5" t="s">
        <v>854</v>
      </c>
      <c r="B452" s="5" t="s">
        <v>431</v>
      </c>
      <c r="C452" s="5" t="s">
        <v>447</v>
      </c>
      <c r="D452" s="6"/>
      <c r="E452" s="8">
        <v>101</v>
      </c>
      <c r="F452" s="7">
        <v>66</v>
      </c>
      <c r="G452" s="7">
        <f>IFERROR(VLOOKUP(C452,[1]TDSheet!$C:$E,3,0),"")</f>
        <v>101</v>
      </c>
      <c r="H452" s="17">
        <f>VLOOKUP(C452,[2]TDSheet!$A$1:$N$65536,14,0)</f>
        <v>0</v>
      </c>
      <c r="I452" s="17">
        <f t="shared" si="13"/>
        <v>0</v>
      </c>
      <c r="J452" s="15">
        <f t="shared" si="14"/>
        <v>101</v>
      </c>
      <c r="K452">
        <f>IFERROR(VLOOKUP(C452,[3]Лист2!$B:$D,3,0),"")</f>
        <v>75830</v>
      </c>
    </row>
    <row r="453" spans="1:11" ht="20.399999999999999" x14ac:dyDescent="0.2">
      <c r="A453" s="5" t="s">
        <v>854</v>
      </c>
      <c r="B453" s="5" t="s">
        <v>47</v>
      </c>
      <c r="C453" s="5" t="s">
        <v>86</v>
      </c>
      <c r="D453" s="6"/>
      <c r="E453" s="8">
        <v>53</v>
      </c>
      <c r="F453" s="7">
        <v>53</v>
      </c>
      <c r="G453" s="7">
        <f>IFERROR(VLOOKUP(C453,[1]TDSheet!$C:$E,3,0),"")</f>
        <v>45</v>
      </c>
      <c r="H453" s="17">
        <f>VLOOKUP(C453,[2]TDSheet!$A$1:$N$65536,14,0)</f>
        <v>0</v>
      </c>
      <c r="I453" s="17">
        <f t="shared" si="13"/>
        <v>0</v>
      </c>
      <c r="J453" s="15">
        <f t="shared" si="14"/>
        <v>45</v>
      </c>
      <c r="K453">
        <f>IFERROR(VLOOKUP(C453,[3]Лист2!$B:$D,3,0),"")</f>
        <v>52900</v>
      </c>
    </row>
    <row r="454" spans="1:11" ht="30.6" x14ac:dyDescent="0.2">
      <c r="A454" s="5" t="s">
        <v>854</v>
      </c>
      <c r="B454" s="5" t="s">
        <v>189</v>
      </c>
      <c r="C454" s="5" t="s">
        <v>193</v>
      </c>
      <c r="D454" s="6"/>
      <c r="E454" s="8">
        <v>50</v>
      </c>
      <c r="F454" s="7">
        <v>50</v>
      </c>
      <c r="G454" s="7">
        <f>IFERROR(VLOOKUP(C454,[1]TDSheet!$C:$E,3,0),"")</f>
        <v>50</v>
      </c>
      <c r="H454" s="17">
        <f>VLOOKUP(C454,[2]TDSheet!$A$1:$N$65536,14,0)</f>
        <v>0</v>
      </c>
      <c r="I454" s="17">
        <f t="shared" si="13"/>
        <v>0</v>
      </c>
      <c r="J454" s="15">
        <f t="shared" si="14"/>
        <v>50</v>
      </c>
      <c r="K454">
        <f>IFERROR(VLOOKUP(C454,[3]Лист2!$B:$D,3,0),"")</f>
        <v>60223</v>
      </c>
    </row>
    <row r="455" spans="1:11" x14ac:dyDescent="0.2">
      <c r="A455" s="5" t="s">
        <v>852</v>
      </c>
      <c r="B455" s="5" t="s">
        <v>416</v>
      </c>
      <c r="C455" s="5" t="s">
        <v>426</v>
      </c>
      <c r="D455" s="6"/>
      <c r="E455" s="8">
        <v>775</v>
      </c>
      <c r="F455" s="7">
        <v>50</v>
      </c>
      <c r="G455" s="7">
        <f>IFERROR(VLOOKUP(C455,[1]TDSheet!$C:$E,3,0),"")</f>
        <v>775</v>
      </c>
      <c r="H455" s="17">
        <f>VLOOKUP(C455,[2]TDSheet!$A$1:$N$65536,14,0)</f>
        <v>775</v>
      </c>
      <c r="I455" s="17">
        <f t="shared" si="13"/>
        <v>2070025</v>
      </c>
      <c r="J455" s="15">
        <f t="shared" si="14"/>
        <v>0</v>
      </c>
      <c r="K455">
        <f>IFERROR(VLOOKUP(C455,[3]Лист2!$B:$D,3,0),"")</f>
        <v>2671</v>
      </c>
    </row>
    <row r="456" spans="1:11" x14ac:dyDescent="0.2">
      <c r="A456" s="5" t="s">
        <v>852</v>
      </c>
      <c r="B456" s="5" t="s">
        <v>713</v>
      </c>
      <c r="C456" s="5" t="s">
        <v>714</v>
      </c>
      <c r="D456" s="10">
        <v>40</v>
      </c>
      <c r="E456" s="8">
        <v>40</v>
      </c>
      <c r="F456" s="7">
        <v>40</v>
      </c>
      <c r="G456" s="7">
        <f>IFERROR(VLOOKUP(C456,[1]TDSheet!$C:$E,3,0),"")</f>
        <v>40</v>
      </c>
      <c r="H456" s="17">
        <f>VLOOKUP(C456,[2]TDSheet!$A$1:$N$65536,14,0)</f>
        <v>40</v>
      </c>
      <c r="I456" s="17" t="str">
        <f t="shared" si="13"/>
        <v/>
      </c>
      <c r="J456" s="15">
        <f t="shared" si="14"/>
        <v>0</v>
      </c>
      <c r="K456" t="str">
        <f>IFERROR(VLOOKUP(C456,[3]Лист2!$B:$D,3,0),"")</f>
        <v/>
      </c>
    </row>
    <row r="457" spans="1:11" x14ac:dyDescent="0.2">
      <c r="A457" s="5" t="s">
        <v>853</v>
      </c>
      <c r="B457" s="5" t="s">
        <v>194</v>
      </c>
      <c r="C457" s="5" t="s">
        <v>211</v>
      </c>
      <c r="D457" s="10">
        <v>35</v>
      </c>
      <c r="E457" s="8">
        <v>35</v>
      </c>
      <c r="F457" s="7">
        <v>35</v>
      </c>
      <c r="G457" s="7">
        <f>IFERROR(VLOOKUP(C457,[1]TDSheet!$C:$E,3,0),"")</f>
        <v>35</v>
      </c>
      <c r="H457" s="17">
        <f>VLOOKUP(C457,[2]TDSheet!$A$1:$N$65536,14,0)</f>
        <v>35</v>
      </c>
      <c r="I457" s="17">
        <f t="shared" si="13"/>
        <v>144970</v>
      </c>
      <c r="J457" s="15">
        <f t="shared" si="14"/>
        <v>0</v>
      </c>
      <c r="K457">
        <f>IFERROR(VLOOKUP(C457,[3]Лист2!$B:$D,3,0),"")</f>
        <v>4142</v>
      </c>
    </row>
    <row r="458" spans="1:11" ht="30.6" x14ac:dyDescent="0.2">
      <c r="A458" s="5" t="s">
        <v>854</v>
      </c>
      <c r="B458" s="5" t="s">
        <v>215</v>
      </c>
      <c r="C458" s="5" t="s">
        <v>227</v>
      </c>
      <c r="D458" s="6"/>
      <c r="E458" s="8">
        <v>22</v>
      </c>
      <c r="F458" s="7">
        <v>22</v>
      </c>
      <c r="G458" s="7">
        <f>IFERROR(VLOOKUP(C458,[1]TDSheet!$C:$E,3,0),"")</f>
        <v>0</v>
      </c>
      <c r="H458" s="17">
        <f>VLOOKUP(C458,[2]TDSheet!$A$1:$N$65536,14,0)</f>
        <v>0</v>
      </c>
      <c r="I458" s="17">
        <f t="shared" si="13"/>
        <v>0</v>
      </c>
      <c r="J458" s="15">
        <f t="shared" si="14"/>
        <v>0</v>
      </c>
      <c r="K458">
        <f>IFERROR(VLOOKUP(C458,[3]Лист2!$B:$D,3,0),"")</f>
        <v>61004</v>
      </c>
    </row>
    <row r="459" spans="1:11" x14ac:dyDescent="0.2">
      <c r="A459" s="5" t="s">
        <v>853</v>
      </c>
      <c r="B459" s="5" t="s">
        <v>620</v>
      </c>
      <c r="C459" s="5" t="s">
        <v>674</v>
      </c>
      <c r="D459" s="10">
        <v>22</v>
      </c>
      <c r="E459" s="8">
        <v>22</v>
      </c>
      <c r="F459" s="7">
        <v>22</v>
      </c>
      <c r="G459" s="7">
        <f>IFERROR(VLOOKUP(C459,[1]TDSheet!$C:$E,3,0),"")</f>
        <v>82</v>
      </c>
      <c r="H459" s="17">
        <f>VLOOKUP(C459,[2]TDSheet!$A$1:$N$65536,14,0)</f>
        <v>14</v>
      </c>
      <c r="I459" s="17" t="str">
        <f t="shared" si="13"/>
        <v/>
      </c>
      <c r="J459" s="15">
        <f t="shared" si="14"/>
        <v>68</v>
      </c>
      <c r="K459" t="str">
        <f>IFERROR(VLOOKUP(C459,[3]Лист2!$B:$D,3,0),"")</f>
        <v/>
      </c>
    </row>
    <row r="460" spans="1:11" x14ac:dyDescent="0.2">
      <c r="A460" s="5" t="s">
        <v>853</v>
      </c>
      <c r="B460" s="5" t="s">
        <v>816</v>
      </c>
      <c r="C460" s="5" t="s">
        <v>825</v>
      </c>
      <c r="D460" s="6"/>
      <c r="E460" s="8">
        <v>20</v>
      </c>
      <c r="F460" s="7">
        <v>20</v>
      </c>
      <c r="G460" s="7">
        <f>IFERROR(VLOOKUP(C460,[1]TDSheet!$C:$E,3,0),"")</f>
        <v>0</v>
      </c>
      <c r="H460" s="17">
        <f>VLOOKUP(C460,[2]TDSheet!$A$1:$N$65536,14,0)</f>
        <v>0</v>
      </c>
      <c r="I460" s="17">
        <f t="shared" si="13"/>
        <v>0</v>
      </c>
      <c r="J460" s="15">
        <f t="shared" si="14"/>
        <v>0</v>
      </c>
      <c r="K460">
        <f>IFERROR(VLOOKUP(C460,[3]Лист2!$B:$D,3,0),"")</f>
        <v>13000</v>
      </c>
    </row>
    <row r="461" spans="1:11" x14ac:dyDescent="0.2">
      <c r="A461" s="5" t="s">
        <v>853</v>
      </c>
      <c r="B461" s="5" t="s">
        <v>47</v>
      </c>
      <c r="C461" s="5" t="s">
        <v>78</v>
      </c>
      <c r="D461" s="6"/>
      <c r="E461" s="8">
        <v>20</v>
      </c>
      <c r="F461" s="7">
        <v>20</v>
      </c>
      <c r="G461" s="7">
        <f>IFERROR(VLOOKUP(C461,[1]TDSheet!$C:$E,3,0),"")</f>
        <v>20</v>
      </c>
      <c r="H461" s="17">
        <f>VLOOKUP(C461,[2]TDSheet!$A$1:$N$65536,14,0)</f>
        <v>20</v>
      </c>
      <c r="I461" s="17">
        <f t="shared" si="13"/>
        <v>0</v>
      </c>
      <c r="J461" s="15">
        <f t="shared" si="14"/>
        <v>0</v>
      </c>
      <c r="K461">
        <f>IFERROR(VLOOKUP(C461,[3]Лист2!$B:$D,3,0),"")</f>
        <v>0</v>
      </c>
    </row>
    <row r="462" spans="1:11" ht="20.399999999999999" x14ac:dyDescent="0.2">
      <c r="A462" s="5" t="s">
        <v>852</v>
      </c>
      <c r="B462" s="5" t="s">
        <v>713</v>
      </c>
      <c r="C462" s="5" t="s">
        <v>722</v>
      </c>
      <c r="D462" s="10">
        <v>20</v>
      </c>
      <c r="E462" s="8">
        <v>20</v>
      </c>
      <c r="F462" s="7">
        <v>20</v>
      </c>
      <c r="G462" s="7">
        <f>IFERROR(VLOOKUP(C462,[1]TDSheet!$C:$E,3,0),"")</f>
        <v>20</v>
      </c>
      <c r="H462" s="17">
        <f>VLOOKUP(C462,[2]TDSheet!$A$1:$N$65536,14,0)</f>
        <v>20</v>
      </c>
      <c r="I462" s="17">
        <f t="shared" si="13"/>
        <v>6500</v>
      </c>
      <c r="J462" s="15">
        <f t="shared" si="14"/>
        <v>0</v>
      </c>
      <c r="K462">
        <f>IFERROR(VLOOKUP(C462,[3]Лист2!$B:$D,3,0),"")</f>
        <v>325</v>
      </c>
    </row>
    <row r="463" spans="1:11" ht="30.6" x14ac:dyDescent="0.2">
      <c r="A463" s="5" t="s">
        <v>854</v>
      </c>
      <c r="B463" s="5" t="s">
        <v>291</v>
      </c>
      <c r="C463" s="5" t="s">
        <v>311</v>
      </c>
      <c r="D463" s="6"/>
      <c r="E463" s="8">
        <v>20</v>
      </c>
      <c r="F463" s="7">
        <v>20</v>
      </c>
      <c r="G463" s="7">
        <f>IFERROR(VLOOKUP(C463,[1]TDSheet!$C:$E,3,0),"")</f>
        <v>20</v>
      </c>
      <c r="H463" s="17">
        <f>VLOOKUP(C463,[2]TDSheet!$A$1:$N$65536,14,0)</f>
        <v>20</v>
      </c>
      <c r="I463" s="17" t="str">
        <f t="shared" si="13"/>
        <v/>
      </c>
      <c r="J463" s="15">
        <f t="shared" si="14"/>
        <v>0</v>
      </c>
      <c r="K463" t="str">
        <f>IFERROR(VLOOKUP(C463,[3]Лист2!$B:$D,3,0),"")</f>
        <v/>
      </c>
    </row>
    <row r="464" spans="1:11" x14ac:dyDescent="0.2">
      <c r="A464" s="5" t="s">
        <v>853</v>
      </c>
      <c r="B464" s="5" t="s">
        <v>47</v>
      </c>
      <c r="C464" s="5" t="s">
        <v>56</v>
      </c>
      <c r="D464" s="10">
        <v>15</v>
      </c>
      <c r="E464" s="8">
        <v>15</v>
      </c>
      <c r="F464" s="7">
        <v>15</v>
      </c>
      <c r="G464" s="7">
        <f>IFERROR(VLOOKUP(C464,[1]TDSheet!$C:$E,3,0),"")</f>
        <v>15</v>
      </c>
      <c r="H464" s="17">
        <f>VLOOKUP(C464,[2]TDSheet!$A$1:$N$65536,14,0)</f>
        <v>15</v>
      </c>
      <c r="I464" s="17">
        <f t="shared" si="13"/>
        <v>63330</v>
      </c>
      <c r="J464" s="15">
        <f t="shared" si="14"/>
        <v>0</v>
      </c>
      <c r="K464">
        <f>IFERROR(VLOOKUP(C464,[3]Лист2!$B:$D,3,0),"")</f>
        <v>4222</v>
      </c>
    </row>
    <row r="465" spans="1:11" x14ac:dyDescent="0.2">
      <c r="A465" s="5" t="s">
        <v>853</v>
      </c>
      <c r="B465" s="5" t="s">
        <v>539</v>
      </c>
      <c r="C465" s="5" t="s">
        <v>541</v>
      </c>
      <c r="D465" s="10">
        <v>15</v>
      </c>
      <c r="E465" s="8">
        <v>15</v>
      </c>
      <c r="F465" s="7">
        <v>15</v>
      </c>
      <c r="G465" s="7">
        <f>IFERROR(VLOOKUP(C465,[1]TDSheet!$C:$E,3,0),"")</f>
        <v>15</v>
      </c>
      <c r="H465" s="17">
        <f>VLOOKUP(C465,[2]TDSheet!$A$1:$N$65536,14,0)</f>
        <v>15</v>
      </c>
      <c r="I465" s="17">
        <f t="shared" si="13"/>
        <v>0</v>
      </c>
      <c r="J465" s="15">
        <f t="shared" si="14"/>
        <v>0</v>
      </c>
      <c r="K465">
        <f>IFERROR(VLOOKUP(C465,[3]Лист2!$B:$D,3,0),"")</f>
        <v>0</v>
      </c>
    </row>
    <row r="466" spans="1:11" x14ac:dyDescent="0.2">
      <c r="A466" s="5" t="s">
        <v>853</v>
      </c>
      <c r="B466" s="5" t="s">
        <v>816</v>
      </c>
      <c r="C466" s="5" t="s">
        <v>836</v>
      </c>
      <c r="D466" s="10">
        <v>15</v>
      </c>
      <c r="E466" s="8">
        <v>15</v>
      </c>
      <c r="F466" s="7">
        <v>15</v>
      </c>
      <c r="G466" s="7">
        <f>IFERROR(VLOOKUP(C466,[1]TDSheet!$C:$E,3,0),"")</f>
        <v>15</v>
      </c>
      <c r="H466" s="17">
        <f>VLOOKUP(C466,[2]TDSheet!$A$1:$N$65536,14,0)</f>
        <v>15</v>
      </c>
      <c r="I466" s="17">
        <f t="shared" si="13"/>
        <v>0</v>
      </c>
      <c r="J466" s="15">
        <f t="shared" si="14"/>
        <v>0</v>
      </c>
      <c r="K466">
        <f>IFERROR(VLOOKUP(C466,[3]Лист2!$B:$D,3,0),"")</f>
        <v>0</v>
      </c>
    </row>
    <row r="467" spans="1:11" ht="20.399999999999999" x14ac:dyDescent="0.2">
      <c r="A467" s="5" t="s">
        <v>854</v>
      </c>
      <c r="B467" s="5" t="s">
        <v>291</v>
      </c>
      <c r="C467" s="5" t="s">
        <v>299</v>
      </c>
      <c r="D467" s="6"/>
      <c r="E467" s="8">
        <v>15</v>
      </c>
      <c r="F467" s="7">
        <v>15</v>
      </c>
      <c r="G467" s="7">
        <f>IFERROR(VLOOKUP(C467,[1]TDSheet!$C:$E,3,0),"")</f>
        <v>15</v>
      </c>
      <c r="H467" s="17">
        <f>VLOOKUP(C467,[2]TDSheet!$A$1:$N$65536,14,0)</f>
        <v>15</v>
      </c>
      <c r="I467" s="17" t="str">
        <f t="shared" si="13"/>
        <v/>
      </c>
      <c r="J467" s="15">
        <f t="shared" si="14"/>
        <v>0</v>
      </c>
      <c r="K467" t="str">
        <f>IFERROR(VLOOKUP(C467,[3]Лист2!$B:$D,3,0),"")</f>
        <v/>
      </c>
    </row>
    <row r="468" spans="1:11" ht="30.6" x14ac:dyDescent="0.2">
      <c r="A468" s="5" t="s">
        <v>854</v>
      </c>
      <c r="B468" s="5" t="s">
        <v>291</v>
      </c>
      <c r="C468" s="5" t="s">
        <v>301</v>
      </c>
      <c r="D468" s="6"/>
      <c r="E468" s="8">
        <v>15</v>
      </c>
      <c r="F468" s="7">
        <v>15</v>
      </c>
      <c r="G468" s="7">
        <f>IFERROR(VLOOKUP(C468,[1]TDSheet!$C:$E,3,0),"")</f>
        <v>15</v>
      </c>
      <c r="H468" s="17">
        <f>VLOOKUP(C468,[2]TDSheet!$A$1:$N$65536,14,0)</f>
        <v>15</v>
      </c>
      <c r="I468" s="17" t="str">
        <f t="shared" si="13"/>
        <v/>
      </c>
      <c r="J468" s="15">
        <f t="shared" si="14"/>
        <v>0</v>
      </c>
      <c r="K468" t="str">
        <f>IFERROR(VLOOKUP(C468,[3]Лист2!$B:$D,3,0),"")</f>
        <v/>
      </c>
    </row>
    <row r="469" spans="1:11" x14ac:dyDescent="0.2">
      <c r="A469" s="5" t="s">
        <v>853</v>
      </c>
      <c r="B469" s="5" t="s">
        <v>620</v>
      </c>
      <c r="C469" s="5" t="s">
        <v>648</v>
      </c>
      <c r="D469" s="6"/>
      <c r="E469" s="8">
        <v>10</v>
      </c>
      <c r="F469" s="7">
        <v>10</v>
      </c>
      <c r="G469" s="7">
        <f>IFERROR(VLOOKUP(C469,[1]TDSheet!$C:$E,3,0),"")</f>
        <v>0</v>
      </c>
      <c r="H469" s="17">
        <f>VLOOKUP(C469,[2]TDSheet!$A$1:$N$65536,14,0)</f>
        <v>80</v>
      </c>
      <c r="I469" s="17">
        <f t="shared" si="13"/>
        <v>0</v>
      </c>
      <c r="J469" s="15">
        <f t="shared" si="14"/>
        <v>-80</v>
      </c>
      <c r="K469">
        <f>IFERROR(VLOOKUP(C469,[3]Лист2!$B:$D,3,0),"")</f>
        <v>0</v>
      </c>
    </row>
    <row r="470" spans="1:11" x14ac:dyDescent="0.2">
      <c r="A470" s="5" t="s">
        <v>853</v>
      </c>
      <c r="B470" s="5" t="s">
        <v>194</v>
      </c>
      <c r="C470" s="5" t="s">
        <v>203</v>
      </c>
      <c r="D470" s="10">
        <v>10</v>
      </c>
      <c r="E470" s="8">
        <v>10</v>
      </c>
      <c r="F470" s="7">
        <v>10</v>
      </c>
      <c r="G470" s="7">
        <f>IFERROR(VLOOKUP(C470,[1]TDSheet!$C:$E,3,0),"")</f>
        <v>10</v>
      </c>
      <c r="H470" s="17">
        <f>VLOOKUP(C470,[2]TDSheet!$A$1:$N$65536,14,0)</f>
        <v>10</v>
      </c>
      <c r="I470" s="17">
        <f t="shared" si="13"/>
        <v>0</v>
      </c>
      <c r="J470" s="15">
        <f t="shared" si="14"/>
        <v>0</v>
      </c>
      <c r="K470">
        <f>IFERROR(VLOOKUP(C470,[3]Лист2!$B:$D,3,0),"")</f>
        <v>0</v>
      </c>
    </row>
    <row r="471" spans="1:11" x14ac:dyDescent="0.2">
      <c r="A471" s="5" t="s">
        <v>853</v>
      </c>
      <c r="B471" s="5" t="s">
        <v>620</v>
      </c>
      <c r="C471" s="5" t="s">
        <v>691</v>
      </c>
      <c r="D471" s="6"/>
      <c r="E471" s="8">
        <v>10</v>
      </c>
      <c r="F471" s="7">
        <v>10</v>
      </c>
      <c r="G471" s="7">
        <f>IFERROR(VLOOKUP(C471,[1]TDSheet!$C:$E,3,0),"")</f>
        <v>10</v>
      </c>
      <c r="H471" s="17">
        <f>VLOOKUP(C471,[2]TDSheet!$A$1:$N$65536,14,0)</f>
        <v>10</v>
      </c>
      <c r="I471" s="17" t="str">
        <f t="shared" si="13"/>
        <v/>
      </c>
      <c r="J471" s="15">
        <f t="shared" si="14"/>
        <v>0</v>
      </c>
      <c r="K471" t="str">
        <f>IFERROR(VLOOKUP(C471,[3]Лист2!$B:$D,3,0),"")</f>
        <v/>
      </c>
    </row>
    <row r="472" spans="1:11" ht="30.6" x14ac:dyDescent="0.2">
      <c r="A472" s="5" t="s">
        <v>854</v>
      </c>
      <c r="B472" s="5" t="s">
        <v>266</v>
      </c>
      <c r="C472" s="5" t="s">
        <v>279</v>
      </c>
      <c r="D472" s="6"/>
      <c r="E472" s="8">
        <v>9</v>
      </c>
      <c r="F472" s="7">
        <v>9</v>
      </c>
      <c r="G472" s="7">
        <f>IFERROR(VLOOKUP(C472,[1]TDSheet!$C:$E,3,0),"")</f>
        <v>9</v>
      </c>
      <c r="H472" s="17">
        <f>VLOOKUP(C472,[2]TDSheet!$A$1:$N$65536,14,0)</f>
        <v>9</v>
      </c>
      <c r="I472" s="17" t="str">
        <f t="shared" si="13"/>
        <v/>
      </c>
      <c r="J472" s="15">
        <f t="shared" si="14"/>
        <v>0</v>
      </c>
      <c r="K472" t="str">
        <f>IFERROR(VLOOKUP(C472,[3]Лист2!$B:$D,3,0),"")</f>
        <v/>
      </c>
    </row>
    <row r="473" spans="1:11" ht="30.6" x14ac:dyDescent="0.2">
      <c r="A473" s="5" t="s">
        <v>854</v>
      </c>
      <c r="B473" s="5" t="s">
        <v>331</v>
      </c>
      <c r="C473" s="5" t="s">
        <v>384</v>
      </c>
      <c r="D473" s="6"/>
      <c r="E473" s="8">
        <v>9</v>
      </c>
      <c r="F473" s="7">
        <v>9</v>
      </c>
      <c r="G473" s="7">
        <f>IFERROR(VLOOKUP(C473,[1]TDSheet!$C:$E,3,0),"")</f>
        <v>9</v>
      </c>
      <c r="H473" s="17">
        <f>VLOOKUP(C473,[2]TDSheet!$A$1:$N$65536,14,0)</f>
        <v>0</v>
      </c>
      <c r="I473" s="17">
        <f t="shared" si="13"/>
        <v>0</v>
      </c>
      <c r="J473" s="15">
        <f t="shared" si="14"/>
        <v>9</v>
      </c>
      <c r="K473">
        <f>IFERROR(VLOOKUP(C473,[3]Лист2!$B:$D,3,0),"")</f>
        <v>57054</v>
      </c>
    </row>
    <row r="474" spans="1:11" ht="20.399999999999999" x14ac:dyDescent="0.2">
      <c r="A474" s="5" t="s">
        <v>854</v>
      </c>
      <c r="B474" s="5" t="s">
        <v>539</v>
      </c>
      <c r="C474" s="5" t="s">
        <v>542</v>
      </c>
      <c r="D474" s="6"/>
      <c r="E474" s="8">
        <v>7</v>
      </c>
      <c r="F474" s="7">
        <v>7</v>
      </c>
      <c r="G474" s="7">
        <f>IFERROR(VLOOKUP(C474,[1]TDSheet!$C:$E,3,0),"")</f>
        <v>7</v>
      </c>
      <c r="H474" s="17">
        <f>VLOOKUP(C474,[2]TDSheet!$A$1:$N$65536,14,0)</f>
        <v>7</v>
      </c>
      <c r="I474" s="17" t="str">
        <f t="shared" ref="I474:I537" si="15">IFERROR(H474*K474,"")</f>
        <v/>
      </c>
      <c r="J474" s="15">
        <f t="shared" ref="J474:J537" si="16">IFERROR(G474-H474,"")</f>
        <v>0</v>
      </c>
      <c r="K474" t="str">
        <f>IFERROR(VLOOKUP(C474,[3]Лист2!$B:$D,3,0),"")</f>
        <v/>
      </c>
    </row>
    <row r="475" spans="1:11" x14ac:dyDescent="0.2">
      <c r="A475" s="5" t="s">
        <v>853</v>
      </c>
      <c r="B475" s="5" t="s">
        <v>47</v>
      </c>
      <c r="C475" s="5" t="s">
        <v>48</v>
      </c>
      <c r="D475" s="10">
        <v>6.4</v>
      </c>
      <c r="E475" s="11">
        <v>6.4</v>
      </c>
      <c r="F475" s="7">
        <v>6.4</v>
      </c>
      <c r="G475" s="7">
        <f>IFERROR(VLOOKUP(C475,[1]TDSheet!$C:$E,3,0),"")</f>
        <v>6.4</v>
      </c>
      <c r="H475" s="17">
        <f>VLOOKUP(C475,[2]TDSheet!$A$1:$N$65536,14,0)</f>
        <v>6.4</v>
      </c>
      <c r="I475" s="17">
        <f t="shared" si="15"/>
        <v>132774.39999999999</v>
      </c>
      <c r="J475" s="15">
        <f t="shared" si="16"/>
        <v>0</v>
      </c>
      <c r="K475">
        <f>IFERROR(VLOOKUP(C475,[3]Лист2!$B:$D,3,0),"")</f>
        <v>20746</v>
      </c>
    </row>
    <row r="476" spans="1:11" x14ac:dyDescent="0.2">
      <c r="A476" s="5" t="s">
        <v>853</v>
      </c>
      <c r="B476" s="5" t="s">
        <v>194</v>
      </c>
      <c r="C476" s="5" t="s">
        <v>212</v>
      </c>
      <c r="D476" s="10">
        <v>6.1</v>
      </c>
      <c r="E476" s="11">
        <v>5.5</v>
      </c>
      <c r="F476" s="7">
        <v>5.5</v>
      </c>
      <c r="G476" s="7">
        <f>IFERROR(VLOOKUP(C476,[1]TDSheet!$C:$E,3,0),"")</f>
        <v>1.5</v>
      </c>
      <c r="H476" s="17">
        <f>VLOOKUP(C476,[2]TDSheet!$A$1:$N$65536,14,0)</f>
        <v>0</v>
      </c>
      <c r="I476" s="17">
        <f t="shared" si="15"/>
        <v>0</v>
      </c>
      <c r="J476" s="15">
        <f t="shared" si="16"/>
        <v>1.5</v>
      </c>
      <c r="K476">
        <f>IFERROR(VLOOKUP(C476,[3]Лист2!$B:$D,3,0),"")</f>
        <v>148577</v>
      </c>
    </row>
    <row r="477" spans="1:11" ht="30.6" x14ac:dyDescent="0.2">
      <c r="A477" s="5" t="s">
        <v>854</v>
      </c>
      <c r="B477" s="5" t="s">
        <v>228</v>
      </c>
      <c r="C477" s="5" t="s">
        <v>264</v>
      </c>
      <c r="D477" s="6"/>
      <c r="E477" s="8">
        <v>5</v>
      </c>
      <c r="F477" s="7">
        <v>5</v>
      </c>
      <c r="G477" s="7">
        <f>IFERROR(VLOOKUP(C477,[1]TDSheet!$C:$E,3,0),"")</f>
        <v>4</v>
      </c>
      <c r="H477" s="17">
        <f>VLOOKUP(C477,[2]TDSheet!$A$1:$N$65536,14,0)</f>
        <v>4</v>
      </c>
      <c r="I477" s="17">
        <f t="shared" si="15"/>
        <v>162676</v>
      </c>
      <c r="J477" s="15">
        <f t="shared" si="16"/>
        <v>0</v>
      </c>
      <c r="K477">
        <f>IFERROR(VLOOKUP(C477,[3]Лист2!$B:$D,3,0),"")</f>
        <v>40669</v>
      </c>
    </row>
    <row r="478" spans="1:11" x14ac:dyDescent="0.2">
      <c r="A478" s="5" t="s">
        <v>853</v>
      </c>
      <c r="B478" s="5" t="s">
        <v>153</v>
      </c>
      <c r="C478" s="5" t="s">
        <v>164</v>
      </c>
      <c r="D478" s="10">
        <v>5</v>
      </c>
      <c r="E478" s="8">
        <v>5</v>
      </c>
      <c r="F478" s="7">
        <v>5</v>
      </c>
      <c r="G478" s="7">
        <f>IFERROR(VLOOKUP(C478,[1]TDSheet!$C:$E,3,0),"")</f>
        <v>5</v>
      </c>
      <c r="H478" s="17">
        <f>VLOOKUP(C478,[2]TDSheet!$A$1:$N$65536,14,0)</f>
        <v>5</v>
      </c>
      <c r="I478" s="17">
        <f t="shared" si="15"/>
        <v>0</v>
      </c>
      <c r="J478" s="15">
        <f t="shared" si="16"/>
        <v>0</v>
      </c>
      <c r="K478">
        <f>IFERROR(VLOOKUP(C478,[3]Лист2!$B:$D,3,0),"")</f>
        <v>0</v>
      </c>
    </row>
    <row r="479" spans="1:11" x14ac:dyDescent="0.2">
      <c r="A479" s="5" t="s">
        <v>853</v>
      </c>
      <c r="B479" s="5" t="s">
        <v>620</v>
      </c>
      <c r="C479" s="5" t="s">
        <v>664</v>
      </c>
      <c r="D479" s="6"/>
      <c r="E479" s="8">
        <v>5</v>
      </c>
      <c r="F479" s="7">
        <v>5</v>
      </c>
      <c r="G479" s="7">
        <f>IFERROR(VLOOKUP(C479,[1]TDSheet!$C:$E,3,0),"")</f>
        <v>5</v>
      </c>
      <c r="H479" s="17">
        <f>VLOOKUP(C479,[2]TDSheet!$A$1:$N$65536,14,0)</f>
        <v>5</v>
      </c>
      <c r="I479" s="17">
        <f t="shared" si="15"/>
        <v>61500</v>
      </c>
      <c r="J479" s="15">
        <f t="shared" si="16"/>
        <v>0</v>
      </c>
      <c r="K479">
        <f>IFERROR(VLOOKUP(C479,[3]Лист2!$B:$D,3,0),"")</f>
        <v>12300</v>
      </c>
    </row>
    <row r="480" spans="1:11" x14ac:dyDescent="0.2">
      <c r="A480" s="5" t="s">
        <v>853</v>
      </c>
      <c r="B480" s="5" t="s">
        <v>751</v>
      </c>
      <c r="C480" s="5" t="s">
        <v>752</v>
      </c>
      <c r="D480" s="10">
        <v>5</v>
      </c>
      <c r="E480" s="8">
        <v>5</v>
      </c>
      <c r="F480" s="7">
        <v>5</v>
      </c>
      <c r="G480" s="7">
        <f>IFERROR(VLOOKUP(C480,[1]TDSheet!$C:$E,3,0),"")</f>
        <v>5</v>
      </c>
      <c r="H480" s="17">
        <f>VLOOKUP(C480,[2]TDSheet!$A$1:$N$65536,14,0)</f>
        <v>5</v>
      </c>
      <c r="I480" s="17">
        <f t="shared" si="15"/>
        <v>0</v>
      </c>
      <c r="J480" s="15">
        <f t="shared" si="16"/>
        <v>0</v>
      </c>
      <c r="K480">
        <f>IFERROR(VLOOKUP(C480,[3]Лист2!$B:$D,3,0),"")</f>
        <v>0</v>
      </c>
    </row>
    <row r="481" spans="1:11" ht="20.399999999999999" x14ac:dyDescent="0.2">
      <c r="A481" s="5" t="s">
        <v>854</v>
      </c>
      <c r="B481" s="5" t="s">
        <v>431</v>
      </c>
      <c r="C481" s="5" t="s">
        <v>450</v>
      </c>
      <c r="D481" s="6"/>
      <c r="E481" s="8">
        <v>3</v>
      </c>
      <c r="F481" s="7">
        <v>3</v>
      </c>
      <c r="G481" s="7">
        <f>IFERROR(VLOOKUP(C481,[1]TDSheet!$C:$E,3,0),"")</f>
        <v>3</v>
      </c>
      <c r="H481" s="17">
        <f>VLOOKUP(C481,[2]TDSheet!$A$1:$N$65536,14,0)</f>
        <v>3</v>
      </c>
      <c r="I481" s="17">
        <f t="shared" si="15"/>
        <v>174330</v>
      </c>
      <c r="J481" s="15">
        <f t="shared" si="16"/>
        <v>0</v>
      </c>
      <c r="K481">
        <f>IFERROR(VLOOKUP(C481,[3]Лист2!$B:$D,3,0),"")</f>
        <v>58110</v>
      </c>
    </row>
    <row r="482" spans="1:11" ht="30.6" x14ac:dyDescent="0.2">
      <c r="A482" s="5" t="s">
        <v>854</v>
      </c>
      <c r="B482" s="5" t="s">
        <v>228</v>
      </c>
      <c r="C482" s="5" t="s">
        <v>251</v>
      </c>
      <c r="D482" s="6"/>
      <c r="E482" s="8">
        <v>2</v>
      </c>
      <c r="F482" s="7">
        <v>2</v>
      </c>
      <c r="G482" s="7">
        <f>IFERROR(VLOOKUP(C482,[1]TDSheet!$C:$E,3,0),"")</f>
        <v>2</v>
      </c>
      <c r="H482" s="17">
        <f>VLOOKUP(C482,[2]TDSheet!$A$1:$N$65536,14,0)</f>
        <v>2</v>
      </c>
      <c r="I482" s="17" t="str">
        <f t="shared" si="15"/>
        <v/>
      </c>
      <c r="J482" s="15">
        <f t="shared" si="16"/>
        <v>0</v>
      </c>
      <c r="K482" t="str">
        <f>IFERROR(VLOOKUP(C482,[3]Лист2!$B:$D,3,0),"")</f>
        <v/>
      </c>
    </row>
    <row r="483" spans="1:11" ht="30.6" x14ac:dyDescent="0.2">
      <c r="A483" s="5" t="s">
        <v>854</v>
      </c>
      <c r="B483" s="5" t="s">
        <v>228</v>
      </c>
      <c r="C483" s="5" t="s">
        <v>260</v>
      </c>
      <c r="D483" s="6"/>
      <c r="E483" s="8">
        <v>2</v>
      </c>
      <c r="F483" s="7">
        <v>2</v>
      </c>
      <c r="G483" s="7">
        <f>IFERROR(VLOOKUP(C483,[1]TDSheet!$C:$E,3,0),"")</f>
        <v>2</v>
      </c>
      <c r="H483" s="17">
        <f>VLOOKUP(C483,[2]TDSheet!$A$1:$N$65536,14,0)</f>
        <v>0</v>
      </c>
      <c r="I483" s="17">
        <f t="shared" si="15"/>
        <v>0</v>
      </c>
      <c r="J483" s="15">
        <f t="shared" si="16"/>
        <v>2</v>
      </c>
      <c r="K483">
        <f>IFERROR(VLOOKUP(C483,[3]Лист2!$B:$D,3,0),"")</f>
        <v>37343</v>
      </c>
    </row>
    <row r="484" spans="1:11" ht="30.6" x14ac:dyDescent="0.2">
      <c r="A484" s="5" t="s">
        <v>854</v>
      </c>
      <c r="B484" s="5" t="s">
        <v>266</v>
      </c>
      <c r="C484" s="5" t="s">
        <v>283</v>
      </c>
      <c r="D484" s="6"/>
      <c r="E484" s="8">
        <v>2</v>
      </c>
      <c r="F484" s="7">
        <v>2</v>
      </c>
      <c r="G484" s="7">
        <f>IFERROR(VLOOKUP(C484,[1]TDSheet!$C:$E,3,0),"")</f>
        <v>2</v>
      </c>
      <c r="H484" s="17">
        <f>VLOOKUP(C484,[2]TDSheet!$A$1:$N$65536,14,0)</f>
        <v>0</v>
      </c>
      <c r="I484" s="17">
        <f t="shared" si="15"/>
        <v>0</v>
      </c>
      <c r="J484" s="15">
        <f t="shared" si="16"/>
        <v>2</v>
      </c>
      <c r="K484">
        <f>IFERROR(VLOOKUP(C484,[3]Лист2!$B:$D,3,0),"")</f>
        <v>45792</v>
      </c>
    </row>
    <row r="485" spans="1:11" ht="20.399999999999999" x14ac:dyDescent="0.2">
      <c r="A485" s="5" t="s">
        <v>854</v>
      </c>
      <c r="B485" s="5" t="s">
        <v>291</v>
      </c>
      <c r="C485" s="5" t="s">
        <v>294</v>
      </c>
      <c r="D485" s="6"/>
      <c r="E485" s="8">
        <v>2</v>
      </c>
      <c r="F485" s="7">
        <v>2</v>
      </c>
      <c r="G485" s="7">
        <f>IFERROR(VLOOKUP(C485,[1]TDSheet!$C:$E,3,0),"")</f>
        <v>2</v>
      </c>
      <c r="H485" s="17">
        <f>VLOOKUP(C485,[2]TDSheet!$A$1:$N$65536,14,0)</f>
        <v>0</v>
      </c>
      <c r="I485" s="17">
        <f t="shared" si="15"/>
        <v>0</v>
      </c>
      <c r="J485" s="15">
        <f t="shared" si="16"/>
        <v>2</v>
      </c>
      <c r="K485">
        <f>IFERROR(VLOOKUP(C485,[3]Лист2!$B:$D,3,0),"")</f>
        <v>38098</v>
      </c>
    </row>
    <row r="486" spans="1:11" ht="20.399999999999999" x14ac:dyDescent="0.2">
      <c r="A486" s="5" t="s">
        <v>854</v>
      </c>
      <c r="B486" s="5" t="s">
        <v>174</v>
      </c>
      <c r="C486" s="5" t="s">
        <v>175</v>
      </c>
      <c r="D486" s="6"/>
      <c r="E486" s="8">
        <v>1</v>
      </c>
      <c r="F486" s="7">
        <v>1</v>
      </c>
      <c r="G486" s="7">
        <f>IFERROR(VLOOKUP(C486,[1]TDSheet!$C:$E,3,0),"")</f>
        <v>1</v>
      </c>
      <c r="H486" s="17">
        <f>VLOOKUP(C486,[2]TDSheet!$A$1:$N$65536,14,0)</f>
        <v>1</v>
      </c>
      <c r="I486" s="17" t="str">
        <f t="shared" si="15"/>
        <v/>
      </c>
      <c r="J486" s="15">
        <f t="shared" si="16"/>
        <v>0</v>
      </c>
      <c r="K486" t="str">
        <f>IFERROR(VLOOKUP(C486,[3]Лист2!$B:$D,3,0),"")</f>
        <v/>
      </c>
    </row>
    <row r="487" spans="1:11" ht="20.399999999999999" x14ac:dyDescent="0.2">
      <c r="A487" s="5" t="s">
        <v>854</v>
      </c>
      <c r="B487" s="5" t="s">
        <v>174</v>
      </c>
      <c r="C487" s="5" t="s">
        <v>178</v>
      </c>
      <c r="D487" s="6"/>
      <c r="E487" s="8">
        <v>1</v>
      </c>
      <c r="F487" s="7">
        <v>1</v>
      </c>
      <c r="G487" s="7">
        <f>IFERROR(VLOOKUP(C487,[1]TDSheet!$C:$E,3,0),"")</f>
        <v>1</v>
      </c>
      <c r="H487" s="17">
        <f>VLOOKUP(C487,[2]TDSheet!$A$1:$N$65536,14,0)</f>
        <v>1</v>
      </c>
      <c r="I487" s="17">
        <f t="shared" si="15"/>
        <v>31737</v>
      </c>
      <c r="J487" s="15">
        <f t="shared" si="16"/>
        <v>0</v>
      </c>
      <c r="K487">
        <f>IFERROR(VLOOKUP(C487,[3]Лист2!$B:$D,3,0),"")</f>
        <v>31737</v>
      </c>
    </row>
    <row r="488" spans="1:11" ht="30.6" x14ac:dyDescent="0.2">
      <c r="A488" s="5" t="s">
        <v>854</v>
      </c>
      <c r="B488" s="5" t="s">
        <v>291</v>
      </c>
      <c r="C488" s="5" t="s">
        <v>323</v>
      </c>
      <c r="D488" s="6"/>
      <c r="E488" s="8">
        <v>1</v>
      </c>
      <c r="F488" s="7">
        <v>1</v>
      </c>
      <c r="G488" s="7">
        <f>IFERROR(VLOOKUP(C488,[1]TDSheet!$C:$E,3,0),"")</f>
        <v>1</v>
      </c>
      <c r="H488" s="17">
        <f>VLOOKUP(C488,[2]TDSheet!$A$1:$N$65536,14,0)</f>
        <v>1</v>
      </c>
      <c r="I488" s="17">
        <f t="shared" si="15"/>
        <v>59082</v>
      </c>
      <c r="J488" s="15">
        <f t="shared" si="16"/>
        <v>0</v>
      </c>
      <c r="K488">
        <f>IFERROR(VLOOKUP(C488,[3]Лист2!$B:$D,3,0),"")</f>
        <v>59082</v>
      </c>
    </row>
    <row r="489" spans="1:11" x14ac:dyDescent="0.2">
      <c r="A489" s="5" t="s">
        <v>853</v>
      </c>
      <c r="B489" s="5" t="s">
        <v>194</v>
      </c>
      <c r="C489" s="5" t="s">
        <v>198</v>
      </c>
      <c r="D489" s="10">
        <v>0.5</v>
      </c>
      <c r="E489" s="11">
        <v>0.5</v>
      </c>
      <c r="F489" s="7">
        <v>0.5</v>
      </c>
      <c r="G489" s="7">
        <f>IFERROR(VLOOKUP(C489,[1]TDSheet!$C:$E,3,0),"")</f>
        <v>0.5</v>
      </c>
      <c r="H489" s="17">
        <f>VLOOKUP(C489,[2]TDSheet!$A$1:$N$65536,14,0)</f>
        <v>0.5</v>
      </c>
      <c r="I489" s="17" t="str">
        <f t="shared" si="15"/>
        <v/>
      </c>
      <c r="J489" s="15">
        <f t="shared" si="16"/>
        <v>0</v>
      </c>
      <c r="K489" t="str">
        <f>IFERROR(VLOOKUP(C489,[3]Лист2!$B:$D,3,0),"")</f>
        <v/>
      </c>
    </row>
    <row r="490" spans="1:11" x14ac:dyDescent="0.2">
      <c r="A490" s="5" t="s">
        <v>853</v>
      </c>
      <c r="B490" s="5" t="s">
        <v>102</v>
      </c>
      <c r="C490" s="5" t="s">
        <v>105</v>
      </c>
      <c r="D490" s="6"/>
      <c r="E490" s="7">
        <v>2810</v>
      </c>
      <c r="F490" s="7">
        <v>0</v>
      </c>
      <c r="G490" s="7">
        <f>IFERROR(VLOOKUP(C490,[1]TDSheet!$C:$E,3,0),"")</f>
        <v>1720</v>
      </c>
      <c r="H490" s="17">
        <f>VLOOKUP(C490,[2]TDSheet!$A$1:$N$65536,14,0)</f>
        <v>2170</v>
      </c>
      <c r="I490" s="17" t="str">
        <f t="shared" si="15"/>
        <v/>
      </c>
      <c r="J490" s="15">
        <f t="shared" si="16"/>
        <v>-450</v>
      </c>
      <c r="K490" t="str">
        <f>IFERROR(VLOOKUP(C490,[3]Лист2!$B:$D,3,0),"")</f>
        <v/>
      </c>
    </row>
    <row r="491" spans="1:11" ht="20.399999999999999" x14ac:dyDescent="0.2">
      <c r="A491" s="5" t="s">
        <v>853</v>
      </c>
      <c r="B491" s="5" t="s">
        <v>620</v>
      </c>
      <c r="C491" s="5" t="s">
        <v>642</v>
      </c>
      <c r="D491" s="6"/>
      <c r="E491" s="8">
        <v>660</v>
      </c>
      <c r="F491" s="7">
        <v>0</v>
      </c>
      <c r="G491" s="7">
        <f>IFERROR(VLOOKUP(C491,[1]TDSheet!$C:$E,3,0),"")</f>
        <v>60</v>
      </c>
      <c r="H491" s="17">
        <f>VLOOKUP(C491,[2]TDSheet!$A$1:$N$65536,14,0)</f>
        <v>60</v>
      </c>
      <c r="I491" s="17" t="str">
        <f t="shared" si="15"/>
        <v/>
      </c>
      <c r="J491" s="15">
        <f t="shared" si="16"/>
        <v>0</v>
      </c>
      <c r="K491" t="str">
        <f>IFERROR(VLOOKUP(C491,[3]Лист2!$B:$D,3,0),"")</f>
        <v/>
      </c>
    </row>
    <row r="492" spans="1:11" x14ac:dyDescent="0.2">
      <c r="A492" s="5" t="s">
        <v>853</v>
      </c>
      <c r="B492" s="5" t="s">
        <v>47</v>
      </c>
      <c r="C492" s="5" t="s">
        <v>52</v>
      </c>
      <c r="D492" s="10">
        <v>5</v>
      </c>
      <c r="E492" s="8">
        <v>522</v>
      </c>
      <c r="F492" s="7">
        <v>0</v>
      </c>
      <c r="G492" s="7">
        <f>IFERROR(VLOOKUP(C492,[1]TDSheet!$C:$E,3,0),"")</f>
        <v>0</v>
      </c>
      <c r="H492" s="17">
        <f>VLOOKUP(C492,[2]TDSheet!$A$1:$N$65536,14,0)</f>
        <v>41</v>
      </c>
      <c r="I492" s="17">
        <f t="shared" si="15"/>
        <v>311313</v>
      </c>
      <c r="J492" s="15">
        <f t="shared" si="16"/>
        <v>-41</v>
      </c>
      <c r="K492">
        <f>IFERROR(VLOOKUP(C492,[3]Лист2!$B:$D,3,0),"")</f>
        <v>7593</v>
      </c>
    </row>
    <row r="493" spans="1:11" x14ac:dyDescent="0.2">
      <c r="A493" s="5" t="s">
        <v>853</v>
      </c>
      <c r="B493" s="5" t="s">
        <v>102</v>
      </c>
      <c r="C493" s="5" t="s">
        <v>125</v>
      </c>
      <c r="D493" s="10">
        <v>445</v>
      </c>
      <c r="E493" s="8">
        <v>325</v>
      </c>
      <c r="F493" s="7">
        <v>0</v>
      </c>
      <c r="G493" s="7">
        <f>IFERROR(VLOOKUP(C493,[1]TDSheet!$C:$E,3,0),"")</f>
        <v>0</v>
      </c>
      <c r="H493" s="17">
        <f>VLOOKUP(C493,[2]TDSheet!$A$1:$N$65536,14,0)</f>
        <v>290</v>
      </c>
      <c r="I493" s="17">
        <f t="shared" si="15"/>
        <v>985710</v>
      </c>
      <c r="J493" s="15">
        <f t="shared" si="16"/>
        <v>-290</v>
      </c>
      <c r="K493">
        <f>IFERROR(VLOOKUP(C493,[3]Лист2!$B:$D,3,0),"")</f>
        <v>3399</v>
      </c>
    </row>
    <row r="494" spans="1:11" x14ac:dyDescent="0.2">
      <c r="A494" s="5" t="s">
        <v>853</v>
      </c>
      <c r="B494" s="5" t="s">
        <v>620</v>
      </c>
      <c r="C494" s="5" t="s">
        <v>621</v>
      </c>
      <c r="D494" s="6"/>
      <c r="E494" s="8">
        <v>270</v>
      </c>
      <c r="F494" s="7">
        <v>0</v>
      </c>
      <c r="G494" s="7">
        <f>IFERROR(VLOOKUP(C494,[1]TDSheet!$C:$E,3,0),"")</f>
        <v>5</v>
      </c>
      <c r="H494" s="17">
        <f>VLOOKUP(C494,[2]TDSheet!$A$1:$N$65536,14,0)</f>
        <v>5</v>
      </c>
      <c r="I494" s="17">
        <f t="shared" si="15"/>
        <v>19800</v>
      </c>
      <c r="J494" s="15">
        <f t="shared" si="16"/>
        <v>0</v>
      </c>
      <c r="K494">
        <f>IFERROR(VLOOKUP(C494,[3]Лист2!$B:$D,3,0),"")</f>
        <v>3960</v>
      </c>
    </row>
    <row r="495" spans="1:11" x14ac:dyDescent="0.2">
      <c r="A495" s="5" t="s">
        <v>853</v>
      </c>
      <c r="B495" s="5" t="s">
        <v>153</v>
      </c>
      <c r="C495" s="5" t="s">
        <v>166</v>
      </c>
      <c r="D495" s="6"/>
      <c r="E495" s="7">
        <v>1870</v>
      </c>
      <c r="F495" s="7">
        <v>0</v>
      </c>
      <c r="G495" s="7">
        <f>IFERROR(VLOOKUP(C495,[1]TDSheet!$C:$E,3,0),"")</f>
        <v>1615</v>
      </c>
      <c r="H495" s="17">
        <f>VLOOKUP(C495,[2]TDSheet!$A$1:$N$65536,14,0)</f>
        <v>0</v>
      </c>
      <c r="I495" s="17">
        <f t="shared" si="15"/>
        <v>0</v>
      </c>
      <c r="J495" s="15">
        <f t="shared" si="16"/>
        <v>1615</v>
      </c>
      <c r="K495">
        <f>IFERROR(VLOOKUP(C495,[3]Лист2!$B:$D,3,0),"")</f>
        <v>14213</v>
      </c>
    </row>
    <row r="496" spans="1:11" ht="20.399999999999999" x14ac:dyDescent="0.2">
      <c r="A496" s="5" t="s">
        <v>854</v>
      </c>
      <c r="B496" s="5" t="s">
        <v>47</v>
      </c>
      <c r="C496" s="5" t="s">
        <v>85</v>
      </c>
      <c r="D496" s="6"/>
      <c r="E496" s="8">
        <v>255</v>
      </c>
      <c r="F496" s="7">
        <v>0</v>
      </c>
      <c r="G496" s="7">
        <f>IFERROR(VLOOKUP(C496,[1]TDSheet!$C:$E,3,0),"")</f>
        <v>8</v>
      </c>
      <c r="H496" s="17">
        <f>VLOOKUP(C496,[2]TDSheet!$A$1:$N$65536,14,0)</f>
        <v>0</v>
      </c>
      <c r="I496" s="17">
        <f t="shared" si="15"/>
        <v>0</v>
      </c>
      <c r="J496" s="15">
        <f t="shared" si="16"/>
        <v>8</v>
      </c>
      <c r="K496">
        <f>IFERROR(VLOOKUP(C496,[3]Лист2!$B:$D,3,0),"")</f>
        <v>61824</v>
      </c>
    </row>
    <row r="497" spans="1:11" ht="20.399999999999999" x14ac:dyDescent="0.2">
      <c r="A497" s="5" t="s">
        <v>852</v>
      </c>
      <c r="B497" s="5" t="s">
        <v>713</v>
      </c>
      <c r="C497" s="5" t="s">
        <v>734</v>
      </c>
      <c r="D497" s="6"/>
      <c r="E497" s="8">
        <v>130</v>
      </c>
      <c r="F497" s="7">
        <v>0</v>
      </c>
      <c r="G497" s="7">
        <f>IFERROR(VLOOKUP(C497,[1]TDSheet!$C:$E,3,0),"")</f>
        <v>20</v>
      </c>
      <c r="H497" s="17">
        <f>VLOOKUP(C497,[2]TDSheet!$A$1:$N$65536,14,0)</f>
        <v>10</v>
      </c>
      <c r="I497" s="17">
        <f t="shared" si="15"/>
        <v>9790</v>
      </c>
      <c r="J497" s="15">
        <f t="shared" si="16"/>
        <v>10</v>
      </c>
      <c r="K497">
        <f>IFERROR(VLOOKUP(C497,[3]Лист2!$B:$D,3,0),"")</f>
        <v>979</v>
      </c>
    </row>
    <row r="498" spans="1:11" x14ac:dyDescent="0.2">
      <c r="A498" s="5" t="s">
        <v>852</v>
      </c>
      <c r="B498" s="5" t="s">
        <v>713</v>
      </c>
      <c r="C498" s="5" t="s">
        <v>739</v>
      </c>
      <c r="D498" s="6"/>
      <c r="E498" s="8">
        <v>450</v>
      </c>
      <c r="F498" s="7">
        <v>0</v>
      </c>
      <c r="G498" s="7">
        <f>IFERROR(VLOOKUP(C498,[1]TDSheet!$C:$E,3,0),"")</f>
        <v>350</v>
      </c>
      <c r="H498" s="17">
        <f>VLOOKUP(C498,[2]TDSheet!$A$1:$N$65536,14,0)</f>
        <v>350</v>
      </c>
      <c r="I498" s="17" t="str">
        <f t="shared" si="15"/>
        <v/>
      </c>
      <c r="J498" s="15">
        <f t="shared" si="16"/>
        <v>0</v>
      </c>
      <c r="K498" t="str">
        <f>IFERROR(VLOOKUP(C498,[3]Лист2!$B:$D,3,0),"")</f>
        <v/>
      </c>
    </row>
    <row r="499" spans="1:11" x14ac:dyDescent="0.2">
      <c r="A499" s="5" t="s">
        <v>852</v>
      </c>
      <c r="B499" s="5" t="s">
        <v>713</v>
      </c>
      <c r="C499" s="5" t="s">
        <v>738</v>
      </c>
      <c r="D499" s="10">
        <v>10</v>
      </c>
      <c r="E499" s="8">
        <v>170</v>
      </c>
      <c r="F499" s="7">
        <v>0</v>
      </c>
      <c r="G499" s="7">
        <f>IFERROR(VLOOKUP(C499,[1]TDSheet!$C:$E,3,0),"")</f>
        <v>90</v>
      </c>
      <c r="H499" s="17">
        <f>VLOOKUP(C499,[2]TDSheet!$A$1:$N$65536,14,0)</f>
        <v>90</v>
      </c>
      <c r="I499" s="17">
        <f t="shared" si="15"/>
        <v>50400</v>
      </c>
      <c r="J499" s="15">
        <f t="shared" si="16"/>
        <v>0</v>
      </c>
      <c r="K499">
        <f>IFERROR(VLOOKUP(C499,[3]Лист2!$B:$D,3,0),"")</f>
        <v>560</v>
      </c>
    </row>
    <row r="500" spans="1:11" x14ac:dyDescent="0.2">
      <c r="A500" s="5" t="s">
        <v>853</v>
      </c>
      <c r="B500" s="5" t="s">
        <v>620</v>
      </c>
      <c r="C500" s="5" t="s">
        <v>643</v>
      </c>
      <c r="D500" s="6"/>
      <c r="E500" s="8">
        <v>20</v>
      </c>
      <c r="F500" s="7">
        <v>0</v>
      </c>
      <c r="G500" s="7">
        <f>IFERROR(VLOOKUP(C500,[1]TDSheet!$C:$E,3,0),"")</f>
        <v>0</v>
      </c>
      <c r="H500" s="17">
        <f>VLOOKUP(C500,[2]TDSheet!$A$1:$N$65536,14,0)</f>
        <v>0</v>
      </c>
      <c r="I500" s="17">
        <f t="shared" si="15"/>
        <v>0</v>
      </c>
      <c r="J500" s="15">
        <f t="shared" si="16"/>
        <v>0</v>
      </c>
      <c r="K500">
        <f>IFERROR(VLOOKUP(C500,[3]Лист2!$B:$D,3,0),"")</f>
        <v>24060</v>
      </c>
    </row>
    <row r="501" spans="1:11" x14ac:dyDescent="0.2">
      <c r="A501" s="5" t="s">
        <v>853</v>
      </c>
      <c r="B501" s="5" t="s">
        <v>47</v>
      </c>
      <c r="C501" s="5" t="s">
        <v>68</v>
      </c>
      <c r="D501" s="6"/>
      <c r="E501" s="8">
        <v>215</v>
      </c>
      <c r="F501" s="7">
        <v>0</v>
      </c>
      <c r="G501" s="7">
        <f>IFERROR(VLOOKUP(C501,[1]TDSheet!$C:$E,3,0),"")</f>
        <v>200</v>
      </c>
      <c r="H501" s="17">
        <f>VLOOKUP(C501,[2]TDSheet!$A$1:$N$65536,14,0)</f>
        <v>200</v>
      </c>
      <c r="I501" s="17">
        <f t="shared" si="15"/>
        <v>1878000</v>
      </c>
      <c r="J501" s="15">
        <f t="shared" si="16"/>
        <v>0</v>
      </c>
      <c r="K501">
        <f>IFERROR(VLOOKUP(C501,[3]Лист2!$B:$D,3,0),"")</f>
        <v>9390</v>
      </c>
    </row>
    <row r="502" spans="1:11" x14ac:dyDescent="0.2">
      <c r="A502" s="5" t="s">
        <v>853</v>
      </c>
      <c r="B502" s="5" t="s">
        <v>620</v>
      </c>
      <c r="C502" s="5" t="s">
        <v>651</v>
      </c>
      <c r="D502" s="6"/>
      <c r="E502" s="8">
        <v>50</v>
      </c>
      <c r="F502" s="7">
        <v>0</v>
      </c>
      <c r="G502" s="7">
        <f>IFERROR(VLOOKUP(C502,[1]TDSheet!$C:$E,3,0),"")</f>
        <v>40</v>
      </c>
      <c r="H502" s="17">
        <f>VLOOKUP(C502,[2]TDSheet!$A$1:$N$65536,14,0)</f>
        <v>0</v>
      </c>
      <c r="I502" s="17">
        <f t="shared" si="15"/>
        <v>0</v>
      </c>
      <c r="J502" s="15">
        <f t="shared" si="16"/>
        <v>40</v>
      </c>
      <c r="K502">
        <f>IFERROR(VLOOKUP(C502,[3]Лист2!$B:$D,3,0),"")</f>
        <v>18480</v>
      </c>
    </row>
    <row r="503" spans="1:11" x14ac:dyDescent="0.2">
      <c r="A503" s="5" t="s">
        <v>853</v>
      </c>
      <c r="B503" s="5" t="s">
        <v>194</v>
      </c>
      <c r="C503" s="5" t="s">
        <v>205</v>
      </c>
      <c r="D503" s="10">
        <v>3.2</v>
      </c>
      <c r="E503" s="11">
        <v>316.8</v>
      </c>
      <c r="F503" s="7">
        <v>0</v>
      </c>
      <c r="G503" s="7">
        <f>IFERROR(VLOOKUP(C503,[1]TDSheet!$C:$E,3,0),"")</f>
        <v>313.2</v>
      </c>
      <c r="H503" s="17">
        <f>VLOOKUP(C503,[2]TDSheet!$A$1:$N$65536,14,0)</f>
        <v>202.4</v>
      </c>
      <c r="I503" s="17">
        <f t="shared" si="15"/>
        <v>16596800</v>
      </c>
      <c r="J503" s="15">
        <f t="shared" si="16"/>
        <v>110.79999999999998</v>
      </c>
      <c r="K503">
        <f>IFERROR(VLOOKUP(C503,[3]Лист2!$B:$D,3,0),"")</f>
        <v>82000</v>
      </c>
    </row>
    <row r="504" spans="1:11" x14ac:dyDescent="0.2">
      <c r="A504" s="5" t="s">
        <v>853</v>
      </c>
      <c r="B504" s="5" t="s">
        <v>620</v>
      </c>
      <c r="C504" s="5" t="s">
        <v>653</v>
      </c>
      <c r="D504" s="6"/>
      <c r="E504" s="13">
        <v>2.25</v>
      </c>
      <c r="F504" s="7">
        <v>0</v>
      </c>
      <c r="G504" s="7">
        <f>IFERROR(VLOOKUP(C504,[1]TDSheet!$C:$E,3,0),"")</f>
        <v>0</v>
      </c>
      <c r="H504" s="17">
        <f>VLOOKUP(C504,[2]TDSheet!$A$1:$N$65536,14,0)</f>
        <v>0</v>
      </c>
      <c r="I504" s="17">
        <f t="shared" si="15"/>
        <v>0</v>
      </c>
      <c r="J504" s="15">
        <f t="shared" si="16"/>
        <v>0</v>
      </c>
      <c r="K504">
        <f>IFERROR(VLOOKUP(C504,[3]Лист2!$B:$D,3,0),"")</f>
        <v>94500</v>
      </c>
    </row>
    <row r="505" spans="1:11" ht="30.6" x14ac:dyDescent="0.2">
      <c r="A505" s="5" t="s">
        <v>854</v>
      </c>
      <c r="B505" s="5" t="s">
        <v>539</v>
      </c>
      <c r="C505" s="5" t="s">
        <v>544</v>
      </c>
      <c r="D505" s="6"/>
      <c r="E505" s="8">
        <v>1</v>
      </c>
      <c r="F505" s="7">
        <v>0</v>
      </c>
      <c r="G505" s="7">
        <f>IFERROR(VLOOKUP(C505,[1]TDSheet!$C:$E,3,0),"")</f>
        <v>0</v>
      </c>
      <c r="H505" s="17">
        <f>VLOOKUP(C505,[2]TDSheet!$A$1:$N$65536,14,0)</f>
        <v>0</v>
      </c>
      <c r="I505" s="17" t="str">
        <f t="shared" si="15"/>
        <v/>
      </c>
      <c r="J505" s="15">
        <f t="shared" si="16"/>
        <v>0</v>
      </c>
      <c r="K505" t="str">
        <f>IFERROR(VLOOKUP(C505,[3]Лист2!$B:$D,3,0),"")</f>
        <v/>
      </c>
    </row>
    <row r="506" spans="1:11" ht="20.399999999999999" x14ac:dyDescent="0.2">
      <c r="A506" s="5" t="s">
        <v>854</v>
      </c>
      <c r="B506" s="5" t="s">
        <v>47</v>
      </c>
      <c r="C506" s="5" t="s">
        <v>90</v>
      </c>
      <c r="D506" s="6"/>
      <c r="E506" s="9"/>
      <c r="F506" s="7">
        <v>0</v>
      </c>
      <c r="G506" s="7">
        <f>IFERROR(VLOOKUP(C506,[1]TDSheet!$C:$E,3,0),"")</f>
        <v>0</v>
      </c>
      <c r="H506" s="17">
        <f>VLOOKUP(C506,[2]TDSheet!$A$1:$N$65536,14,0)</f>
        <v>0</v>
      </c>
      <c r="I506" s="17" t="str">
        <f t="shared" si="15"/>
        <v/>
      </c>
      <c r="J506" s="15">
        <f t="shared" si="16"/>
        <v>0</v>
      </c>
      <c r="K506" t="str">
        <f>IFERROR(VLOOKUP(C506,[3]Лист2!$B:$D,3,0),"")</f>
        <v/>
      </c>
    </row>
    <row r="507" spans="1:11" ht="20.399999999999999" x14ac:dyDescent="0.2">
      <c r="A507" s="5" t="s">
        <v>854</v>
      </c>
      <c r="B507" s="5" t="s">
        <v>174</v>
      </c>
      <c r="C507" s="5" t="s">
        <v>176</v>
      </c>
      <c r="D507" s="6"/>
      <c r="E507" s="9"/>
      <c r="F507" s="7">
        <v>0</v>
      </c>
      <c r="G507" s="7">
        <f>IFERROR(VLOOKUP(C507,[1]TDSheet!$C:$E,3,0),"")</f>
        <v>0</v>
      </c>
      <c r="H507" s="17">
        <f>VLOOKUP(C507,[2]TDSheet!$A$1:$N$65536,14,0)</f>
        <v>0</v>
      </c>
      <c r="I507" s="17">
        <f t="shared" si="15"/>
        <v>0</v>
      </c>
      <c r="J507" s="15">
        <f t="shared" si="16"/>
        <v>0</v>
      </c>
      <c r="K507">
        <f>IFERROR(VLOOKUP(C507,[3]Лист2!$B:$D,3,0),"")</f>
        <v>36868</v>
      </c>
    </row>
    <row r="508" spans="1:11" ht="20.399999999999999" x14ac:dyDescent="0.2">
      <c r="A508" s="5" t="s">
        <v>854</v>
      </c>
      <c r="B508" s="5" t="s">
        <v>174</v>
      </c>
      <c r="C508" s="5" t="s">
        <v>177</v>
      </c>
      <c r="D508" s="6"/>
      <c r="E508" s="9"/>
      <c r="F508" s="7">
        <v>0</v>
      </c>
      <c r="G508" s="7">
        <f>IFERROR(VLOOKUP(C508,[1]TDSheet!$C:$E,3,0),"")</f>
        <v>0</v>
      </c>
      <c r="H508" s="17">
        <f>VLOOKUP(C508,[2]TDSheet!$A$1:$N$65536,14,0)</f>
        <v>0</v>
      </c>
      <c r="I508" s="17">
        <f t="shared" si="15"/>
        <v>0</v>
      </c>
      <c r="J508" s="15">
        <f t="shared" si="16"/>
        <v>0</v>
      </c>
      <c r="K508">
        <f>IFERROR(VLOOKUP(C508,[3]Лист2!$B:$D,3,0),"")</f>
        <v>31846</v>
      </c>
    </row>
    <row r="509" spans="1:11" ht="20.399999999999999" x14ac:dyDescent="0.2">
      <c r="A509" s="5" t="s">
        <v>854</v>
      </c>
      <c r="B509" s="5" t="s">
        <v>174</v>
      </c>
      <c r="C509" s="5" t="s">
        <v>180</v>
      </c>
      <c r="D509" s="6"/>
      <c r="E509" s="9"/>
      <c r="F509" s="7">
        <v>0</v>
      </c>
      <c r="G509" s="7">
        <f>IFERROR(VLOOKUP(C509,[1]TDSheet!$C:$E,3,0),"")</f>
        <v>0</v>
      </c>
      <c r="H509" s="17">
        <f>VLOOKUP(C509,[2]TDSheet!$A$1:$N$65536,14,0)</f>
        <v>0</v>
      </c>
      <c r="I509" s="17">
        <f t="shared" si="15"/>
        <v>0</v>
      </c>
      <c r="J509" s="15">
        <f t="shared" si="16"/>
        <v>0</v>
      </c>
      <c r="K509">
        <f>IFERROR(VLOOKUP(C509,[3]Лист2!$B:$D,3,0),"")</f>
        <v>41320</v>
      </c>
    </row>
    <row r="510" spans="1:11" ht="30.6" x14ac:dyDescent="0.2">
      <c r="A510" s="5" t="s">
        <v>854</v>
      </c>
      <c r="B510" s="5" t="s">
        <v>174</v>
      </c>
      <c r="C510" s="5" t="s">
        <v>181</v>
      </c>
      <c r="D510" s="6"/>
      <c r="E510" s="9"/>
      <c r="F510" s="7">
        <v>0</v>
      </c>
      <c r="G510" s="7">
        <f>IFERROR(VLOOKUP(C510,[1]TDSheet!$C:$E,3,0),"")</f>
        <v>0</v>
      </c>
      <c r="H510" s="17">
        <f>VLOOKUP(C510,[2]TDSheet!$A$1:$N$65536,14,0)</f>
        <v>0</v>
      </c>
      <c r="I510" s="17" t="str">
        <f t="shared" si="15"/>
        <v/>
      </c>
      <c r="J510" s="15">
        <f t="shared" si="16"/>
        <v>0</v>
      </c>
      <c r="K510" t="str">
        <f>IFERROR(VLOOKUP(C510,[3]Лист2!$B:$D,3,0),"")</f>
        <v/>
      </c>
    </row>
    <row r="511" spans="1:11" ht="30.6" x14ac:dyDescent="0.2">
      <c r="A511" s="5" t="s">
        <v>854</v>
      </c>
      <c r="B511" s="5" t="s">
        <v>174</v>
      </c>
      <c r="C511" s="5" t="s">
        <v>182</v>
      </c>
      <c r="D511" s="6"/>
      <c r="E511" s="9"/>
      <c r="F511" s="7">
        <v>0</v>
      </c>
      <c r="G511" s="7">
        <f>IFERROR(VLOOKUP(C511,[1]TDSheet!$C:$E,3,0),"")</f>
        <v>0</v>
      </c>
      <c r="H511" s="17">
        <f>VLOOKUP(C511,[2]TDSheet!$A$1:$N$65536,14,0)</f>
        <v>0</v>
      </c>
      <c r="I511" s="17" t="str">
        <f t="shared" si="15"/>
        <v/>
      </c>
      <c r="J511" s="15">
        <f t="shared" si="16"/>
        <v>0</v>
      </c>
      <c r="K511" t="str">
        <f>IFERROR(VLOOKUP(C511,[3]Лист2!$B:$D,3,0),"")</f>
        <v/>
      </c>
    </row>
    <row r="512" spans="1:11" ht="30.6" x14ac:dyDescent="0.2">
      <c r="A512" s="5" t="s">
        <v>854</v>
      </c>
      <c r="B512" s="5" t="s">
        <v>174</v>
      </c>
      <c r="C512" s="5" t="s">
        <v>184</v>
      </c>
      <c r="D512" s="6"/>
      <c r="E512" s="9"/>
      <c r="F512" s="7">
        <v>0</v>
      </c>
      <c r="G512" s="7">
        <f>IFERROR(VLOOKUP(C512,[1]TDSheet!$C:$E,3,0),"")</f>
        <v>0</v>
      </c>
      <c r="H512" s="17">
        <f>VLOOKUP(C512,[2]TDSheet!$A$1:$N$65536,14,0)</f>
        <v>0</v>
      </c>
      <c r="I512" s="17">
        <f t="shared" si="15"/>
        <v>0</v>
      </c>
      <c r="J512" s="15">
        <f t="shared" si="16"/>
        <v>0</v>
      </c>
      <c r="K512">
        <f>IFERROR(VLOOKUP(C512,[3]Лист2!$B:$D,3,0),"")</f>
        <v>36868</v>
      </c>
    </row>
    <row r="513" spans="1:11" ht="30.6" x14ac:dyDescent="0.2">
      <c r="A513" s="5" t="s">
        <v>854</v>
      </c>
      <c r="B513" s="5" t="s">
        <v>174</v>
      </c>
      <c r="C513" s="5" t="s">
        <v>186</v>
      </c>
      <c r="D513" s="6"/>
      <c r="E513" s="9"/>
      <c r="F513" s="7">
        <v>0</v>
      </c>
      <c r="G513" s="7">
        <f>IFERROR(VLOOKUP(C513,[1]TDSheet!$C:$E,3,0),"")</f>
        <v>0</v>
      </c>
      <c r="H513" s="17">
        <f>VLOOKUP(C513,[2]TDSheet!$A$1:$N$65536,14,0)</f>
        <v>0</v>
      </c>
      <c r="I513" s="17" t="str">
        <f t="shared" si="15"/>
        <v/>
      </c>
      <c r="J513" s="15">
        <f t="shared" si="16"/>
        <v>0</v>
      </c>
      <c r="K513" t="str">
        <f>IFERROR(VLOOKUP(C513,[3]Лист2!$B:$D,3,0),"")</f>
        <v/>
      </c>
    </row>
    <row r="514" spans="1:11" ht="20.399999999999999" x14ac:dyDescent="0.2">
      <c r="A514" s="5" t="s">
        <v>854</v>
      </c>
      <c r="B514" s="5" t="s">
        <v>189</v>
      </c>
      <c r="C514" s="5" t="s">
        <v>190</v>
      </c>
      <c r="D514" s="6"/>
      <c r="E514" s="9"/>
      <c r="F514" s="7">
        <v>0</v>
      </c>
      <c r="G514" s="7">
        <f>IFERROR(VLOOKUP(C514,[1]TDSheet!$C:$E,3,0),"")</f>
        <v>0</v>
      </c>
      <c r="H514" s="17">
        <f>VLOOKUP(C514,[2]TDSheet!$A$1:$N$65536,14,0)</f>
        <v>0</v>
      </c>
      <c r="I514" s="17" t="str">
        <f t="shared" si="15"/>
        <v/>
      </c>
      <c r="J514" s="15">
        <f t="shared" si="16"/>
        <v>0</v>
      </c>
      <c r="K514" t="str">
        <f>IFERROR(VLOOKUP(C514,[3]Лист2!$B:$D,3,0),"")</f>
        <v/>
      </c>
    </row>
    <row r="515" spans="1:11" ht="20.399999999999999" x14ac:dyDescent="0.2">
      <c r="A515" s="5" t="s">
        <v>854</v>
      </c>
      <c r="B515" s="5" t="s">
        <v>215</v>
      </c>
      <c r="C515" s="5" t="s">
        <v>217</v>
      </c>
      <c r="D515" s="6"/>
      <c r="E515" s="9"/>
      <c r="F515" s="7">
        <v>0</v>
      </c>
      <c r="G515" s="7">
        <f>IFERROR(VLOOKUP(C515,[1]TDSheet!$C:$E,3,0),"")</f>
        <v>0</v>
      </c>
      <c r="H515" s="17">
        <f>VLOOKUP(C515,[2]TDSheet!$A$1:$N$65536,14,0)</f>
        <v>0</v>
      </c>
      <c r="I515" s="17">
        <f t="shared" si="15"/>
        <v>0</v>
      </c>
      <c r="J515" s="15">
        <f t="shared" si="16"/>
        <v>0</v>
      </c>
      <c r="K515">
        <f>IFERROR(VLOOKUP(C515,[3]Лист2!$B:$D,3,0),"")</f>
        <v>54000</v>
      </c>
    </row>
    <row r="516" spans="1:11" ht="30.6" x14ac:dyDescent="0.2">
      <c r="A516" s="5" t="s">
        <v>854</v>
      </c>
      <c r="B516" s="5" t="s">
        <v>215</v>
      </c>
      <c r="C516" s="5" t="s">
        <v>218</v>
      </c>
      <c r="D516" s="6"/>
      <c r="E516" s="9"/>
      <c r="F516" s="7">
        <v>0</v>
      </c>
      <c r="G516" s="7">
        <f>IFERROR(VLOOKUP(C516,[1]TDSheet!$C:$E,3,0),"")</f>
        <v>0</v>
      </c>
      <c r="H516" s="17">
        <f>VLOOKUP(C516,[2]TDSheet!$A$1:$N$65536,14,0)</f>
        <v>0</v>
      </c>
      <c r="I516" s="17">
        <f t="shared" si="15"/>
        <v>0</v>
      </c>
      <c r="J516" s="15">
        <f t="shared" si="16"/>
        <v>0</v>
      </c>
      <c r="K516">
        <f>IFERROR(VLOOKUP(C516,[3]Лист2!$B:$D,3,0),"")</f>
        <v>54000</v>
      </c>
    </row>
    <row r="517" spans="1:11" ht="20.399999999999999" x14ac:dyDescent="0.2">
      <c r="A517" s="5" t="s">
        <v>854</v>
      </c>
      <c r="B517" s="5" t="s">
        <v>215</v>
      </c>
      <c r="C517" s="5" t="s">
        <v>219</v>
      </c>
      <c r="D517" s="6"/>
      <c r="E517" s="9"/>
      <c r="F517" s="7">
        <v>0</v>
      </c>
      <c r="G517" s="7">
        <f>IFERROR(VLOOKUP(C517,[1]TDSheet!$C:$E,3,0),"")</f>
        <v>0</v>
      </c>
      <c r="H517" s="17">
        <f>VLOOKUP(C517,[2]TDSheet!$A$1:$N$65536,14,0)</f>
        <v>0</v>
      </c>
      <c r="I517" s="17">
        <f t="shared" si="15"/>
        <v>0</v>
      </c>
      <c r="J517" s="15">
        <f t="shared" si="16"/>
        <v>0</v>
      </c>
      <c r="K517">
        <f>IFERROR(VLOOKUP(C517,[3]Лист2!$B:$D,3,0),"")</f>
        <v>58500</v>
      </c>
    </row>
    <row r="518" spans="1:11" ht="30.6" x14ac:dyDescent="0.2">
      <c r="A518" s="5" t="s">
        <v>854</v>
      </c>
      <c r="B518" s="5" t="s">
        <v>215</v>
      </c>
      <c r="C518" s="5" t="s">
        <v>220</v>
      </c>
      <c r="D518" s="6"/>
      <c r="E518" s="9"/>
      <c r="F518" s="7">
        <v>0</v>
      </c>
      <c r="G518" s="7">
        <f>IFERROR(VLOOKUP(C518,[1]TDSheet!$C:$E,3,0),"")</f>
        <v>0</v>
      </c>
      <c r="H518" s="17">
        <f>VLOOKUP(C518,[2]TDSheet!$A$1:$N$65536,14,0)</f>
        <v>0</v>
      </c>
      <c r="I518" s="17">
        <f t="shared" si="15"/>
        <v>0</v>
      </c>
      <c r="J518" s="15">
        <f t="shared" si="16"/>
        <v>0</v>
      </c>
      <c r="K518">
        <f>IFERROR(VLOOKUP(C518,[3]Лист2!$B:$D,3,0),"")</f>
        <v>54000</v>
      </c>
    </row>
    <row r="519" spans="1:11" ht="20.399999999999999" x14ac:dyDescent="0.2">
      <c r="A519" s="5" t="s">
        <v>854</v>
      </c>
      <c r="B519" s="5" t="s">
        <v>215</v>
      </c>
      <c r="C519" s="5" t="s">
        <v>221</v>
      </c>
      <c r="D519" s="6"/>
      <c r="E519" s="9"/>
      <c r="F519" s="7">
        <v>0</v>
      </c>
      <c r="G519" s="7">
        <f>IFERROR(VLOOKUP(C519,[1]TDSheet!$C:$E,3,0),"")</f>
        <v>0</v>
      </c>
      <c r="H519" s="17">
        <f>VLOOKUP(C519,[2]TDSheet!$A$1:$N$65536,14,0)</f>
        <v>0</v>
      </c>
      <c r="I519" s="17">
        <f t="shared" si="15"/>
        <v>0</v>
      </c>
      <c r="J519" s="15">
        <f t="shared" si="16"/>
        <v>0</v>
      </c>
      <c r="K519">
        <f>IFERROR(VLOOKUP(C519,[3]Лист2!$B:$D,3,0),"")</f>
        <v>58500</v>
      </c>
    </row>
    <row r="520" spans="1:11" ht="20.399999999999999" x14ac:dyDescent="0.2">
      <c r="A520" s="5" t="s">
        <v>854</v>
      </c>
      <c r="B520" s="5" t="s">
        <v>215</v>
      </c>
      <c r="C520" s="5" t="s">
        <v>223</v>
      </c>
      <c r="D520" s="6"/>
      <c r="E520" s="9"/>
      <c r="F520" s="7">
        <v>0</v>
      </c>
      <c r="G520" s="7">
        <f>IFERROR(VLOOKUP(C520,[1]TDSheet!$C:$E,3,0),"")</f>
        <v>0</v>
      </c>
      <c r="H520" s="17">
        <f>VLOOKUP(C520,[2]TDSheet!$A$1:$N$65536,14,0)</f>
        <v>0</v>
      </c>
      <c r="I520" s="17">
        <f t="shared" si="15"/>
        <v>0</v>
      </c>
      <c r="J520" s="15">
        <f t="shared" si="16"/>
        <v>0</v>
      </c>
      <c r="K520">
        <f>IFERROR(VLOOKUP(C520,[3]Лист2!$B:$D,3,0),"")</f>
        <v>56390</v>
      </c>
    </row>
    <row r="521" spans="1:11" ht="20.399999999999999" x14ac:dyDescent="0.2">
      <c r="A521" s="5" t="s">
        <v>854</v>
      </c>
      <c r="B521" s="5" t="s">
        <v>215</v>
      </c>
      <c r="C521" s="5" t="s">
        <v>226</v>
      </c>
      <c r="D521" s="6"/>
      <c r="E521" s="9"/>
      <c r="F521" s="7">
        <v>0</v>
      </c>
      <c r="G521" s="7">
        <f>IFERROR(VLOOKUP(C521,[1]TDSheet!$C:$E,3,0),"")</f>
        <v>0</v>
      </c>
      <c r="H521" s="17">
        <f>VLOOKUP(C521,[2]TDSheet!$A$1:$N$65536,14,0)</f>
        <v>0</v>
      </c>
      <c r="I521" s="17" t="str">
        <f t="shared" si="15"/>
        <v/>
      </c>
      <c r="J521" s="15">
        <f t="shared" si="16"/>
        <v>0</v>
      </c>
      <c r="K521" t="str">
        <f>IFERROR(VLOOKUP(C521,[3]Лист2!$B:$D,3,0),"")</f>
        <v/>
      </c>
    </row>
    <row r="522" spans="1:11" x14ac:dyDescent="0.2">
      <c r="A522" s="5" t="s">
        <v>854</v>
      </c>
      <c r="B522" s="5" t="s">
        <v>228</v>
      </c>
      <c r="C522" s="5" t="s">
        <v>229</v>
      </c>
      <c r="D522" s="6"/>
      <c r="E522" s="9"/>
      <c r="F522" s="7">
        <v>0</v>
      </c>
      <c r="G522" s="7">
        <f>IFERROR(VLOOKUP(C522,[1]TDSheet!$C:$E,3,0),"")</f>
        <v>0</v>
      </c>
      <c r="H522" s="17">
        <f>VLOOKUP(C522,[2]TDSheet!$A$1:$N$65536,14,0)</f>
        <v>0</v>
      </c>
      <c r="I522" s="17">
        <f t="shared" si="15"/>
        <v>0</v>
      </c>
      <c r="J522" s="15">
        <f t="shared" si="16"/>
        <v>0</v>
      </c>
      <c r="K522">
        <f>IFERROR(VLOOKUP(C522,[3]Лист2!$B:$D,3,0),"")</f>
        <v>177800</v>
      </c>
    </row>
    <row r="523" spans="1:11" x14ac:dyDescent="0.2">
      <c r="A523" s="5" t="s">
        <v>854</v>
      </c>
      <c r="B523" s="5" t="s">
        <v>228</v>
      </c>
      <c r="C523" s="5" t="s">
        <v>230</v>
      </c>
      <c r="D523" s="6"/>
      <c r="E523" s="9"/>
      <c r="F523" s="7">
        <v>0</v>
      </c>
      <c r="G523" s="7">
        <f>IFERROR(VLOOKUP(C523,[1]TDSheet!$C:$E,3,0),"")</f>
        <v>0</v>
      </c>
      <c r="H523" s="17">
        <f>VLOOKUP(C523,[2]TDSheet!$A$1:$N$65536,14,0)</f>
        <v>0</v>
      </c>
      <c r="I523" s="17">
        <f t="shared" si="15"/>
        <v>0</v>
      </c>
      <c r="J523" s="15">
        <f t="shared" si="16"/>
        <v>0</v>
      </c>
      <c r="K523">
        <f>IFERROR(VLOOKUP(C523,[3]Лист2!$B:$D,3,0),"")</f>
        <v>175560</v>
      </c>
    </row>
    <row r="524" spans="1:11" ht="30.6" x14ac:dyDescent="0.2">
      <c r="A524" s="5" t="s">
        <v>854</v>
      </c>
      <c r="B524" s="5" t="s">
        <v>228</v>
      </c>
      <c r="C524" s="5" t="s">
        <v>232</v>
      </c>
      <c r="D524" s="6"/>
      <c r="E524" s="9"/>
      <c r="F524" s="7">
        <v>0</v>
      </c>
      <c r="G524" s="7">
        <f>IFERROR(VLOOKUP(C524,[1]TDSheet!$C:$E,3,0),"")</f>
        <v>0</v>
      </c>
      <c r="H524" s="17">
        <f>VLOOKUP(C524,[2]TDSheet!$A$1:$N$65536,14,0)</f>
        <v>0</v>
      </c>
      <c r="I524" s="17">
        <f t="shared" si="15"/>
        <v>0</v>
      </c>
      <c r="J524" s="15">
        <f t="shared" si="16"/>
        <v>0</v>
      </c>
      <c r="K524">
        <f>IFERROR(VLOOKUP(C524,[3]Лист2!$B:$D,3,0),"")</f>
        <v>41602</v>
      </c>
    </row>
    <row r="525" spans="1:11" x14ac:dyDescent="0.2">
      <c r="A525" s="5" t="s">
        <v>854</v>
      </c>
      <c r="B525" s="5" t="s">
        <v>228</v>
      </c>
      <c r="C525" s="5" t="s">
        <v>235</v>
      </c>
      <c r="D525" s="6"/>
      <c r="E525" s="9"/>
      <c r="F525" s="7">
        <v>0</v>
      </c>
      <c r="G525" s="7">
        <f>IFERROR(VLOOKUP(C525,[1]TDSheet!$C:$E,3,0),"")</f>
        <v>0</v>
      </c>
      <c r="H525" s="17">
        <f>VLOOKUP(C525,[2]TDSheet!$A$1:$N$65536,14,0)</f>
        <v>0</v>
      </c>
      <c r="I525" s="17">
        <f t="shared" si="15"/>
        <v>0</v>
      </c>
      <c r="J525" s="15">
        <f t="shared" si="16"/>
        <v>0</v>
      </c>
      <c r="K525">
        <f>IFERROR(VLOOKUP(C525,[3]Лист2!$B:$D,3,0),"")</f>
        <v>25200</v>
      </c>
    </row>
    <row r="526" spans="1:11" ht="30.6" x14ac:dyDescent="0.2">
      <c r="A526" s="5" t="s">
        <v>854</v>
      </c>
      <c r="B526" s="5" t="s">
        <v>228</v>
      </c>
      <c r="C526" s="5" t="s">
        <v>236</v>
      </c>
      <c r="D526" s="6"/>
      <c r="E526" s="9"/>
      <c r="F526" s="7">
        <v>0</v>
      </c>
      <c r="G526" s="7">
        <f>IFERROR(VLOOKUP(C526,[1]TDSheet!$C:$E,3,0),"")</f>
        <v>0</v>
      </c>
      <c r="H526" s="17">
        <f>VLOOKUP(C526,[2]TDSheet!$A$1:$N$65536,14,0)</f>
        <v>0</v>
      </c>
      <c r="I526" s="17">
        <f t="shared" si="15"/>
        <v>0</v>
      </c>
      <c r="J526" s="15">
        <f t="shared" si="16"/>
        <v>0</v>
      </c>
      <c r="K526">
        <f>IFERROR(VLOOKUP(C526,[3]Лист2!$B:$D,3,0),"")</f>
        <v>62669</v>
      </c>
    </row>
    <row r="527" spans="1:11" ht="40.799999999999997" x14ac:dyDescent="0.2">
      <c r="A527" s="5" t="s">
        <v>854</v>
      </c>
      <c r="B527" s="5" t="s">
        <v>228</v>
      </c>
      <c r="C527" s="5" t="s">
        <v>238</v>
      </c>
      <c r="D527" s="6"/>
      <c r="E527" s="9"/>
      <c r="F527" s="7">
        <v>0</v>
      </c>
      <c r="G527" s="7">
        <f>IFERROR(VLOOKUP(C527,[1]TDSheet!$C:$E,3,0),"")</f>
        <v>0</v>
      </c>
      <c r="H527" s="17">
        <f>VLOOKUP(C527,[2]TDSheet!$A$1:$N$65536,14,0)</f>
        <v>0</v>
      </c>
      <c r="I527" s="17" t="str">
        <f t="shared" si="15"/>
        <v/>
      </c>
      <c r="J527" s="15">
        <f t="shared" si="16"/>
        <v>0</v>
      </c>
      <c r="K527" t="str">
        <f>IFERROR(VLOOKUP(C527,[3]Лист2!$B:$D,3,0),"")</f>
        <v/>
      </c>
    </row>
    <row r="528" spans="1:11" ht="30.6" x14ac:dyDescent="0.2">
      <c r="A528" s="5" t="s">
        <v>854</v>
      </c>
      <c r="B528" s="5" t="s">
        <v>228</v>
      </c>
      <c r="C528" s="5" t="s">
        <v>239</v>
      </c>
      <c r="D528" s="6"/>
      <c r="E528" s="9"/>
      <c r="F528" s="7">
        <v>0</v>
      </c>
      <c r="G528" s="7">
        <f>IFERROR(VLOOKUP(C528,[1]TDSheet!$C:$E,3,0),"")</f>
        <v>0</v>
      </c>
      <c r="H528" s="17">
        <f>VLOOKUP(C528,[2]TDSheet!$A$1:$N$65536,14,0)</f>
        <v>0</v>
      </c>
      <c r="I528" s="17">
        <f t="shared" si="15"/>
        <v>0</v>
      </c>
      <c r="J528" s="15">
        <f t="shared" si="16"/>
        <v>0</v>
      </c>
      <c r="K528">
        <f>IFERROR(VLOOKUP(C528,[3]Лист2!$B:$D,3,0),"")</f>
        <v>47271</v>
      </c>
    </row>
    <row r="529" spans="1:11" ht="30.6" x14ac:dyDescent="0.2">
      <c r="A529" s="5" t="s">
        <v>854</v>
      </c>
      <c r="B529" s="5" t="s">
        <v>228</v>
      </c>
      <c r="C529" s="5" t="s">
        <v>240</v>
      </c>
      <c r="D529" s="6"/>
      <c r="E529" s="9"/>
      <c r="F529" s="7">
        <v>0</v>
      </c>
      <c r="G529" s="7">
        <f>IFERROR(VLOOKUP(C529,[1]TDSheet!$C:$E,3,0),"")</f>
        <v>0</v>
      </c>
      <c r="H529" s="17">
        <f>VLOOKUP(C529,[2]TDSheet!$A$1:$N$65536,14,0)</f>
        <v>0</v>
      </c>
      <c r="I529" s="17" t="str">
        <f t="shared" si="15"/>
        <v/>
      </c>
      <c r="J529" s="15">
        <f t="shared" si="16"/>
        <v>0</v>
      </c>
      <c r="K529" t="str">
        <f>IFERROR(VLOOKUP(C529,[3]Лист2!$B:$D,3,0),"")</f>
        <v/>
      </c>
    </row>
    <row r="530" spans="1:11" ht="30.6" x14ac:dyDescent="0.2">
      <c r="A530" s="5" t="s">
        <v>854</v>
      </c>
      <c r="B530" s="5" t="s">
        <v>228</v>
      </c>
      <c r="C530" s="5" t="s">
        <v>241</v>
      </c>
      <c r="D530" s="6"/>
      <c r="E530" s="9"/>
      <c r="F530" s="7">
        <v>0</v>
      </c>
      <c r="G530" s="7">
        <f>IFERROR(VLOOKUP(C530,[1]TDSheet!$C:$E,3,0),"")</f>
        <v>0</v>
      </c>
      <c r="H530" s="17">
        <f>VLOOKUP(C530,[2]TDSheet!$A$1:$N$65536,14,0)</f>
        <v>0</v>
      </c>
      <c r="I530" s="17">
        <f t="shared" si="15"/>
        <v>0</v>
      </c>
      <c r="J530" s="15">
        <f t="shared" si="16"/>
        <v>0</v>
      </c>
      <c r="K530">
        <f>IFERROR(VLOOKUP(C530,[3]Лист2!$B:$D,3,0),"")</f>
        <v>0</v>
      </c>
    </row>
    <row r="531" spans="1:11" ht="30.6" x14ac:dyDescent="0.2">
      <c r="A531" s="5" t="s">
        <v>854</v>
      </c>
      <c r="B531" s="5" t="s">
        <v>228</v>
      </c>
      <c r="C531" s="5" t="s">
        <v>242</v>
      </c>
      <c r="D531" s="6"/>
      <c r="E531" s="9"/>
      <c r="F531" s="7">
        <v>0</v>
      </c>
      <c r="G531" s="7">
        <f>IFERROR(VLOOKUP(C531,[1]TDSheet!$C:$E,3,0),"")</f>
        <v>0</v>
      </c>
      <c r="H531" s="17">
        <f>VLOOKUP(C531,[2]TDSheet!$A$1:$N$65536,14,0)</f>
        <v>0</v>
      </c>
      <c r="I531" s="17" t="str">
        <f t="shared" si="15"/>
        <v/>
      </c>
      <c r="J531" s="15">
        <f t="shared" si="16"/>
        <v>0</v>
      </c>
      <c r="K531" t="str">
        <f>IFERROR(VLOOKUP(C531,[3]Лист2!$B:$D,3,0),"")</f>
        <v/>
      </c>
    </row>
    <row r="532" spans="1:11" ht="30.6" x14ac:dyDescent="0.2">
      <c r="A532" s="5" t="s">
        <v>854</v>
      </c>
      <c r="B532" s="5" t="s">
        <v>228</v>
      </c>
      <c r="C532" s="5" t="s">
        <v>244</v>
      </c>
      <c r="D532" s="6"/>
      <c r="E532" s="9"/>
      <c r="F532" s="7">
        <v>0</v>
      </c>
      <c r="G532" s="7">
        <f>IFERROR(VLOOKUP(C532,[1]TDSheet!$C:$E,3,0),"")</f>
        <v>0</v>
      </c>
      <c r="H532" s="17">
        <f>VLOOKUP(C532,[2]TDSheet!$A$1:$N$65536,14,0)</f>
        <v>0</v>
      </c>
      <c r="I532" s="17" t="str">
        <f t="shared" si="15"/>
        <v/>
      </c>
      <c r="J532" s="15">
        <f t="shared" si="16"/>
        <v>0</v>
      </c>
      <c r="K532" t="str">
        <f>IFERROR(VLOOKUP(C532,[3]Лист2!$B:$D,3,0),"")</f>
        <v/>
      </c>
    </row>
    <row r="533" spans="1:11" ht="30.6" x14ac:dyDescent="0.2">
      <c r="A533" s="5" t="s">
        <v>854</v>
      </c>
      <c r="B533" s="5" t="s">
        <v>228</v>
      </c>
      <c r="C533" s="5" t="s">
        <v>245</v>
      </c>
      <c r="D533" s="6"/>
      <c r="E533" s="9"/>
      <c r="F533" s="7">
        <v>0</v>
      </c>
      <c r="G533" s="7">
        <f>IFERROR(VLOOKUP(C533,[1]TDSheet!$C:$E,3,0),"")</f>
        <v>0</v>
      </c>
      <c r="H533" s="17">
        <f>VLOOKUP(C533,[2]TDSheet!$A$1:$N$65536,14,0)</f>
        <v>0</v>
      </c>
      <c r="I533" s="17" t="str">
        <f t="shared" si="15"/>
        <v/>
      </c>
      <c r="J533" s="15">
        <f t="shared" si="16"/>
        <v>0</v>
      </c>
      <c r="K533" t="str">
        <f>IFERROR(VLOOKUP(C533,[3]Лист2!$B:$D,3,0),"")</f>
        <v/>
      </c>
    </row>
    <row r="534" spans="1:11" ht="30.6" x14ac:dyDescent="0.2">
      <c r="A534" s="5" t="s">
        <v>854</v>
      </c>
      <c r="B534" s="5" t="s">
        <v>228</v>
      </c>
      <c r="C534" s="5" t="s">
        <v>246</v>
      </c>
      <c r="D534" s="6"/>
      <c r="E534" s="9"/>
      <c r="F534" s="7">
        <v>0</v>
      </c>
      <c r="G534" s="7">
        <f>IFERROR(VLOOKUP(C534,[1]TDSheet!$C:$E,3,0),"")</f>
        <v>0</v>
      </c>
      <c r="H534" s="17">
        <f>VLOOKUP(C534,[2]TDSheet!$A$1:$N$65536,14,0)</f>
        <v>0</v>
      </c>
      <c r="I534" s="17">
        <f t="shared" si="15"/>
        <v>0</v>
      </c>
      <c r="J534" s="15">
        <f t="shared" si="16"/>
        <v>0</v>
      </c>
      <c r="K534">
        <f>IFERROR(VLOOKUP(C534,[3]Лист2!$B:$D,3,0),"")</f>
        <v>41136</v>
      </c>
    </row>
    <row r="535" spans="1:11" ht="30.6" x14ac:dyDescent="0.2">
      <c r="A535" s="5" t="s">
        <v>854</v>
      </c>
      <c r="B535" s="5" t="s">
        <v>228</v>
      </c>
      <c r="C535" s="5" t="s">
        <v>248</v>
      </c>
      <c r="D535" s="6"/>
      <c r="E535" s="9"/>
      <c r="F535" s="7">
        <v>0</v>
      </c>
      <c r="G535" s="7">
        <f>IFERROR(VLOOKUP(C535,[1]TDSheet!$C:$E,3,0),"")</f>
        <v>0</v>
      </c>
      <c r="H535" s="17">
        <f>VLOOKUP(C535,[2]TDSheet!$A$1:$N$65536,14,0)</f>
        <v>0</v>
      </c>
      <c r="I535" s="17">
        <f t="shared" si="15"/>
        <v>0</v>
      </c>
      <c r="J535" s="15">
        <f t="shared" si="16"/>
        <v>0</v>
      </c>
      <c r="K535">
        <f>IFERROR(VLOOKUP(C535,[3]Лист2!$B:$D,3,0),"")</f>
        <v>0</v>
      </c>
    </row>
    <row r="536" spans="1:11" ht="30.6" x14ac:dyDescent="0.2">
      <c r="A536" s="5" t="s">
        <v>854</v>
      </c>
      <c r="B536" s="5" t="s">
        <v>228</v>
      </c>
      <c r="C536" s="5" t="s">
        <v>249</v>
      </c>
      <c r="D536" s="6"/>
      <c r="E536" s="9"/>
      <c r="F536" s="7">
        <v>0</v>
      </c>
      <c r="G536" s="7">
        <f>IFERROR(VLOOKUP(C536,[1]TDSheet!$C:$E,3,0),"")</f>
        <v>0</v>
      </c>
      <c r="H536" s="17">
        <f>VLOOKUP(C536,[2]TDSheet!$A$1:$N$65536,14,0)</f>
        <v>0</v>
      </c>
      <c r="I536" s="17" t="str">
        <f t="shared" si="15"/>
        <v/>
      </c>
      <c r="J536" s="15">
        <f t="shared" si="16"/>
        <v>0</v>
      </c>
      <c r="K536" t="str">
        <f>IFERROR(VLOOKUP(C536,[3]Лист2!$B:$D,3,0),"")</f>
        <v/>
      </c>
    </row>
    <row r="537" spans="1:11" ht="30.6" x14ac:dyDescent="0.2">
      <c r="A537" s="5" t="s">
        <v>854</v>
      </c>
      <c r="B537" s="5" t="s">
        <v>228</v>
      </c>
      <c r="C537" s="5" t="s">
        <v>250</v>
      </c>
      <c r="D537" s="6"/>
      <c r="E537" s="9"/>
      <c r="F537" s="7">
        <v>0</v>
      </c>
      <c r="G537" s="7">
        <f>IFERROR(VLOOKUP(C537,[1]TDSheet!$C:$E,3,0),"")</f>
        <v>0</v>
      </c>
      <c r="H537" s="17">
        <f>VLOOKUP(C537,[2]TDSheet!$A$1:$N$65536,14,0)</f>
        <v>0</v>
      </c>
      <c r="I537" s="17">
        <f t="shared" si="15"/>
        <v>0</v>
      </c>
      <c r="J537" s="15">
        <f t="shared" si="16"/>
        <v>0</v>
      </c>
      <c r="K537">
        <f>IFERROR(VLOOKUP(C537,[3]Лист2!$B:$D,3,0),"")</f>
        <v>0</v>
      </c>
    </row>
    <row r="538" spans="1:11" ht="30.6" x14ac:dyDescent="0.2">
      <c r="A538" s="5" t="s">
        <v>854</v>
      </c>
      <c r="B538" s="5" t="s">
        <v>228</v>
      </c>
      <c r="C538" s="5" t="s">
        <v>252</v>
      </c>
      <c r="D538" s="6"/>
      <c r="E538" s="9"/>
      <c r="F538" s="7">
        <v>0</v>
      </c>
      <c r="G538" s="7">
        <f>IFERROR(VLOOKUP(C538,[1]TDSheet!$C:$E,3,0),"")</f>
        <v>0</v>
      </c>
      <c r="H538" s="17">
        <f>VLOOKUP(C538,[2]TDSheet!$A$1:$N$65536,14,0)</f>
        <v>0</v>
      </c>
      <c r="I538" s="17" t="str">
        <f t="shared" ref="I538:I601" si="17">IFERROR(H538*K538,"")</f>
        <v/>
      </c>
      <c r="J538" s="15">
        <f t="shared" ref="J538:J601" si="18">IFERROR(G538-H538,"")</f>
        <v>0</v>
      </c>
      <c r="K538" t="str">
        <f>IFERROR(VLOOKUP(C538,[3]Лист2!$B:$D,3,0),"")</f>
        <v/>
      </c>
    </row>
    <row r="539" spans="1:11" ht="30.6" x14ac:dyDescent="0.2">
      <c r="A539" s="5" t="s">
        <v>854</v>
      </c>
      <c r="B539" s="5" t="s">
        <v>228</v>
      </c>
      <c r="C539" s="5" t="s">
        <v>253</v>
      </c>
      <c r="D539" s="6"/>
      <c r="E539" s="9"/>
      <c r="F539" s="7">
        <v>0</v>
      </c>
      <c r="G539" s="7">
        <f>IFERROR(VLOOKUP(C539,[1]TDSheet!$C:$E,3,0),"")</f>
        <v>0</v>
      </c>
      <c r="H539" s="17">
        <f>VLOOKUP(C539,[2]TDSheet!$A$1:$N$65536,14,0)</f>
        <v>0</v>
      </c>
      <c r="I539" s="17" t="str">
        <f t="shared" si="17"/>
        <v/>
      </c>
      <c r="J539" s="15">
        <f t="shared" si="18"/>
        <v>0</v>
      </c>
      <c r="K539" t="str">
        <f>IFERROR(VLOOKUP(C539,[3]Лист2!$B:$D,3,0),"")</f>
        <v/>
      </c>
    </row>
    <row r="540" spans="1:11" ht="30.6" x14ac:dyDescent="0.2">
      <c r="A540" s="5" t="s">
        <v>854</v>
      </c>
      <c r="B540" s="5" t="s">
        <v>228</v>
      </c>
      <c r="C540" s="5" t="s">
        <v>254</v>
      </c>
      <c r="D540" s="6"/>
      <c r="E540" s="9"/>
      <c r="F540" s="7">
        <v>0</v>
      </c>
      <c r="G540" s="7">
        <f>IFERROR(VLOOKUP(C540,[1]TDSheet!$C:$E,3,0),"")</f>
        <v>0</v>
      </c>
      <c r="H540" s="17">
        <f>VLOOKUP(C540,[2]TDSheet!$A$1:$N$65536,14,0)</f>
        <v>0</v>
      </c>
      <c r="I540" s="17" t="str">
        <f t="shared" si="17"/>
        <v/>
      </c>
      <c r="J540" s="15">
        <f t="shared" si="18"/>
        <v>0</v>
      </c>
      <c r="K540" t="str">
        <f>IFERROR(VLOOKUP(C540,[3]Лист2!$B:$D,3,0),"")</f>
        <v/>
      </c>
    </row>
    <row r="541" spans="1:11" ht="30.6" x14ac:dyDescent="0.2">
      <c r="A541" s="5" t="s">
        <v>854</v>
      </c>
      <c r="B541" s="5" t="s">
        <v>228</v>
      </c>
      <c r="C541" s="5" t="s">
        <v>255</v>
      </c>
      <c r="D541" s="6"/>
      <c r="E541" s="9"/>
      <c r="F541" s="7">
        <v>0</v>
      </c>
      <c r="G541" s="7">
        <f>IFERROR(VLOOKUP(C541,[1]TDSheet!$C:$E,3,0),"")</f>
        <v>0</v>
      </c>
      <c r="H541" s="17">
        <f>VLOOKUP(C541,[2]TDSheet!$A$1:$N$65536,14,0)</f>
        <v>0</v>
      </c>
      <c r="I541" s="17" t="str">
        <f t="shared" si="17"/>
        <v/>
      </c>
      <c r="J541" s="15">
        <f t="shared" si="18"/>
        <v>0</v>
      </c>
      <c r="K541" t="str">
        <f>IFERROR(VLOOKUP(C541,[3]Лист2!$B:$D,3,0),"")</f>
        <v/>
      </c>
    </row>
    <row r="542" spans="1:11" ht="30.6" x14ac:dyDescent="0.2">
      <c r="A542" s="5" t="s">
        <v>854</v>
      </c>
      <c r="B542" s="5" t="s">
        <v>228</v>
      </c>
      <c r="C542" s="5" t="s">
        <v>256</v>
      </c>
      <c r="D542" s="6"/>
      <c r="E542" s="9"/>
      <c r="F542" s="7">
        <v>0</v>
      </c>
      <c r="G542" s="7">
        <f>IFERROR(VLOOKUP(C542,[1]TDSheet!$C:$E,3,0),"")</f>
        <v>0</v>
      </c>
      <c r="H542" s="17">
        <f>VLOOKUP(C542,[2]TDSheet!$A$1:$N$65536,14,0)</f>
        <v>0</v>
      </c>
      <c r="I542" s="17">
        <f t="shared" si="17"/>
        <v>0</v>
      </c>
      <c r="J542" s="15">
        <f t="shared" si="18"/>
        <v>0</v>
      </c>
      <c r="K542">
        <f>IFERROR(VLOOKUP(C542,[3]Лист2!$B:$D,3,0),"")</f>
        <v>0</v>
      </c>
    </row>
    <row r="543" spans="1:11" ht="30.6" x14ac:dyDescent="0.2">
      <c r="A543" s="5" t="s">
        <v>854</v>
      </c>
      <c r="B543" s="5" t="s">
        <v>228</v>
      </c>
      <c r="C543" s="5" t="s">
        <v>257</v>
      </c>
      <c r="D543" s="6"/>
      <c r="E543" s="9"/>
      <c r="F543" s="7">
        <v>0</v>
      </c>
      <c r="G543" s="7">
        <f>IFERROR(VLOOKUP(C543,[1]TDSheet!$C:$E,3,0),"")</f>
        <v>0</v>
      </c>
      <c r="H543" s="17">
        <f>VLOOKUP(C543,[2]TDSheet!$A$1:$N$65536,14,0)</f>
        <v>0</v>
      </c>
      <c r="I543" s="17" t="str">
        <f t="shared" si="17"/>
        <v/>
      </c>
      <c r="J543" s="15">
        <f t="shared" si="18"/>
        <v>0</v>
      </c>
      <c r="K543" t="str">
        <f>IFERROR(VLOOKUP(C543,[3]Лист2!$B:$D,3,0),"")</f>
        <v/>
      </c>
    </row>
    <row r="544" spans="1:11" ht="30.6" x14ac:dyDescent="0.2">
      <c r="A544" s="5" t="s">
        <v>854</v>
      </c>
      <c r="B544" s="5" t="s">
        <v>228</v>
      </c>
      <c r="C544" s="5" t="s">
        <v>258</v>
      </c>
      <c r="D544" s="6"/>
      <c r="E544" s="9"/>
      <c r="F544" s="7">
        <v>0</v>
      </c>
      <c r="G544" s="7">
        <f>IFERROR(VLOOKUP(C544,[1]TDSheet!$C:$E,3,0),"")</f>
        <v>0</v>
      </c>
      <c r="H544" s="17">
        <f>VLOOKUP(C544,[2]TDSheet!$A$1:$N$65536,14,0)</f>
        <v>0</v>
      </c>
      <c r="I544" s="17" t="str">
        <f t="shared" si="17"/>
        <v/>
      </c>
      <c r="J544" s="15">
        <f t="shared" si="18"/>
        <v>0</v>
      </c>
      <c r="K544" t="str">
        <f>IFERROR(VLOOKUP(C544,[3]Лист2!$B:$D,3,0),"")</f>
        <v/>
      </c>
    </row>
    <row r="545" spans="1:11" ht="30.6" x14ac:dyDescent="0.2">
      <c r="A545" s="5" t="s">
        <v>854</v>
      </c>
      <c r="B545" s="5" t="s">
        <v>228</v>
      </c>
      <c r="C545" s="5" t="s">
        <v>259</v>
      </c>
      <c r="D545" s="6"/>
      <c r="E545" s="9"/>
      <c r="F545" s="7">
        <v>0</v>
      </c>
      <c r="G545" s="7">
        <f>IFERROR(VLOOKUP(C545,[1]TDSheet!$C:$E,3,0),"")</f>
        <v>0</v>
      </c>
      <c r="H545" s="17">
        <f>VLOOKUP(C545,[2]TDSheet!$A$1:$N$65536,14,0)</f>
        <v>0</v>
      </c>
      <c r="I545" s="17">
        <f t="shared" si="17"/>
        <v>0</v>
      </c>
      <c r="J545" s="15">
        <f t="shared" si="18"/>
        <v>0</v>
      </c>
      <c r="K545">
        <f>IFERROR(VLOOKUP(C545,[3]Лист2!$B:$D,3,0),"")</f>
        <v>39353</v>
      </c>
    </row>
    <row r="546" spans="1:11" ht="40.799999999999997" x14ac:dyDescent="0.2">
      <c r="A546" s="5" t="s">
        <v>854</v>
      </c>
      <c r="B546" s="5" t="s">
        <v>228</v>
      </c>
      <c r="C546" s="5" t="s">
        <v>262</v>
      </c>
      <c r="D546" s="6"/>
      <c r="E546" s="9"/>
      <c r="F546" s="7">
        <v>0</v>
      </c>
      <c r="G546" s="7">
        <f>IFERROR(VLOOKUP(C546,[1]TDSheet!$C:$E,3,0),"")</f>
        <v>0</v>
      </c>
      <c r="H546" s="17">
        <f>VLOOKUP(C546,[2]TDSheet!$A$1:$N$65536,14,0)</f>
        <v>0</v>
      </c>
      <c r="I546" s="17" t="str">
        <f t="shared" si="17"/>
        <v/>
      </c>
      <c r="J546" s="15">
        <f t="shared" si="18"/>
        <v>0</v>
      </c>
      <c r="K546" t="str">
        <f>IFERROR(VLOOKUP(C546,[3]Лист2!$B:$D,3,0),"")</f>
        <v/>
      </c>
    </row>
    <row r="547" spans="1:11" ht="30.6" x14ac:dyDescent="0.2">
      <c r="A547" s="5" t="s">
        <v>854</v>
      </c>
      <c r="B547" s="5" t="s">
        <v>228</v>
      </c>
      <c r="C547" s="5" t="s">
        <v>263</v>
      </c>
      <c r="D547" s="6"/>
      <c r="E547" s="9"/>
      <c r="F547" s="7">
        <v>0</v>
      </c>
      <c r="G547" s="7">
        <f>IFERROR(VLOOKUP(C547,[1]TDSheet!$C:$E,3,0),"")</f>
        <v>0</v>
      </c>
      <c r="H547" s="17">
        <f>VLOOKUP(C547,[2]TDSheet!$A$1:$N$65536,14,0)</f>
        <v>0</v>
      </c>
      <c r="I547" s="17">
        <f t="shared" si="17"/>
        <v>0</v>
      </c>
      <c r="J547" s="15">
        <f t="shared" si="18"/>
        <v>0</v>
      </c>
      <c r="K547">
        <f>IFERROR(VLOOKUP(C547,[3]Лист2!$B:$D,3,0),"")</f>
        <v>40669</v>
      </c>
    </row>
    <row r="548" spans="1:11" ht="30.6" x14ac:dyDescent="0.2">
      <c r="A548" s="5" t="s">
        <v>854</v>
      </c>
      <c r="B548" s="5" t="s">
        <v>228</v>
      </c>
      <c r="C548" s="5" t="s">
        <v>265</v>
      </c>
      <c r="D548" s="6"/>
      <c r="E548" s="9"/>
      <c r="F548" s="7">
        <v>0</v>
      </c>
      <c r="G548" s="7">
        <f>IFERROR(VLOOKUP(C548,[1]TDSheet!$C:$E,3,0),"")</f>
        <v>0</v>
      </c>
      <c r="H548" s="17">
        <f>VLOOKUP(C548,[2]TDSheet!$A$1:$N$65536,14,0)</f>
        <v>0</v>
      </c>
      <c r="I548" s="17" t="str">
        <f t="shared" si="17"/>
        <v/>
      </c>
      <c r="J548" s="15">
        <f t="shared" si="18"/>
        <v>0</v>
      </c>
      <c r="K548" t="str">
        <f>IFERROR(VLOOKUP(C548,[3]Лист2!$B:$D,3,0),"")</f>
        <v/>
      </c>
    </row>
    <row r="549" spans="1:11" ht="30.6" x14ac:dyDescent="0.2">
      <c r="A549" s="5" t="s">
        <v>854</v>
      </c>
      <c r="B549" s="5" t="s">
        <v>266</v>
      </c>
      <c r="C549" s="5" t="s">
        <v>273</v>
      </c>
      <c r="D549" s="6"/>
      <c r="E549" s="9"/>
      <c r="F549" s="7">
        <v>0</v>
      </c>
      <c r="G549" s="7">
        <f>IFERROR(VLOOKUP(C549,[1]TDSheet!$C:$E,3,0),"")</f>
        <v>0</v>
      </c>
      <c r="H549" s="17">
        <f>VLOOKUP(C549,[2]TDSheet!$A$1:$N$65536,14,0)</f>
        <v>0</v>
      </c>
      <c r="I549" s="17" t="str">
        <f t="shared" si="17"/>
        <v/>
      </c>
      <c r="J549" s="15">
        <f t="shared" si="18"/>
        <v>0</v>
      </c>
      <c r="K549" t="str">
        <f>IFERROR(VLOOKUP(C549,[3]Лист2!$B:$D,3,0),"")</f>
        <v/>
      </c>
    </row>
    <row r="550" spans="1:11" ht="30.6" x14ac:dyDescent="0.2">
      <c r="A550" s="5" t="s">
        <v>854</v>
      </c>
      <c r="B550" s="5" t="s">
        <v>266</v>
      </c>
      <c r="C550" s="5" t="s">
        <v>275</v>
      </c>
      <c r="D550" s="6"/>
      <c r="E550" s="9"/>
      <c r="F550" s="7">
        <v>0</v>
      </c>
      <c r="G550" s="7">
        <f>IFERROR(VLOOKUP(C550,[1]TDSheet!$C:$E,3,0),"")</f>
        <v>0</v>
      </c>
      <c r="H550" s="17">
        <f>VLOOKUP(C550,[2]TDSheet!$A$1:$N$65536,14,0)</f>
        <v>0</v>
      </c>
      <c r="I550" s="17">
        <f t="shared" si="17"/>
        <v>0</v>
      </c>
      <c r="J550" s="15">
        <f t="shared" si="18"/>
        <v>0</v>
      </c>
      <c r="K550">
        <f>IFERROR(VLOOKUP(C550,[3]Лист2!$B:$D,3,0),"")</f>
        <v>77782</v>
      </c>
    </row>
    <row r="551" spans="1:11" ht="30.6" x14ac:dyDescent="0.2">
      <c r="A551" s="5" t="s">
        <v>854</v>
      </c>
      <c r="B551" s="5" t="s">
        <v>266</v>
      </c>
      <c r="C551" s="5" t="s">
        <v>285</v>
      </c>
      <c r="D551" s="6"/>
      <c r="E551" s="9"/>
      <c r="F551" s="7">
        <v>0</v>
      </c>
      <c r="G551" s="7">
        <f>IFERROR(VLOOKUP(C551,[1]TDSheet!$C:$E,3,0),"")</f>
        <v>0</v>
      </c>
      <c r="H551" s="17">
        <f>VLOOKUP(C551,[2]TDSheet!$A$1:$N$65536,14,0)</f>
        <v>0</v>
      </c>
      <c r="I551" s="17">
        <f t="shared" si="17"/>
        <v>0</v>
      </c>
      <c r="J551" s="15">
        <f t="shared" si="18"/>
        <v>0</v>
      </c>
      <c r="K551">
        <f>IFERROR(VLOOKUP(C551,[3]Лист2!$B:$D,3,0),"")</f>
        <v>56210</v>
      </c>
    </row>
    <row r="552" spans="1:11" ht="30.6" x14ac:dyDescent="0.2">
      <c r="A552" s="5" t="s">
        <v>854</v>
      </c>
      <c r="B552" s="5" t="s">
        <v>266</v>
      </c>
      <c r="C552" s="5" t="s">
        <v>289</v>
      </c>
      <c r="D552" s="6"/>
      <c r="E552" s="9"/>
      <c r="F552" s="7">
        <v>0</v>
      </c>
      <c r="G552" s="7">
        <f>IFERROR(VLOOKUP(C552,[1]TDSheet!$C:$E,3,0),"")</f>
        <v>0</v>
      </c>
      <c r="H552" s="17">
        <f>VLOOKUP(C552,[2]TDSheet!$A$1:$N$65536,14,0)</f>
        <v>0</v>
      </c>
      <c r="I552" s="17">
        <f t="shared" si="17"/>
        <v>0</v>
      </c>
      <c r="J552" s="15">
        <f t="shared" si="18"/>
        <v>0</v>
      </c>
      <c r="K552">
        <f>IFERROR(VLOOKUP(C552,[3]Лист2!$B:$D,3,0),"")</f>
        <v>53000</v>
      </c>
    </row>
    <row r="553" spans="1:11" ht="30.6" x14ac:dyDescent="0.2">
      <c r="A553" s="5" t="s">
        <v>854</v>
      </c>
      <c r="B553" s="5" t="s">
        <v>266</v>
      </c>
      <c r="C553" s="5" t="s">
        <v>290</v>
      </c>
      <c r="D553" s="6"/>
      <c r="E553" s="9"/>
      <c r="F553" s="7">
        <v>0</v>
      </c>
      <c r="G553" s="7">
        <f>IFERROR(VLOOKUP(C553,[1]TDSheet!$C:$E,3,0),"")</f>
        <v>0</v>
      </c>
      <c r="H553" s="17">
        <f>VLOOKUP(C553,[2]TDSheet!$A$1:$N$65536,14,0)</f>
        <v>0</v>
      </c>
      <c r="I553" s="17">
        <f t="shared" si="17"/>
        <v>0</v>
      </c>
      <c r="J553" s="15">
        <f t="shared" si="18"/>
        <v>0</v>
      </c>
      <c r="K553">
        <f>IFERROR(VLOOKUP(C553,[3]Лист2!$B:$D,3,0),"")</f>
        <v>76202</v>
      </c>
    </row>
    <row r="554" spans="1:11" ht="30.6" x14ac:dyDescent="0.2">
      <c r="A554" s="5" t="s">
        <v>854</v>
      </c>
      <c r="B554" s="5" t="s">
        <v>291</v>
      </c>
      <c r="C554" s="5" t="s">
        <v>295</v>
      </c>
      <c r="D554" s="6"/>
      <c r="E554" s="9"/>
      <c r="F554" s="7">
        <v>0</v>
      </c>
      <c r="G554" s="7">
        <f>IFERROR(VLOOKUP(C554,[1]TDSheet!$C:$E,3,0),"")</f>
        <v>0</v>
      </c>
      <c r="H554" s="17">
        <f>VLOOKUP(C554,[2]TDSheet!$A$1:$N$65536,14,0)</f>
        <v>0</v>
      </c>
      <c r="I554" s="17">
        <f t="shared" si="17"/>
        <v>0</v>
      </c>
      <c r="J554" s="15">
        <f t="shared" si="18"/>
        <v>0</v>
      </c>
      <c r="K554">
        <f>IFERROR(VLOOKUP(C554,[3]Лист2!$B:$D,3,0),"")</f>
        <v>39725</v>
      </c>
    </row>
    <row r="555" spans="1:11" ht="30.6" x14ac:dyDescent="0.2">
      <c r="A555" s="5" t="s">
        <v>854</v>
      </c>
      <c r="B555" s="5" t="s">
        <v>291</v>
      </c>
      <c r="C555" s="5" t="s">
        <v>296</v>
      </c>
      <c r="D555" s="6"/>
      <c r="E555" s="9"/>
      <c r="F555" s="7">
        <v>0</v>
      </c>
      <c r="G555" s="7">
        <f>IFERROR(VLOOKUP(C555,[1]TDSheet!$C:$E,3,0),"")</f>
        <v>0</v>
      </c>
      <c r="H555" s="17">
        <f>VLOOKUP(C555,[2]TDSheet!$A$1:$N$65536,14,0)</f>
        <v>0</v>
      </c>
      <c r="I555" s="17" t="str">
        <f t="shared" si="17"/>
        <v/>
      </c>
      <c r="J555" s="15">
        <f t="shared" si="18"/>
        <v>0</v>
      </c>
      <c r="K555" t="str">
        <f>IFERROR(VLOOKUP(C555,[3]Лист2!$B:$D,3,0),"")</f>
        <v/>
      </c>
    </row>
    <row r="556" spans="1:11" ht="30.6" x14ac:dyDescent="0.2">
      <c r="A556" s="5" t="s">
        <v>854</v>
      </c>
      <c r="B556" s="5" t="s">
        <v>291</v>
      </c>
      <c r="C556" s="5" t="s">
        <v>303</v>
      </c>
      <c r="D556" s="6"/>
      <c r="E556" s="9"/>
      <c r="F556" s="7">
        <v>0</v>
      </c>
      <c r="G556" s="7">
        <f>IFERROR(VLOOKUP(C556,[1]TDSheet!$C:$E,3,0),"")</f>
        <v>0</v>
      </c>
      <c r="H556" s="17">
        <f>VLOOKUP(C556,[2]TDSheet!$A$1:$N$65536,14,0)</f>
        <v>0</v>
      </c>
      <c r="I556" s="17">
        <f t="shared" si="17"/>
        <v>0</v>
      </c>
      <c r="J556" s="15">
        <f t="shared" si="18"/>
        <v>0</v>
      </c>
      <c r="K556">
        <f>IFERROR(VLOOKUP(C556,[3]Лист2!$B:$D,3,0),"")</f>
        <v>50642</v>
      </c>
    </row>
    <row r="557" spans="1:11" ht="30.6" x14ac:dyDescent="0.2">
      <c r="A557" s="5" t="s">
        <v>854</v>
      </c>
      <c r="B557" s="5" t="s">
        <v>291</v>
      </c>
      <c r="C557" s="5" t="s">
        <v>304</v>
      </c>
      <c r="D557" s="6"/>
      <c r="E557" s="9"/>
      <c r="F557" s="7">
        <v>0</v>
      </c>
      <c r="G557" s="7">
        <f>IFERROR(VLOOKUP(C557,[1]TDSheet!$C:$E,3,0),"")</f>
        <v>0</v>
      </c>
      <c r="H557" s="17">
        <f>VLOOKUP(C557,[2]TDSheet!$A$1:$N$65536,14,0)</f>
        <v>0</v>
      </c>
      <c r="I557" s="17">
        <f t="shared" si="17"/>
        <v>0</v>
      </c>
      <c r="J557" s="15">
        <f t="shared" si="18"/>
        <v>0</v>
      </c>
      <c r="K557">
        <f>IFERROR(VLOOKUP(C557,[3]Лист2!$B:$D,3,0),"")</f>
        <v>50642</v>
      </c>
    </row>
    <row r="558" spans="1:11" ht="30.6" x14ac:dyDescent="0.2">
      <c r="A558" s="5" t="s">
        <v>854</v>
      </c>
      <c r="B558" s="5" t="s">
        <v>291</v>
      </c>
      <c r="C558" s="5" t="s">
        <v>308</v>
      </c>
      <c r="D558" s="6"/>
      <c r="E558" s="9"/>
      <c r="F558" s="7">
        <v>0</v>
      </c>
      <c r="G558" s="7">
        <f>IFERROR(VLOOKUP(C558,[1]TDSheet!$C:$E,3,0),"")</f>
        <v>0</v>
      </c>
      <c r="H558" s="17">
        <f>VLOOKUP(C558,[2]TDSheet!$A$1:$N$65536,14,0)</f>
        <v>0</v>
      </c>
      <c r="I558" s="17">
        <f t="shared" si="17"/>
        <v>0</v>
      </c>
      <c r="J558" s="15">
        <f t="shared" si="18"/>
        <v>0</v>
      </c>
      <c r="K558">
        <f>IFERROR(VLOOKUP(C558,[3]Лист2!$B:$D,3,0),"")</f>
        <v>51663</v>
      </c>
    </row>
    <row r="559" spans="1:11" ht="30.6" x14ac:dyDescent="0.2">
      <c r="A559" s="5" t="s">
        <v>854</v>
      </c>
      <c r="B559" s="5" t="s">
        <v>291</v>
      </c>
      <c r="C559" s="5" t="s">
        <v>309</v>
      </c>
      <c r="D559" s="6"/>
      <c r="E559" s="9"/>
      <c r="F559" s="7">
        <v>0</v>
      </c>
      <c r="G559" s="7">
        <f>IFERROR(VLOOKUP(C559,[1]TDSheet!$C:$E,3,0),"")</f>
        <v>0</v>
      </c>
      <c r="H559" s="17">
        <f>VLOOKUP(C559,[2]TDSheet!$A$1:$N$65536,14,0)</f>
        <v>0</v>
      </c>
      <c r="I559" s="17" t="str">
        <f t="shared" si="17"/>
        <v/>
      </c>
      <c r="J559" s="15">
        <f t="shared" si="18"/>
        <v>0</v>
      </c>
      <c r="K559" t="str">
        <f>IFERROR(VLOOKUP(C559,[3]Лист2!$B:$D,3,0),"")</f>
        <v/>
      </c>
    </row>
    <row r="560" spans="1:11" ht="20.399999999999999" x14ac:dyDescent="0.2">
      <c r="A560" s="5" t="s">
        <v>854</v>
      </c>
      <c r="B560" s="5" t="s">
        <v>291</v>
      </c>
      <c r="C560" s="5" t="s">
        <v>312</v>
      </c>
      <c r="D560" s="6"/>
      <c r="E560" s="9"/>
      <c r="F560" s="7">
        <v>0</v>
      </c>
      <c r="G560" s="7">
        <f>IFERROR(VLOOKUP(C560,[1]TDSheet!$C:$E,3,0),"")</f>
        <v>0</v>
      </c>
      <c r="H560" s="17">
        <f>VLOOKUP(C560,[2]TDSheet!$A$1:$N$65536,14,0)</f>
        <v>0</v>
      </c>
      <c r="I560" s="17" t="str">
        <f t="shared" si="17"/>
        <v/>
      </c>
      <c r="J560" s="15">
        <f t="shared" si="18"/>
        <v>0</v>
      </c>
      <c r="K560" t="str">
        <f>IFERROR(VLOOKUP(C560,[3]Лист2!$B:$D,3,0),"")</f>
        <v/>
      </c>
    </row>
    <row r="561" spans="1:11" ht="20.399999999999999" x14ac:dyDescent="0.2">
      <c r="A561" s="5" t="s">
        <v>854</v>
      </c>
      <c r="B561" s="5" t="s">
        <v>291</v>
      </c>
      <c r="C561" s="5" t="s">
        <v>313</v>
      </c>
      <c r="D561" s="6"/>
      <c r="E561" s="9"/>
      <c r="F561" s="7">
        <v>0</v>
      </c>
      <c r="G561" s="7">
        <f>IFERROR(VLOOKUP(C561,[1]TDSheet!$C:$E,3,0),"")</f>
        <v>0</v>
      </c>
      <c r="H561" s="17">
        <f>VLOOKUP(C561,[2]TDSheet!$A$1:$N$65536,14,0)</f>
        <v>0</v>
      </c>
      <c r="I561" s="17" t="str">
        <f t="shared" si="17"/>
        <v/>
      </c>
      <c r="J561" s="15">
        <f t="shared" si="18"/>
        <v>0</v>
      </c>
      <c r="K561" t="str">
        <f>IFERROR(VLOOKUP(C561,[3]Лист2!$B:$D,3,0),"")</f>
        <v/>
      </c>
    </row>
    <row r="562" spans="1:11" ht="20.399999999999999" x14ac:dyDescent="0.2">
      <c r="A562" s="5" t="s">
        <v>854</v>
      </c>
      <c r="B562" s="5" t="s">
        <v>291</v>
      </c>
      <c r="C562" s="5" t="s">
        <v>314</v>
      </c>
      <c r="D562" s="6"/>
      <c r="E562" s="9"/>
      <c r="F562" s="7">
        <v>0</v>
      </c>
      <c r="G562" s="7">
        <f>IFERROR(VLOOKUP(C562,[1]TDSheet!$C:$E,3,0),"")</f>
        <v>0</v>
      </c>
      <c r="H562" s="17">
        <f>VLOOKUP(C562,[2]TDSheet!$A$1:$N$65536,14,0)</f>
        <v>0</v>
      </c>
      <c r="I562" s="17" t="str">
        <f t="shared" si="17"/>
        <v/>
      </c>
      <c r="J562" s="15">
        <f t="shared" si="18"/>
        <v>0</v>
      </c>
      <c r="K562" t="str">
        <f>IFERROR(VLOOKUP(C562,[3]Лист2!$B:$D,3,0),"")</f>
        <v/>
      </c>
    </row>
    <row r="563" spans="1:11" ht="20.399999999999999" x14ac:dyDescent="0.2">
      <c r="A563" s="5" t="s">
        <v>854</v>
      </c>
      <c r="B563" s="5" t="s">
        <v>291</v>
      </c>
      <c r="C563" s="5" t="s">
        <v>315</v>
      </c>
      <c r="D563" s="6"/>
      <c r="E563" s="9"/>
      <c r="F563" s="7">
        <v>0</v>
      </c>
      <c r="G563" s="7">
        <f>IFERROR(VLOOKUP(C563,[1]TDSheet!$C:$E,3,0),"")</f>
        <v>0</v>
      </c>
      <c r="H563" s="17">
        <f>VLOOKUP(C563,[2]TDSheet!$A$1:$N$65536,14,0)</f>
        <v>0</v>
      </c>
      <c r="I563" s="17" t="str">
        <f t="shared" si="17"/>
        <v/>
      </c>
      <c r="J563" s="15">
        <f t="shared" si="18"/>
        <v>0</v>
      </c>
      <c r="K563" t="str">
        <f>IFERROR(VLOOKUP(C563,[3]Лист2!$B:$D,3,0),"")</f>
        <v/>
      </c>
    </row>
    <row r="564" spans="1:11" ht="30.6" x14ac:dyDescent="0.2">
      <c r="A564" s="5" t="s">
        <v>854</v>
      </c>
      <c r="B564" s="5" t="s">
        <v>291</v>
      </c>
      <c r="C564" s="5" t="s">
        <v>320</v>
      </c>
      <c r="D564" s="6"/>
      <c r="E564" s="9"/>
      <c r="F564" s="7">
        <v>0</v>
      </c>
      <c r="G564" s="7">
        <f>IFERROR(VLOOKUP(C564,[1]TDSheet!$C:$E,3,0),"")</f>
        <v>0</v>
      </c>
      <c r="H564" s="17">
        <f>VLOOKUP(C564,[2]TDSheet!$A$1:$N$65536,14,0)</f>
        <v>0</v>
      </c>
      <c r="I564" s="17">
        <f t="shared" si="17"/>
        <v>0</v>
      </c>
      <c r="J564" s="15">
        <f t="shared" si="18"/>
        <v>0</v>
      </c>
      <c r="K564">
        <f>IFERROR(VLOOKUP(C564,[3]Лист2!$B:$D,3,0),"")</f>
        <v>36624</v>
      </c>
    </row>
    <row r="565" spans="1:11" ht="30.6" x14ac:dyDescent="0.2">
      <c r="A565" s="5" t="s">
        <v>854</v>
      </c>
      <c r="B565" s="5" t="s">
        <v>291</v>
      </c>
      <c r="C565" s="5" t="s">
        <v>321</v>
      </c>
      <c r="D565" s="6"/>
      <c r="E565" s="9"/>
      <c r="F565" s="7">
        <v>0</v>
      </c>
      <c r="G565" s="7">
        <f>IFERROR(VLOOKUP(C565,[1]TDSheet!$C:$E,3,0),"")</f>
        <v>0</v>
      </c>
      <c r="H565" s="17">
        <f>VLOOKUP(C565,[2]TDSheet!$A$1:$N$65536,14,0)</f>
        <v>0</v>
      </c>
      <c r="I565" s="17">
        <f t="shared" si="17"/>
        <v>0</v>
      </c>
      <c r="J565" s="15">
        <f t="shared" si="18"/>
        <v>0</v>
      </c>
      <c r="K565">
        <f>IFERROR(VLOOKUP(C565,[3]Лист2!$B:$D,3,0),"")</f>
        <v>63517</v>
      </c>
    </row>
    <row r="566" spans="1:11" ht="20.399999999999999" x14ac:dyDescent="0.2">
      <c r="A566" s="5" t="s">
        <v>854</v>
      </c>
      <c r="B566" s="5" t="s">
        <v>291</v>
      </c>
      <c r="C566" s="5" t="s">
        <v>322</v>
      </c>
      <c r="D566" s="6"/>
      <c r="E566" s="9"/>
      <c r="F566" s="7">
        <v>0</v>
      </c>
      <c r="G566" s="7">
        <f>IFERROR(VLOOKUP(C566,[1]TDSheet!$C:$E,3,0),"")</f>
        <v>0</v>
      </c>
      <c r="H566" s="17">
        <f>VLOOKUP(C566,[2]TDSheet!$A$1:$N$65536,14,0)</f>
        <v>0</v>
      </c>
      <c r="I566" s="17" t="str">
        <f t="shared" si="17"/>
        <v/>
      </c>
      <c r="J566" s="15">
        <f t="shared" si="18"/>
        <v>0</v>
      </c>
      <c r="K566" t="str">
        <f>IFERROR(VLOOKUP(C566,[3]Лист2!$B:$D,3,0),"")</f>
        <v/>
      </c>
    </row>
    <row r="567" spans="1:11" ht="30.6" x14ac:dyDescent="0.2">
      <c r="A567" s="5" t="s">
        <v>854</v>
      </c>
      <c r="B567" s="5" t="s">
        <v>291</v>
      </c>
      <c r="C567" s="5" t="s">
        <v>324</v>
      </c>
      <c r="D567" s="6"/>
      <c r="E567" s="9"/>
      <c r="F567" s="7">
        <v>0</v>
      </c>
      <c r="G567" s="7">
        <f>IFERROR(VLOOKUP(C567,[1]TDSheet!$C:$E,3,0),"")</f>
        <v>0</v>
      </c>
      <c r="H567" s="17">
        <f>VLOOKUP(C567,[2]TDSheet!$A$1:$N$65536,14,0)</f>
        <v>0</v>
      </c>
      <c r="I567" s="17" t="str">
        <f t="shared" si="17"/>
        <v/>
      </c>
      <c r="J567" s="15">
        <f t="shared" si="18"/>
        <v>0</v>
      </c>
      <c r="K567" t="str">
        <f>IFERROR(VLOOKUP(C567,[3]Лист2!$B:$D,3,0),"")</f>
        <v/>
      </c>
    </row>
    <row r="568" spans="1:11" ht="30.6" x14ac:dyDescent="0.2">
      <c r="A568" s="5" t="s">
        <v>854</v>
      </c>
      <c r="B568" s="5" t="s">
        <v>331</v>
      </c>
      <c r="C568" s="5" t="s">
        <v>332</v>
      </c>
      <c r="D568" s="6"/>
      <c r="E568" s="9"/>
      <c r="F568" s="7">
        <v>0</v>
      </c>
      <c r="G568" s="7">
        <f>IFERROR(VLOOKUP(C568,[1]TDSheet!$C:$E,3,0),"")</f>
        <v>0</v>
      </c>
      <c r="H568" s="17">
        <f>VLOOKUP(C568,[2]TDSheet!$A$1:$N$65536,14,0)</f>
        <v>0</v>
      </c>
      <c r="I568" s="17" t="str">
        <f t="shared" si="17"/>
        <v/>
      </c>
      <c r="J568" s="15">
        <f t="shared" si="18"/>
        <v>0</v>
      </c>
      <c r="K568" t="str">
        <f>IFERROR(VLOOKUP(C568,[3]Лист2!$B:$D,3,0),"")</f>
        <v/>
      </c>
    </row>
    <row r="569" spans="1:11" ht="30.6" x14ac:dyDescent="0.2">
      <c r="A569" s="5" t="s">
        <v>854</v>
      </c>
      <c r="B569" s="5" t="s">
        <v>331</v>
      </c>
      <c r="C569" s="5" t="s">
        <v>334</v>
      </c>
      <c r="D569" s="6"/>
      <c r="E569" s="9"/>
      <c r="F569" s="7">
        <v>0</v>
      </c>
      <c r="G569" s="7">
        <f>IFERROR(VLOOKUP(C569,[1]TDSheet!$C:$E,3,0),"")</f>
        <v>0</v>
      </c>
      <c r="H569" s="17">
        <f>VLOOKUP(C569,[2]TDSheet!$A$1:$N$65536,14,0)</f>
        <v>0</v>
      </c>
      <c r="I569" s="17">
        <f t="shared" si="17"/>
        <v>0</v>
      </c>
      <c r="J569" s="15">
        <f t="shared" si="18"/>
        <v>0</v>
      </c>
      <c r="K569">
        <f>IFERROR(VLOOKUP(C569,[3]Лист2!$B:$D,3,0),"")</f>
        <v>80114</v>
      </c>
    </row>
    <row r="570" spans="1:11" ht="30.6" x14ac:dyDescent="0.2">
      <c r="A570" s="5" t="s">
        <v>854</v>
      </c>
      <c r="B570" s="5" t="s">
        <v>331</v>
      </c>
      <c r="C570" s="5" t="s">
        <v>338</v>
      </c>
      <c r="D570" s="6"/>
      <c r="E570" s="9"/>
      <c r="F570" s="7">
        <v>0</v>
      </c>
      <c r="G570" s="7">
        <f>IFERROR(VLOOKUP(C570,[1]TDSheet!$C:$E,3,0),"")</f>
        <v>0</v>
      </c>
      <c r="H570" s="17">
        <f>VLOOKUP(C570,[2]TDSheet!$A$1:$N$65536,14,0)</f>
        <v>0</v>
      </c>
      <c r="I570" s="17" t="str">
        <f t="shared" si="17"/>
        <v/>
      </c>
      <c r="J570" s="15">
        <f t="shared" si="18"/>
        <v>0</v>
      </c>
      <c r="K570" t="str">
        <f>IFERROR(VLOOKUP(C570,[3]Лист2!$B:$D,3,0),"")</f>
        <v/>
      </c>
    </row>
    <row r="571" spans="1:11" ht="30.6" x14ac:dyDescent="0.2">
      <c r="A571" s="5" t="s">
        <v>854</v>
      </c>
      <c r="B571" s="5" t="s">
        <v>331</v>
      </c>
      <c r="C571" s="5" t="s">
        <v>341</v>
      </c>
      <c r="D571" s="6"/>
      <c r="E571" s="9"/>
      <c r="F571" s="7">
        <v>0</v>
      </c>
      <c r="G571" s="7">
        <f>IFERROR(VLOOKUP(C571,[1]TDSheet!$C:$E,3,0),"")</f>
        <v>0</v>
      </c>
      <c r="H571" s="17">
        <f>VLOOKUP(C571,[2]TDSheet!$A$1:$N$65536,14,0)</f>
        <v>0</v>
      </c>
      <c r="I571" s="17">
        <f t="shared" si="17"/>
        <v>0</v>
      </c>
      <c r="J571" s="15">
        <f t="shared" si="18"/>
        <v>0</v>
      </c>
      <c r="K571">
        <f>IFERROR(VLOOKUP(C571,[3]Лист2!$B:$D,3,0),"")</f>
        <v>52811</v>
      </c>
    </row>
    <row r="572" spans="1:11" ht="30.6" x14ac:dyDescent="0.2">
      <c r="A572" s="5" t="s">
        <v>854</v>
      </c>
      <c r="B572" s="5" t="s">
        <v>331</v>
      </c>
      <c r="C572" s="5" t="s">
        <v>343</v>
      </c>
      <c r="D572" s="6"/>
      <c r="E572" s="9"/>
      <c r="F572" s="7">
        <v>0</v>
      </c>
      <c r="G572" s="7">
        <f>IFERROR(VLOOKUP(C572,[1]TDSheet!$C:$E,3,0),"")</f>
        <v>0</v>
      </c>
      <c r="H572" s="17">
        <f>VLOOKUP(C572,[2]TDSheet!$A$1:$N$65536,14,0)</f>
        <v>0</v>
      </c>
      <c r="I572" s="17">
        <f t="shared" si="17"/>
        <v>0</v>
      </c>
      <c r="J572" s="15">
        <f t="shared" si="18"/>
        <v>0</v>
      </c>
      <c r="K572">
        <f>IFERROR(VLOOKUP(C572,[3]Лист2!$B:$D,3,0),"")</f>
        <v>55408</v>
      </c>
    </row>
    <row r="573" spans="1:11" ht="30.6" x14ac:dyDescent="0.2">
      <c r="A573" s="5" t="s">
        <v>854</v>
      </c>
      <c r="B573" s="5" t="s">
        <v>331</v>
      </c>
      <c r="C573" s="5" t="s">
        <v>347</v>
      </c>
      <c r="D573" s="6"/>
      <c r="E573" s="9"/>
      <c r="F573" s="7">
        <v>0</v>
      </c>
      <c r="G573" s="7">
        <f>IFERROR(VLOOKUP(C573,[1]TDSheet!$C:$E,3,0),"")</f>
        <v>0</v>
      </c>
      <c r="H573" s="17">
        <f>VLOOKUP(C573,[2]TDSheet!$A$1:$N$65536,14,0)</f>
        <v>0</v>
      </c>
      <c r="I573" s="17">
        <f t="shared" si="17"/>
        <v>0</v>
      </c>
      <c r="J573" s="15">
        <f t="shared" si="18"/>
        <v>0</v>
      </c>
      <c r="K573">
        <f>IFERROR(VLOOKUP(C573,[3]Лист2!$B:$D,3,0),"")</f>
        <v>74659</v>
      </c>
    </row>
    <row r="574" spans="1:11" ht="30.6" x14ac:dyDescent="0.2">
      <c r="A574" s="5" t="s">
        <v>854</v>
      </c>
      <c r="B574" s="5" t="s">
        <v>331</v>
      </c>
      <c r="C574" s="5" t="s">
        <v>348</v>
      </c>
      <c r="D574" s="6"/>
      <c r="E574" s="9"/>
      <c r="F574" s="7">
        <v>0</v>
      </c>
      <c r="G574" s="7">
        <f>IFERROR(VLOOKUP(C574,[1]TDSheet!$C:$E,3,0),"")</f>
        <v>0</v>
      </c>
      <c r="H574" s="17">
        <f>VLOOKUP(C574,[2]TDSheet!$A$1:$N$65536,14,0)</f>
        <v>0</v>
      </c>
      <c r="I574" s="17">
        <f t="shared" si="17"/>
        <v>0</v>
      </c>
      <c r="J574" s="15">
        <f t="shared" si="18"/>
        <v>0</v>
      </c>
      <c r="K574">
        <f>IFERROR(VLOOKUP(C574,[3]Лист2!$B:$D,3,0),"")</f>
        <v>72614</v>
      </c>
    </row>
    <row r="575" spans="1:11" ht="30.6" x14ac:dyDescent="0.2">
      <c r="A575" s="5" t="s">
        <v>854</v>
      </c>
      <c r="B575" s="5" t="s">
        <v>331</v>
      </c>
      <c r="C575" s="5" t="s">
        <v>351</v>
      </c>
      <c r="D575" s="6"/>
      <c r="E575" s="9"/>
      <c r="F575" s="7">
        <v>0</v>
      </c>
      <c r="G575" s="7">
        <f>IFERROR(VLOOKUP(C575,[1]TDSheet!$C:$E,3,0),"")</f>
        <v>0</v>
      </c>
      <c r="H575" s="17">
        <f>VLOOKUP(C575,[2]TDSheet!$A$1:$N$65536,14,0)</f>
        <v>0</v>
      </c>
      <c r="I575" s="17">
        <f t="shared" si="17"/>
        <v>0</v>
      </c>
      <c r="J575" s="15">
        <f t="shared" si="18"/>
        <v>0</v>
      </c>
      <c r="K575">
        <f>IFERROR(VLOOKUP(C575,[3]Лист2!$B:$D,3,0),"")</f>
        <v>78750</v>
      </c>
    </row>
    <row r="576" spans="1:11" ht="30.6" x14ac:dyDescent="0.2">
      <c r="A576" s="5" t="s">
        <v>854</v>
      </c>
      <c r="B576" s="5" t="s">
        <v>331</v>
      </c>
      <c r="C576" s="5" t="s">
        <v>356</v>
      </c>
      <c r="D576" s="6"/>
      <c r="E576" s="9"/>
      <c r="F576" s="7">
        <v>0</v>
      </c>
      <c r="G576" s="7">
        <f>IFERROR(VLOOKUP(C576,[1]TDSheet!$C:$E,3,0),"")</f>
        <v>0</v>
      </c>
      <c r="H576" s="17">
        <f>VLOOKUP(C576,[2]TDSheet!$A$1:$N$65536,14,0)</f>
        <v>0</v>
      </c>
      <c r="I576" s="17" t="str">
        <f t="shared" si="17"/>
        <v/>
      </c>
      <c r="J576" s="15">
        <f t="shared" si="18"/>
        <v>0</v>
      </c>
      <c r="K576" t="str">
        <f>IFERROR(VLOOKUP(C576,[3]Лист2!$B:$D,3,0),"")</f>
        <v/>
      </c>
    </row>
    <row r="577" spans="1:11" ht="30.6" x14ac:dyDescent="0.2">
      <c r="A577" s="5" t="s">
        <v>854</v>
      </c>
      <c r="B577" s="5" t="s">
        <v>331</v>
      </c>
      <c r="C577" s="5" t="s">
        <v>357</v>
      </c>
      <c r="D577" s="6"/>
      <c r="E577" s="9"/>
      <c r="F577" s="7">
        <v>0</v>
      </c>
      <c r="G577" s="7">
        <f>IFERROR(VLOOKUP(C577,[1]TDSheet!$C:$E,3,0),"")</f>
        <v>0</v>
      </c>
      <c r="H577" s="17">
        <f>VLOOKUP(C577,[2]TDSheet!$A$1:$N$65536,14,0)</f>
        <v>0</v>
      </c>
      <c r="I577" s="17">
        <f t="shared" si="17"/>
        <v>0</v>
      </c>
      <c r="J577" s="15">
        <f t="shared" si="18"/>
        <v>0</v>
      </c>
      <c r="K577">
        <f>IFERROR(VLOOKUP(C577,[3]Лист2!$B:$D,3,0),"")</f>
        <v>43761</v>
      </c>
    </row>
    <row r="578" spans="1:11" ht="30.6" x14ac:dyDescent="0.2">
      <c r="A578" s="5" t="s">
        <v>854</v>
      </c>
      <c r="B578" s="5" t="s">
        <v>331</v>
      </c>
      <c r="C578" s="5" t="s">
        <v>363</v>
      </c>
      <c r="D578" s="6"/>
      <c r="E578" s="9"/>
      <c r="F578" s="7">
        <v>0</v>
      </c>
      <c r="G578" s="7">
        <f>IFERROR(VLOOKUP(C578,[1]TDSheet!$C:$E,3,0),"")</f>
        <v>0</v>
      </c>
      <c r="H578" s="17">
        <f>VLOOKUP(C578,[2]TDSheet!$A$1:$N$65536,14,0)</f>
        <v>0</v>
      </c>
      <c r="I578" s="17">
        <f t="shared" si="17"/>
        <v>0</v>
      </c>
      <c r="J578" s="15">
        <f t="shared" si="18"/>
        <v>0</v>
      </c>
      <c r="K578">
        <f>IFERROR(VLOOKUP(C578,[3]Лист2!$B:$D,3,0),"")</f>
        <v>66818</v>
      </c>
    </row>
    <row r="579" spans="1:11" ht="30.6" x14ac:dyDescent="0.2">
      <c r="A579" s="5" t="s">
        <v>854</v>
      </c>
      <c r="B579" s="5" t="s">
        <v>331</v>
      </c>
      <c r="C579" s="5" t="s">
        <v>364</v>
      </c>
      <c r="D579" s="6"/>
      <c r="E579" s="9"/>
      <c r="F579" s="7">
        <v>0</v>
      </c>
      <c r="G579" s="7">
        <f>IFERROR(VLOOKUP(C579,[1]TDSheet!$C:$E,3,0),"")</f>
        <v>0</v>
      </c>
      <c r="H579" s="17">
        <f>VLOOKUP(C579,[2]TDSheet!$A$1:$N$65536,14,0)</f>
        <v>0</v>
      </c>
      <c r="I579" s="17">
        <f t="shared" si="17"/>
        <v>0</v>
      </c>
      <c r="J579" s="15">
        <f t="shared" si="18"/>
        <v>0</v>
      </c>
      <c r="K579">
        <f>IFERROR(VLOOKUP(C579,[3]Лист2!$B:$D,3,0),"")</f>
        <v>60682</v>
      </c>
    </row>
    <row r="580" spans="1:11" ht="30.6" x14ac:dyDescent="0.2">
      <c r="A580" s="5" t="s">
        <v>854</v>
      </c>
      <c r="B580" s="5" t="s">
        <v>331</v>
      </c>
      <c r="C580" s="5" t="s">
        <v>366</v>
      </c>
      <c r="D580" s="6"/>
      <c r="E580" s="9"/>
      <c r="F580" s="7">
        <v>0</v>
      </c>
      <c r="G580" s="7">
        <f>IFERROR(VLOOKUP(C580,[1]TDSheet!$C:$E,3,0),"")</f>
        <v>0</v>
      </c>
      <c r="H580" s="17">
        <f>VLOOKUP(C580,[2]TDSheet!$A$1:$N$65536,14,0)</f>
        <v>0</v>
      </c>
      <c r="I580" s="17" t="str">
        <f t="shared" si="17"/>
        <v/>
      </c>
      <c r="J580" s="15">
        <f t="shared" si="18"/>
        <v>0</v>
      </c>
      <c r="K580" t="str">
        <f>IFERROR(VLOOKUP(C580,[3]Лист2!$B:$D,3,0),"")</f>
        <v/>
      </c>
    </row>
    <row r="581" spans="1:11" ht="30.6" x14ac:dyDescent="0.2">
      <c r="A581" s="5" t="s">
        <v>854</v>
      </c>
      <c r="B581" s="5" t="s">
        <v>331</v>
      </c>
      <c r="C581" s="5" t="s">
        <v>370</v>
      </c>
      <c r="D581" s="6"/>
      <c r="E581" s="9"/>
      <c r="F581" s="7">
        <v>0</v>
      </c>
      <c r="G581" s="7">
        <f>IFERROR(VLOOKUP(C581,[1]TDSheet!$C:$E,3,0),"")</f>
        <v>0</v>
      </c>
      <c r="H581" s="17">
        <f>VLOOKUP(C581,[2]TDSheet!$A$1:$N$65536,14,0)</f>
        <v>0</v>
      </c>
      <c r="I581" s="17">
        <f t="shared" si="17"/>
        <v>0</v>
      </c>
      <c r="J581" s="15">
        <f t="shared" si="18"/>
        <v>0</v>
      </c>
      <c r="K581">
        <f>IFERROR(VLOOKUP(C581,[3]Лист2!$B:$D,3,0),"")</f>
        <v>0</v>
      </c>
    </row>
    <row r="582" spans="1:11" ht="30.6" x14ac:dyDescent="0.2">
      <c r="A582" s="5" t="s">
        <v>854</v>
      </c>
      <c r="B582" s="5" t="s">
        <v>331</v>
      </c>
      <c r="C582" s="5" t="s">
        <v>374</v>
      </c>
      <c r="D582" s="6"/>
      <c r="E582" s="9"/>
      <c r="F582" s="7">
        <v>0</v>
      </c>
      <c r="G582" s="7">
        <f>IFERROR(VLOOKUP(C582,[1]TDSheet!$C:$E,3,0),"")</f>
        <v>0</v>
      </c>
      <c r="H582" s="17">
        <f>VLOOKUP(C582,[2]TDSheet!$A$1:$N$65536,14,0)</f>
        <v>0</v>
      </c>
      <c r="I582" s="17">
        <f t="shared" si="17"/>
        <v>0</v>
      </c>
      <c r="J582" s="15">
        <f t="shared" si="18"/>
        <v>0</v>
      </c>
      <c r="K582">
        <f>IFERROR(VLOOKUP(C582,[3]Лист2!$B:$D,3,0),"")</f>
        <v>0</v>
      </c>
    </row>
    <row r="583" spans="1:11" ht="30.6" x14ac:dyDescent="0.2">
      <c r="A583" s="5" t="s">
        <v>854</v>
      </c>
      <c r="B583" s="5" t="s">
        <v>331</v>
      </c>
      <c r="C583" s="5" t="s">
        <v>380</v>
      </c>
      <c r="D583" s="6"/>
      <c r="E583" s="9"/>
      <c r="F583" s="7">
        <v>0</v>
      </c>
      <c r="G583" s="7">
        <f>IFERROR(VLOOKUP(C583,[1]TDSheet!$C:$E,3,0),"")</f>
        <v>0</v>
      </c>
      <c r="H583" s="17">
        <f>VLOOKUP(C583,[2]TDSheet!$A$1:$N$65536,14,0)</f>
        <v>0</v>
      </c>
      <c r="I583" s="17">
        <f t="shared" si="17"/>
        <v>0</v>
      </c>
      <c r="J583" s="15">
        <f t="shared" si="18"/>
        <v>0</v>
      </c>
      <c r="K583">
        <f>IFERROR(VLOOKUP(C583,[3]Лист2!$B:$D,3,0),"")</f>
        <v>75083</v>
      </c>
    </row>
    <row r="584" spans="1:11" ht="30.6" x14ac:dyDescent="0.2">
      <c r="A584" s="5" t="s">
        <v>854</v>
      </c>
      <c r="B584" s="5" t="s">
        <v>331</v>
      </c>
      <c r="C584" s="5" t="s">
        <v>383</v>
      </c>
      <c r="D584" s="6"/>
      <c r="E584" s="9"/>
      <c r="F584" s="7">
        <v>0</v>
      </c>
      <c r="G584" s="7">
        <f>IFERROR(VLOOKUP(C584,[1]TDSheet!$C:$E,3,0),"")</f>
        <v>0</v>
      </c>
      <c r="H584" s="17">
        <f>VLOOKUP(C584,[2]TDSheet!$A$1:$N$65536,14,0)</f>
        <v>0</v>
      </c>
      <c r="I584" s="17" t="str">
        <f t="shared" si="17"/>
        <v/>
      </c>
      <c r="J584" s="15">
        <f t="shared" si="18"/>
        <v>0</v>
      </c>
      <c r="K584" t="str">
        <f>IFERROR(VLOOKUP(C584,[3]Лист2!$B:$D,3,0),"")</f>
        <v/>
      </c>
    </row>
    <row r="585" spans="1:11" ht="30.6" x14ac:dyDescent="0.2">
      <c r="A585" s="5" t="s">
        <v>854</v>
      </c>
      <c r="B585" s="5" t="s">
        <v>331</v>
      </c>
      <c r="C585" s="5" t="s">
        <v>386</v>
      </c>
      <c r="D585" s="6"/>
      <c r="E585" s="9"/>
      <c r="F585" s="7">
        <v>0</v>
      </c>
      <c r="G585" s="7">
        <f>IFERROR(VLOOKUP(C585,[1]TDSheet!$C:$E,3,0),"")</f>
        <v>0</v>
      </c>
      <c r="H585" s="17">
        <f>VLOOKUP(C585,[2]TDSheet!$A$1:$N$65536,14,0)</f>
        <v>0</v>
      </c>
      <c r="I585" s="17">
        <f t="shared" si="17"/>
        <v>0</v>
      </c>
      <c r="J585" s="15">
        <f t="shared" si="18"/>
        <v>0</v>
      </c>
      <c r="K585">
        <f>IFERROR(VLOOKUP(C585,[3]Лист2!$B:$D,3,0),"")</f>
        <v>69845</v>
      </c>
    </row>
    <row r="586" spans="1:11" ht="20.399999999999999" x14ac:dyDescent="0.2">
      <c r="A586" s="5" t="s">
        <v>852</v>
      </c>
      <c r="B586" s="5" t="s">
        <v>2</v>
      </c>
      <c r="C586" s="5" t="s">
        <v>28</v>
      </c>
      <c r="D586" s="6"/>
      <c r="E586" s="9"/>
      <c r="F586" s="7">
        <v>0</v>
      </c>
      <c r="G586" s="7">
        <f>IFERROR(VLOOKUP(C586,[1]TDSheet!$C:$E,3,0),"")</f>
        <v>0</v>
      </c>
      <c r="H586" s="17">
        <f>VLOOKUP(C586,[2]TDSheet!$A$1:$N$65536,14,0)</f>
        <v>0</v>
      </c>
      <c r="I586" s="17" t="str">
        <f t="shared" si="17"/>
        <v/>
      </c>
      <c r="J586" s="15">
        <f t="shared" si="18"/>
        <v>0</v>
      </c>
      <c r="K586" t="str">
        <f>IFERROR(VLOOKUP(C586,[3]Лист2!$B:$D,3,0),"")</f>
        <v/>
      </c>
    </row>
    <row r="587" spans="1:11" ht="20.399999999999999" x14ac:dyDescent="0.2">
      <c r="A587" s="5" t="s">
        <v>852</v>
      </c>
      <c r="B587" s="5" t="s">
        <v>2</v>
      </c>
      <c r="C587" s="5" t="s">
        <v>31</v>
      </c>
      <c r="D587" s="6"/>
      <c r="E587" s="9"/>
      <c r="F587" s="7">
        <v>0</v>
      </c>
      <c r="G587" s="7">
        <f>IFERROR(VLOOKUP(C587,[1]TDSheet!$C:$E,3,0),"")</f>
        <v>0</v>
      </c>
      <c r="H587" s="17">
        <f>VLOOKUP(C587,[2]TDSheet!$A$1:$N$65536,14,0)</f>
        <v>0</v>
      </c>
      <c r="I587" s="17" t="str">
        <f t="shared" si="17"/>
        <v/>
      </c>
      <c r="J587" s="15">
        <f t="shared" si="18"/>
        <v>0</v>
      </c>
      <c r="K587" t="str">
        <f>IFERROR(VLOOKUP(C587,[3]Лист2!$B:$D,3,0),"")</f>
        <v/>
      </c>
    </row>
    <row r="588" spans="1:11" ht="20.399999999999999" x14ac:dyDescent="0.2">
      <c r="A588" s="5" t="s">
        <v>852</v>
      </c>
      <c r="B588" s="5" t="s">
        <v>2</v>
      </c>
      <c r="C588" s="5" t="s">
        <v>46</v>
      </c>
      <c r="D588" s="6"/>
      <c r="E588" s="9"/>
      <c r="F588" s="7">
        <v>0</v>
      </c>
      <c r="G588" s="7">
        <f>IFERROR(VLOOKUP(C588,[1]TDSheet!$C:$E,3,0),"")</f>
        <v>0</v>
      </c>
      <c r="H588" s="17">
        <f>VLOOKUP(C588,[2]TDSheet!$A$1:$N$65536,14,0)</f>
        <v>0</v>
      </c>
      <c r="I588" s="17" t="str">
        <f t="shared" si="17"/>
        <v/>
      </c>
      <c r="J588" s="15">
        <f t="shared" si="18"/>
        <v>0</v>
      </c>
      <c r="K588" t="str">
        <f>IFERROR(VLOOKUP(C588,[3]Лист2!$B:$D,3,0),"")</f>
        <v/>
      </c>
    </row>
    <row r="589" spans="1:11" x14ac:dyDescent="0.2">
      <c r="A589" s="5" t="s">
        <v>853</v>
      </c>
      <c r="B589" s="5" t="s">
        <v>47</v>
      </c>
      <c r="C589" s="5" t="s">
        <v>54</v>
      </c>
      <c r="D589" s="6"/>
      <c r="E589" s="9"/>
      <c r="F589" s="7">
        <v>0</v>
      </c>
      <c r="G589" s="7">
        <f>IFERROR(VLOOKUP(C589,[1]TDSheet!$C:$E,3,0),"")</f>
        <v>0</v>
      </c>
      <c r="H589" s="17">
        <f>VLOOKUP(C589,[2]TDSheet!$A$1:$N$65536,14,0)</f>
        <v>0</v>
      </c>
      <c r="I589" s="17">
        <f t="shared" si="17"/>
        <v>0</v>
      </c>
      <c r="J589" s="15">
        <f t="shared" si="18"/>
        <v>0</v>
      </c>
      <c r="K589">
        <f>IFERROR(VLOOKUP(C589,[3]Лист2!$B:$D,3,0),"")</f>
        <v>0</v>
      </c>
    </row>
    <row r="590" spans="1:11" x14ac:dyDescent="0.2">
      <c r="A590" s="5" t="s">
        <v>853</v>
      </c>
      <c r="B590" s="5" t="s">
        <v>47</v>
      </c>
      <c r="C590" s="5" t="s">
        <v>55</v>
      </c>
      <c r="D590" s="6"/>
      <c r="E590" s="9"/>
      <c r="F590" s="7">
        <v>0</v>
      </c>
      <c r="G590" s="7">
        <f>IFERROR(VLOOKUP(C590,[1]TDSheet!$C:$E,3,0),"")</f>
        <v>0</v>
      </c>
      <c r="H590" s="17">
        <f>VLOOKUP(C590,[2]TDSheet!$A$1:$N$65536,14,0)</f>
        <v>0</v>
      </c>
      <c r="I590" s="17">
        <f t="shared" si="17"/>
        <v>0</v>
      </c>
      <c r="J590" s="15">
        <f t="shared" si="18"/>
        <v>0</v>
      </c>
      <c r="K590">
        <f>IFERROR(VLOOKUP(C590,[3]Лист2!$B:$D,3,0),"")</f>
        <v>5151</v>
      </c>
    </row>
    <row r="591" spans="1:11" x14ac:dyDescent="0.2">
      <c r="A591" s="5" t="s">
        <v>853</v>
      </c>
      <c r="B591" s="5" t="s">
        <v>47</v>
      </c>
      <c r="C591" s="5" t="s">
        <v>59</v>
      </c>
      <c r="D591" s="6"/>
      <c r="E591" s="9"/>
      <c r="F591" s="7">
        <v>0</v>
      </c>
      <c r="G591" s="7">
        <f>IFERROR(VLOOKUP(C591,[1]TDSheet!$C:$E,3,0),"")</f>
        <v>0</v>
      </c>
      <c r="H591" s="17">
        <f>VLOOKUP(C591,[2]TDSheet!$A$1:$N$65536,14,0)</f>
        <v>0</v>
      </c>
      <c r="I591" s="17">
        <f t="shared" si="17"/>
        <v>0</v>
      </c>
      <c r="J591" s="15">
        <f t="shared" si="18"/>
        <v>0</v>
      </c>
      <c r="K591">
        <f>IFERROR(VLOOKUP(C591,[3]Лист2!$B:$D,3,0),"")</f>
        <v>0</v>
      </c>
    </row>
    <row r="592" spans="1:11" x14ac:dyDescent="0.2">
      <c r="A592" s="5" t="s">
        <v>853</v>
      </c>
      <c r="B592" s="5" t="s">
        <v>47</v>
      </c>
      <c r="C592" s="5" t="s">
        <v>60</v>
      </c>
      <c r="D592" s="6"/>
      <c r="E592" s="9"/>
      <c r="F592" s="7">
        <v>0</v>
      </c>
      <c r="G592" s="7">
        <f>IFERROR(VLOOKUP(C592,[1]TDSheet!$C:$E,3,0),"")</f>
        <v>0</v>
      </c>
      <c r="H592" s="17">
        <f>VLOOKUP(C592,[2]TDSheet!$A$1:$N$65536,14,0)</f>
        <v>0</v>
      </c>
      <c r="I592" s="17">
        <f t="shared" si="17"/>
        <v>0</v>
      </c>
      <c r="J592" s="15">
        <f t="shared" si="18"/>
        <v>0</v>
      </c>
      <c r="K592">
        <f>IFERROR(VLOOKUP(C592,[3]Лист2!$B:$D,3,0),"")</f>
        <v>0</v>
      </c>
    </row>
    <row r="593" spans="1:11" x14ac:dyDescent="0.2">
      <c r="A593" s="5" t="s">
        <v>853</v>
      </c>
      <c r="B593" s="5" t="s">
        <v>47</v>
      </c>
      <c r="C593" s="5" t="s">
        <v>61</v>
      </c>
      <c r="D593" s="6"/>
      <c r="E593" s="9"/>
      <c r="F593" s="7">
        <v>0</v>
      </c>
      <c r="G593" s="7">
        <f>IFERROR(VLOOKUP(C593,[1]TDSheet!$C:$E,3,0),"")</f>
        <v>0</v>
      </c>
      <c r="H593" s="17">
        <f>VLOOKUP(C593,[2]TDSheet!$A$1:$N$65536,14,0)</f>
        <v>0</v>
      </c>
      <c r="I593" s="17">
        <f t="shared" si="17"/>
        <v>0</v>
      </c>
      <c r="J593" s="15">
        <f t="shared" si="18"/>
        <v>0</v>
      </c>
      <c r="K593">
        <f>IFERROR(VLOOKUP(C593,[3]Лист2!$B:$D,3,0),"")</f>
        <v>0</v>
      </c>
    </row>
    <row r="594" spans="1:11" x14ac:dyDescent="0.2">
      <c r="A594" s="5" t="s">
        <v>853</v>
      </c>
      <c r="B594" s="5" t="s">
        <v>47</v>
      </c>
      <c r="C594" s="5" t="s">
        <v>63</v>
      </c>
      <c r="D594" s="6"/>
      <c r="E594" s="9"/>
      <c r="F594" s="7">
        <v>0</v>
      </c>
      <c r="G594" s="7">
        <f>IFERROR(VLOOKUP(C594,[1]TDSheet!$C:$E,3,0),"")</f>
        <v>0</v>
      </c>
      <c r="H594" s="17">
        <f>VLOOKUP(C594,[2]TDSheet!$A$1:$N$65536,14,0)</f>
        <v>0</v>
      </c>
      <c r="I594" s="17" t="str">
        <f t="shared" si="17"/>
        <v/>
      </c>
      <c r="J594" s="15">
        <f t="shared" si="18"/>
        <v>0</v>
      </c>
      <c r="K594" t="str">
        <f>IFERROR(VLOOKUP(C594,[3]Лист2!$B:$D,3,0),"")</f>
        <v/>
      </c>
    </row>
    <row r="595" spans="1:11" ht="30.6" x14ac:dyDescent="0.2">
      <c r="A595" s="5" t="s">
        <v>854</v>
      </c>
      <c r="B595" s="5" t="s">
        <v>431</v>
      </c>
      <c r="C595" s="5" t="s">
        <v>433</v>
      </c>
      <c r="D595" s="6"/>
      <c r="E595" s="9"/>
      <c r="F595" s="7">
        <v>0</v>
      </c>
      <c r="G595" s="7">
        <f>IFERROR(VLOOKUP(C595,[1]TDSheet!$C:$E,3,0),"")</f>
        <v>0</v>
      </c>
      <c r="H595" s="17">
        <f>VLOOKUP(C595,[2]TDSheet!$A$1:$N$65536,14,0)</f>
        <v>0</v>
      </c>
      <c r="I595" s="17">
        <f t="shared" si="17"/>
        <v>0</v>
      </c>
      <c r="J595" s="15">
        <f t="shared" si="18"/>
        <v>0</v>
      </c>
      <c r="K595">
        <f>IFERROR(VLOOKUP(C595,[3]Лист2!$B:$D,3,0),"")</f>
        <v>73371</v>
      </c>
    </row>
    <row r="596" spans="1:11" ht="20.399999999999999" x14ac:dyDescent="0.2">
      <c r="A596" s="5" t="s">
        <v>854</v>
      </c>
      <c r="B596" s="5" t="s">
        <v>431</v>
      </c>
      <c r="C596" s="5" t="s">
        <v>434</v>
      </c>
      <c r="D596" s="6"/>
      <c r="E596" s="9"/>
      <c r="F596" s="7">
        <v>0</v>
      </c>
      <c r="G596" s="7">
        <f>IFERROR(VLOOKUP(C596,[1]TDSheet!$C:$E,3,0),"")</f>
        <v>0</v>
      </c>
      <c r="H596" s="17">
        <f>VLOOKUP(C596,[2]TDSheet!$A$1:$N$65536,14,0)</f>
        <v>0</v>
      </c>
      <c r="I596" s="17" t="str">
        <f t="shared" si="17"/>
        <v/>
      </c>
      <c r="J596" s="15">
        <f t="shared" si="18"/>
        <v>0</v>
      </c>
      <c r="K596" t="str">
        <f>IFERROR(VLOOKUP(C596,[3]Лист2!$B:$D,3,0),"")</f>
        <v/>
      </c>
    </row>
    <row r="597" spans="1:11" ht="30.6" x14ac:dyDescent="0.2">
      <c r="A597" s="5" t="s">
        <v>854</v>
      </c>
      <c r="B597" s="5" t="s">
        <v>431</v>
      </c>
      <c r="C597" s="5" t="s">
        <v>435</v>
      </c>
      <c r="D597" s="6"/>
      <c r="E597" s="9"/>
      <c r="F597" s="7">
        <v>0</v>
      </c>
      <c r="G597" s="7">
        <f>IFERROR(VLOOKUP(C597,[1]TDSheet!$C:$E,3,0),"")</f>
        <v>0</v>
      </c>
      <c r="H597" s="17">
        <f>VLOOKUP(C597,[2]TDSheet!$A$1:$N$65536,14,0)</f>
        <v>0</v>
      </c>
      <c r="I597" s="17" t="str">
        <f t="shared" si="17"/>
        <v/>
      </c>
      <c r="J597" s="15">
        <f t="shared" si="18"/>
        <v>0</v>
      </c>
      <c r="K597" t="str">
        <f>IFERROR(VLOOKUP(C597,[3]Лист2!$B:$D,3,0),"")</f>
        <v/>
      </c>
    </row>
    <row r="598" spans="1:11" ht="20.399999999999999" x14ac:dyDescent="0.2">
      <c r="A598" s="5" t="s">
        <v>854</v>
      </c>
      <c r="B598" s="5" t="s">
        <v>431</v>
      </c>
      <c r="C598" s="5" t="s">
        <v>436</v>
      </c>
      <c r="D598" s="6"/>
      <c r="E598" s="9"/>
      <c r="F598" s="7">
        <v>0</v>
      </c>
      <c r="G598" s="7">
        <f>IFERROR(VLOOKUP(C598,[1]TDSheet!$C:$E,3,0),"")</f>
        <v>0</v>
      </c>
      <c r="H598" s="17">
        <f>VLOOKUP(C598,[2]TDSheet!$A$1:$N$65536,14,0)</f>
        <v>0</v>
      </c>
      <c r="I598" s="17">
        <f t="shared" si="17"/>
        <v>0</v>
      </c>
      <c r="J598" s="15">
        <f t="shared" si="18"/>
        <v>0</v>
      </c>
      <c r="K598">
        <f>IFERROR(VLOOKUP(C598,[3]Лист2!$B:$D,3,0),"")</f>
        <v>64270</v>
      </c>
    </row>
    <row r="599" spans="1:11" ht="30.6" x14ac:dyDescent="0.2">
      <c r="A599" s="5" t="s">
        <v>854</v>
      </c>
      <c r="B599" s="5" t="s">
        <v>431</v>
      </c>
      <c r="C599" s="5" t="s">
        <v>438</v>
      </c>
      <c r="D599" s="6"/>
      <c r="E599" s="9"/>
      <c r="F599" s="7">
        <v>0</v>
      </c>
      <c r="G599" s="7">
        <f>IFERROR(VLOOKUP(C599,[1]TDSheet!$C:$E,3,0),"")</f>
        <v>0</v>
      </c>
      <c r="H599" s="17">
        <f>VLOOKUP(C599,[2]TDSheet!$A$1:$N$65536,14,0)</f>
        <v>0</v>
      </c>
      <c r="I599" s="17">
        <f t="shared" si="17"/>
        <v>0</v>
      </c>
      <c r="J599" s="15">
        <f t="shared" si="18"/>
        <v>0</v>
      </c>
      <c r="K599">
        <f>IFERROR(VLOOKUP(C599,[3]Лист2!$B:$D,3,0),"")</f>
        <v>57902</v>
      </c>
    </row>
    <row r="600" spans="1:11" ht="30.6" x14ac:dyDescent="0.2">
      <c r="A600" s="5" t="s">
        <v>854</v>
      </c>
      <c r="B600" s="5" t="s">
        <v>431</v>
      </c>
      <c r="C600" s="5" t="s">
        <v>440</v>
      </c>
      <c r="D600" s="6"/>
      <c r="E600" s="9"/>
      <c r="F600" s="7">
        <v>0</v>
      </c>
      <c r="G600" s="7">
        <f>IFERROR(VLOOKUP(C600,[1]TDSheet!$C:$E,3,0),"")</f>
        <v>0</v>
      </c>
      <c r="H600" s="17">
        <f>VLOOKUP(C600,[2]TDSheet!$A$1:$N$65536,14,0)</f>
        <v>0</v>
      </c>
      <c r="I600" s="17">
        <f t="shared" si="17"/>
        <v>0</v>
      </c>
      <c r="J600" s="15">
        <f t="shared" si="18"/>
        <v>0</v>
      </c>
      <c r="K600">
        <f>IFERROR(VLOOKUP(C600,[3]Лист2!$B:$D,3,0),"")</f>
        <v>0</v>
      </c>
    </row>
    <row r="601" spans="1:11" ht="30.6" x14ac:dyDescent="0.2">
      <c r="A601" s="5" t="s">
        <v>854</v>
      </c>
      <c r="B601" s="5" t="s">
        <v>431</v>
      </c>
      <c r="C601" s="5" t="s">
        <v>441</v>
      </c>
      <c r="D601" s="6"/>
      <c r="E601" s="9"/>
      <c r="F601" s="7">
        <v>0</v>
      </c>
      <c r="G601" s="7">
        <f>IFERROR(VLOOKUP(C601,[1]TDSheet!$C:$E,3,0),"")</f>
        <v>0</v>
      </c>
      <c r="H601" s="17">
        <f>VLOOKUP(C601,[2]TDSheet!$A$1:$N$65536,14,0)</f>
        <v>0</v>
      </c>
      <c r="I601" s="17" t="str">
        <f t="shared" si="17"/>
        <v/>
      </c>
      <c r="J601" s="15">
        <f t="shared" si="18"/>
        <v>0</v>
      </c>
      <c r="K601" t="str">
        <f>IFERROR(VLOOKUP(C601,[3]Лист2!$B:$D,3,0),"")</f>
        <v/>
      </c>
    </row>
    <row r="602" spans="1:11" ht="20.399999999999999" x14ac:dyDescent="0.2">
      <c r="A602" s="5" t="s">
        <v>854</v>
      </c>
      <c r="B602" s="5" t="s">
        <v>431</v>
      </c>
      <c r="C602" s="5" t="s">
        <v>442</v>
      </c>
      <c r="D602" s="6"/>
      <c r="E602" s="9"/>
      <c r="F602" s="7">
        <v>0</v>
      </c>
      <c r="G602" s="7">
        <f>IFERROR(VLOOKUP(C602,[1]TDSheet!$C:$E,3,0),"")</f>
        <v>0</v>
      </c>
      <c r="H602" s="17">
        <f>VLOOKUP(C602,[2]TDSheet!$A$1:$N$65536,14,0)</f>
        <v>0</v>
      </c>
      <c r="I602" s="17" t="str">
        <f t="shared" ref="I602:I665" si="19">IFERROR(H602*K602,"")</f>
        <v/>
      </c>
      <c r="J602" s="15">
        <f t="shared" ref="J602:J665" si="20">IFERROR(G602-H602,"")</f>
        <v>0</v>
      </c>
      <c r="K602" t="str">
        <f>IFERROR(VLOOKUP(C602,[3]Лист2!$B:$D,3,0),"")</f>
        <v/>
      </c>
    </row>
    <row r="603" spans="1:11" ht="30.6" x14ac:dyDescent="0.2">
      <c r="A603" s="5" t="s">
        <v>854</v>
      </c>
      <c r="B603" s="5" t="s">
        <v>431</v>
      </c>
      <c r="C603" s="5" t="s">
        <v>443</v>
      </c>
      <c r="D603" s="6"/>
      <c r="E603" s="9"/>
      <c r="F603" s="7">
        <v>0</v>
      </c>
      <c r="G603" s="7">
        <f>IFERROR(VLOOKUP(C603,[1]TDSheet!$C:$E,3,0),"")</f>
        <v>0</v>
      </c>
      <c r="H603" s="17">
        <f>VLOOKUP(C603,[2]TDSheet!$A$1:$N$65536,14,0)</f>
        <v>0</v>
      </c>
      <c r="I603" s="17">
        <f t="shared" si="19"/>
        <v>0</v>
      </c>
      <c r="J603" s="15">
        <f t="shared" si="20"/>
        <v>0</v>
      </c>
      <c r="K603">
        <f>IFERROR(VLOOKUP(C603,[3]Лист2!$B:$D,3,0),"")</f>
        <v>42716</v>
      </c>
    </row>
    <row r="604" spans="1:11" ht="30.6" x14ac:dyDescent="0.2">
      <c r="A604" s="5" t="s">
        <v>854</v>
      </c>
      <c r="B604" s="5" t="s">
        <v>431</v>
      </c>
      <c r="C604" s="5" t="s">
        <v>444</v>
      </c>
      <c r="D604" s="6"/>
      <c r="E604" s="9"/>
      <c r="F604" s="7">
        <v>0</v>
      </c>
      <c r="G604" s="7">
        <f>IFERROR(VLOOKUP(C604,[1]TDSheet!$C:$E,3,0),"")</f>
        <v>0</v>
      </c>
      <c r="H604" s="17">
        <f>VLOOKUP(C604,[2]TDSheet!$A$1:$N$65536,14,0)</f>
        <v>0</v>
      </c>
      <c r="I604" s="17" t="str">
        <f t="shared" si="19"/>
        <v/>
      </c>
      <c r="J604" s="15">
        <f t="shared" si="20"/>
        <v>0</v>
      </c>
      <c r="K604" t="str">
        <f>IFERROR(VLOOKUP(C604,[3]Лист2!$B:$D,3,0),"")</f>
        <v/>
      </c>
    </row>
    <row r="605" spans="1:11" ht="30.6" x14ac:dyDescent="0.2">
      <c r="A605" s="5" t="s">
        <v>854</v>
      </c>
      <c r="B605" s="5" t="s">
        <v>431</v>
      </c>
      <c r="C605" s="5" t="s">
        <v>446</v>
      </c>
      <c r="D605" s="6"/>
      <c r="E605" s="9"/>
      <c r="F605" s="7">
        <v>0</v>
      </c>
      <c r="G605" s="7">
        <f>IFERROR(VLOOKUP(C605,[1]TDSheet!$C:$E,3,0),"")</f>
        <v>0</v>
      </c>
      <c r="H605" s="17">
        <f>VLOOKUP(C605,[2]TDSheet!$A$1:$N$65536,14,0)</f>
        <v>0</v>
      </c>
      <c r="I605" s="17">
        <f t="shared" si="19"/>
        <v>0</v>
      </c>
      <c r="J605" s="15">
        <f t="shared" si="20"/>
        <v>0</v>
      </c>
      <c r="K605">
        <f>IFERROR(VLOOKUP(C605,[3]Лист2!$B:$D,3,0),"")</f>
        <v>56815</v>
      </c>
    </row>
    <row r="606" spans="1:11" ht="20.399999999999999" x14ac:dyDescent="0.2">
      <c r="A606" s="5" t="s">
        <v>854</v>
      </c>
      <c r="B606" s="5" t="s">
        <v>431</v>
      </c>
      <c r="C606" s="5" t="s">
        <v>449</v>
      </c>
      <c r="D606" s="6"/>
      <c r="E606" s="9"/>
      <c r="F606" s="7">
        <v>0</v>
      </c>
      <c r="G606" s="7">
        <f>IFERROR(VLOOKUP(C606,[1]TDSheet!$C:$E,3,0),"")</f>
        <v>0</v>
      </c>
      <c r="H606" s="17">
        <f>VLOOKUP(C606,[2]TDSheet!$A$1:$N$65536,14,0)</f>
        <v>0</v>
      </c>
      <c r="I606" s="17">
        <f t="shared" si="19"/>
        <v>0</v>
      </c>
      <c r="J606" s="15">
        <f t="shared" si="20"/>
        <v>0</v>
      </c>
      <c r="K606">
        <f>IFERROR(VLOOKUP(C606,[3]Лист2!$B:$D,3,0),"")</f>
        <v>3761</v>
      </c>
    </row>
    <row r="607" spans="1:11" ht="20.399999999999999" x14ac:dyDescent="0.2">
      <c r="A607" s="5" t="s">
        <v>854</v>
      </c>
      <c r="B607" s="5" t="s">
        <v>431</v>
      </c>
      <c r="C607" s="5" t="s">
        <v>453</v>
      </c>
      <c r="D607" s="6"/>
      <c r="E607" s="9"/>
      <c r="F607" s="7">
        <v>0</v>
      </c>
      <c r="G607" s="7">
        <f>IFERROR(VLOOKUP(C607,[1]TDSheet!$C:$E,3,0),"")</f>
        <v>0</v>
      </c>
      <c r="H607" s="17">
        <f>VLOOKUP(C607,[2]TDSheet!$A$1:$N$65536,14,0)</f>
        <v>0</v>
      </c>
      <c r="I607" s="17" t="str">
        <f t="shared" si="19"/>
        <v/>
      </c>
      <c r="J607" s="15">
        <f t="shared" si="20"/>
        <v>0</v>
      </c>
      <c r="K607" t="str">
        <f>IFERROR(VLOOKUP(C607,[3]Лист2!$B:$D,3,0),"")</f>
        <v/>
      </c>
    </row>
    <row r="608" spans="1:11" ht="20.399999999999999" x14ac:dyDescent="0.2">
      <c r="A608" s="5" t="s">
        <v>854</v>
      </c>
      <c r="B608" s="5" t="s">
        <v>431</v>
      </c>
      <c r="C608" s="5" t="s">
        <v>454</v>
      </c>
      <c r="D608" s="6"/>
      <c r="E608" s="9"/>
      <c r="F608" s="7">
        <v>0</v>
      </c>
      <c r="G608" s="7">
        <f>IFERROR(VLOOKUP(C608,[1]TDSheet!$C:$E,3,0),"")</f>
        <v>0</v>
      </c>
      <c r="H608" s="17">
        <f>VLOOKUP(C608,[2]TDSheet!$A$1:$N$65536,14,0)</f>
        <v>0</v>
      </c>
      <c r="I608" s="17">
        <f t="shared" si="19"/>
        <v>0</v>
      </c>
      <c r="J608" s="15">
        <f t="shared" si="20"/>
        <v>0</v>
      </c>
      <c r="K608">
        <f>IFERROR(VLOOKUP(C608,[3]Лист2!$B:$D,3,0),"")</f>
        <v>65670</v>
      </c>
    </row>
    <row r="609" spans="1:11" x14ac:dyDescent="0.2">
      <c r="A609" s="5" t="s">
        <v>853</v>
      </c>
      <c r="B609" s="5" t="s">
        <v>47</v>
      </c>
      <c r="C609" s="5" t="s">
        <v>69</v>
      </c>
      <c r="D609" s="6"/>
      <c r="E609" s="9"/>
      <c r="F609" s="7">
        <v>0</v>
      </c>
      <c r="G609" s="7">
        <f>IFERROR(VLOOKUP(C609,[1]TDSheet!$C:$E,3,0),"")</f>
        <v>0</v>
      </c>
      <c r="H609" s="17">
        <f>VLOOKUP(C609,[2]TDSheet!$A$1:$N$65536,14,0)</f>
        <v>0</v>
      </c>
      <c r="I609" s="17">
        <f t="shared" si="19"/>
        <v>0</v>
      </c>
      <c r="J609" s="15">
        <f t="shared" si="20"/>
        <v>0</v>
      </c>
      <c r="K609">
        <f>IFERROR(VLOOKUP(C609,[3]Лист2!$B:$D,3,0),"")</f>
        <v>6122</v>
      </c>
    </row>
    <row r="610" spans="1:11" x14ac:dyDescent="0.2">
      <c r="A610" s="5" t="s">
        <v>853</v>
      </c>
      <c r="B610" s="5" t="s">
        <v>47</v>
      </c>
      <c r="C610" s="5" t="s">
        <v>70</v>
      </c>
      <c r="D610" s="10">
        <v>220</v>
      </c>
      <c r="E610" s="9"/>
      <c r="F610" s="7">
        <v>0</v>
      </c>
      <c r="G610" s="7">
        <f>IFERROR(VLOOKUP(C610,[1]TDSheet!$C:$E,3,0),"")</f>
        <v>0</v>
      </c>
      <c r="H610" s="17">
        <f>VLOOKUP(C610,[2]TDSheet!$A$1:$N$65536,14,0)</f>
        <v>0</v>
      </c>
      <c r="I610" s="17">
        <f t="shared" si="19"/>
        <v>0</v>
      </c>
      <c r="J610" s="15">
        <f t="shared" si="20"/>
        <v>0</v>
      </c>
      <c r="K610">
        <f>IFERROR(VLOOKUP(C610,[3]Лист2!$B:$D,3,0),"")</f>
        <v>8078</v>
      </c>
    </row>
    <row r="611" spans="1:11" x14ac:dyDescent="0.2">
      <c r="A611" s="5" t="s">
        <v>853</v>
      </c>
      <c r="B611" s="5" t="s">
        <v>47</v>
      </c>
      <c r="C611" s="5" t="s">
        <v>71</v>
      </c>
      <c r="D611" s="6"/>
      <c r="E611" s="9"/>
      <c r="F611" s="7">
        <v>0</v>
      </c>
      <c r="G611" s="7">
        <f>IFERROR(VLOOKUP(C611,[1]TDSheet!$C:$E,3,0),"")</f>
        <v>0</v>
      </c>
      <c r="H611" s="17">
        <f>VLOOKUP(C611,[2]TDSheet!$A$1:$N$65536,14,0)</f>
        <v>0</v>
      </c>
      <c r="I611" s="17">
        <f t="shared" si="19"/>
        <v>0</v>
      </c>
      <c r="J611" s="15">
        <f t="shared" si="20"/>
        <v>0</v>
      </c>
      <c r="K611">
        <f>IFERROR(VLOOKUP(C611,[3]Лист2!$B:$D,3,0),"")</f>
        <v>0</v>
      </c>
    </row>
    <row r="612" spans="1:11" x14ac:dyDescent="0.2">
      <c r="A612" s="5" t="s">
        <v>853</v>
      </c>
      <c r="B612" s="5" t="s">
        <v>47</v>
      </c>
      <c r="C612" s="5" t="s">
        <v>75</v>
      </c>
      <c r="D612" s="6"/>
      <c r="E612" s="9"/>
      <c r="F612" s="7">
        <v>0</v>
      </c>
      <c r="G612" s="7">
        <f>IFERROR(VLOOKUP(C612,[1]TDSheet!$C:$E,3,0),"")</f>
        <v>0</v>
      </c>
      <c r="H612" s="17">
        <f>VLOOKUP(C612,[2]TDSheet!$A$1:$N$65536,14,0)</f>
        <v>0</v>
      </c>
      <c r="I612" s="17">
        <f t="shared" si="19"/>
        <v>0</v>
      </c>
      <c r="J612" s="15">
        <f t="shared" si="20"/>
        <v>0</v>
      </c>
      <c r="K612">
        <f>IFERROR(VLOOKUP(C612,[3]Лист2!$B:$D,3,0),"")</f>
        <v>10629</v>
      </c>
    </row>
    <row r="613" spans="1:11" x14ac:dyDescent="0.2">
      <c r="A613" s="5" t="s">
        <v>853</v>
      </c>
      <c r="B613" s="5" t="s">
        <v>47</v>
      </c>
      <c r="C613" s="5" t="s">
        <v>76</v>
      </c>
      <c r="D613" s="6"/>
      <c r="E613" s="9"/>
      <c r="F613" s="7">
        <v>0</v>
      </c>
      <c r="G613" s="7">
        <f>IFERROR(VLOOKUP(C613,[1]TDSheet!$C:$E,3,0),"")</f>
        <v>0</v>
      </c>
      <c r="H613" s="17">
        <f>VLOOKUP(C613,[2]TDSheet!$A$1:$N$65536,14,0)</f>
        <v>0</v>
      </c>
      <c r="I613" s="17">
        <f t="shared" si="19"/>
        <v>0</v>
      </c>
      <c r="J613" s="15">
        <f t="shared" si="20"/>
        <v>0</v>
      </c>
      <c r="K613">
        <f>IFERROR(VLOOKUP(C613,[3]Лист2!$B:$D,3,0),"")</f>
        <v>1177</v>
      </c>
    </row>
    <row r="614" spans="1:11" x14ac:dyDescent="0.2">
      <c r="A614" s="5" t="s">
        <v>853</v>
      </c>
      <c r="B614" s="5" t="s">
        <v>47</v>
      </c>
      <c r="C614" s="5" t="s">
        <v>80</v>
      </c>
      <c r="D614" s="6"/>
      <c r="E614" s="9"/>
      <c r="F614" s="7">
        <v>0</v>
      </c>
      <c r="G614" s="7">
        <f>IFERROR(VLOOKUP(C614,[1]TDSheet!$C:$E,3,0),"")</f>
        <v>0</v>
      </c>
      <c r="H614" s="17">
        <f>VLOOKUP(C614,[2]TDSheet!$A$1:$N$65536,14,0)</f>
        <v>0</v>
      </c>
      <c r="I614" s="17" t="str">
        <f t="shared" si="19"/>
        <v/>
      </c>
      <c r="J614" s="15">
        <f t="shared" si="20"/>
        <v>0</v>
      </c>
      <c r="K614" t="str">
        <f>IFERROR(VLOOKUP(C614,[3]Лист2!$B:$D,3,0),"")</f>
        <v/>
      </c>
    </row>
    <row r="615" spans="1:11" x14ac:dyDescent="0.2">
      <c r="A615" s="5" t="s">
        <v>853</v>
      </c>
      <c r="B615" s="5" t="s">
        <v>47</v>
      </c>
      <c r="C615" s="5" t="s">
        <v>81</v>
      </c>
      <c r="D615" s="6"/>
      <c r="E615" s="8">
        <v>10</v>
      </c>
      <c r="F615" s="7">
        <v>0</v>
      </c>
      <c r="G615" s="7">
        <f>IFERROR(VLOOKUP(C615,[1]TDSheet!$C:$E,3,0),"")</f>
        <v>10</v>
      </c>
      <c r="H615" s="17">
        <f>VLOOKUP(C615,[2]TDSheet!$A$1:$N$65536,14,0)</f>
        <v>0</v>
      </c>
      <c r="I615" s="17" t="str">
        <f t="shared" si="19"/>
        <v/>
      </c>
      <c r="J615" s="15">
        <f t="shared" si="20"/>
        <v>10</v>
      </c>
      <c r="K615" t="str">
        <f>IFERROR(VLOOKUP(C615,[3]Лист2!$B:$D,3,0),"")</f>
        <v/>
      </c>
    </row>
    <row r="616" spans="1:11" x14ac:dyDescent="0.2">
      <c r="A616" s="5" t="s">
        <v>853</v>
      </c>
      <c r="B616" s="5" t="s">
        <v>47</v>
      </c>
      <c r="C616" s="5" t="s">
        <v>92</v>
      </c>
      <c r="D616" s="6"/>
      <c r="E616" s="9"/>
      <c r="F616" s="7">
        <v>0</v>
      </c>
      <c r="G616" s="7">
        <f>IFERROR(VLOOKUP(C616,[1]TDSheet!$C:$E,3,0),"")</f>
        <v>0</v>
      </c>
      <c r="H616" s="17">
        <f>VLOOKUP(C616,[2]TDSheet!$A$1:$N$65536,14,0)</f>
        <v>0</v>
      </c>
      <c r="I616" s="17">
        <f t="shared" si="19"/>
        <v>0</v>
      </c>
      <c r="J616" s="15">
        <f t="shared" si="20"/>
        <v>0</v>
      </c>
      <c r="K616">
        <f>IFERROR(VLOOKUP(C616,[3]Лист2!$B:$D,3,0),"")</f>
        <v>3740</v>
      </c>
    </row>
    <row r="617" spans="1:11" x14ac:dyDescent="0.2">
      <c r="A617" s="5" t="s">
        <v>853</v>
      </c>
      <c r="B617" s="5" t="s">
        <v>47</v>
      </c>
      <c r="C617" s="5" t="s">
        <v>94</v>
      </c>
      <c r="D617" s="10">
        <v>145</v>
      </c>
      <c r="E617" s="8">
        <v>145</v>
      </c>
      <c r="F617" s="7">
        <v>0</v>
      </c>
      <c r="G617" s="7">
        <f>IFERROR(VLOOKUP(C617,[1]TDSheet!$C:$E,3,0),"")</f>
        <v>145</v>
      </c>
      <c r="H617" s="17">
        <f>VLOOKUP(C617,[2]TDSheet!$A$1:$N$65536,14,0)</f>
        <v>145</v>
      </c>
      <c r="I617" s="17">
        <f t="shared" si="19"/>
        <v>810405</v>
      </c>
      <c r="J617" s="15">
        <f t="shared" si="20"/>
        <v>0</v>
      </c>
      <c r="K617">
        <f>IFERROR(VLOOKUP(C617,[3]Лист2!$B:$D,3,0),"")</f>
        <v>5589</v>
      </c>
    </row>
    <row r="618" spans="1:11" x14ac:dyDescent="0.2">
      <c r="A618" s="5" t="s">
        <v>853</v>
      </c>
      <c r="B618" s="5" t="s">
        <v>47</v>
      </c>
      <c r="C618" s="5" t="s">
        <v>97</v>
      </c>
      <c r="D618" s="6"/>
      <c r="E618" s="9"/>
      <c r="F618" s="7">
        <v>0</v>
      </c>
      <c r="G618" s="7">
        <f>IFERROR(VLOOKUP(C618,[1]TDSheet!$C:$E,3,0),"")</f>
        <v>0</v>
      </c>
      <c r="H618" s="17">
        <f>VLOOKUP(C618,[2]TDSheet!$A$1:$N$65536,14,0)</f>
        <v>0</v>
      </c>
      <c r="I618" s="17">
        <f t="shared" si="19"/>
        <v>0</v>
      </c>
      <c r="J618" s="15">
        <f t="shared" si="20"/>
        <v>0</v>
      </c>
      <c r="K618">
        <f>IFERROR(VLOOKUP(C618,[3]Лист2!$B:$D,3,0),"")</f>
        <v>7786</v>
      </c>
    </row>
    <row r="619" spans="1:11" x14ac:dyDescent="0.2">
      <c r="A619" s="5" t="s">
        <v>853</v>
      </c>
      <c r="B619" s="5" t="s">
        <v>47</v>
      </c>
      <c r="C619" s="5" t="s">
        <v>98</v>
      </c>
      <c r="D619" s="6"/>
      <c r="E619" s="9"/>
      <c r="F619" s="7">
        <v>0</v>
      </c>
      <c r="G619" s="7">
        <f>IFERROR(VLOOKUP(C619,[1]TDSheet!$C:$E,3,0),"")</f>
        <v>0</v>
      </c>
      <c r="H619" s="17">
        <f>VLOOKUP(C619,[2]TDSheet!$A$1:$N$65536,14,0)</f>
        <v>0</v>
      </c>
      <c r="I619" s="17">
        <f t="shared" si="19"/>
        <v>0</v>
      </c>
      <c r="J619" s="15">
        <f t="shared" si="20"/>
        <v>0</v>
      </c>
      <c r="K619">
        <f>IFERROR(VLOOKUP(C619,[3]Лист2!$B:$D,3,0),"")</f>
        <v>0</v>
      </c>
    </row>
    <row r="620" spans="1:11" x14ac:dyDescent="0.2">
      <c r="A620" s="5" t="s">
        <v>853</v>
      </c>
      <c r="B620" s="5" t="s">
        <v>47</v>
      </c>
      <c r="C620" s="5" t="s">
        <v>99</v>
      </c>
      <c r="D620" s="6"/>
      <c r="E620" s="9"/>
      <c r="F620" s="7">
        <v>0</v>
      </c>
      <c r="G620" s="7">
        <f>IFERROR(VLOOKUP(C620,[1]TDSheet!$C:$E,3,0),"")</f>
        <v>0</v>
      </c>
      <c r="H620" s="17">
        <f>VLOOKUP(C620,[2]TDSheet!$A$1:$N$65536,14,0)</f>
        <v>0</v>
      </c>
      <c r="I620" s="17">
        <f t="shared" si="19"/>
        <v>0</v>
      </c>
      <c r="J620" s="15">
        <f t="shared" si="20"/>
        <v>0</v>
      </c>
      <c r="K620">
        <f>IFERROR(VLOOKUP(C620,[3]Лист2!$B:$D,3,0),"")</f>
        <v>0</v>
      </c>
    </row>
    <row r="621" spans="1:11" x14ac:dyDescent="0.2">
      <c r="A621" s="5" t="s">
        <v>853</v>
      </c>
      <c r="B621" s="5" t="s">
        <v>102</v>
      </c>
      <c r="C621" s="5" t="s">
        <v>104</v>
      </c>
      <c r="D621" s="6"/>
      <c r="E621" s="9"/>
      <c r="F621" s="7">
        <v>0</v>
      </c>
      <c r="G621" s="7">
        <f>IFERROR(VLOOKUP(C621,[1]TDSheet!$C:$E,3,0),"")</f>
        <v>0</v>
      </c>
      <c r="H621" s="17">
        <f>VLOOKUP(C621,[2]TDSheet!$A$1:$N$65536,14,0)</f>
        <v>0</v>
      </c>
      <c r="I621" s="17">
        <f t="shared" si="19"/>
        <v>0</v>
      </c>
      <c r="J621" s="15">
        <f t="shared" si="20"/>
        <v>0</v>
      </c>
      <c r="K621">
        <f>IFERROR(VLOOKUP(C621,[3]Лист2!$B:$D,3,0),"")</f>
        <v>6635</v>
      </c>
    </row>
    <row r="622" spans="1:11" x14ac:dyDescent="0.2">
      <c r="A622" s="5" t="s">
        <v>853</v>
      </c>
      <c r="B622" s="5" t="s">
        <v>102</v>
      </c>
      <c r="C622" s="5" t="s">
        <v>111</v>
      </c>
      <c r="D622" s="6"/>
      <c r="E622" s="9"/>
      <c r="F622" s="7">
        <v>0</v>
      </c>
      <c r="G622" s="7">
        <f>IFERROR(VLOOKUP(C622,[1]TDSheet!$C:$E,3,0),"")</f>
        <v>0</v>
      </c>
      <c r="H622" s="17">
        <f>VLOOKUP(C622,[2]TDSheet!$A$1:$N$65536,14,0)</f>
        <v>0</v>
      </c>
      <c r="I622" s="17">
        <f t="shared" si="19"/>
        <v>0</v>
      </c>
      <c r="J622" s="15">
        <f t="shared" si="20"/>
        <v>0</v>
      </c>
      <c r="K622">
        <f>IFERROR(VLOOKUP(C622,[3]Лист2!$B:$D,3,0),"")</f>
        <v>0</v>
      </c>
    </row>
    <row r="623" spans="1:11" x14ac:dyDescent="0.2">
      <c r="A623" s="5" t="s">
        <v>853</v>
      </c>
      <c r="B623" s="5" t="s">
        <v>102</v>
      </c>
      <c r="C623" s="5" t="s">
        <v>112</v>
      </c>
      <c r="D623" s="6"/>
      <c r="E623" s="9"/>
      <c r="F623" s="7">
        <v>0</v>
      </c>
      <c r="G623" s="7">
        <f>IFERROR(VLOOKUP(C623,[1]TDSheet!$C:$E,3,0),"")</f>
        <v>0</v>
      </c>
      <c r="H623" s="17">
        <f>VLOOKUP(C623,[2]TDSheet!$A$1:$N$65536,14,0)</f>
        <v>30</v>
      </c>
      <c r="I623" s="17">
        <f t="shared" si="19"/>
        <v>441480</v>
      </c>
      <c r="J623" s="15">
        <f t="shared" si="20"/>
        <v>-30</v>
      </c>
      <c r="K623">
        <f>IFERROR(VLOOKUP(C623,[3]Лист2!$B:$D,3,0),"")</f>
        <v>14716</v>
      </c>
    </row>
    <row r="624" spans="1:11" x14ac:dyDescent="0.2">
      <c r="A624" s="5" t="s">
        <v>853</v>
      </c>
      <c r="B624" s="5" t="s">
        <v>102</v>
      </c>
      <c r="C624" s="5" t="s">
        <v>121</v>
      </c>
      <c r="D624" s="6"/>
      <c r="E624" s="9"/>
      <c r="F624" s="7">
        <v>0</v>
      </c>
      <c r="G624" s="7">
        <f>IFERROR(VLOOKUP(C624,[1]TDSheet!$C:$E,3,0),"")</f>
        <v>0</v>
      </c>
      <c r="H624" s="17">
        <f>VLOOKUP(C624,[2]TDSheet!$A$1:$N$65536,14,0)</f>
        <v>0</v>
      </c>
      <c r="I624" s="17">
        <f t="shared" si="19"/>
        <v>0</v>
      </c>
      <c r="J624" s="15">
        <f t="shared" si="20"/>
        <v>0</v>
      </c>
      <c r="K624">
        <f>IFERROR(VLOOKUP(C624,[3]Лист2!$B:$D,3,0),"")</f>
        <v>23546</v>
      </c>
    </row>
    <row r="625" spans="1:11" x14ac:dyDescent="0.2">
      <c r="A625" s="5" t="s">
        <v>853</v>
      </c>
      <c r="B625" s="5" t="s">
        <v>102</v>
      </c>
      <c r="C625" s="5" t="s">
        <v>127</v>
      </c>
      <c r="D625" s="6"/>
      <c r="E625" s="9"/>
      <c r="F625" s="7">
        <v>0</v>
      </c>
      <c r="G625" s="7">
        <f>IFERROR(VLOOKUP(C625,[1]TDSheet!$C:$E,3,0),"")</f>
        <v>0</v>
      </c>
      <c r="H625" s="17">
        <f>VLOOKUP(C625,[2]TDSheet!$A$1:$N$65536,14,0)</f>
        <v>0</v>
      </c>
      <c r="I625" s="17">
        <f t="shared" si="19"/>
        <v>0</v>
      </c>
      <c r="J625" s="15">
        <f t="shared" si="20"/>
        <v>0</v>
      </c>
      <c r="K625">
        <f>IFERROR(VLOOKUP(C625,[3]Лист2!$B:$D,3,0),"")</f>
        <v>17659</v>
      </c>
    </row>
    <row r="626" spans="1:11" x14ac:dyDescent="0.2">
      <c r="A626" s="5" t="s">
        <v>853</v>
      </c>
      <c r="B626" s="5" t="s">
        <v>102</v>
      </c>
      <c r="C626" s="5" t="s">
        <v>130</v>
      </c>
      <c r="D626" s="6"/>
      <c r="E626" s="9"/>
      <c r="F626" s="7">
        <v>0</v>
      </c>
      <c r="G626" s="7">
        <f>IFERROR(VLOOKUP(C626,[1]TDSheet!$C:$E,3,0),"")</f>
        <v>0</v>
      </c>
      <c r="H626" s="17">
        <f>VLOOKUP(C626,[2]TDSheet!$A$1:$N$65536,14,0)</f>
        <v>0</v>
      </c>
      <c r="I626" s="17">
        <f t="shared" si="19"/>
        <v>0</v>
      </c>
      <c r="J626" s="15">
        <f t="shared" si="20"/>
        <v>0</v>
      </c>
      <c r="K626">
        <f>IFERROR(VLOOKUP(C626,[3]Лист2!$B:$D,3,0),"")</f>
        <v>0</v>
      </c>
    </row>
    <row r="627" spans="1:11" ht="30.6" x14ac:dyDescent="0.2">
      <c r="A627" s="5" t="s">
        <v>854</v>
      </c>
      <c r="B627" s="5" t="s">
        <v>461</v>
      </c>
      <c r="C627" s="5" t="s">
        <v>509</v>
      </c>
      <c r="D627" s="6"/>
      <c r="E627" s="9"/>
      <c r="F627" s="7">
        <v>0</v>
      </c>
      <c r="G627" s="7">
        <f>IFERROR(VLOOKUP(C627,[1]TDSheet!$C:$E,3,0),"")</f>
        <v>0</v>
      </c>
      <c r="H627" s="17">
        <f>VLOOKUP(C627,[2]TDSheet!$A$1:$N$65536,14,0)</f>
        <v>0</v>
      </c>
      <c r="I627" s="17" t="str">
        <f t="shared" si="19"/>
        <v/>
      </c>
      <c r="J627" s="15">
        <f t="shared" si="20"/>
        <v>0</v>
      </c>
      <c r="K627" t="str">
        <f>IFERROR(VLOOKUP(C627,[3]Лист2!$B:$D,3,0),"")</f>
        <v/>
      </c>
    </row>
    <row r="628" spans="1:11" ht="30.6" x14ac:dyDescent="0.2">
      <c r="A628" s="5" t="s">
        <v>854</v>
      </c>
      <c r="B628" s="5" t="s">
        <v>461</v>
      </c>
      <c r="C628" s="5" t="s">
        <v>510</v>
      </c>
      <c r="D628" s="6"/>
      <c r="E628" s="9"/>
      <c r="F628" s="7">
        <v>0</v>
      </c>
      <c r="G628" s="7">
        <f>IFERROR(VLOOKUP(C628,[1]TDSheet!$C:$E,3,0),"")</f>
        <v>0</v>
      </c>
      <c r="H628" s="17">
        <f>VLOOKUP(C628,[2]TDSheet!$A$1:$N$65536,14,0)</f>
        <v>0</v>
      </c>
      <c r="I628" s="17" t="str">
        <f t="shared" si="19"/>
        <v/>
      </c>
      <c r="J628" s="15">
        <f t="shared" si="20"/>
        <v>0</v>
      </c>
      <c r="K628" t="str">
        <f>IFERROR(VLOOKUP(C628,[3]Лист2!$B:$D,3,0),"")</f>
        <v/>
      </c>
    </row>
    <row r="629" spans="1:11" ht="30.6" x14ac:dyDescent="0.2">
      <c r="A629" s="5" t="s">
        <v>854</v>
      </c>
      <c r="B629" s="5" t="s">
        <v>461</v>
      </c>
      <c r="C629" s="5" t="s">
        <v>511</v>
      </c>
      <c r="D629" s="6"/>
      <c r="E629" s="9"/>
      <c r="F629" s="7">
        <v>0</v>
      </c>
      <c r="G629" s="7">
        <f>IFERROR(VLOOKUP(C629,[1]TDSheet!$C:$E,3,0),"")</f>
        <v>0</v>
      </c>
      <c r="H629" s="17">
        <f>VLOOKUP(C629,[2]TDSheet!$A$1:$N$65536,14,0)</f>
        <v>0</v>
      </c>
      <c r="I629" s="17">
        <f t="shared" si="19"/>
        <v>0</v>
      </c>
      <c r="J629" s="15">
        <f t="shared" si="20"/>
        <v>0</v>
      </c>
      <c r="K629">
        <f>IFERROR(VLOOKUP(C629,[3]Лист2!$B:$D,3,0),"")</f>
        <v>47501</v>
      </c>
    </row>
    <row r="630" spans="1:11" ht="30.6" x14ac:dyDescent="0.2">
      <c r="A630" s="5" t="s">
        <v>854</v>
      </c>
      <c r="B630" s="5" t="s">
        <v>461</v>
      </c>
      <c r="C630" s="5" t="s">
        <v>512</v>
      </c>
      <c r="D630" s="6"/>
      <c r="E630" s="9"/>
      <c r="F630" s="7">
        <v>0</v>
      </c>
      <c r="G630" s="7">
        <f>IFERROR(VLOOKUP(C630,[1]TDSheet!$C:$E,3,0),"")</f>
        <v>0</v>
      </c>
      <c r="H630" s="17">
        <f>VLOOKUP(C630,[2]TDSheet!$A$1:$N$65536,14,0)</f>
        <v>0</v>
      </c>
      <c r="I630" s="17">
        <f t="shared" si="19"/>
        <v>0</v>
      </c>
      <c r="J630" s="15">
        <f t="shared" si="20"/>
        <v>0</v>
      </c>
      <c r="K630">
        <f>IFERROR(VLOOKUP(C630,[3]Лист2!$B:$D,3,0),"")</f>
        <v>65000</v>
      </c>
    </row>
    <row r="631" spans="1:11" ht="30.6" x14ac:dyDescent="0.2">
      <c r="A631" s="5" t="s">
        <v>854</v>
      </c>
      <c r="B631" s="5" t="s">
        <v>461</v>
      </c>
      <c r="C631" s="5" t="s">
        <v>513</v>
      </c>
      <c r="D631" s="6"/>
      <c r="E631" s="9"/>
      <c r="F631" s="7">
        <v>0</v>
      </c>
      <c r="G631" s="7">
        <f>IFERROR(VLOOKUP(C631,[1]TDSheet!$C:$E,3,0),"")</f>
        <v>0</v>
      </c>
      <c r="H631" s="17">
        <f>VLOOKUP(C631,[2]TDSheet!$A$1:$N$65536,14,0)</f>
        <v>0</v>
      </c>
      <c r="I631" s="17" t="str">
        <f t="shared" si="19"/>
        <v/>
      </c>
      <c r="J631" s="15">
        <f t="shared" si="20"/>
        <v>0</v>
      </c>
      <c r="K631" t="str">
        <f>IFERROR(VLOOKUP(C631,[3]Лист2!$B:$D,3,0),"")</f>
        <v/>
      </c>
    </row>
    <row r="632" spans="1:11" ht="30.6" x14ac:dyDescent="0.2">
      <c r="A632" s="5" t="s">
        <v>854</v>
      </c>
      <c r="B632" s="5" t="s">
        <v>461</v>
      </c>
      <c r="C632" s="5" t="s">
        <v>514</v>
      </c>
      <c r="D632" s="6"/>
      <c r="E632" s="9"/>
      <c r="F632" s="7">
        <v>0</v>
      </c>
      <c r="G632" s="7">
        <f>IFERROR(VLOOKUP(C632,[1]TDSheet!$C:$E,3,0),"")</f>
        <v>0</v>
      </c>
      <c r="H632" s="17">
        <f>VLOOKUP(C632,[2]TDSheet!$A$1:$N$65536,14,0)</f>
        <v>0</v>
      </c>
      <c r="I632" s="17">
        <f t="shared" si="19"/>
        <v>0</v>
      </c>
      <c r="J632" s="15">
        <f t="shared" si="20"/>
        <v>0</v>
      </c>
      <c r="K632">
        <f>IFERROR(VLOOKUP(C632,[3]Лист2!$B:$D,3,0),"")</f>
        <v>51300</v>
      </c>
    </row>
    <row r="633" spans="1:11" ht="30.6" x14ac:dyDescent="0.2">
      <c r="A633" s="5" t="s">
        <v>854</v>
      </c>
      <c r="B633" s="5" t="s">
        <v>461</v>
      </c>
      <c r="C633" s="5" t="s">
        <v>515</v>
      </c>
      <c r="D633" s="6"/>
      <c r="E633" s="9"/>
      <c r="F633" s="7">
        <v>0</v>
      </c>
      <c r="G633" s="7">
        <f>IFERROR(VLOOKUP(C633,[1]TDSheet!$C:$E,3,0),"")</f>
        <v>0</v>
      </c>
      <c r="H633" s="17">
        <f>VLOOKUP(C633,[2]TDSheet!$A$1:$N$65536,14,0)</f>
        <v>0</v>
      </c>
      <c r="I633" s="17" t="str">
        <f t="shared" si="19"/>
        <v/>
      </c>
      <c r="J633" s="15">
        <f t="shared" si="20"/>
        <v>0</v>
      </c>
      <c r="K633" t="str">
        <f>IFERROR(VLOOKUP(C633,[3]Лист2!$B:$D,3,0),"")</f>
        <v/>
      </c>
    </row>
    <row r="634" spans="1:11" ht="20.399999999999999" x14ac:dyDescent="0.2">
      <c r="A634" s="5" t="s">
        <v>854</v>
      </c>
      <c r="B634" s="5" t="s">
        <v>461</v>
      </c>
      <c r="C634" s="5" t="s">
        <v>516</v>
      </c>
      <c r="D634" s="6"/>
      <c r="E634" s="9"/>
      <c r="F634" s="7">
        <v>0</v>
      </c>
      <c r="G634" s="7">
        <f>IFERROR(VLOOKUP(C634,[1]TDSheet!$C:$E,3,0),"")</f>
        <v>0</v>
      </c>
      <c r="H634" s="17">
        <f>VLOOKUP(C634,[2]TDSheet!$A$1:$N$65536,14,0)</f>
        <v>0</v>
      </c>
      <c r="I634" s="17">
        <f t="shared" si="19"/>
        <v>0</v>
      </c>
      <c r="J634" s="15">
        <f t="shared" si="20"/>
        <v>0</v>
      </c>
      <c r="K634">
        <f>IFERROR(VLOOKUP(C634,[3]Лист2!$B:$D,3,0),"")</f>
        <v>53200</v>
      </c>
    </row>
    <row r="635" spans="1:11" ht="20.399999999999999" x14ac:dyDescent="0.2">
      <c r="A635" s="5" t="s">
        <v>854</v>
      </c>
      <c r="B635" s="5" t="s">
        <v>461</v>
      </c>
      <c r="C635" s="5" t="s">
        <v>518</v>
      </c>
      <c r="D635" s="6"/>
      <c r="E635" s="8">
        <v>65</v>
      </c>
      <c r="F635" s="7">
        <v>0</v>
      </c>
      <c r="G635" s="7">
        <f>IFERROR(VLOOKUP(C635,[1]TDSheet!$C:$E,3,0),"")</f>
        <v>65</v>
      </c>
      <c r="H635" s="17">
        <f>VLOOKUP(C635,[2]TDSheet!$A$1:$N$65536,14,0)</f>
        <v>65</v>
      </c>
      <c r="I635" s="17">
        <f t="shared" si="19"/>
        <v>3645330</v>
      </c>
      <c r="J635" s="15">
        <f t="shared" si="20"/>
        <v>0</v>
      </c>
      <c r="K635">
        <f>IFERROR(VLOOKUP(C635,[3]Лист2!$B:$D,3,0),"")</f>
        <v>56082</v>
      </c>
    </row>
    <row r="636" spans="1:11" ht="20.399999999999999" x14ac:dyDescent="0.2">
      <c r="A636" s="5" t="s">
        <v>854</v>
      </c>
      <c r="B636" s="5" t="s">
        <v>461</v>
      </c>
      <c r="C636" s="5" t="s">
        <v>519</v>
      </c>
      <c r="D636" s="6"/>
      <c r="E636" s="8">
        <v>15</v>
      </c>
      <c r="F636" s="7">
        <v>0</v>
      </c>
      <c r="G636" s="7">
        <f>IFERROR(VLOOKUP(C636,[1]TDSheet!$C:$E,3,0),"")</f>
        <v>15</v>
      </c>
      <c r="H636" s="17">
        <f>VLOOKUP(C636,[2]TDSheet!$A$1:$N$65536,14,0)</f>
        <v>0</v>
      </c>
      <c r="I636" s="17">
        <f t="shared" si="19"/>
        <v>0</v>
      </c>
      <c r="J636" s="15">
        <f t="shared" si="20"/>
        <v>15</v>
      </c>
      <c r="K636">
        <f>IFERROR(VLOOKUP(C636,[3]Лист2!$B:$D,3,0),"")</f>
        <v>70000</v>
      </c>
    </row>
    <row r="637" spans="1:11" ht="20.399999999999999" x14ac:dyDescent="0.2">
      <c r="A637" s="5" t="s">
        <v>854</v>
      </c>
      <c r="B637" s="5" t="s">
        <v>461</v>
      </c>
      <c r="C637" s="5" t="s">
        <v>520</v>
      </c>
      <c r="D637" s="6"/>
      <c r="E637" s="9"/>
      <c r="F637" s="7">
        <v>0</v>
      </c>
      <c r="G637" s="7">
        <f>IFERROR(VLOOKUP(C637,[1]TDSheet!$C:$E,3,0),"")</f>
        <v>0</v>
      </c>
      <c r="H637" s="17">
        <f>VLOOKUP(C637,[2]TDSheet!$A$1:$N$65536,14,0)</f>
        <v>0</v>
      </c>
      <c r="I637" s="17" t="str">
        <f t="shared" si="19"/>
        <v/>
      </c>
      <c r="J637" s="15">
        <f t="shared" si="20"/>
        <v>0</v>
      </c>
      <c r="K637" t="str">
        <f>IFERROR(VLOOKUP(C637,[3]Лист2!$B:$D,3,0),"")</f>
        <v/>
      </c>
    </row>
    <row r="638" spans="1:11" ht="20.399999999999999" x14ac:dyDescent="0.2">
      <c r="A638" s="5" t="s">
        <v>854</v>
      </c>
      <c r="B638" s="5" t="s">
        <v>461</v>
      </c>
      <c r="C638" s="5" t="s">
        <v>521</v>
      </c>
      <c r="D638" s="6"/>
      <c r="E638" s="8">
        <v>1</v>
      </c>
      <c r="F638" s="7">
        <v>0</v>
      </c>
      <c r="G638" s="7">
        <f>IFERROR(VLOOKUP(C638,[1]TDSheet!$C:$E,3,0),"")</f>
        <v>1</v>
      </c>
      <c r="H638" s="17">
        <f>VLOOKUP(C638,[2]TDSheet!$A$1:$N$65536,14,0)</f>
        <v>0</v>
      </c>
      <c r="I638" s="17">
        <f t="shared" si="19"/>
        <v>0</v>
      </c>
      <c r="J638" s="15">
        <f t="shared" si="20"/>
        <v>1</v>
      </c>
      <c r="K638">
        <f>IFERROR(VLOOKUP(C638,[3]Лист2!$B:$D,3,0),"")</f>
        <v>70000</v>
      </c>
    </row>
    <row r="639" spans="1:11" x14ac:dyDescent="0.2">
      <c r="A639" s="5" t="s">
        <v>852</v>
      </c>
      <c r="B639" s="5" t="s">
        <v>139</v>
      </c>
      <c r="C639" s="5" t="s">
        <v>141</v>
      </c>
      <c r="D639" s="6"/>
      <c r="E639" s="9"/>
      <c r="F639" s="7">
        <v>0</v>
      </c>
      <c r="G639" s="7">
        <f>IFERROR(VLOOKUP(C639,[1]TDSheet!$C:$E,3,0),"")</f>
        <v>0</v>
      </c>
      <c r="H639" s="17">
        <f>VLOOKUP(C639,[2]TDSheet!$A$1:$N$65536,14,0)</f>
        <v>0</v>
      </c>
      <c r="I639" s="17">
        <f t="shared" si="19"/>
        <v>0</v>
      </c>
      <c r="J639" s="15">
        <f t="shared" si="20"/>
        <v>0</v>
      </c>
      <c r="K639">
        <f>IFERROR(VLOOKUP(C639,[3]Лист2!$B:$D,3,0),"")</f>
        <v>2285</v>
      </c>
    </row>
    <row r="640" spans="1:11" x14ac:dyDescent="0.2">
      <c r="A640" s="5" t="s">
        <v>852</v>
      </c>
      <c r="B640" s="5" t="s">
        <v>139</v>
      </c>
      <c r="C640" s="5" t="s">
        <v>142</v>
      </c>
      <c r="D640" s="6"/>
      <c r="E640" s="9"/>
      <c r="F640" s="7">
        <v>0</v>
      </c>
      <c r="G640" s="7">
        <f>IFERROR(VLOOKUP(C640,[1]TDSheet!$C:$E,3,0),"")</f>
        <v>0</v>
      </c>
      <c r="H640" s="17">
        <f>VLOOKUP(C640,[2]TDSheet!$A$1:$N$65536,14,0)</f>
        <v>0</v>
      </c>
      <c r="I640" s="17">
        <f t="shared" si="19"/>
        <v>0</v>
      </c>
      <c r="J640" s="15">
        <f t="shared" si="20"/>
        <v>0</v>
      </c>
      <c r="K640">
        <f>IFERROR(VLOOKUP(C640,[3]Лист2!$B:$D,3,0),"")</f>
        <v>1494</v>
      </c>
    </row>
    <row r="641" spans="1:11" x14ac:dyDescent="0.2">
      <c r="A641" s="5" t="s">
        <v>852</v>
      </c>
      <c r="B641" s="5" t="s">
        <v>139</v>
      </c>
      <c r="C641" s="5" t="s">
        <v>145</v>
      </c>
      <c r="D641" s="6"/>
      <c r="E641" s="9"/>
      <c r="F641" s="7">
        <v>0</v>
      </c>
      <c r="G641" s="7">
        <f>IFERROR(VLOOKUP(C641,[1]TDSheet!$C:$E,3,0),"")</f>
        <v>0</v>
      </c>
      <c r="H641" s="17">
        <f>VLOOKUP(C641,[2]TDSheet!$A$1:$N$65536,14,0)</f>
        <v>0</v>
      </c>
      <c r="I641" s="17">
        <f t="shared" si="19"/>
        <v>0</v>
      </c>
      <c r="J641" s="15">
        <f t="shared" si="20"/>
        <v>0</v>
      </c>
      <c r="K641">
        <f>IFERROR(VLOOKUP(C641,[3]Лист2!$B:$D,3,0),"")</f>
        <v>1914</v>
      </c>
    </row>
    <row r="642" spans="1:11" x14ac:dyDescent="0.2">
      <c r="A642" s="5" t="s">
        <v>852</v>
      </c>
      <c r="B642" s="5" t="s">
        <v>139</v>
      </c>
      <c r="C642" s="5" t="s">
        <v>146</v>
      </c>
      <c r="D642" s="6"/>
      <c r="E642" s="9"/>
      <c r="F642" s="7">
        <v>0</v>
      </c>
      <c r="G642" s="7">
        <f>IFERROR(VLOOKUP(C642,[1]TDSheet!$C:$E,3,0),"")</f>
        <v>0</v>
      </c>
      <c r="H642" s="17">
        <f>VLOOKUP(C642,[2]TDSheet!$A$1:$N$65536,14,0)</f>
        <v>0</v>
      </c>
      <c r="I642" s="17">
        <f t="shared" si="19"/>
        <v>0</v>
      </c>
      <c r="J642" s="15">
        <f t="shared" si="20"/>
        <v>0</v>
      </c>
      <c r="K642">
        <f>IFERROR(VLOOKUP(C642,[3]Лист2!$B:$D,3,0),"")</f>
        <v>1914</v>
      </c>
    </row>
    <row r="643" spans="1:11" ht="30.6" x14ac:dyDescent="0.2">
      <c r="A643" s="5" t="s">
        <v>852</v>
      </c>
      <c r="B643" s="5" t="s">
        <v>139</v>
      </c>
      <c r="C643" s="5" t="s">
        <v>147</v>
      </c>
      <c r="D643" s="6"/>
      <c r="E643" s="9"/>
      <c r="F643" s="7">
        <v>0</v>
      </c>
      <c r="G643" s="7">
        <f>IFERROR(VLOOKUP(C643,[1]TDSheet!$C:$E,3,0),"")</f>
        <v>0</v>
      </c>
      <c r="H643" s="17">
        <f>VLOOKUP(C643,[2]TDSheet!$A$1:$N$65536,14,0)</f>
        <v>0</v>
      </c>
      <c r="I643" s="17">
        <f t="shared" si="19"/>
        <v>0</v>
      </c>
      <c r="J643" s="15">
        <f t="shared" si="20"/>
        <v>0</v>
      </c>
      <c r="K643">
        <f>IFERROR(VLOOKUP(C643,[3]Лист2!$B:$D,3,0),"")</f>
        <v>0</v>
      </c>
    </row>
    <row r="644" spans="1:11" x14ac:dyDescent="0.2">
      <c r="A644" s="5" t="s">
        <v>853</v>
      </c>
      <c r="B644" s="5" t="s">
        <v>153</v>
      </c>
      <c r="C644" s="5" t="s">
        <v>157</v>
      </c>
      <c r="D644" s="10">
        <v>75</v>
      </c>
      <c r="E644" s="9"/>
      <c r="F644" s="7">
        <v>0</v>
      </c>
      <c r="G644" s="7">
        <f>IFERROR(VLOOKUP(C644,[1]TDSheet!$C:$E,3,0),"")</f>
        <v>0</v>
      </c>
      <c r="H644" s="17">
        <f>VLOOKUP(C644,[2]TDSheet!$A$1:$N$65536,14,0)</f>
        <v>0</v>
      </c>
      <c r="I644" s="17">
        <f t="shared" si="19"/>
        <v>0</v>
      </c>
      <c r="J644" s="15">
        <f t="shared" si="20"/>
        <v>0</v>
      </c>
      <c r="K644">
        <f>IFERROR(VLOOKUP(C644,[3]Лист2!$B:$D,3,0),"")</f>
        <v>3070</v>
      </c>
    </row>
    <row r="645" spans="1:11" x14ac:dyDescent="0.2">
      <c r="A645" s="5" t="s">
        <v>853</v>
      </c>
      <c r="B645" s="5" t="s">
        <v>153</v>
      </c>
      <c r="C645" s="5" t="s">
        <v>160</v>
      </c>
      <c r="D645" s="6"/>
      <c r="E645" s="9"/>
      <c r="F645" s="7">
        <v>0</v>
      </c>
      <c r="G645" s="7">
        <f>IFERROR(VLOOKUP(C645,[1]TDSheet!$C:$E,3,0),"")</f>
        <v>0</v>
      </c>
      <c r="H645" s="17">
        <f>VLOOKUP(C645,[2]TDSheet!$A$1:$N$65536,14,0)</f>
        <v>0</v>
      </c>
      <c r="I645" s="17" t="str">
        <f t="shared" si="19"/>
        <v/>
      </c>
      <c r="J645" s="15">
        <f t="shared" si="20"/>
        <v>0</v>
      </c>
      <c r="K645" t="str">
        <f>IFERROR(VLOOKUP(C645,[3]Лист2!$B:$D,3,0),"")</f>
        <v/>
      </c>
    </row>
    <row r="646" spans="1:11" x14ac:dyDescent="0.2">
      <c r="A646" s="5" t="s">
        <v>853</v>
      </c>
      <c r="B646" s="5" t="s">
        <v>153</v>
      </c>
      <c r="C646" s="5" t="s">
        <v>161</v>
      </c>
      <c r="D646" s="6"/>
      <c r="E646" s="9"/>
      <c r="F646" s="7">
        <v>0</v>
      </c>
      <c r="G646" s="7">
        <f>IFERROR(VLOOKUP(C646,[1]TDSheet!$C:$E,3,0),"")</f>
        <v>0</v>
      </c>
      <c r="H646" s="17">
        <f>VLOOKUP(C646,[2]TDSheet!$A$1:$N$65536,14,0)</f>
        <v>0</v>
      </c>
      <c r="I646" s="17">
        <f t="shared" si="19"/>
        <v>0</v>
      </c>
      <c r="J646" s="15">
        <f t="shared" si="20"/>
        <v>0</v>
      </c>
      <c r="K646">
        <f>IFERROR(VLOOKUP(C646,[3]Лист2!$B:$D,3,0),"")</f>
        <v>7106</v>
      </c>
    </row>
    <row r="647" spans="1:11" x14ac:dyDescent="0.2">
      <c r="A647" s="5" t="s">
        <v>853</v>
      </c>
      <c r="B647" s="5" t="s">
        <v>153</v>
      </c>
      <c r="C647" s="5" t="s">
        <v>167</v>
      </c>
      <c r="D647" s="6"/>
      <c r="E647" s="9"/>
      <c r="F647" s="7">
        <v>0</v>
      </c>
      <c r="G647" s="7">
        <f>IFERROR(VLOOKUP(C647,[1]TDSheet!$C:$E,3,0),"")</f>
        <v>0</v>
      </c>
      <c r="H647" s="17">
        <f>VLOOKUP(C647,[2]TDSheet!$A$1:$N$65536,14,0)</f>
        <v>0</v>
      </c>
      <c r="I647" s="17" t="str">
        <f t="shared" si="19"/>
        <v/>
      </c>
      <c r="J647" s="15">
        <f t="shared" si="20"/>
        <v>0</v>
      </c>
      <c r="K647" t="str">
        <f>IFERROR(VLOOKUP(C647,[3]Лист2!$B:$D,3,0),"")</f>
        <v/>
      </c>
    </row>
    <row r="648" spans="1:11" ht="30.6" x14ac:dyDescent="0.2">
      <c r="A648" s="5" t="s">
        <v>854</v>
      </c>
      <c r="B648" s="5" t="s">
        <v>539</v>
      </c>
      <c r="C648" s="5" t="s">
        <v>543</v>
      </c>
      <c r="D648" s="6"/>
      <c r="E648" s="9"/>
      <c r="F648" s="7">
        <v>0</v>
      </c>
      <c r="G648" s="7">
        <f>IFERROR(VLOOKUP(C648,[1]TDSheet!$C:$E,3,0),"")</f>
        <v>0</v>
      </c>
      <c r="H648" s="17">
        <f>VLOOKUP(C648,[2]TDSheet!$A$1:$N$65536,14,0)</f>
        <v>0</v>
      </c>
      <c r="I648" s="17" t="str">
        <f t="shared" si="19"/>
        <v/>
      </c>
      <c r="J648" s="15">
        <f t="shared" si="20"/>
        <v>0</v>
      </c>
      <c r="K648" t="str">
        <f>IFERROR(VLOOKUP(C648,[3]Лист2!$B:$D,3,0),"")</f>
        <v/>
      </c>
    </row>
    <row r="649" spans="1:11" ht="30.6" x14ac:dyDescent="0.2">
      <c r="A649" s="5" t="s">
        <v>854</v>
      </c>
      <c r="B649" s="5" t="s">
        <v>539</v>
      </c>
      <c r="C649" s="5" t="s">
        <v>545</v>
      </c>
      <c r="D649" s="6"/>
      <c r="E649" s="9"/>
      <c r="F649" s="7">
        <v>0</v>
      </c>
      <c r="G649" s="7">
        <f>IFERROR(VLOOKUP(C649,[1]TDSheet!$C:$E,3,0),"")</f>
        <v>0</v>
      </c>
      <c r="H649" s="17">
        <f>VLOOKUP(C649,[2]TDSheet!$A$1:$N$65536,14,0)</f>
        <v>0</v>
      </c>
      <c r="I649" s="17" t="str">
        <f t="shared" si="19"/>
        <v/>
      </c>
      <c r="J649" s="15">
        <f t="shared" si="20"/>
        <v>0</v>
      </c>
      <c r="K649" t="str">
        <f>IFERROR(VLOOKUP(C649,[3]Лист2!$B:$D,3,0),"")</f>
        <v/>
      </c>
    </row>
    <row r="650" spans="1:11" x14ac:dyDescent="0.2">
      <c r="A650" s="5" t="s">
        <v>853</v>
      </c>
      <c r="B650" s="5" t="s">
        <v>153</v>
      </c>
      <c r="C650" s="5" t="s">
        <v>170</v>
      </c>
      <c r="D650" s="6"/>
      <c r="E650" s="9"/>
      <c r="F650" s="7">
        <v>0</v>
      </c>
      <c r="G650" s="7">
        <f>IFERROR(VLOOKUP(C650,[1]TDSheet!$C:$E,3,0),"")</f>
        <v>0</v>
      </c>
      <c r="H650" s="17">
        <f>VLOOKUP(C650,[2]TDSheet!$A$1:$N$65536,14,0)</f>
        <v>0</v>
      </c>
      <c r="I650" s="17" t="str">
        <f t="shared" si="19"/>
        <v/>
      </c>
      <c r="J650" s="15">
        <f t="shared" si="20"/>
        <v>0</v>
      </c>
      <c r="K650" t="str">
        <f>IFERROR(VLOOKUP(C650,[3]Лист2!$B:$D,3,0),"")</f>
        <v/>
      </c>
    </row>
    <row r="651" spans="1:11" x14ac:dyDescent="0.2">
      <c r="A651" s="5" t="s">
        <v>853</v>
      </c>
      <c r="B651" s="5" t="s">
        <v>153</v>
      </c>
      <c r="C651" s="5" t="s">
        <v>172</v>
      </c>
      <c r="D651" s="6"/>
      <c r="E651" s="9"/>
      <c r="F651" s="7">
        <v>0</v>
      </c>
      <c r="G651" s="7">
        <f>IFERROR(VLOOKUP(C651,[1]TDSheet!$C:$E,3,0),"")</f>
        <v>0</v>
      </c>
      <c r="H651" s="17">
        <f>VLOOKUP(C651,[2]TDSheet!$A$1:$N$65536,14,0)</f>
        <v>0</v>
      </c>
      <c r="I651" s="17">
        <f t="shared" si="19"/>
        <v>0</v>
      </c>
      <c r="J651" s="15">
        <f t="shared" si="20"/>
        <v>0</v>
      </c>
      <c r="K651">
        <f>IFERROR(VLOOKUP(C651,[3]Лист2!$B:$D,3,0),"")</f>
        <v>2156</v>
      </c>
    </row>
    <row r="652" spans="1:11" x14ac:dyDescent="0.2">
      <c r="A652" s="5" t="s">
        <v>853</v>
      </c>
      <c r="B652" s="5" t="s">
        <v>153</v>
      </c>
      <c r="C652" s="5" t="s">
        <v>173</v>
      </c>
      <c r="D652" s="6"/>
      <c r="E652" s="9"/>
      <c r="F652" s="7">
        <v>0</v>
      </c>
      <c r="G652" s="7">
        <f>IFERROR(VLOOKUP(C652,[1]TDSheet!$C:$E,3,0),"")</f>
        <v>0</v>
      </c>
      <c r="H652" s="17">
        <f>VLOOKUP(C652,[2]TDSheet!$A$1:$N$65536,14,0)</f>
        <v>0</v>
      </c>
      <c r="I652" s="17">
        <f t="shared" si="19"/>
        <v>0</v>
      </c>
      <c r="J652" s="15">
        <f t="shared" si="20"/>
        <v>0</v>
      </c>
      <c r="K652">
        <f>IFERROR(VLOOKUP(C652,[3]Лист2!$B:$D,3,0),"")</f>
        <v>3607</v>
      </c>
    </row>
    <row r="653" spans="1:11" ht="20.399999999999999" x14ac:dyDescent="0.2">
      <c r="A653" s="5" t="s">
        <v>853</v>
      </c>
      <c r="B653" s="5" t="s">
        <v>194</v>
      </c>
      <c r="C653" s="5" t="s">
        <v>199</v>
      </c>
      <c r="D653" s="6"/>
      <c r="E653" s="9"/>
      <c r="F653" s="7">
        <v>0</v>
      </c>
      <c r="G653" s="7">
        <f>IFERROR(VLOOKUP(C653,[1]TDSheet!$C:$E,3,0),"")</f>
        <v>0</v>
      </c>
      <c r="H653" s="17">
        <f>VLOOKUP(C653,[2]TDSheet!$A$1:$N$65536,14,0)</f>
        <v>0</v>
      </c>
      <c r="I653" s="17">
        <f t="shared" si="19"/>
        <v>0</v>
      </c>
      <c r="J653" s="15">
        <f t="shared" si="20"/>
        <v>0</v>
      </c>
      <c r="K653">
        <f>IFERROR(VLOOKUP(C653,[3]Лист2!$B:$D,3,0),"")</f>
        <v>55412</v>
      </c>
    </row>
    <row r="654" spans="1:11" x14ac:dyDescent="0.2">
      <c r="A654" s="5" t="s">
        <v>853</v>
      </c>
      <c r="B654" s="5" t="s">
        <v>194</v>
      </c>
      <c r="C654" s="5" t="s">
        <v>200</v>
      </c>
      <c r="D654" s="6"/>
      <c r="E654" s="9"/>
      <c r="F654" s="7">
        <v>0</v>
      </c>
      <c r="G654" s="7">
        <f>IFERROR(VLOOKUP(C654,[1]TDSheet!$C:$E,3,0),"")</f>
        <v>0</v>
      </c>
      <c r="H654" s="17">
        <f>VLOOKUP(C654,[2]TDSheet!$A$1:$N$65536,14,0)</f>
        <v>0</v>
      </c>
      <c r="I654" s="17">
        <f t="shared" si="19"/>
        <v>0</v>
      </c>
      <c r="J654" s="15">
        <f t="shared" si="20"/>
        <v>0</v>
      </c>
      <c r="K654">
        <f>IFERROR(VLOOKUP(C654,[3]Лист2!$B:$D,3,0),"")</f>
        <v>55412</v>
      </c>
    </row>
    <row r="655" spans="1:11" x14ac:dyDescent="0.2">
      <c r="A655" s="5" t="s">
        <v>853</v>
      </c>
      <c r="B655" s="5" t="s">
        <v>194</v>
      </c>
      <c r="C655" s="5" t="s">
        <v>204</v>
      </c>
      <c r="D655" s="6"/>
      <c r="E655" s="9"/>
      <c r="F655" s="7">
        <v>0</v>
      </c>
      <c r="G655" s="7">
        <f>IFERROR(VLOOKUP(C655,[1]TDSheet!$C:$E,3,0),"")</f>
        <v>0</v>
      </c>
      <c r="H655" s="17">
        <f>VLOOKUP(C655,[2]TDSheet!$A$1:$N$65536,14,0)</f>
        <v>0</v>
      </c>
      <c r="I655" s="17">
        <f t="shared" si="19"/>
        <v>0</v>
      </c>
      <c r="J655" s="15">
        <f t="shared" si="20"/>
        <v>0</v>
      </c>
      <c r="K655">
        <f>IFERROR(VLOOKUP(C655,[3]Лист2!$B:$D,3,0),"")</f>
        <v>82000</v>
      </c>
    </row>
    <row r="656" spans="1:11" x14ac:dyDescent="0.2">
      <c r="A656" s="5" t="s">
        <v>853</v>
      </c>
      <c r="B656" s="5" t="s">
        <v>325</v>
      </c>
      <c r="C656" s="5" t="s">
        <v>326</v>
      </c>
      <c r="D656" s="6"/>
      <c r="E656" s="9"/>
      <c r="F656" s="7">
        <v>0</v>
      </c>
      <c r="G656" s="7">
        <f>IFERROR(VLOOKUP(C656,[1]TDSheet!$C:$E,3,0),"")</f>
        <v>0</v>
      </c>
      <c r="H656" s="17">
        <f>VLOOKUP(C656,[2]TDSheet!$A$1:$N$65536,14,0)</f>
        <v>0</v>
      </c>
      <c r="I656" s="17">
        <f t="shared" si="19"/>
        <v>0</v>
      </c>
      <c r="J656" s="15">
        <f t="shared" si="20"/>
        <v>0</v>
      </c>
      <c r="K656">
        <f>IFERROR(VLOOKUP(C656,[3]Лист2!$B:$D,3,0),"")</f>
        <v>6086</v>
      </c>
    </row>
    <row r="657" spans="1:11" x14ac:dyDescent="0.2">
      <c r="A657" s="5" t="s">
        <v>853</v>
      </c>
      <c r="B657" s="5" t="s">
        <v>329</v>
      </c>
      <c r="C657" s="5" t="s">
        <v>330</v>
      </c>
      <c r="D657" s="6"/>
      <c r="E657" s="9"/>
      <c r="F657" s="7">
        <v>0</v>
      </c>
      <c r="G657" s="7">
        <f>IFERROR(VLOOKUP(C657,[1]TDSheet!$C:$E,3,0),"")</f>
        <v>0</v>
      </c>
      <c r="H657" s="17">
        <f>VLOOKUP(C657,[2]TDSheet!$A$1:$N$65536,14,0)</f>
        <v>0</v>
      </c>
      <c r="I657" s="17">
        <f t="shared" si="19"/>
        <v>0</v>
      </c>
      <c r="J657" s="15">
        <f t="shared" si="20"/>
        <v>0</v>
      </c>
      <c r="K657">
        <f>IFERROR(VLOOKUP(C657,[3]Лист2!$B:$D,3,0),"")</f>
        <v>7782</v>
      </c>
    </row>
    <row r="658" spans="1:11" x14ac:dyDescent="0.2">
      <c r="A658" s="5" t="s">
        <v>853</v>
      </c>
      <c r="B658" s="5" t="s">
        <v>393</v>
      </c>
      <c r="C658" s="5" t="s">
        <v>394</v>
      </c>
      <c r="D658" s="6"/>
      <c r="E658" s="9"/>
      <c r="F658" s="7">
        <v>0</v>
      </c>
      <c r="G658" s="7">
        <f>IFERROR(VLOOKUP(C658,[1]TDSheet!$C:$E,3,0),"")</f>
        <v>0</v>
      </c>
      <c r="H658" s="17">
        <f>VLOOKUP(C658,[2]TDSheet!$A$1:$N$65536,14,0)</f>
        <v>0</v>
      </c>
      <c r="I658" s="17">
        <f t="shared" si="19"/>
        <v>0</v>
      </c>
      <c r="J658" s="15">
        <f t="shared" si="20"/>
        <v>0</v>
      </c>
      <c r="K658">
        <f>IFERROR(VLOOKUP(C658,[3]Лист2!$B:$D,3,0),"")</f>
        <v>0</v>
      </c>
    </row>
    <row r="659" spans="1:11" x14ac:dyDescent="0.2">
      <c r="A659" s="5" t="s">
        <v>853</v>
      </c>
      <c r="B659" s="5" t="s">
        <v>393</v>
      </c>
      <c r="C659" s="5" t="s">
        <v>397</v>
      </c>
      <c r="D659" s="6"/>
      <c r="E659" s="9"/>
      <c r="F659" s="7">
        <v>0</v>
      </c>
      <c r="G659" s="7">
        <f>IFERROR(VLOOKUP(C659,[1]TDSheet!$C:$E,3,0),"")</f>
        <v>0</v>
      </c>
      <c r="H659" s="17">
        <f>VLOOKUP(C659,[2]TDSheet!$A$1:$N$65536,14,0)</f>
        <v>0</v>
      </c>
      <c r="I659" s="17">
        <f t="shared" si="19"/>
        <v>0</v>
      </c>
      <c r="J659" s="15">
        <f t="shared" si="20"/>
        <v>0</v>
      </c>
      <c r="K659">
        <f>IFERROR(VLOOKUP(C659,[3]Лист2!$B:$D,3,0),"")</f>
        <v>5034</v>
      </c>
    </row>
    <row r="660" spans="1:11" x14ac:dyDescent="0.2">
      <c r="A660" s="5" t="s">
        <v>853</v>
      </c>
      <c r="B660" s="5" t="s">
        <v>393</v>
      </c>
      <c r="C660" s="5" t="s">
        <v>399</v>
      </c>
      <c r="D660" s="6"/>
      <c r="E660" s="9"/>
      <c r="F660" s="7">
        <v>0</v>
      </c>
      <c r="G660" s="7">
        <f>IFERROR(VLOOKUP(C660,[1]TDSheet!$C:$E,3,0),"")</f>
        <v>0</v>
      </c>
      <c r="H660" s="17">
        <f>VLOOKUP(C660,[2]TDSheet!$A$1:$N$65536,14,0)</f>
        <v>0</v>
      </c>
      <c r="I660" s="17">
        <f t="shared" si="19"/>
        <v>0</v>
      </c>
      <c r="J660" s="15">
        <f t="shared" si="20"/>
        <v>0</v>
      </c>
      <c r="K660">
        <f>IFERROR(VLOOKUP(C660,[3]Лист2!$B:$D,3,0),"")</f>
        <v>0</v>
      </c>
    </row>
    <row r="661" spans="1:11" x14ac:dyDescent="0.2">
      <c r="A661" s="5" t="s">
        <v>853</v>
      </c>
      <c r="B661" s="5" t="s">
        <v>393</v>
      </c>
      <c r="C661" s="5" t="s">
        <v>402</v>
      </c>
      <c r="D661" s="6"/>
      <c r="E661" s="9"/>
      <c r="F661" s="7">
        <v>0</v>
      </c>
      <c r="G661" s="7">
        <f>IFERROR(VLOOKUP(C661,[1]TDSheet!$C:$E,3,0),"")</f>
        <v>0</v>
      </c>
      <c r="H661" s="17">
        <f>VLOOKUP(C661,[2]TDSheet!$A$1:$N$65536,14,0)</f>
        <v>0</v>
      </c>
      <c r="I661" s="17">
        <f t="shared" si="19"/>
        <v>0</v>
      </c>
      <c r="J661" s="15">
        <f t="shared" si="20"/>
        <v>0</v>
      </c>
      <c r="K661">
        <f>IFERROR(VLOOKUP(C661,[3]Лист2!$B:$D,3,0),"")</f>
        <v>9673</v>
      </c>
    </row>
    <row r="662" spans="1:11" x14ac:dyDescent="0.2">
      <c r="A662" s="5" t="s">
        <v>853</v>
      </c>
      <c r="B662" s="5" t="s">
        <v>393</v>
      </c>
      <c r="C662" s="5" t="s">
        <v>405</v>
      </c>
      <c r="D662" s="10">
        <v>1</v>
      </c>
      <c r="E662" s="8">
        <v>1</v>
      </c>
      <c r="F662" s="7">
        <v>0</v>
      </c>
      <c r="G662" s="7">
        <f>IFERROR(VLOOKUP(C662,[1]TDSheet!$C:$E,3,0),"")</f>
        <v>1</v>
      </c>
      <c r="H662" s="17">
        <f>VLOOKUP(C662,[2]TDSheet!$A$1:$N$65536,14,0)</f>
        <v>1</v>
      </c>
      <c r="I662" s="17">
        <f t="shared" si="19"/>
        <v>6524</v>
      </c>
      <c r="J662" s="15">
        <f t="shared" si="20"/>
        <v>0</v>
      </c>
      <c r="K662">
        <f>IFERROR(VLOOKUP(C662,[3]Лист2!$B:$D,3,0),"")</f>
        <v>6524</v>
      </c>
    </row>
    <row r="663" spans="1:11" x14ac:dyDescent="0.2">
      <c r="A663" s="5" t="s">
        <v>853</v>
      </c>
      <c r="B663" s="5" t="s">
        <v>393</v>
      </c>
      <c r="C663" s="5" t="s">
        <v>407</v>
      </c>
      <c r="D663" s="6"/>
      <c r="E663" s="9"/>
      <c r="F663" s="7">
        <v>0</v>
      </c>
      <c r="G663" s="7">
        <f>IFERROR(VLOOKUP(C663,[1]TDSheet!$C:$E,3,0),"")</f>
        <v>0</v>
      </c>
      <c r="H663" s="17">
        <f>VLOOKUP(C663,[2]TDSheet!$A$1:$N$65536,14,0)</f>
        <v>0</v>
      </c>
      <c r="I663" s="17">
        <f t="shared" si="19"/>
        <v>0</v>
      </c>
      <c r="J663" s="15">
        <f t="shared" si="20"/>
        <v>0</v>
      </c>
      <c r="K663">
        <f>IFERROR(VLOOKUP(C663,[3]Лист2!$B:$D,3,0),"")</f>
        <v>4200</v>
      </c>
    </row>
    <row r="664" spans="1:11" x14ac:dyDescent="0.2">
      <c r="A664" s="5" t="s">
        <v>853</v>
      </c>
      <c r="B664" s="5" t="s">
        <v>393</v>
      </c>
      <c r="C664" s="5" t="s">
        <v>409</v>
      </c>
      <c r="D664" s="6"/>
      <c r="E664" s="9"/>
      <c r="F664" s="7">
        <v>0</v>
      </c>
      <c r="G664" s="7">
        <f>IFERROR(VLOOKUP(C664,[1]TDSheet!$C:$E,3,0),"")</f>
        <v>0</v>
      </c>
      <c r="H664" s="17">
        <f>VLOOKUP(C664,[2]TDSheet!$A$1:$N$65536,14,0)</f>
        <v>0</v>
      </c>
      <c r="I664" s="17">
        <f t="shared" si="19"/>
        <v>0</v>
      </c>
      <c r="J664" s="15">
        <f t="shared" si="20"/>
        <v>0</v>
      </c>
      <c r="K664">
        <f>IFERROR(VLOOKUP(C664,[3]Лист2!$B:$D,3,0),"")</f>
        <v>0</v>
      </c>
    </row>
    <row r="665" spans="1:11" x14ac:dyDescent="0.2">
      <c r="A665" s="5" t="s">
        <v>853</v>
      </c>
      <c r="B665" s="5" t="s">
        <v>393</v>
      </c>
      <c r="C665" s="5" t="s">
        <v>413</v>
      </c>
      <c r="D665" s="6"/>
      <c r="E665" s="9"/>
      <c r="F665" s="7">
        <v>0</v>
      </c>
      <c r="G665" s="7">
        <f>IFERROR(VLOOKUP(C665,[1]TDSheet!$C:$E,3,0),"")</f>
        <v>0</v>
      </c>
      <c r="H665" s="17">
        <f>VLOOKUP(C665,[2]TDSheet!$A$1:$N$65536,14,0)</f>
        <v>0</v>
      </c>
      <c r="I665" s="17">
        <f t="shared" si="19"/>
        <v>0</v>
      </c>
      <c r="J665" s="15">
        <f t="shared" si="20"/>
        <v>0</v>
      </c>
      <c r="K665">
        <f>IFERROR(VLOOKUP(C665,[3]Лист2!$B:$D,3,0),"")</f>
        <v>8390</v>
      </c>
    </row>
    <row r="666" spans="1:11" x14ac:dyDescent="0.2">
      <c r="A666" s="5" t="s">
        <v>852</v>
      </c>
      <c r="B666" s="5" t="s">
        <v>416</v>
      </c>
      <c r="C666" s="5" t="s">
        <v>422</v>
      </c>
      <c r="D666" s="6"/>
      <c r="E666" s="7">
        <v>8825</v>
      </c>
      <c r="F666" s="7">
        <v>0</v>
      </c>
      <c r="G666" s="7">
        <f>IFERROR(VLOOKUP(C666,[1]TDSheet!$C:$E,3,0),"")</f>
        <v>8825</v>
      </c>
      <c r="H666" s="17">
        <f>VLOOKUP(C666,[2]TDSheet!$A$1:$N$65536,14,0)</f>
        <v>8825</v>
      </c>
      <c r="I666" s="17">
        <f t="shared" ref="I666:I729" si="21">IFERROR(H666*K666,"")</f>
        <v>16749850</v>
      </c>
      <c r="J666" s="15">
        <f t="shared" ref="J666:J729" si="22">IFERROR(G666-H666,"")</f>
        <v>0</v>
      </c>
      <c r="K666">
        <f>IFERROR(VLOOKUP(C666,[3]Лист2!$B:$D,3,0),"")</f>
        <v>1898</v>
      </c>
    </row>
    <row r="667" spans="1:11" x14ac:dyDescent="0.2">
      <c r="A667" s="5" t="s">
        <v>853</v>
      </c>
      <c r="B667" s="5" t="s">
        <v>457</v>
      </c>
      <c r="C667" s="5" t="s">
        <v>459</v>
      </c>
      <c r="D667" s="6"/>
      <c r="E667" s="9"/>
      <c r="F667" s="7">
        <v>0</v>
      </c>
      <c r="G667" s="7">
        <f>IFERROR(VLOOKUP(C667,[1]TDSheet!$C:$E,3,0),"")</f>
        <v>0</v>
      </c>
      <c r="H667" s="17">
        <f>VLOOKUP(C667,[2]TDSheet!$A$1:$N$65536,14,0)</f>
        <v>0</v>
      </c>
      <c r="I667" s="17">
        <f t="shared" si="21"/>
        <v>0</v>
      </c>
      <c r="J667" s="15">
        <f t="shared" si="22"/>
        <v>0</v>
      </c>
      <c r="K667">
        <f>IFERROR(VLOOKUP(C667,[3]Лист2!$B:$D,3,0),"")</f>
        <v>11700</v>
      </c>
    </row>
    <row r="668" spans="1:11" x14ac:dyDescent="0.2">
      <c r="A668" s="5" t="s">
        <v>853</v>
      </c>
      <c r="B668" s="5" t="s">
        <v>457</v>
      </c>
      <c r="C668" s="5" t="s">
        <v>460</v>
      </c>
      <c r="D668" s="6"/>
      <c r="E668" s="9"/>
      <c r="F668" s="7">
        <v>0</v>
      </c>
      <c r="G668" s="7">
        <f>IFERROR(VLOOKUP(C668,[1]TDSheet!$C:$E,3,0),"")</f>
        <v>0</v>
      </c>
      <c r="H668" s="17">
        <f>VLOOKUP(C668,[2]TDSheet!$A$1:$N$65536,14,0)</f>
        <v>0</v>
      </c>
      <c r="I668" s="17">
        <f t="shared" si="21"/>
        <v>0</v>
      </c>
      <c r="J668" s="15">
        <f t="shared" si="22"/>
        <v>0</v>
      </c>
      <c r="K668">
        <f>IFERROR(VLOOKUP(C668,[3]Лист2!$B:$D,3,0),"")</f>
        <v>11700</v>
      </c>
    </row>
    <row r="669" spans="1:11" x14ac:dyDescent="0.2">
      <c r="A669" s="5" t="s">
        <v>853</v>
      </c>
      <c r="B669" s="5" t="s">
        <v>461</v>
      </c>
      <c r="C669" s="5" t="s">
        <v>464</v>
      </c>
      <c r="D669" s="6"/>
      <c r="E669" s="9"/>
      <c r="F669" s="7">
        <v>0</v>
      </c>
      <c r="G669" s="7">
        <f>IFERROR(VLOOKUP(C669,[1]TDSheet!$C:$E,3,0),"")</f>
        <v>0</v>
      </c>
      <c r="H669" s="17">
        <f>VLOOKUP(C669,[2]TDSheet!$A$1:$N$65536,14,0)</f>
        <v>0</v>
      </c>
      <c r="I669" s="17" t="str">
        <f t="shared" si="21"/>
        <v/>
      </c>
      <c r="J669" s="15">
        <f t="shared" si="22"/>
        <v>0</v>
      </c>
      <c r="K669" t="str">
        <f>IFERROR(VLOOKUP(C669,[3]Лист2!$B:$D,3,0),"")</f>
        <v/>
      </c>
    </row>
    <row r="670" spans="1:11" x14ac:dyDescent="0.2">
      <c r="A670" s="5" t="s">
        <v>853</v>
      </c>
      <c r="B670" s="5" t="s">
        <v>461</v>
      </c>
      <c r="C670" s="5" t="s">
        <v>467</v>
      </c>
      <c r="D670" s="6"/>
      <c r="E670" s="9"/>
      <c r="F670" s="7">
        <v>0</v>
      </c>
      <c r="G670" s="7">
        <f>IFERROR(VLOOKUP(C670,[1]TDSheet!$C:$E,3,0),"")</f>
        <v>0</v>
      </c>
      <c r="H670" s="17">
        <f>VLOOKUP(C670,[2]TDSheet!$A$1:$N$65536,14,0)</f>
        <v>0</v>
      </c>
      <c r="I670" s="17">
        <f t="shared" si="21"/>
        <v>0</v>
      </c>
      <c r="J670" s="15">
        <f t="shared" si="22"/>
        <v>0</v>
      </c>
      <c r="K670">
        <f>IFERROR(VLOOKUP(C670,[3]Лист2!$B:$D,3,0),"")</f>
        <v>24346</v>
      </c>
    </row>
    <row r="671" spans="1:11" x14ac:dyDescent="0.2">
      <c r="A671" s="5" t="s">
        <v>853</v>
      </c>
      <c r="B671" s="5" t="s">
        <v>461</v>
      </c>
      <c r="C671" s="5" t="s">
        <v>470</v>
      </c>
      <c r="D671" s="6"/>
      <c r="E671" s="9"/>
      <c r="F671" s="7">
        <v>0</v>
      </c>
      <c r="G671" s="7">
        <f>IFERROR(VLOOKUP(C671,[1]TDSheet!$C:$E,3,0),"")</f>
        <v>0</v>
      </c>
      <c r="H671" s="17">
        <f>VLOOKUP(C671,[2]TDSheet!$A$1:$N$65536,14,0)</f>
        <v>0</v>
      </c>
      <c r="I671" s="17" t="str">
        <f t="shared" si="21"/>
        <v/>
      </c>
      <c r="J671" s="15">
        <f t="shared" si="22"/>
        <v>0</v>
      </c>
      <c r="K671" t="str">
        <f>IFERROR(VLOOKUP(C671,[3]Лист2!$B:$D,3,0),"")</f>
        <v/>
      </c>
    </row>
    <row r="672" spans="1:11" x14ac:dyDescent="0.2">
      <c r="A672" s="5" t="s">
        <v>853</v>
      </c>
      <c r="B672" s="5" t="s">
        <v>461</v>
      </c>
      <c r="C672" s="5" t="s">
        <v>471</v>
      </c>
      <c r="D672" s="6"/>
      <c r="E672" s="9"/>
      <c r="F672" s="7">
        <v>0</v>
      </c>
      <c r="G672" s="7">
        <f>IFERROR(VLOOKUP(C672,[1]TDSheet!$C:$E,3,0),"")</f>
        <v>0</v>
      </c>
      <c r="H672" s="17">
        <f>VLOOKUP(C672,[2]TDSheet!$A$1:$N$65536,14,0)</f>
        <v>0</v>
      </c>
      <c r="I672" s="17" t="str">
        <f t="shared" si="21"/>
        <v/>
      </c>
      <c r="J672" s="15">
        <f t="shared" si="22"/>
        <v>0</v>
      </c>
      <c r="K672" t="str">
        <f>IFERROR(VLOOKUP(C672,[3]Лист2!$B:$D,3,0),"")</f>
        <v/>
      </c>
    </row>
    <row r="673" spans="1:11" x14ac:dyDescent="0.2">
      <c r="A673" s="5" t="s">
        <v>853</v>
      </c>
      <c r="B673" s="5" t="s">
        <v>461</v>
      </c>
      <c r="C673" s="5" t="s">
        <v>473</v>
      </c>
      <c r="D673" s="6"/>
      <c r="E673" s="9"/>
      <c r="F673" s="7">
        <v>0</v>
      </c>
      <c r="G673" s="7">
        <f>IFERROR(VLOOKUP(C673,[1]TDSheet!$C:$E,3,0),"")</f>
        <v>0</v>
      </c>
      <c r="H673" s="17">
        <f>VLOOKUP(C673,[2]TDSheet!$A$1:$N$65536,14,0)</f>
        <v>0</v>
      </c>
      <c r="I673" s="17">
        <f t="shared" si="21"/>
        <v>0</v>
      </c>
      <c r="J673" s="15">
        <f t="shared" si="22"/>
        <v>0</v>
      </c>
      <c r="K673">
        <f>IFERROR(VLOOKUP(C673,[3]Лист2!$B:$D,3,0),"")</f>
        <v>7342</v>
      </c>
    </row>
    <row r="674" spans="1:11" x14ac:dyDescent="0.2">
      <c r="A674" s="5" t="s">
        <v>853</v>
      </c>
      <c r="B674" s="5" t="s">
        <v>461</v>
      </c>
      <c r="C674" s="5" t="s">
        <v>475</v>
      </c>
      <c r="D674" s="6"/>
      <c r="E674" s="9"/>
      <c r="F674" s="7">
        <v>0</v>
      </c>
      <c r="G674" s="7">
        <f>IFERROR(VLOOKUP(C674,[1]TDSheet!$C:$E,3,0),"")</f>
        <v>0</v>
      </c>
      <c r="H674" s="17">
        <f>VLOOKUP(C674,[2]TDSheet!$A$1:$N$65536,14,0)</f>
        <v>0</v>
      </c>
      <c r="I674" s="17" t="str">
        <f t="shared" si="21"/>
        <v/>
      </c>
      <c r="J674" s="15">
        <f t="shared" si="22"/>
        <v>0</v>
      </c>
      <c r="K674" t="str">
        <f>IFERROR(VLOOKUP(C674,[3]Лист2!$B:$D,3,0),"")</f>
        <v/>
      </c>
    </row>
    <row r="675" spans="1:11" x14ac:dyDescent="0.2">
      <c r="A675" s="5" t="s">
        <v>853</v>
      </c>
      <c r="B675" s="5" t="s">
        <v>461</v>
      </c>
      <c r="C675" s="5" t="s">
        <v>476</v>
      </c>
      <c r="D675" s="6"/>
      <c r="E675" s="9"/>
      <c r="F675" s="7">
        <v>0</v>
      </c>
      <c r="G675" s="7">
        <f>IFERROR(VLOOKUP(C675,[1]TDSheet!$C:$E,3,0),"")</f>
        <v>0</v>
      </c>
      <c r="H675" s="17">
        <f>VLOOKUP(C675,[2]TDSheet!$A$1:$N$65536,14,0)</f>
        <v>0</v>
      </c>
      <c r="I675" s="17">
        <f t="shared" si="21"/>
        <v>0</v>
      </c>
      <c r="J675" s="15">
        <f t="shared" si="22"/>
        <v>0</v>
      </c>
      <c r="K675">
        <f>IFERROR(VLOOKUP(C675,[3]Лист2!$B:$D,3,0),"")</f>
        <v>4637</v>
      </c>
    </row>
    <row r="676" spans="1:11" x14ac:dyDescent="0.2">
      <c r="A676" s="5" t="s">
        <v>853</v>
      </c>
      <c r="B676" s="5" t="s">
        <v>461</v>
      </c>
      <c r="C676" s="5" t="s">
        <v>478</v>
      </c>
      <c r="D676" s="6"/>
      <c r="E676" s="9"/>
      <c r="F676" s="7">
        <v>0</v>
      </c>
      <c r="G676" s="7">
        <f>IFERROR(VLOOKUP(C676,[1]TDSheet!$C:$E,3,0),"")</f>
        <v>0</v>
      </c>
      <c r="H676" s="17">
        <f>VLOOKUP(C676,[2]TDSheet!$A$1:$N$65536,14,0)</f>
        <v>0</v>
      </c>
      <c r="I676" s="17">
        <f t="shared" si="21"/>
        <v>0</v>
      </c>
      <c r="J676" s="15">
        <f t="shared" si="22"/>
        <v>0</v>
      </c>
      <c r="K676">
        <f>IFERROR(VLOOKUP(C676,[3]Лист2!$B:$D,3,0),"")</f>
        <v>4637</v>
      </c>
    </row>
    <row r="677" spans="1:11" x14ac:dyDescent="0.2">
      <c r="A677" s="5" t="s">
        <v>853</v>
      </c>
      <c r="B677" s="5" t="s">
        <v>461</v>
      </c>
      <c r="C677" s="5" t="s">
        <v>480</v>
      </c>
      <c r="D677" s="6"/>
      <c r="E677" s="9"/>
      <c r="F677" s="7">
        <v>0</v>
      </c>
      <c r="G677" s="7">
        <f>IFERROR(VLOOKUP(C677,[1]TDSheet!$C:$E,3,0),"")</f>
        <v>0</v>
      </c>
      <c r="H677" s="17">
        <f>VLOOKUP(C677,[2]TDSheet!$A$1:$N$65536,14,0)</f>
        <v>0</v>
      </c>
      <c r="I677" s="17">
        <f t="shared" si="21"/>
        <v>0</v>
      </c>
      <c r="J677" s="15">
        <f t="shared" si="22"/>
        <v>0</v>
      </c>
      <c r="K677">
        <f>IFERROR(VLOOKUP(C677,[3]Лист2!$B:$D,3,0),"")</f>
        <v>9661</v>
      </c>
    </row>
    <row r="678" spans="1:11" x14ac:dyDescent="0.2">
      <c r="A678" s="5" t="s">
        <v>853</v>
      </c>
      <c r="B678" s="5" t="s">
        <v>461</v>
      </c>
      <c r="C678" s="5" t="s">
        <v>481</v>
      </c>
      <c r="D678" s="6"/>
      <c r="E678" s="9"/>
      <c r="F678" s="7">
        <v>0</v>
      </c>
      <c r="G678" s="7">
        <f>IFERROR(VLOOKUP(C678,[1]TDSheet!$C:$E,3,0),"")</f>
        <v>0</v>
      </c>
      <c r="H678" s="17">
        <f>VLOOKUP(C678,[2]TDSheet!$A$1:$N$65536,14,0)</f>
        <v>0</v>
      </c>
      <c r="I678" s="17">
        <f t="shared" si="21"/>
        <v>0</v>
      </c>
      <c r="J678" s="15">
        <f t="shared" si="22"/>
        <v>0</v>
      </c>
      <c r="K678">
        <f>IFERROR(VLOOKUP(C678,[3]Лист2!$B:$D,3,0),"")</f>
        <v>9661</v>
      </c>
    </row>
    <row r="679" spans="1:11" ht="20.399999999999999" x14ac:dyDescent="0.2">
      <c r="A679" s="5" t="s">
        <v>854</v>
      </c>
      <c r="B679" s="5" t="s">
        <v>607</v>
      </c>
      <c r="C679" s="5" t="s">
        <v>608</v>
      </c>
      <c r="D679" s="6"/>
      <c r="E679" s="9"/>
      <c r="F679" s="7">
        <v>0</v>
      </c>
      <c r="G679" s="7">
        <f>IFERROR(VLOOKUP(C679,[1]TDSheet!$C:$E,3,0),"")</f>
        <v>0</v>
      </c>
      <c r="H679" s="17">
        <f>VLOOKUP(C679,[2]TDSheet!$A$1:$N$65536,14,0)</f>
        <v>0</v>
      </c>
      <c r="I679" s="17" t="str">
        <f t="shared" si="21"/>
        <v/>
      </c>
      <c r="J679" s="15">
        <f t="shared" si="22"/>
        <v>0</v>
      </c>
      <c r="K679" t="str">
        <f>IFERROR(VLOOKUP(C679,[3]Лист2!$B:$D,3,0),"")</f>
        <v/>
      </c>
    </row>
    <row r="680" spans="1:11" ht="20.399999999999999" x14ac:dyDescent="0.2">
      <c r="A680" s="5" t="s">
        <v>854</v>
      </c>
      <c r="B680" s="5" t="s">
        <v>607</v>
      </c>
      <c r="C680" s="5" t="s">
        <v>609</v>
      </c>
      <c r="D680" s="6"/>
      <c r="E680" s="9"/>
      <c r="F680" s="7">
        <v>0</v>
      </c>
      <c r="G680" s="7">
        <f>IFERROR(VLOOKUP(C680,[1]TDSheet!$C:$E,3,0),"")</f>
        <v>0</v>
      </c>
      <c r="H680" s="17">
        <f>VLOOKUP(C680,[2]TDSheet!$A$1:$N$65536,14,0)</f>
        <v>0</v>
      </c>
      <c r="I680" s="17">
        <f t="shared" si="21"/>
        <v>0</v>
      </c>
      <c r="J680" s="15">
        <f t="shared" si="22"/>
        <v>0</v>
      </c>
      <c r="K680">
        <f>IFERROR(VLOOKUP(C680,[3]Лист2!$B:$D,3,0),"")</f>
        <v>42878</v>
      </c>
    </row>
    <row r="681" spans="1:11" ht="30.6" x14ac:dyDescent="0.2">
      <c r="A681" s="5" t="s">
        <v>854</v>
      </c>
      <c r="B681" s="5" t="s">
        <v>607</v>
      </c>
      <c r="C681" s="5" t="s">
        <v>610</v>
      </c>
      <c r="D681" s="6"/>
      <c r="E681" s="9"/>
      <c r="F681" s="7">
        <v>0</v>
      </c>
      <c r="G681" s="7">
        <f>IFERROR(VLOOKUP(C681,[1]TDSheet!$C:$E,3,0),"")</f>
        <v>0</v>
      </c>
      <c r="H681" s="17">
        <f>VLOOKUP(C681,[2]TDSheet!$A$1:$N$65536,14,0)</f>
        <v>0</v>
      </c>
      <c r="I681" s="17">
        <f t="shared" si="21"/>
        <v>0</v>
      </c>
      <c r="J681" s="15">
        <f t="shared" si="22"/>
        <v>0</v>
      </c>
      <c r="K681">
        <f>IFERROR(VLOOKUP(C681,[3]Лист2!$B:$D,3,0),"")</f>
        <v>47384</v>
      </c>
    </row>
    <row r="682" spans="1:11" ht="40.799999999999997" x14ac:dyDescent="0.2">
      <c r="A682" s="5" t="s">
        <v>854</v>
      </c>
      <c r="B682" s="5" t="s">
        <v>607</v>
      </c>
      <c r="C682" s="5" t="s">
        <v>611</v>
      </c>
      <c r="D682" s="6"/>
      <c r="E682" s="9"/>
      <c r="F682" s="7">
        <v>0</v>
      </c>
      <c r="G682" s="7">
        <f>IFERROR(VLOOKUP(C682,[1]TDSheet!$C:$E,3,0),"")</f>
        <v>0</v>
      </c>
      <c r="H682" s="17">
        <f>VLOOKUP(C682,[2]TDSheet!$A$1:$N$65536,14,0)</f>
        <v>0</v>
      </c>
      <c r="I682" s="17">
        <f t="shared" si="21"/>
        <v>0</v>
      </c>
      <c r="J682" s="15">
        <f t="shared" si="22"/>
        <v>0</v>
      </c>
      <c r="K682">
        <f>IFERROR(VLOOKUP(C682,[3]Лист2!$B:$D,3,0),"")</f>
        <v>39193</v>
      </c>
    </row>
    <row r="683" spans="1:11" ht="30.6" x14ac:dyDescent="0.2">
      <c r="A683" s="5" t="s">
        <v>854</v>
      </c>
      <c r="B683" s="5" t="s">
        <v>607</v>
      </c>
      <c r="C683" s="5" t="s">
        <v>612</v>
      </c>
      <c r="D683" s="6"/>
      <c r="E683" s="9"/>
      <c r="F683" s="7">
        <v>0</v>
      </c>
      <c r="G683" s="7">
        <f>IFERROR(VLOOKUP(C683,[1]TDSheet!$C:$E,3,0),"")</f>
        <v>0</v>
      </c>
      <c r="H683" s="17">
        <f>VLOOKUP(C683,[2]TDSheet!$A$1:$N$65536,14,0)</f>
        <v>0</v>
      </c>
      <c r="I683" s="17">
        <f t="shared" si="21"/>
        <v>0</v>
      </c>
      <c r="J683" s="15">
        <f t="shared" si="22"/>
        <v>0</v>
      </c>
      <c r="K683">
        <f>IFERROR(VLOOKUP(C683,[3]Лист2!$B:$D,3,0),"")</f>
        <v>47068</v>
      </c>
    </row>
    <row r="684" spans="1:11" ht="30.6" x14ac:dyDescent="0.2">
      <c r="A684" s="5" t="s">
        <v>854</v>
      </c>
      <c r="B684" s="5" t="s">
        <v>607</v>
      </c>
      <c r="C684" s="5" t="s">
        <v>614</v>
      </c>
      <c r="D684" s="6"/>
      <c r="E684" s="9"/>
      <c r="F684" s="7">
        <v>0</v>
      </c>
      <c r="G684" s="7">
        <f>IFERROR(VLOOKUP(C684,[1]TDSheet!$C:$E,3,0),"")</f>
        <v>0</v>
      </c>
      <c r="H684" s="17">
        <f>VLOOKUP(C684,[2]TDSheet!$A$1:$N$65536,14,0)</f>
        <v>0</v>
      </c>
      <c r="I684" s="17">
        <f t="shared" si="21"/>
        <v>0</v>
      </c>
      <c r="J684" s="15">
        <f t="shared" si="22"/>
        <v>0</v>
      </c>
      <c r="K684">
        <f>IFERROR(VLOOKUP(C684,[3]Лист2!$B:$D,3,0),"")</f>
        <v>47868</v>
      </c>
    </row>
    <row r="685" spans="1:11" ht="30.6" x14ac:dyDescent="0.2">
      <c r="A685" s="5" t="s">
        <v>854</v>
      </c>
      <c r="B685" s="5" t="s">
        <v>607</v>
      </c>
      <c r="C685" s="5" t="s">
        <v>615</v>
      </c>
      <c r="D685" s="6"/>
      <c r="E685" s="9"/>
      <c r="F685" s="7">
        <v>0</v>
      </c>
      <c r="G685" s="7">
        <f>IFERROR(VLOOKUP(C685,[1]TDSheet!$C:$E,3,0),"")</f>
        <v>0</v>
      </c>
      <c r="H685" s="17">
        <f>VLOOKUP(C685,[2]TDSheet!$A$1:$N$65536,14,0)</f>
        <v>0</v>
      </c>
      <c r="I685" s="17">
        <f t="shared" si="21"/>
        <v>0</v>
      </c>
      <c r="J685" s="15">
        <f t="shared" si="22"/>
        <v>0</v>
      </c>
      <c r="K685">
        <f>IFERROR(VLOOKUP(C685,[3]Лист2!$B:$D,3,0),"")</f>
        <v>43641</v>
      </c>
    </row>
    <row r="686" spans="1:11" ht="20.399999999999999" x14ac:dyDescent="0.2">
      <c r="A686" s="5" t="s">
        <v>854</v>
      </c>
      <c r="B686" s="5" t="s">
        <v>607</v>
      </c>
      <c r="C686" s="5" t="s">
        <v>616</v>
      </c>
      <c r="D686" s="6"/>
      <c r="E686" s="9"/>
      <c r="F686" s="7">
        <v>0</v>
      </c>
      <c r="G686" s="7">
        <f>IFERROR(VLOOKUP(C686,[1]TDSheet!$C:$E,3,0),"")</f>
        <v>0</v>
      </c>
      <c r="H686" s="17">
        <f>VLOOKUP(C686,[2]TDSheet!$A$1:$N$65536,14,0)</f>
        <v>0</v>
      </c>
      <c r="I686" s="17" t="str">
        <f t="shared" si="21"/>
        <v/>
      </c>
      <c r="J686" s="15">
        <f t="shared" si="22"/>
        <v>0</v>
      </c>
      <c r="K686" t="str">
        <f>IFERROR(VLOOKUP(C686,[3]Лист2!$B:$D,3,0),"")</f>
        <v/>
      </c>
    </row>
    <row r="687" spans="1:11" ht="30.6" x14ac:dyDescent="0.2">
      <c r="A687" s="5" t="s">
        <v>854</v>
      </c>
      <c r="B687" s="5" t="s">
        <v>607</v>
      </c>
      <c r="C687" s="5" t="s">
        <v>617</v>
      </c>
      <c r="D687" s="6"/>
      <c r="E687" s="9"/>
      <c r="F687" s="7">
        <v>0</v>
      </c>
      <c r="G687" s="7">
        <f>IFERROR(VLOOKUP(C687,[1]TDSheet!$C:$E,3,0),"")</f>
        <v>0</v>
      </c>
      <c r="H687" s="17">
        <f>VLOOKUP(C687,[2]TDSheet!$A$1:$N$65536,14,0)</f>
        <v>0</v>
      </c>
      <c r="I687" s="17" t="str">
        <f t="shared" si="21"/>
        <v/>
      </c>
      <c r="J687" s="15">
        <f t="shared" si="22"/>
        <v>0</v>
      </c>
      <c r="K687" t="str">
        <f>IFERROR(VLOOKUP(C687,[3]Лист2!$B:$D,3,0),"")</f>
        <v/>
      </c>
    </row>
    <row r="688" spans="1:11" ht="30.6" x14ac:dyDescent="0.2">
      <c r="A688" s="5" t="s">
        <v>854</v>
      </c>
      <c r="B688" s="5" t="s">
        <v>607</v>
      </c>
      <c r="C688" s="5" t="s">
        <v>619</v>
      </c>
      <c r="D688" s="6"/>
      <c r="E688" s="9"/>
      <c r="F688" s="7">
        <v>0</v>
      </c>
      <c r="G688" s="7">
        <f>IFERROR(VLOOKUP(C688,[1]TDSheet!$C:$E,3,0),"")</f>
        <v>0</v>
      </c>
      <c r="H688" s="17">
        <f>VLOOKUP(C688,[2]TDSheet!$A$1:$N$65536,14,0)</f>
        <v>0</v>
      </c>
      <c r="I688" s="17" t="str">
        <f t="shared" si="21"/>
        <v/>
      </c>
      <c r="J688" s="15">
        <f t="shared" si="22"/>
        <v>0</v>
      </c>
      <c r="K688" t="str">
        <f>IFERROR(VLOOKUP(C688,[3]Лист2!$B:$D,3,0),"")</f>
        <v/>
      </c>
    </row>
    <row r="689" spans="1:11" x14ac:dyDescent="0.2">
      <c r="A689" s="5" t="s">
        <v>853</v>
      </c>
      <c r="B689" s="5" t="s">
        <v>461</v>
      </c>
      <c r="C689" s="5" t="s">
        <v>492</v>
      </c>
      <c r="D689" s="6"/>
      <c r="E689" s="9"/>
      <c r="F689" s="7">
        <v>0</v>
      </c>
      <c r="G689" s="7">
        <f>IFERROR(VLOOKUP(C689,[1]TDSheet!$C:$E,3,0),"")</f>
        <v>0</v>
      </c>
      <c r="H689" s="17">
        <f>VLOOKUP(C689,[2]TDSheet!$A$1:$N$65536,14,0)</f>
        <v>0</v>
      </c>
      <c r="I689" s="17">
        <f t="shared" si="21"/>
        <v>0</v>
      </c>
      <c r="J689" s="15">
        <f t="shared" si="22"/>
        <v>0</v>
      </c>
      <c r="K689">
        <f>IFERROR(VLOOKUP(C689,[3]Лист2!$B:$D,3,0),"")</f>
        <v>9275</v>
      </c>
    </row>
    <row r="690" spans="1:11" x14ac:dyDescent="0.2">
      <c r="A690" s="5" t="s">
        <v>853</v>
      </c>
      <c r="B690" s="5" t="s">
        <v>461</v>
      </c>
      <c r="C690" s="5" t="s">
        <v>494</v>
      </c>
      <c r="D690" s="6"/>
      <c r="E690" s="9"/>
      <c r="F690" s="7">
        <v>0</v>
      </c>
      <c r="G690" s="7">
        <f>IFERROR(VLOOKUP(C690,[1]TDSheet!$C:$E,3,0),"")</f>
        <v>0</v>
      </c>
      <c r="H690" s="17">
        <f>VLOOKUP(C690,[2]TDSheet!$A$1:$N$65536,14,0)</f>
        <v>0</v>
      </c>
      <c r="I690" s="17" t="str">
        <f t="shared" si="21"/>
        <v/>
      </c>
      <c r="J690" s="15">
        <f t="shared" si="22"/>
        <v>0</v>
      </c>
      <c r="K690" t="str">
        <f>IFERROR(VLOOKUP(C690,[3]Лист2!$B:$D,3,0),"")</f>
        <v/>
      </c>
    </row>
    <row r="691" spans="1:11" x14ac:dyDescent="0.2">
      <c r="A691" s="5" t="s">
        <v>853</v>
      </c>
      <c r="B691" s="5" t="s">
        <v>461</v>
      </c>
      <c r="C691" s="5" t="s">
        <v>499</v>
      </c>
      <c r="D691" s="6"/>
      <c r="E691" s="9"/>
      <c r="F691" s="7">
        <v>0</v>
      </c>
      <c r="G691" s="7">
        <f>IFERROR(VLOOKUP(C691,[1]TDSheet!$C:$E,3,0),"")</f>
        <v>0</v>
      </c>
      <c r="H691" s="17">
        <f>VLOOKUP(C691,[2]TDSheet!$A$1:$N$65536,14,0)</f>
        <v>0</v>
      </c>
      <c r="I691" s="17" t="str">
        <f t="shared" si="21"/>
        <v/>
      </c>
      <c r="J691" s="15">
        <f t="shared" si="22"/>
        <v>0</v>
      </c>
      <c r="K691" t="str">
        <f>IFERROR(VLOOKUP(C691,[3]Лист2!$B:$D,3,0),"")</f>
        <v/>
      </c>
    </row>
    <row r="692" spans="1:11" x14ac:dyDescent="0.2">
      <c r="A692" s="5" t="s">
        <v>853</v>
      </c>
      <c r="B692" s="5" t="s">
        <v>461</v>
      </c>
      <c r="C692" s="5" t="s">
        <v>501</v>
      </c>
      <c r="D692" s="6"/>
      <c r="E692" s="9"/>
      <c r="F692" s="7">
        <v>0</v>
      </c>
      <c r="G692" s="7">
        <f>IFERROR(VLOOKUP(C692,[1]TDSheet!$C:$E,3,0),"")</f>
        <v>0</v>
      </c>
      <c r="H692" s="17">
        <f>VLOOKUP(C692,[2]TDSheet!$A$1:$N$65536,14,0)</f>
        <v>0</v>
      </c>
      <c r="I692" s="17">
        <f t="shared" si="21"/>
        <v>0</v>
      </c>
      <c r="J692" s="15">
        <f t="shared" si="22"/>
        <v>0</v>
      </c>
      <c r="K692">
        <f>IFERROR(VLOOKUP(C692,[3]Лист2!$B:$D,3,0),"")</f>
        <v>26278</v>
      </c>
    </row>
    <row r="693" spans="1:11" x14ac:dyDescent="0.2">
      <c r="A693" s="5" t="s">
        <v>853</v>
      </c>
      <c r="B693" s="5" t="s">
        <v>461</v>
      </c>
      <c r="C693" s="5" t="s">
        <v>503</v>
      </c>
      <c r="D693" s="6"/>
      <c r="E693" s="9"/>
      <c r="F693" s="7">
        <v>0</v>
      </c>
      <c r="G693" s="7">
        <f>IFERROR(VLOOKUP(C693,[1]TDSheet!$C:$E,3,0),"")</f>
        <v>0</v>
      </c>
      <c r="H693" s="17">
        <f>VLOOKUP(C693,[2]TDSheet!$A$1:$N$65536,14,0)</f>
        <v>0</v>
      </c>
      <c r="I693" s="17">
        <f t="shared" si="21"/>
        <v>0</v>
      </c>
      <c r="J693" s="15">
        <f t="shared" si="22"/>
        <v>0</v>
      </c>
      <c r="K693">
        <f>IFERROR(VLOOKUP(C693,[3]Лист2!$B:$D,3,0),"")</f>
        <v>6362</v>
      </c>
    </row>
    <row r="694" spans="1:11" x14ac:dyDescent="0.2">
      <c r="A694" s="5" t="s">
        <v>853</v>
      </c>
      <c r="B694" s="5" t="s">
        <v>461</v>
      </c>
      <c r="C694" s="5" t="s">
        <v>505</v>
      </c>
      <c r="D694" s="6"/>
      <c r="E694" s="9"/>
      <c r="F694" s="7">
        <v>0</v>
      </c>
      <c r="G694" s="7">
        <f>IFERROR(VLOOKUP(C694,[1]TDSheet!$C:$E,3,0),"")</f>
        <v>0</v>
      </c>
      <c r="H694" s="17">
        <f>VLOOKUP(C694,[2]TDSheet!$A$1:$N$65536,14,0)</f>
        <v>0</v>
      </c>
      <c r="I694" s="17" t="str">
        <f t="shared" si="21"/>
        <v/>
      </c>
      <c r="J694" s="15">
        <f t="shared" si="22"/>
        <v>0</v>
      </c>
      <c r="K694" t="str">
        <f>IFERROR(VLOOKUP(C694,[3]Лист2!$B:$D,3,0),"")</f>
        <v/>
      </c>
    </row>
    <row r="695" spans="1:11" x14ac:dyDescent="0.2">
      <c r="A695" s="5" t="s">
        <v>853</v>
      </c>
      <c r="B695" s="5" t="s">
        <v>461</v>
      </c>
      <c r="C695" s="5" t="s">
        <v>508</v>
      </c>
      <c r="D695" s="6"/>
      <c r="E695" s="9"/>
      <c r="F695" s="7">
        <v>0</v>
      </c>
      <c r="G695" s="7">
        <f>IFERROR(VLOOKUP(C695,[1]TDSheet!$C:$E,3,0),"")</f>
        <v>0</v>
      </c>
      <c r="H695" s="17">
        <f>VLOOKUP(C695,[2]TDSheet!$A$1:$N$65536,14,0)</f>
        <v>0</v>
      </c>
      <c r="I695" s="17" t="str">
        <f t="shared" si="21"/>
        <v/>
      </c>
      <c r="J695" s="15">
        <f t="shared" si="22"/>
        <v>0</v>
      </c>
      <c r="K695" t="str">
        <f>IFERROR(VLOOKUP(C695,[3]Лист2!$B:$D,3,0),"")</f>
        <v/>
      </c>
    </row>
    <row r="696" spans="1:11" x14ac:dyDescent="0.2">
      <c r="A696" s="5" t="s">
        <v>853</v>
      </c>
      <c r="B696" s="5" t="s">
        <v>461</v>
      </c>
      <c r="C696" s="5" t="s">
        <v>523</v>
      </c>
      <c r="D696" s="6"/>
      <c r="E696" s="9"/>
      <c r="F696" s="7">
        <v>0</v>
      </c>
      <c r="G696" s="7">
        <f>IFERROR(VLOOKUP(C696,[1]TDSheet!$C:$E,3,0),"")</f>
        <v>0</v>
      </c>
      <c r="H696" s="17">
        <f>VLOOKUP(C696,[2]TDSheet!$A$1:$N$65536,14,0)</f>
        <v>0</v>
      </c>
      <c r="I696" s="17">
        <f t="shared" si="21"/>
        <v>0</v>
      </c>
      <c r="J696" s="15">
        <f t="shared" si="22"/>
        <v>0</v>
      </c>
      <c r="K696">
        <f>IFERROR(VLOOKUP(C696,[3]Лист2!$B:$D,3,0),"")</f>
        <v>0</v>
      </c>
    </row>
    <row r="697" spans="1:11" x14ac:dyDescent="0.2">
      <c r="A697" s="5" t="s">
        <v>853</v>
      </c>
      <c r="B697" s="5" t="s">
        <v>461</v>
      </c>
      <c r="C697" s="5" t="s">
        <v>524</v>
      </c>
      <c r="D697" s="6"/>
      <c r="E697" s="9"/>
      <c r="F697" s="7">
        <v>0</v>
      </c>
      <c r="G697" s="7">
        <f>IFERROR(VLOOKUP(C697,[1]TDSheet!$C:$E,3,0),"")</f>
        <v>0</v>
      </c>
      <c r="H697" s="17">
        <f>VLOOKUP(C697,[2]TDSheet!$A$1:$N$65536,14,0)</f>
        <v>0</v>
      </c>
      <c r="I697" s="17" t="str">
        <f t="shared" si="21"/>
        <v/>
      </c>
      <c r="J697" s="15">
        <f t="shared" si="22"/>
        <v>0</v>
      </c>
      <c r="K697" t="str">
        <f>IFERROR(VLOOKUP(C697,[3]Лист2!$B:$D,3,0),"")</f>
        <v/>
      </c>
    </row>
    <row r="698" spans="1:11" x14ac:dyDescent="0.2">
      <c r="A698" s="5" t="s">
        <v>853</v>
      </c>
      <c r="B698" s="5" t="s">
        <v>461</v>
      </c>
      <c r="C698" s="5" t="s">
        <v>527</v>
      </c>
      <c r="D698" s="6"/>
      <c r="E698" s="9"/>
      <c r="F698" s="7">
        <v>0</v>
      </c>
      <c r="G698" s="7">
        <f>IFERROR(VLOOKUP(C698,[1]TDSheet!$C:$E,3,0),"")</f>
        <v>0</v>
      </c>
      <c r="H698" s="17">
        <f>VLOOKUP(C698,[2]TDSheet!$A$1:$N$65536,14,0)</f>
        <v>0</v>
      </c>
      <c r="I698" s="17">
        <f t="shared" si="21"/>
        <v>0</v>
      </c>
      <c r="J698" s="15">
        <f t="shared" si="22"/>
        <v>0</v>
      </c>
      <c r="K698">
        <f>IFERROR(VLOOKUP(C698,[3]Лист2!$B:$D,3,0),"")</f>
        <v>0</v>
      </c>
    </row>
    <row r="699" spans="1:11" x14ac:dyDescent="0.2">
      <c r="A699" s="5" t="s">
        <v>853</v>
      </c>
      <c r="B699" s="5" t="s">
        <v>461</v>
      </c>
      <c r="C699" s="5" t="s">
        <v>529</v>
      </c>
      <c r="D699" s="6"/>
      <c r="E699" s="9"/>
      <c r="F699" s="7">
        <v>0</v>
      </c>
      <c r="G699" s="7">
        <f>IFERROR(VLOOKUP(C699,[1]TDSheet!$C:$E,3,0),"")</f>
        <v>0</v>
      </c>
      <c r="H699" s="17">
        <f>VLOOKUP(C699,[2]TDSheet!$A$1:$N$65536,14,0)</f>
        <v>0</v>
      </c>
      <c r="I699" s="17">
        <f t="shared" si="21"/>
        <v>0</v>
      </c>
      <c r="J699" s="15">
        <f t="shared" si="22"/>
        <v>0</v>
      </c>
      <c r="K699">
        <f>IFERROR(VLOOKUP(C699,[3]Лист2!$B:$D,3,0),"")</f>
        <v>11593</v>
      </c>
    </row>
    <row r="700" spans="1:11" x14ac:dyDescent="0.2">
      <c r="A700" s="5" t="s">
        <v>853</v>
      </c>
      <c r="B700" s="5" t="s">
        <v>461</v>
      </c>
      <c r="C700" s="5" t="s">
        <v>532</v>
      </c>
      <c r="D700" s="6"/>
      <c r="E700" s="9"/>
      <c r="F700" s="7">
        <v>0</v>
      </c>
      <c r="G700" s="7">
        <f>IFERROR(VLOOKUP(C700,[1]TDSheet!$C:$E,3,0),"")</f>
        <v>0</v>
      </c>
      <c r="H700" s="17">
        <f>VLOOKUP(C700,[2]TDSheet!$A$1:$N$65536,14,0)</f>
        <v>0</v>
      </c>
      <c r="I700" s="17" t="str">
        <f t="shared" si="21"/>
        <v/>
      </c>
      <c r="J700" s="15">
        <f t="shared" si="22"/>
        <v>0</v>
      </c>
      <c r="K700" t="str">
        <f>IFERROR(VLOOKUP(C700,[3]Лист2!$B:$D,3,0),"")</f>
        <v/>
      </c>
    </row>
    <row r="701" spans="1:11" x14ac:dyDescent="0.2">
      <c r="A701" s="5" t="s">
        <v>853</v>
      </c>
      <c r="B701" s="5" t="s">
        <v>537</v>
      </c>
      <c r="C701" s="5" t="s">
        <v>538</v>
      </c>
      <c r="D701" s="6"/>
      <c r="E701" s="9"/>
      <c r="F701" s="7">
        <v>0</v>
      </c>
      <c r="G701" s="7">
        <f>IFERROR(VLOOKUP(C701,[1]TDSheet!$C:$E,3,0),"")</f>
        <v>0</v>
      </c>
      <c r="H701" s="17">
        <f>VLOOKUP(C701,[2]TDSheet!$A$1:$N$65536,14,0)</f>
        <v>0</v>
      </c>
      <c r="I701" s="17" t="str">
        <f t="shared" si="21"/>
        <v/>
      </c>
      <c r="J701" s="15">
        <f t="shared" si="22"/>
        <v>0</v>
      </c>
      <c r="K701" t="str">
        <f>IFERROR(VLOOKUP(C701,[3]Лист2!$B:$D,3,0),"")</f>
        <v/>
      </c>
    </row>
    <row r="702" spans="1:11" x14ac:dyDescent="0.2">
      <c r="A702" s="5" t="s">
        <v>853</v>
      </c>
      <c r="B702" s="5" t="s">
        <v>539</v>
      </c>
      <c r="C702" s="5" t="s">
        <v>540</v>
      </c>
      <c r="D702" s="6"/>
      <c r="E702" s="9"/>
      <c r="F702" s="7">
        <v>0</v>
      </c>
      <c r="G702" s="7">
        <f>IFERROR(VLOOKUP(C702,[1]TDSheet!$C:$E,3,0),"")</f>
        <v>0</v>
      </c>
      <c r="H702" s="17">
        <f>VLOOKUP(C702,[2]TDSheet!$A$1:$N$65536,14,0)</f>
        <v>0</v>
      </c>
      <c r="I702" s="17" t="str">
        <f t="shared" si="21"/>
        <v/>
      </c>
      <c r="J702" s="15">
        <f t="shared" si="22"/>
        <v>0</v>
      </c>
      <c r="K702" t="str">
        <f>IFERROR(VLOOKUP(C702,[3]Лист2!$B:$D,3,0),"")</f>
        <v/>
      </c>
    </row>
    <row r="703" spans="1:11" x14ac:dyDescent="0.2">
      <c r="A703" s="5" t="s">
        <v>852</v>
      </c>
      <c r="B703" s="5" t="s">
        <v>546</v>
      </c>
      <c r="C703" s="5" t="s">
        <v>547</v>
      </c>
      <c r="D703" s="6"/>
      <c r="E703" s="9"/>
      <c r="F703" s="7">
        <v>0</v>
      </c>
      <c r="G703" s="7">
        <f>IFERROR(VLOOKUP(C703,[1]TDSheet!$C:$E,3,0),"")</f>
        <v>0</v>
      </c>
      <c r="H703" s="17">
        <f>VLOOKUP(C703,[2]TDSheet!$A$1:$N$65536,14,0)</f>
        <v>0</v>
      </c>
      <c r="I703" s="17">
        <f t="shared" si="21"/>
        <v>0</v>
      </c>
      <c r="J703" s="15">
        <f t="shared" si="22"/>
        <v>0</v>
      </c>
      <c r="K703">
        <f>IFERROR(VLOOKUP(C703,[3]Лист2!$B:$D,3,0),"")</f>
        <v>4774</v>
      </c>
    </row>
    <row r="704" spans="1:11" x14ac:dyDescent="0.2">
      <c r="A704" s="5" t="s">
        <v>852</v>
      </c>
      <c r="B704" s="5" t="s">
        <v>546</v>
      </c>
      <c r="C704" s="5" t="s">
        <v>548</v>
      </c>
      <c r="D704" s="6"/>
      <c r="E704" s="9"/>
      <c r="F704" s="7">
        <v>0</v>
      </c>
      <c r="G704" s="7">
        <f>IFERROR(VLOOKUP(C704,[1]TDSheet!$C:$E,3,0),"")</f>
        <v>0</v>
      </c>
      <c r="H704" s="17">
        <f>VLOOKUP(C704,[2]TDSheet!$A$1:$N$65536,14,0)</f>
        <v>0</v>
      </c>
      <c r="I704" s="17">
        <f t="shared" si="21"/>
        <v>0</v>
      </c>
      <c r="J704" s="15">
        <f t="shared" si="22"/>
        <v>0</v>
      </c>
      <c r="K704">
        <f>IFERROR(VLOOKUP(C704,[3]Лист2!$B:$D,3,0),"")</f>
        <v>0</v>
      </c>
    </row>
    <row r="705" spans="1:11" x14ac:dyDescent="0.2">
      <c r="A705" s="5" t="s">
        <v>852</v>
      </c>
      <c r="B705" s="5" t="s">
        <v>546</v>
      </c>
      <c r="C705" s="5" t="s">
        <v>568</v>
      </c>
      <c r="D705" s="6"/>
      <c r="E705" s="9"/>
      <c r="F705" s="7">
        <v>0</v>
      </c>
      <c r="G705" s="7">
        <f>IFERROR(VLOOKUP(C705,[1]TDSheet!$C:$E,3,0),"")</f>
        <v>0</v>
      </c>
      <c r="H705" s="17">
        <f>VLOOKUP(C705,[2]TDSheet!$A$1:$N$65536,14,0)</f>
        <v>0</v>
      </c>
      <c r="I705" s="17" t="str">
        <f t="shared" si="21"/>
        <v/>
      </c>
      <c r="J705" s="15">
        <f t="shared" si="22"/>
        <v>0</v>
      </c>
      <c r="K705" t="str">
        <f>IFERROR(VLOOKUP(C705,[3]Лист2!$B:$D,3,0),"")</f>
        <v/>
      </c>
    </row>
    <row r="706" spans="1:11" x14ac:dyDescent="0.2">
      <c r="A706" s="5" t="s">
        <v>852</v>
      </c>
      <c r="B706" s="5" t="s">
        <v>546</v>
      </c>
      <c r="C706" s="5" t="s">
        <v>569</v>
      </c>
      <c r="D706" s="6"/>
      <c r="E706" s="9"/>
      <c r="F706" s="7">
        <v>0</v>
      </c>
      <c r="G706" s="7">
        <f>IFERROR(VLOOKUP(C706,[1]TDSheet!$C:$E,3,0),"")</f>
        <v>0</v>
      </c>
      <c r="H706" s="17">
        <f>VLOOKUP(C706,[2]TDSheet!$A$1:$N$65536,14,0)</f>
        <v>0</v>
      </c>
      <c r="I706" s="17">
        <f t="shared" si="21"/>
        <v>0</v>
      </c>
      <c r="J706" s="15">
        <f t="shared" si="22"/>
        <v>0</v>
      </c>
      <c r="K706">
        <f>IFERROR(VLOOKUP(C706,[3]Лист2!$B:$D,3,0),"")</f>
        <v>5523</v>
      </c>
    </row>
    <row r="707" spans="1:11" x14ac:dyDescent="0.2">
      <c r="A707" s="5" t="s">
        <v>852</v>
      </c>
      <c r="B707" s="5" t="s">
        <v>546</v>
      </c>
      <c r="C707" s="5" t="s">
        <v>574</v>
      </c>
      <c r="D707" s="6"/>
      <c r="E707" s="9"/>
      <c r="F707" s="7">
        <v>0</v>
      </c>
      <c r="G707" s="7">
        <f>IFERROR(VLOOKUP(C707,[1]TDSheet!$C:$E,3,0),"")</f>
        <v>0</v>
      </c>
      <c r="H707" s="17">
        <f>VLOOKUP(C707,[2]TDSheet!$A$1:$N$65536,14,0)</f>
        <v>0</v>
      </c>
      <c r="I707" s="17" t="str">
        <f t="shared" si="21"/>
        <v/>
      </c>
      <c r="J707" s="15">
        <f t="shared" si="22"/>
        <v>0</v>
      </c>
      <c r="K707" t="str">
        <f>IFERROR(VLOOKUP(C707,[3]Лист2!$B:$D,3,0),"")</f>
        <v/>
      </c>
    </row>
    <row r="708" spans="1:11" x14ac:dyDescent="0.2">
      <c r="A708" s="5" t="s">
        <v>852</v>
      </c>
      <c r="B708" s="5" t="s">
        <v>546</v>
      </c>
      <c r="C708" s="5" t="s">
        <v>588</v>
      </c>
      <c r="D708" s="6"/>
      <c r="E708" s="9"/>
      <c r="F708" s="7">
        <v>0</v>
      </c>
      <c r="G708" s="7">
        <f>IFERROR(VLOOKUP(C708,[1]TDSheet!$C:$E,3,0),"")</f>
        <v>0</v>
      </c>
      <c r="H708" s="17">
        <f>VLOOKUP(C708,[2]TDSheet!$A$1:$N$65536,14,0)</f>
        <v>0</v>
      </c>
      <c r="I708" s="17" t="str">
        <f t="shared" si="21"/>
        <v/>
      </c>
      <c r="J708" s="15">
        <f t="shared" si="22"/>
        <v>0</v>
      </c>
      <c r="K708" t="str">
        <f>IFERROR(VLOOKUP(C708,[3]Лист2!$B:$D,3,0),"")</f>
        <v/>
      </c>
    </row>
    <row r="709" spans="1:11" x14ac:dyDescent="0.2">
      <c r="A709" s="5" t="s">
        <v>852</v>
      </c>
      <c r="B709" s="5" t="s">
        <v>546</v>
      </c>
      <c r="C709" s="5" t="s">
        <v>589</v>
      </c>
      <c r="D709" s="6"/>
      <c r="E709" s="9"/>
      <c r="F709" s="7">
        <v>0</v>
      </c>
      <c r="G709" s="7">
        <f>IFERROR(VLOOKUP(C709,[1]TDSheet!$C:$E,3,0),"")</f>
        <v>0</v>
      </c>
      <c r="H709" s="17">
        <f>VLOOKUP(C709,[2]TDSheet!$A$1:$N$65536,14,0)</f>
        <v>0</v>
      </c>
      <c r="I709" s="17" t="str">
        <f t="shared" si="21"/>
        <v/>
      </c>
      <c r="J709" s="15">
        <f t="shared" si="22"/>
        <v>0</v>
      </c>
      <c r="K709" t="str">
        <f>IFERROR(VLOOKUP(C709,[3]Лист2!$B:$D,3,0),"")</f>
        <v/>
      </c>
    </row>
    <row r="710" spans="1:11" x14ac:dyDescent="0.2">
      <c r="A710" s="5" t="s">
        <v>852</v>
      </c>
      <c r="B710" s="5" t="s">
        <v>546</v>
      </c>
      <c r="C710" s="5" t="s">
        <v>590</v>
      </c>
      <c r="D710" s="6"/>
      <c r="E710" s="9"/>
      <c r="F710" s="7">
        <v>0</v>
      </c>
      <c r="G710" s="7">
        <f>IFERROR(VLOOKUP(C710,[1]TDSheet!$C:$E,3,0),"")</f>
        <v>0</v>
      </c>
      <c r="H710" s="17">
        <f>VLOOKUP(C710,[2]TDSheet!$A$1:$N$65536,14,0)</f>
        <v>0</v>
      </c>
      <c r="I710" s="17" t="str">
        <f t="shared" si="21"/>
        <v/>
      </c>
      <c r="J710" s="15">
        <f t="shared" si="22"/>
        <v>0</v>
      </c>
      <c r="K710" t="str">
        <f>IFERROR(VLOOKUP(C710,[3]Лист2!$B:$D,3,0),"")</f>
        <v/>
      </c>
    </row>
    <row r="711" spans="1:11" x14ac:dyDescent="0.2">
      <c r="A711" s="5" t="s">
        <v>852</v>
      </c>
      <c r="B711" s="5" t="s">
        <v>546</v>
      </c>
      <c r="C711" s="5" t="s">
        <v>605</v>
      </c>
      <c r="D711" s="6"/>
      <c r="E711" s="9"/>
      <c r="F711" s="7">
        <v>0</v>
      </c>
      <c r="G711" s="7">
        <f>IFERROR(VLOOKUP(C711,[1]TDSheet!$C:$E,3,0),"")</f>
        <v>0</v>
      </c>
      <c r="H711" s="17">
        <f>VLOOKUP(C711,[2]TDSheet!$A$1:$N$65536,14,0)</f>
        <v>0</v>
      </c>
      <c r="I711" s="17">
        <f t="shared" si="21"/>
        <v>0</v>
      </c>
      <c r="J711" s="15">
        <f t="shared" si="22"/>
        <v>0</v>
      </c>
      <c r="K711">
        <f>IFERROR(VLOOKUP(C711,[3]Лист2!$B:$D,3,0),"")</f>
        <v>2942</v>
      </c>
    </row>
    <row r="712" spans="1:11" x14ac:dyDescent="0.2">
      <c r="A712" s="5" t="s">
        <v>853</v>
      </c>
      <c r="B712" s="5" t="s">
        <v>620</v>
      </c>
      <c r="C712" s="5" t="s">
        <v>622</v>
      </c>
      <c r="D712" s="6"/>
      <c r="E712" s="9"/>
      <c r="F712" s="7">
        <v>0</v>
      </c>
      <c r="G712" s="7">
        <f>IFERROR(VLOOKUP(C712,[1]TDSheet!$C:$E,3,0),"")</f>
        <v>0</v>
      </c>
      <c r="H712" s="17">
        <f>VLOOKUP(C712,[2]TDSheet!$A$1:$N$65536,14,0)</f>
        <v>0</v>
      </c>
      <c r="I712" s="17">
        <f t="shared" si="21"/>
        <v>0</v>
      </c>
      <c r="J712" s="15">
        <f t="shared" si="22"/>
        <v>0</v>
      </c>
      <c r="K712">
        <f>IFERROR(VLOOKUP(C712,[3]Лист2!$B:$D,3,0),"")</f>
        <v>7500</v>
      </c>
    </row>
    <row r="713" spans="1:11" x14ac:dyDescent="0.2">
      <c r="A713" s="5" t="s">
        <v>853</v>
      </c>
      <c r="B713" s="5" t="s">
        <v>620</v>
      </c>
      <c r="C713" s="5" t="s">
        <v>625</v>
      </c>
      <c r="D713" s="6"/>
      <c r="E713" s="9"/>
      <c r="F713" s="7">
        <v>0</v>
      </c>
      <c r="G713" s="7">
        <f>IFERROR(VLOOKUP(C713,[1]TDSheet!$C:$E,3,0),"")</f>
        <v>0</v>
      </c>
      <c r="H713" s="17">
        <f>VLOOKUP(C713,[2]TDSheet!$A$1:$N$65536,14,0)</f>
        <v>0</v>
      </c>
      <c r="I713" s="17" t="str">
        <f t="shared" si="21"/>
        <v/>
      </c>
      <c r="J713" s="15">
        <f t="shared" si="22"/>
        <v>0</v>
      </c>
      <c r="K713" t="str">
        <f>IFERROR(VLOOKUP(C713,[3]Лист2!$B:$D,3,0),"")</f>
        <v/>
      </c>
    </row>
    <row r="714" spans="1:11" x14ac:dyDescent="0.2">
      <c r="A714" s="5" t="s">
        <v>853</v>
      </c>
      <c r="B714" s="5" t="s">
        <v>620</v>
      </c>
      <c r="C714" s="5" t="s">
        <v>626</v>
      </c>
      <c r="D714" s="6"/>
      <c r="E714" s="9"/>
      <c r="F714" s="7">
        <v>0</v>
      </c>
      <c r="G714" s="7">
        <f>IFERROR(VLOOKUP(C714,[1]TDSheet!$C:$E,3,0),"")</f>
        <v>0</v>
      </c>
      <c r="H714" s="17">
        <f>VLOOKUP(C714,[2]TDSheet!$A$1:$N$65536,14,0)</f>
        <v>0</v>
      </c>
      <c r="I714" s="17" t="str">
        <f t="shared" si="21"/>
        <v/>
      </c>
      <c r="J714" s="15">
        <f t="shared" si="22"/>
        <v>0</v>
      </c>
      <c r="K714" t="str">
        <f>IFERROR(VLOOKUP(C714,[3]Лист2!$B:$D,3,0),"")</f>
        <v/>
      </c>
    </row>
    <row r="715" spans="1:11" x14ac:dyDescent="0.2">
      <c r="A715" s="5" t="s">
        <v>853</v>
      </c>
      <c r="B715" s="5" t="s">
        <v>620</v>
      </c>
      <c r="C715" s="5" t="s">
        <v>632</v>
      </c>
      <c r="D715" s="6"/>
      <c r="E715" s="9"/>
      <c r="F715" s="7">
        <v>0</v>
      </c>
      <c r="G715" s="7">
        <f>IFERROR(VLOOKUP(C715,[1]TDSheet!$C:$E,3,0),"")</f>
        <v>0</v>
      </c>
      <c r="H715" s="17">
        <f>VLOOKUP(C715,[2]TDSheet!$A$1:$N$65536,14,0)</f>
        <v>0</v>
      </c>
      <c r="I715" s="17" t="str">
        <f t="shared" si="21"/>
        <v/>
      </c>
      <c r="J715" s="15">
        <f t="shared" si="22"/>
        <v>0</v>
      </c>
      <c r="K715" t="str">
        <f>IFERROR(VLOOKUP(C715,[3]Лист2!$B:$D,3,0),"")</f>
        <v/>
      </c>
    </row>
    <row r="716" spans="1:11" x14ac:dyDescent="0.2">
      <c r="A716" s="5" t="s">
        <v>853</v>
      </c>
      <c r="B716" s="5" t="s">
        <v>620</v>
      </c>
      <c r="C716" s="5" t="s">
        <v>633</v>
      </c>
      <c r="D716" s="6"/>
      <c r="E716" s="9"/>
      <c r="F716" s="7">
        <v>0</v>
      </c>
      <c r="G716" s="7">
        <f>IFERROR(VLOOKUP(C716,[1]TDSheet!$C:$E,3,0),"")</f>
        <v>0</v>
      </c>
      <c r="H716" s="17">
        <f>VLOOKUP(C716,[2]TDSheet!$A$1:$N$65536,14,0)</f>
        <v>0</v>
      </c>
      <c r="I716" s="17" t="str">
        <f t="shared" si="21"/>
        <v/>
      </c>
      <c r="J716" s="15">
        <f t="shared" si="22"/>
        <v>0</v>
      </c>
      <c r="K716" t="str">
        <f>IFERROR(VLOOKUP(C716,[3]Лист2!$B:$D,3,0),"")</f>
        <v/>
      </c>
    </row>
    <row r="717" spans="1:11" x14ac:dyDescent="0.2">
      <c r="A717" s="5" t="s">
        <v>853</v>
      </c>
      <c r="B717" s="5" t="s">
        <v>620</v>
      </c>
      <c r="C717" s="5" t="s">
        <v>640</v>
      </c>
      <c r="D717" s="6"/>
      <c r="E717" s="9"/>
      <c r="F717" s="7">
        <v>0</v>
      </c>
      <c r="G717" s="7">
        <f>IFERROR(VLOOKUP(C717,[1]TDSheet!$C:$E,3,0),"")</f>
        <v>0</v>
      </c>
      <c r="H717" s="17">
        <f>VLOOKUP(C717,[2]TDSheet!$A$1:$N$65536,14,0)</f>
        <v>0</v>
      </c>
      <c r="I717" s="17">
        <f t="shared" si="21"/>
        <v>0</v>
      </c>
      <c r="J717" s="15">
        <f t="shared" si="22"/>
        <v>0</v>
      </c>
      <c r="K717">
        <f>IFERROR(VLOOKUP(C717,[3]Лист2!$B:$D,3,0),"")</f>
        <v>9943</v>
      </c>
    </row>
    <row r="718" spans="1:11" ht="20.399999999999999" x14ac:dyDescent="0.2">
      <c r="A718" s="5" t="s">
        <v>853</v>
      </c>
      <c r="B718" s="5" t="s">
        <v>620</v>
      </c>
      <c r="C718" s="5" t="s">
        <v>641</v>
      </c>
      <c r="D718" s="6"/>
      <c r="E718" s="9"/>
      <c r="F718" s="7">
        <v>0</v>
      </c>
      <c r="G718" s="7">
        <f>IFERROR(VLOOKUP(C718,[1]TDSheet!$C:$E,3,0),"")</f>
        <v>0</v>
      </c>
      <c r="H718" s="17">
        <f>VLOOKUP(C718,[2]TDSheet!$A$1:$N$65536,14,0)</f>
        <v>0</v>
      </c>
      <c r="I718" s="17">
        <f t="shared" si="21"/>
        <v>0</v>
      </c>
      <c r="J718" s="15">
        <f t="shared" si="22"/>
        <v>0</v>
      </c>
      <c r="K718">
        <f>IFERROR(VLOOKUP(C718,[3]Лист2!$B:$D,3,0),"")</f>
        <v>4350</v>
      </c>
    </row>
    <row r="719" spans="1:11" x14ac:dyDescent="0.2">
      <c r="A719" s="5" t="s">
        <v>853</v>
      </c>
      <c r="B719" s="5" t="s">
        <v>620</v>
      </c>
      <c r="C719" s="5" t="s">
        <v>650</v>
      </c>
      <c r="D719" s="6"/>
      <c r="E719" s="9"/>
      <c r="F719" s="7">
        <v>0</v>
      </c>
      <c r="G719" s="7">
        <f>IFERROR(VLOOKUP(C719,[1]TDSheet!$C:$E,3,0),"")</f>
        <v>0</v>
      </c>
      <c r="H719" s="17">
        <f>VLOOKUP(C719,[2]TDSheet!$A$1:$N$65536,14,0)</f>
        <v>0</v>
      </c>
      <c r="I719" s="17" t="str">
        <f t="shared" si="21"/>
        <v/>
      </c>
      <c r="J719" s="15">
        <f t="shared" si="22"/>
        <v>0</v>
      </c>
      <c r="K719" t="str">
        <f>IFERROR(VLOOKUP(C719,[3]Лист2!$B:$D,3,0),"")</f>
        <v/>
      </c>
    </row>
    <row r="720" spans="1:11" x14ac:dyDescent="0.2">
      <c r="A720" s="5" t="s">
        <v>853</v>
      </c>
      <c r="B720" s="5" t="s">
        <v>620</v>
      </c>
      <c r="C720" s="5" t="s">
        <v>654</v>
      </c>
      <c r="D720" s="6"/>
      <c r="E720" s="8">
        <v>60</v>
      </c>
      <c r="F720" s="7">
        <v>0</v>
      </c>
      <c r="G720" s="7">
        <f>IFERROR(VLOOKUP(C720,[1]TDSheet!$C:$E,3,0),"")</f>
        <v>60</v>
      </c>
      <c r="H720" s="17">
        <f>VLOOKUP(C720,[2]TDSheet!$A$1:$N$65536,14,0)</f>
        <v>60</v>
      </c>
      <c r="I720" s="17" t="str">
        <f t="shared" si="21"/>
        <v/>
      </c>
      <c r="J720" s="15">
        <f t="shared" si="22"/>
        <v>0</v>
      </c>
      <c r="K720" t="str">
        <f>IFERROR(VLOOKUP(C720,[3]Лист2!$B:$D,3,0),"")</f>
        <v/>
      </c>
    </row>
    <row r="721" spans="1:11" x14ac:dyDescent="0.2">
      <c r="A721" s="5" t="s">
        <v>853</v>
      </c>
      <c r="B721" s="5" t="s">
        <v>620</v>
      </c>
      <c r="C721" s="5" t="s">
        <v>655</v>
      </c>
      <c r="D721" s="6"/>
      <c r="E721" s="9"/>
      <c r="F721" s="7">
        <v>0</v>
      </c>
      <c r="G721" s="7">
        <f>IFERROR(VLOOKUP(C721,[1]TDSheet!$C:$E,3,0),"")</f>
        <v>0</v>
      </c>
      <c r="H721" s="17">
        <f>VLOOKUP(C721,[2]TDSheet!$A$1:$N$65536,14,0)</f>
        <v>0</v>
      </c>
      <c r="I721" s="17" t="str">
        <f t="shared" si="21"/>
        <v/>
      </c>
      <c r="J721" s="15">
        <f t="shared" si="22"/>
        <v>0</v>
      </c>
      <c r="K721" t="str">
        <f>IFERROR(VLOOKUP(C721,[3]Лист2!$B:$D,3,0),"")</f>
        <v/>
      </c>
    </row>
    <row r="722" spans="1:11" x14ac:dyDescent="0.2">
      <c r="A722" s="5" t="s">
        <v>853</v>
      </c>
      <c r="B722" s="5" t="s">
        <v>620</v>
      </c>
      <c r="C722" s="5" t="s">
        <v>659</v>
      </c>
      <c r="D722" s="6"/>
      <c r="E722" s="9"/>
      <c r="F722" s="7">
        <v>0</v>
      </c>
      <c r="G722" s="7">
        <f>IFERROR(VLOOKUP(C722,[1]TDSheet!$C:$E,3,0),"")</f>
        <v>0</v>
      </c>
      <c r="H722" s="17">
        <f>VLOOKUP(C722,[2]TDSheet!$A$1:$N$65536,14,0)</f>
        <v>0</v>
      </c>
      <c r="I722" s="17">
        <f t="shared" si="21"/>
        <v>0</v>
      </c>
      <c r="J722" s="15">
        <f t="shared" si="22"/>
        <v>0</v>
      </c>
      <c r="K722">
        <f>IFERROR(VLOOKUP(C722,[3]Лист2!$B:$D,3,0),"")</f>
        <v>9600</v>
      </c>
    </row>
    <row r="723" spans="1:11" x14ac:dyDescent="0.2">
      <c r="A723" s="5" t="s">
        <v>853</v>
      </c>
      <c r="B723" s="5" t="s">
        <v>620</v>
      </c>
      <c r="C723" s="5" t="s">
        <v>662</v>
      </c>
      <c r="D723" s="6"/>
      <c r="E723" s="9"/>
      <c r="F723" s="7">
        <v>0</v>
      </c>
      <c r="G723" s="7">
        <f>IFERROR(VLOOKUP(C723,[1]TDSheet!$C:$E,3,0),"")</f>
        <v>0</v>
      </c>
      <c r="H723" s="17">
        <f>VLOOKUP(C723,[2]TDSheet!$A$1:$N$65536,14,0)</f>
        <v>0</v>
      </c>
      <c r="I723" s="17">
        <f t="shared" si="21"/>
        <v>0</v>
      </c>
      <c r="J723" s="15">
        <f t="shared" si="22"/>
        <v>0</v>
      </c>
      <c r="K723">
        <f>IFERROR(VLOOKUP(C723,[3]Лист2!$B:$D,3,0),"")</f>
        <v>70638</v>
      </c>
    </row>
    <row r="724" spans="1:11" ht="20.399999999999999" x14ac:dyDescent="0.2">
      <c r="A724" s="5" t="s">
        <v>853</v>
      </c>
      <c r="B724" s="5" t="s">
        <v>620</v>
      </c>
      <c r="C724" s="5" t="s">
        <v>669</v>
      </c>
      <c r="D724" s="6"/>
      <c r="E724" s="9"/>
      <c r="F724" s="7">
        <v>0</v>
      </c>
      <c r="G724" s="7">
        <f>IFERROR(VLOOKUP(C724,[1]TDSheet!$C:$E,3,0),"")</f>
        <v>0</v>
      </c>
      <c r="H724" s="17">
        <f>VLOOKUP(C724,[2]TDSheet!$A$1:$N$65536,14,0)</f>
        <v>0</v>
      </c>
      <c r="I724" s="17" t="str">
        <f t="shared" si="21"/>
        <v/>
      </c>
      <c r="J724" s="15">
        <f t="shared" si="22"/>
        <v>0</v>
      </c>
      <c r="K724" t="str">
        <f>IFERROR(VLOOKUP(C724,[3]Лист2!$B:$D,3,0),"")</f>
        <v/>
      </c>
    </row>
    <row r="725" spans="1:11" ht="20.399999999999999" x14ac:dyDescent="0.2">
      <c r="A725" s="5" t="s">
        <v>853</v>
      </c>
      <c r="B725" s="5" t="s">
        <v>620</v>
      </c>
      <c r="C725" s="5" t="s">
        <v>671</v>
      </c>
      <c r="D725" s="6"/>
      <c r="E725" s="9"/>
      <c r="F725" s="7">
        <v>0</v>
      </c>
      <c r="G725" s="7">
        <f>IFERROR(VLOOKUP(C725,[1]TDSheet!$C:$E,3,0),"")</f>
        <v>0</v>
      </c>
      <c r="H725" s="17">
        <f>VLOOKUP(C725,[2]TDSheet!$A$1:$N$65536,14,0)</f>
        <v>0</v>
      </c>
      <c r="I725" s="17" t="str">
        <f t="shared" si="21"/>
        <v/>
      </c>
      <c r="J725" s="15">
        <f t="shared" si="22"/>
        <v>0</v>
      </c>
      <c r="K725" t="str">
        <f>IFERROR(VLOOKUP(C725,[3]Лист2!$B:$D,3,0),"")</f>
        <v/>
      </c>
    </row>
    <row r="726" spans="1:11" x14ac:dyDescent="0.2">
      <c r="A726" s="5" t="s">
        <v>853</v>
      </c>
      <c r="B726" s="5" t="s">
        <v>620</v>
      </c>
      <c r="C726" s="5" t="s">
        <v>680</v>
      </c>
      <c r="D726" s="6"/>
      <c r="E726" s="9"/>
      <c r="F726" s="7">
        <v>0</v>
      </c>
      <c r="G726" s="7">
        <f>IFERROR(VLOOKUP(C726,[1]TDSheet!$C:$E,3,0),"")</f>
        <v>0</v>
      </c>
      <c r="H726" s="17">
        <f>VLOOKUP(C726,[2]TDSheet!$A$1:$N$65536,14,0)</f>
        <v>0</v>
      </c>
      <c r="I726" s="17">
        <f t="shared" si="21"/>
        <v>0</v>
      </c>
      <c r="J726" s="15">
        <f t="shared" si="22"/>
        <v>0</v>
      </c>
      <c r="K726">
        <f>IFERROR(VLOOKUP(C726,[3]Лист2!$B:$D,3,0),"")</f>
        <v>6960</v>
      </c>
    </row>
    <row r="727" spans="1:11" x14ac:dyDescent="0.2">
      <c r="A727" s="5" t="s">
        <v>853</v>
      </c>
      <c r="B727" s="5" t="s">
        <v>620</v>
      </c>
      <c r="C727" s="5" t="s">
        <v>682</v>
      </c>
      <c r="D727" s="6"/>
      <c r="E727" s="9"/>
      <c r="F727" s="7">
        <v>0</v>
      </c>
      <c r="G727" s="7">
        <f>IFERROR(VLOOKUP(C727,[1]TDSheet!$C:$E,3,0),"")</f>
        <v>0</v>
      </c>
      <c r="H727" s="17">
        <f>VLOOKUP(C727,[2]TDSheet!$A$1:$N$65536,14,0)</f>
        <v>0</v>
      </c>
      <c r="I727" s="17" t="str">
        <f t="shared" si="21"/>
        <v/>
      </c>
      <c r="J727" s="15">
        <f t="shared" si="22"/>
        <v>0</v>
      </c>
      <c r="K727" t="str">
        <f>IFERROR(VLOOKUP(C727,[3]Лист2!$B:$D,3,0),"")</f>
        <v/>
      </c>
    </row>
    <row r="728" spans="1:11" ht="20.399999999999999" x14ac:dyDescent="0.2">
      <c r="A728" s="5" t="s">
        <v>853</v>
      </c>
      <c r="B728" s="5" t="s">
        <v>620</v>
      </c>
      <c r="C728" s="5" t="s">
        <v>684</v>
      </c>
      <c r="D728" s="6"/>
      <c r="E728" s="9"/>
      <c r="F728" s="7">
        <v>0</v>
      </c>
      <c r="G728" s="7">
        <f>IFERROR(VLOOKUP(C728,[1]TDSheet!$C:$E,3,0),"")</f>
        <v>0</v>
      </c>
      <c r="H728" s="17">
        <f>VLOOKUP(C728,[2]TDSheet!$A$1:$N$65536,14,0)</f>
        <v>0</v>
      </c>
      <c r="I728" s="17" t="str">
        <f t="shared" si="21"/>
        <v/>
      </c>
      <c r="J728" s="15">
        <f t="shared" si="22"/>
        <v>0</v>
      </c>
      <c r="K728" t="str">
        <f>IFERROR(VLOOKUP(C728,[3]Лист2!$B:$D,3,0),"")</f>
        <v/>
      </c>
    </row>
    <row r="729" spans="1:11" x14ac:dyDescent="0.2">
      <c r="A729" s="5" t="s">
        <v>853</v>
      </c>
      <c r="B729" s="5" t="s">
        <v>620</v>
      </c>
      <c r="C729" s="5" t="s">
        <v>687</v>
      </c>
      <c r="D729" s="6"/>
      <c r="E729" s="9"/>
      <c r="F729" s="7">
        <v>0</v>
      </c>
      <c r="G729" s="7">
        <f>IFERROR(VLOOKUP(C729,[1]TDSheet!$C:$E,3,0),"")</f>
        <v>0</v>
      </c>
      <c r="H729" s="17">
        <f>VLOOKUP(C729,[2]TDSheet!$A$1:$N$65536,14,0)</f>
        <v>0</v>
      </c>
      <c r="I729" s="17">
        <f t="shared" si="21"/>
        <v>0</v>
      </c>
      <c r="J729" s="15">
        <f t="shared" si="22"/>
        <v>0</v>
      </c>
      <c r="K729">
        <f>IFERROR(VLOOKUP(C729,[3]Лист2!$B:$D,3,0),"")</f>
        <v>20520</v>
      </c>
    </row>
    <row r="730" spans="1:11" x14ac:dyDescent="0.2">
      <c r="A730" s="5" t="s">
        <v>853</v>
      </c>
      <c r="B730" s="5" t="s">
        <v>620</v>
      </c>
      <c r="C730" s="5" t="s">
        <v>699</v>
      </c>
      <c r="D730" s="6"/>
      <c r="E730" s="9"/>
      <c r="F730" s="7">
        <v>0</v>
      </c>
      <c r="G730" s="7">
        <f>IFERROR(VLOOKUP(C730,[1]TDSheet!$C:$E,3,0),"")</f>
        <v>0</v>
      </c>
      <c r="H730" s="17">
        <f>VLOOKUP(C730,[2]TDSheet!$A$1:$N$65536,14,0)</f>
        <v>7.5</v>
      </c>
      <c r="I730" s="17">
        <f t="shared" ref="I730:I793" si="23">IFERROR(H730*K730,"")</f>
        <v>508500</v>
      </c>
      <c r="J730" s="15">
        <f t="shared" ref="J730:J793" si="24">IFERROR(G730-H730,"")</f>
        <v>-7.5</v>
      </c>
      <c r="K730">
        <f>IFERROR(VLOOKUP(C730,[3]Лист2!$B:$D,3,0),"")</f>
        <v>67800</v>
      </c>
    </row>
    <row r="731" spans="1:11" x14ac:dyDescent="0.2">
      <c r="A731" s="5" t="s">
        <v>853</v>
      </c>
      <c r="B731" s="5" t="s">
        <v>620</v>
      </c>
      <c r="C731" s="5" t="s">
        <v>706</v>
      </c>
      <c r="D731" s="6"/>
      <c r="E731" s="9"/>
      <c r="F731" s="7">
        <v>0</v>
      </c>
      <c r="G731" s="7">
        <f>IFERROR(VLOOKUP(C731,[1]TDSheet!$C:$E,3,0),"")</f>
        <v>0</v>
      </c>
      <c r="H731" s="17">
        <f>VLOOKUP(C731,[2]TDSheet!$A$1:$N$65536,14,0)</f>
        <v>0</v>
      </c>
      <c r="I731" s="17">
        <f t="shared" si="23"/>
        <v>0</v>
      </c>
      <c r="J731" s="15">
        <f t="shared" si="24"/>
        <v>0</v>
      </c>
      <c r="K731">
        <f>IFERROR(VLOOKUP(C731,[3]Лист2!$B:$D,3,0),"")</f>
        <v>141000</v>
      </c>
    </row>
    <row r="732" spans="1:11" x14ac:dyDescent="0.2">
      <c r="A732" s="5" t="s">
        <v>853</v>
      </c>
      <c r="B732" s="5" t="s">
        <v>707</v>
      </c>
      <c r="C732" s="5" t="s">
        <v>708</v>
      </c>
      <c r="D732" s="6"/>
      <c r="E732" s="9"/>
      <c r="F732" s="7">
        <v>0</v>
      </c>
      <c r="G732" s="7">
        <f>IFERROR(VLOOKUP(C732,[1]TDSheet!$C:$E,3,0),"")</f>
        <v>0</v>
      </c>
      <c r="H732" s="17">
        <f>VLOOKUP(C732,[2]TDSheet!$A$1:$N$65536,14,0)</f>
        <v>0</v>
      </c>
      <c r="I732" s="17" t="str">
        <f t="shared" si="23"/>
        <v/>
      </c>
      <c r="J732" s="15">
        <f t="shared" si="24"/>
        <v>0</v>
      </c>
      <c r="K732" t="str">
        <f>IFERROR(VLOOKUP(C732,[3]Лист2!$B:$D,3,0),"")</f>
        <v/>
      </c>
    </row>
    <row r="733" spans="1:11" x14ac:dyDescent="0.2">
      <c r="A733" s="5" t="s">
        <v>853</v>
      </c>
      <c r="B733" s="5" t="s">
        <v>707</v>
      </c>
      <c r="C733" s="5" t="s">
        <v>709</v>
      </c>
      <c r="D733" s="6"/>
      <c r="E733" s="9"/>
      <c r="F733" s="7">
        <v>0</v>
      </c>
      <c r="G733" s="7">
        <f>IFERROR(VLOOKUP(C733,[1]TDSheet!$C:$E,3,0),"")</f>
        <v>0</v>
      </c>
      <c r="H733" s="17">
        <f>VLOOKUP(C733,[2]TDSheet!$A$1:$N$65536,14,0)</f>
        <v>0</v>
      </c>
      <c r="I733" s="17" t="str">
        <f t="shared" si="23"/>
        <v/>
      </c>
      <c r="J733" s="15">
        <f t="shared" si="24"/>
        <v>0</v>
      </c>
      <c r="K733" t="str">
        <f>IFERROR(VLOOKUP(C733,[3]Лист2!$B:$D,3,0),"")</f>
        <v/>
      </c>
    </row>
    <row r="734" spans="1:11" x14ac:dyDescent="0.2">
      <c r="A734" s="5" t="s">
        <v>853</v>
      </c>
      <c r="B734" s="5" t="s">
        <v>707</v>
      </c>
      <c r="C734" s="5" t="s">
        <v>710</v>
      </c>
      <c r="D734" s="6"/>
      <c r="E734" s="9"/>
      <c r="F734" s="7">
        <v>0</v>
      </c>
      <c r="G734" s="7">
        <f>IFERROR(VLOOKUP(C734,[1]TDSheet!$C:$E,3,0),"")</f>
        <v>0</v>
      </c>
      <c r="H734" s="17">
        <f>VLOOKUP(C734,[2]TDSheet!$A$1:$N$65536,14,0)</f>
        <v>0</v>
      </c>
      <c r="I734" s="17" t="str">
        <f t="shared" si="23"/>
        <v/>
      </c>
      <c r="J734" s="15">
        <f t="shared" si="24"/>
        <v>0</v>
      </c>
      <c r="K734" t="str">
        <f>IFERROR(VLOOKUP(C734,[3]Лист2!$B:$D,3,0),"")</f>
        <v/>
      </c>
    </row>
    <row r="735" spans="1:11" x14ac:dyDescent="0.2">
      <c r="A735" s="5" t="s">
        <v>853</v>
      </c>
      <c r="B735" s="5" t="s">
        <v>707</v>
      </c>
      <c r="C735" s="5" t="s">
        <v>711</v>
      </c>
      <c r="D735" s="6"/>
      <c r="E735" s="9"/>
      <c r="F735" s="7">
        <v>0</v>
      </c>
      <c r="G735" s="7">
        <f>IFERROR(VLOOKUP(C735,[1]TDSheet!$C:$E,3,0),"")</f>
        <v>0</v>
      </c>
      <c r="H735" s="17">
        <f>VLOOKUP(C735,[2]TDSheet!$A$1:$N$65536,14,0)</f>
        <v>0</v>
      </c>
      <c r="I735" s="17" t="str">
        <f t="shared" si="23"/>
        <v/>
      </c>
      <c r="J735" s="15">
        <f t="shared" si="24"/>
        <v>0</v>
      </c>
      <c r="K735" t="str">
        <f>IFERROR(VLOOKUP(C735,[3]Лист2!$B:$D,3,0),"")</f>
        <v/>
      </c>
    </row>
    <row r="736" spans="1:11" x14ac:dyDescent="0.2">
      <c r="A736" s="5" t="s">
        <v>853</v>
      </c>
      <c r="B736" s="5" t="s">
        <v>707</v>
      </c>
      <c r="C736" s="5" t="s">
        <v>712</v>
      </c>
      <c r="D736" s="6"/>
      <c r="E736" s="9"/>
      <c r="F736" s="7">
        <v>0</v>
      </c>
      <c r="G736" s="7">
        <f>IFERROR(VLOOKUP(C736,[1]TDSheet!$C:$E,3,0),"")</f>
        <v>0</v>
      </c>
      <c r="H736" s="17">
        <f>VLOOKUP(C736,[2]TDSheet!$A$1:$N$65536,14,0)</f>
        <v>0</v>
      </c>
      <c r="I736" s="17" t="str">
        <f t="shared" si="23"/>
        <v/>
      </c>
      <c r="J736" s="15">
        <f t="shared" si="24"/>
        <v>0</v>
      </c>
      <c r="K736" t="str">
        <f>IFERROR(VLOOKUP(C736,[3]Лист2!$B:$D,3,0),"")</f>
        <v/>
      </c>
    </row>
    <row r="737" spans="1:11" x14ac:dyDescent="0.2">
      <c r="A737" s="5" t="s">
        <v>852</v>
      </c>
      <c r="B737" s="5" t="s">
        <v>713</v>
      </c>
      <c r="C737" s="5" t="s">
        <v>715</v>
      </c>
      <c r="D737" s="6"/>
      <c r="E737" s="9"/>
      <c r="F737" s="7">
        <v>0</v>
      </c>
      <c r="G737" s="7">
        <f>IFERROR(VLOOKUP(C737,[1]TDSheet!$C:$E,3,0),"")</f>
        <v>0</v>
      </c>
      <c r="H737" s="17">
        <f>VLOOKUP(C737,[2]TDSheet!$A$1:$N$65536,14,0)</f>
        <v>0</v>
      </c>
      <c r="I737" s="17">
        <f t="shared" si="23"/>
        <v>0</v>
      </c>
      <c r="J737" s="15">
        <f t="shared" si="24"/>
        <v>0</v>
      </c>
      <c r="K737">
        <f>IFERROR(VLOOKUP(C737,[3]Лист2!$B:$D,3,0),"")</f>
        <v>511</v>
      </c>
    </row>
    <row r="738" spans="1:11" ht="20.399999999999999" x14ac:dyDescent="0.2">
      <c r="A738" s="5" t="s">
        <v>852</v>
      </c>
      <c r="B738" s="5" t="s">
        <v>713</v>
      </c>
      <c r="C738" s="5" t="s">
        <v>716</v>
      </c>
      <c r="D738" s="6"/>
      <c r="E738" s="9"/>
      <c r="F738" s="7">
        <v>0</v>
      </c>
      <c r="G738" s="7">
        <f>IFERROR(VLOOKUP(C738,[1]TDSheet!$C:$E,3,0),"")</f>
        <v>0</v>
      </c>
      <c r="H738" s="17">
        <f>VLOOKUP(C738,[2]TDSheet!$A$1:$N$65536,14,0)</f>
        <v>0</v>
      </c>
      <c r="I738" s="17" t="str">
        <f t="shared" si="23"/>
        <v/>
      </c>
      <c r="J738" s="15">
        <f t="shared" si="24"/>
        <v>0</v>
      </c>
      <c r="K738" t="str">
        <f>IFERROR(VLOOKUP(C738,[3]Лист2!$B:$D,3,0),"")</f>
        <v/>
      </c>
    </row>
    <row r="739" spans="1:11" x14ac:dyDescent="0.2">
      <c r="A739" s="5" t="s">
        <v>852</v>
      </c>
      <c r="B739" s="5" t="s">
        <v>713</v>
      </c>
      <c r="C739" s="5" t="s">
        <v>717</v>
      </c>
      <c r="D739" s="6"/>
      <c r="E739" s="9"/>
      <c r="F739" s="7">
        <v>0</v>
      </c>
      <c r="G739" s="7">
        <f>IFERROR(VLOOKUP(C739,[1]TDSheet!$C:$E,3,0),"")</f>
        <v>0</v>
      </c>
      <c r="H739" s="17">
        <f>VLOOKUP(C739,[2]TDSheet!$A$1:$N$65536,14,0)</f>
        <v>0</v>
      </c>
      <c r="I739" s="17" t="str">
        <f t="shared" si="23"/>
        <v/>
      </c>
      <c r="J739" s="15">
        <f t="shared" si="24"/>
        <v>0</v>
      </c>
      <c r="K739" t="str">
        <f>IFERROR(VLOOKUP(C739,[3]Лист2!$B:$D,3,0),"")</f>
        <v/>
      </c>
    </row>
    <row r="740" spans="1:11" x14ac:dyDescent="0.2">
      <c r="A740" s="5" t="s">
        <v>852</v>
      </c>
      <c r="B740" s="5" t="s">
        <v>713</v>
      </c>
      <c r="C740" s="5" t="s">
        <v>718</v>
      </c>
      <c r="D740" s="6"/>
      <c r="E740" s="9"/>
      <c r="F740" s="7">
        <v>0</v>
      </c>
      <c r="G740" s="7">
        <f>IFERROR(VLOOKUP(C740,[1]TDSheet!$C:$E,3,0),"")</f>
        <v>0</v>
      </c>
      <c r="H740" s="17">
        <f>VLOOKUP(C740,[2]TDSheet!$A$1:$N$65536,14,0)</f>
        <v>0</v>
      </c>
      <c r="I740" s="17">
        <f t="shared" si="23"/>
        <v>0</v>
      </c>
      <c r="J740" s="15">
        <f t="shared" si="24"/>
        <v>0</v>
      </c>
      <c r="K740">
        <f>IFERROR(VLOOKUP(C740,[3]Лист2!$B:$D,3,0),"")</f>
        <v>1731</v>
      </c>
    </row>
    <row r="741" spans="1:11" x14ac:dyDescent="0.2">
      <c r="A741" s="5" t="s">
        <v>852</v>
      </c>
      <c r="B741" s="5" t="s">
        <v>713</v>
      </c>
      <c r="C741" s="5" t="s">
        <v>719</v>
      </c>
      <c r="D741" s="6"/>
      <c r="E741" s="9"/>
      <c r="F741" s="7">
        <v>0</v>
      </c>
      <c r="G741" s="7">
        <f>IFERROR(VLOOKUP(C741,[1]TDSheet!$C:$E,3,0),"")</f>
        <v>0</v>
      </c>
      <c r="H741" s="17">
        <f>VLOOKUP(C741,[2]TDSheet!$A$1:$N$65536,14,0)</f>
        <v>0</v>
      </c>
      <c r="I741" s="17">
        <f t="shared" si="23"/>
        <v>0</v>
      </c>
      <c r="J741" s="15">
        <f t="shared" si="24"/>
        <v>0</v>
      </c>
      <c r="K741">
        <f>IFERROR(VLOOKUP(C741,[3]Лист2!$B:$D,3,0),"")</f>
        <v>1731</v>
      </c>
    </row>
    <row r="742" spans="1:11" ht="30.6" x14ac:dyDescent="0.2">
      <c r="A742" s="5" t="s">
        <v>854</v>
      </c>
      <c r="B742" s="5" t="s">
        <v>747</v>
      </c>
      <c r="C742" s="5" t="s">
        <v>749</v>
      </c>
      <c r="D742" s="6"/>
      <c r="E742" s="9"/>
      <c r="F742" s="7">
        <v>0</v>
      </c>
      <c r="G742" s="7">
        <f>IFERROR(VLOOKUP(C742,[1]TDSheet!$C:$E,3,0),"")</f>
        <v>0</v>
      </c>
      <c r="H742" s="17">
        <f>VLOOKUP(C742,[2]TDSheet!$A$1:$N$65536,14,0)</f>
        <v>0</v>
      </c>
      <c r="I742" s="17" t="str">
        <f t="shared" si="23"/>
        <v/>
      </c>
      <c r="J742" s="15">
        <f t="shared" si="24"/>
        <v>0</v>
      </c>
      <c r="K742" t="str">
        <f>IFERROR(VLOOKUP(C742,[3]Лист2!$B:$D,3,0),"")</f>
        <v/>
      </c>
    </row>
    <row r="743" spans="1:11" ht="30.6" x14ac:dyDescent="0.2">
      <c r="A743" s="5" t="s">
        <v>854</v>
      </c>
      <c r="B743" s="5" t="s">
        <v>747</v>
      </c>
      <c r="C743" s="5" t="s">
        <v>750</v>
      </c>
      <c r="D743" s="6"/>
      <c r="E743" s="9"/>
      <c r="F743" s="7">
        <v>0</v>
      </c>
      <c r="G743" s="7">
        <f>IFERROR(VLOOKUP(C743,[1]TDSheet!$C:$E,3,0),"")</f>
        <v>0</v>
      </c>
      <c r="H743" s="17">
        <f>VLOOKUP(C743,[2]TDSheet!$A$1:$N$65536,14,0)</f>
        <v>0</v>
      </c>
      <c r="I743" s="17" t="str">
        <f t="shared" si="23"/>
        <v/>
      </c>
      <c r="J743" s="15">
        <f t="shared" si="24"/>
        <v>0</v>
      </c>
      <c r="K743" t="str">
        <f>IFERROR(VLOOKUP(C743,[3]Лист2!$B:$D,3,0),"")</f>
        <v/>
      </c>
    </row>
    <row r="744" spans="1:11" x14ac:dyDescent="0.2">
      <c r="A744" s="5" t="s">
        <v>852</v>
      </c>
      <c r="B744" s="5" t="s">
        <v>713</v>
      </c>
      <c r="C744" s="5" t="s">
        <v>720</v>
      </c>
      <c r="D744" s="6"/>
      <c r="E744" s="9"/>
      <c r="F744" s="7">
        <v>0</v>
      </c>
      <c r="G744" s="7">
        <f>IFERROR(VLOOKUP(C744,[1]TDSheet!$C:$E,3,0),"")</f>
        <v>0</v>
      </c>
      <c r="H744" s="17">
        <f>VLOOKUP(C744,[2]TDSheet!$A$1:$N$65536,14,0)</f>
        <v>0</v>
      </c>
      <c r="I744" s="17" t="str">
        <f t="shared" si="23"/>
        <v/>
      </c>
      <c r="J744" s="15">
        <f t="shared" si="24"/>
        <v>0</v>
      </c>
      <c r="K744" t="str">
        <f>IFERROR(VLOOKUP(C744,[3]Лист2!$B:$D,3,0),"")</f>
        <v/>
      </c>
    </row>
    <row r="745" spans="1:11" ht="20.399999999999999" x14ac:dyDescent="0.2">
      <c r="A745" s="5" t="s">
        <v>852</v>
      </c>
      <c r="B745" s="5" t="s">
        <v>713</v>
      </c>
      <c r="C745" s="5" t="s">
        <v>721</v>
      </c>
      <c r="D745" s="6"/>
      <c r="E745" s="9"/>
      <c r="F745" s="7">
        <v>0</v>
      </c>
      <c r="G745" s="7">
        <f>IFERROR(VLOOKUP(C745,[1]TDSheet!$C:$E,3,0),"")</f>
        <v>0</v>
      </c>
      <c r="H745" s="17">
        <f>VLOOKUP(C745,[2]TDSheet!$A$1:$N$65536,14,0)</f>
        <v>0</v>
      </c>
      <c r="I745" s="17" t="str">
        <f t="shared" si="23"/>
        <v/>
      </c>
      <c r="J745" s="15">
        <f t="shared" si="24"/>
        <v>0</v>
      </c>
      <c r="K745" t="str">
        <f>IFERROR(VLOOKUP(C745,[3]Лист2!$B:$D,3,0),"")</f>
        <v/>
      </c>
    </row>
    <row r="746" spans="1:11" ht="30.6" x14ac:dyDescent="0.2">
      <c r="A746" s="5" t="s">
        <v>854</v>
      </c>
      <c r="B746" s="5" t="s">
        <v>754</v>
      </c>
      <c r="C746" s="5" t="s">
        <v>755</v>
      </c>
      <c r="D746" s="6"/>
      <c r="E746" s="9"/>
      <c r="F746" s="7">
        <v>0</v>
      </c>
      <c r="G746" s="7">
        <f>IFERROR(VLOOKUP(C746,[1]TDSheet!$C:$E,3,0),"")</f>
        <v>0</v>
      </c>
      <c r="H746" s="17">
        <f>VLOOKUP(C746,[2]TDSheet!$A$1:$N$65536,14,0)</f>
        <v>0</v>
      </c>
      <c r="I746" s="17" t="str">
        <f t="shared" si="23"/>
        <v/>
      </c>
      <c r="J746" s="15">
        <f t="shared" si="24"/>
        <v>0</v>
      </c>
      <c r="K746" t="str">
        <f>IFERROR(VLOOKUP(C746,[3]Лист2!$B:$D,3,0),"")</f>
        <v/>
      </c>
    </row>
    <row r="747" spans="1:11" ht="20.399999999999999" x14ac:dyDescent="0.2">
      <c r="A747" s="5" t="s">
        <v>852</v>
      </c>
      <c r="B747" s="5" t="s">
        <v>713</v>
      </c>
      <c r="C747" s="5" t="s">
        <v>723</v>
      </c>
      <c r="D747" s="6"/>
      <c r="E747" s="9"/>
      <c r="F747" s="7">
        <v>0</v>
      </c>
      <c r="G747" s="7">
        <f>IFERROR(VLOOKUP(C747,[1]TDSheet!$C:$E,3,0),"")</f>
        <v>0</v>
      </c>
      <c r="H747" s="17">
        <f>VLOOKUP(C747,[2]TDSheet!$A$1:$N$65536,14,0)</f>
        <v>0</v>
      </c>
      <c r="I747" s="17" t="str">
        <f t="shared" si="23"/>
        <v/>
      </c>
      <c r="J747" s="15">
        <f t="shared" si="24"/>
        <v>0</v>
      </c>
      <c r="K747" t="str">
        <f>IFERROR(VLOOKUP(C747,[3]Лист2!$B:$D,3,0),"")</f>
        <v/>
      </c>
    </row>
    <row r="748" spans="1:11" ht="20.399999999999999" x14ac:dyDescent="0.2">
      <c r="A748" s="5" t="s">
        <v>852</v>
      </c>
      <c r="B748" s="5" t="s">
        <v>713</v>
      </c>
      <c r="C748" s="5" t="s">
        <v>724</v>
      </c>
      <c r="D748" s="6"/>
      <c r="E748" s="9"/>
      <c r="F748" s="7">
        <v>0</v>
      </c>
      <c r="G748" s="7">
        <f>IFERROR(VLOOKUP(C748,[1]TDSheet!$C:$E,3,0),"")</f>
        <v>0</v>
      </c>
      <c r="H748" s="17">
        <f>VLOOKUP(C748,[2]TDSheet!$A$1:$N$65536,14,0)</f>
        <v>0</v>
      </c>
      <c r="I748" s="17" t="str">
        <f t="shared" si="23"/>
        <v/>
      </c>
      <c r="J748" s="15">
        <f t="shared" si="24"/>
        <v>0</v>
      </c>
      <c r="K748" t="str">
        <f>IFERROR(VLOOKUP(C748,[3]Лист2!$B:$D,3,0),"")</f>
        <v/>
      </c>
    </row>
    <row r="749" spans="1:11" ht="20.399999999999999" x14ac:dyDescent="0.2">
      <c r="A749" s="5" t="s">
        <v>852</v>
      </c>
      <c r="B749" s="5" t="s">
        <v>713</v>
      </c>
      <c r="C749" s="5" t="s">
        <v>725</v>
      </c>
      <c r="D749" s="6"/>
      <c r="E749" s="9"/>
      <c r="F749" s="7">
        <v>0</v>
      </c>
      <c r="G749" s="7">
        <f>IFERROR(VLOOKUP(C749,[1]TDSheet!$C:$E,3,0),"")</f>
        <v>0</v>
      </c>
      <c r="H749" s="17">
        <f>VLOOKUP(C749,[2]TDSheet!$A$1:$N$65536,14,0)</f>
        <v>0</v>
      </c>
      <c r="I749" s="17">
        <f t="shared" si="23"/>
        <v>0</v>
      </c>
      <c r="J749" s="15">
        <f t="shared" si="24"/>
        <v>0</v>
      </c>
      <c r="K749">
        <f>IFERROR(VLOOKUP(C749,[3]Лист2!$B:$D,3,0),"")</f>
        <v>2100</v>
      </c>
    </row>
    <row r="750" spans="1:11" ht="20.399999999999999" x14ac:dyDescent="0.2">
      <c r="A750" s="5" t="s">
        <v>852</v>
      </c>
      <c r="B750" s="5" t="s">
        <v>713</v>
      </c>
      <c r="C750" s="5" t="s">
        <v>727</v>
      </c>
      <c r="D750" s="6"/>
      <c r="E750" s="9"/>
      <c r="F750" s="7">
        <v>0</v>
      </c>
      <c r="G750" s="7">
        <f>IFERROR(VLOOKUP(C750,[1]TDSheet!$C:$E,3,0),"")</f>
        <v>0</v>
      </c>
      <c r="H750" s="17">
        <f>VLOOKUP(C750,[2]TDSheet!$A$1:$N$65536,14,0)</f>
        <v>0</v>
      </c>
      <c r="I750" s="17">
        <f t="shared" si="23"/>
        <v>0</v>
      </c>
      <c r="J750" s="15">
        <f t="shared" si="24"/>
        <v>0</v>
      </c>
      <c r="K750">
        <f>IFERROR(VLOOKUP(C750,[3]Лист2!$B:$D,3,0),"")</f>
        <v>2476</v>
      </c>
    </row>
    <row r="751" spans="1:11" x14ac:dyDescent="0.2">
      <c r="A751" s="5" t="s">
        <v>852</v>
      </c>
      <c r="B751" s="5" t="s">
        <v>713</v>
      </c>
      <c r="C751" s="5" t="s">
        <v>728</v>
      </c>
      <c r="D751" s="6"/>
      <c r="E751" s="9"/>
      <c r="F751" s="7">
        <v>0</v>
      </c>
      <c r="G751" s="7">
        <f>IFERROR(VLOOKUP(C751,[1]TDSheet!$C:$E,3,0),"")</f>
        <v>0</v>
      </c>
      <c r="H751" s="17">
        <f>VLOOKUP(C751,[2]TDSheet!$A$1:$N$65536,14,0)</f>
        <v>0</v>
      </c>
      <c r="I751" s="17" t="str">
        <f t="shared" si="23"/>
        <v/>
      </c>
      <c r="J751" s="15">
        <f t="shared" si="24"/>
        <v>0</v>
      </c>
      <c r="K751" t="str">
        <f>IFERROR(VLOOKUP(C751,[3]Лист2!$B:$D,3,0),"")</f>
        <v/>
      </c>
    </row>
    <row r="752" spans="1:11" x14ac:dyDescent="0.2">
      <c r="A752" s="5" t="s">
        <v>852</v>
      </c>
      <c r="B752" s="5" t="s">
        <v>713</v>
      </c>
      <c r="C752" s="5" t="s">
        <v>729</v>
      </c>
      <c r="D752" s="6"/>
      <c r="E752" s="9"/>
      <c r="F752" s="7">
        <v>0</v>
      </c>
      <c r="G752" s="7">
        <f>IFERROR(VLOOKUP(C752,[1]TDSheet!$C:$E,3,0),"")</f>
        <v>0</v>
      </c>
      <c r="H752" s="17">
        <f>VLOOKUP(C752,[2]TDSheet!$A$1:$N$65536,14,0)</f>
        <v>0</v>
      </c>
      <c r="I752" s="17" t="str">
        <f t="shared" si="23"/>
        <v/>
      </c>
      <c r="J752" s="15">
        <f t="shared" si="24"/>
        <v>0</v>
      </c>
      <c r="K752" t="str">
        <f>IFERROR(VLOOKUP(C752,[3]Лист2!$B:$D,3,0),"")</f>
        <v/>
      </c>
    </row>
    <row r="753" spans="1:11" x14ac:dyDescent="0.2">
      <c r="A753" s="5" t="s">
        <v>852</v>
      </c>
      <c r="B753" s="5" t="s">
        <v>713</v>
      </c>
      <c r="C753" s="5" t="s">
        <v>730</v>
      </c>
      <c r="D753" s="6"/>
      <c r="E753" s="8">
        <v>160</v>
      </c>
      <c r="F753" s="7">
        <v>0</v>
      </c>
      <c r="G753" s="7">
        <f>IFERROR(VLOOKUP(C753,[1]TDSheet!$C:$E,3,0),"")</f>
        <v>160</v>
      </c>
      <c r="H753" s="17">
        <f>VLOOKUP(C753,[2]TDSheet!$A$1:$N$65536,14,0)</f>
        <v>160</v>
      </c>
      <c r="I753" s="17">
        <f t="shared" si="23"/>
        <v>315520</v>
      </c>
      <c r="J753" s="15">
        <f t="shared" si="24"/>
        <v>0</v>
      </c>
      <c r="K753">
        <f>IFERROR(VLOOKUP(C753,[3]Лист2!$B:$D,3,0),"")</f>
        <v>1972</v>
      </c>
    </row>
    <row r="754" spans="1:11" ht="20.399999999999999" x14ac:dyDescent="0.2">
      <c r="A754" s="5" t="s">
        <v>852</v>
      </c>
      <c r="B754" s="5" t="s">
        <v>713</v>
      </c>
      <c r="C754" s="5" t="s">
        <v>733</v>
      </c>
      <c r="D754" s="10">
        <v>90</v>
      </c>
      <c r="E754" s="9"/>
      <c r="F754" s="7">
        <v>0</v>
      </c>
      <c r="G754" s="7">
        <f>IFERROR(VLOOKUP(C754,[1]TDSheet!$C:$E,3,0),"")</f>
        <v>0</v>
      </c>
      <c r="H754" s="17">
        <f>VLOOKUP(C754,[2]TDSheet!$A$1:$N$65536,14,0)</f>
        <v>0</v>
      </c>
      <c r="I754" s="17">
        <f t="shared" si="23"/>
        <v>0</v>
      </c>
      <c r="J754" s="15">
        <f t="shared" si="24"/>
        <v>0</v>
      </c>
      <c r="K754">
        <f>IFERROR(VLOOKUP(C754,[3]Лист2!$B:$D,3,0),"")</f>
        <v>624</v>
      </c>
    </row>
    <row r="755" spans="1:11" ht="30.6" x14ac:dyDescent="0.2">
      <c r="A755" s="5" t="s">
        <v>854</v>
      </c>
      <c r="B755" s="5" t="s">
        <v>766</v>
      </c>
      <c r="C755" s="5" t="s">
        <v>767</v>
      </c>
      <c r="D755" s="6"/>
      <c r="E755" s="9"/>
      <c r="F755" s="7">
        <v>0</v>
      </c>
      <c r="G755" s="7">
        <f>IFERROR(VLOOKUP(C755,[1]TDSheet!$C:$E,3,0),"")</f>
        <v>0</v>
      </c>
      <c r="H755" s="17">
        <f>VLOOKUP(C755,[2]TDSheet!$A$1:$N$65536,14,0)</f>
        <v>0</v>
      </c>
      <c r="I755" s="17" t="str">
        <f t="shared" si="23"/>
        <v/>
      </c>
      <c r="J755" s="15">
        <f t="shared" si="24"/>
        <v>0</v>
      </c>
      <c r="K755" t="str">
        <f>IFERROR(VLOOKUP(C755,[3]Лист2!$B:$D,3,0),"")</f>
        <v/>
      </c>
    </row>
    <row r="756" spans="1:11" ht="20.399999999999999" x14ac:dyDescent="0.2">
      <c r="A756" s="5" t="s">
        <v>852</v>
      </c>
      <c r="B756" s="5" t="s">
        <v>713</v>
      </c>
      <c r="C756" s="5" t="s">
        <v>735</v>
      </c>
      <c r="D756" s="6"/>
      <c r="E756" s="9"/>
      <c r="F756" s="7">
        <v>0</v>
      </c>
      <c r="G756" s="7">
        <f>IFERROR(VLOOKUP(C756,[1]TDSheet!$C:$E,3,0),"")</f>
        <v>0</v>
      </c>
      <c r="H756" s="17">
        <f>VLOOKUP(C756,[2]TDSheet!$A$1:$N$65536,14,0)</f>
        <v>0</v>
      </c>
      <c r="I756" s="17">
        <f t="shared" si="23"/>
        <v>0</v>
      </c>
      <c r="J756" s="15">
        <f t="shared" si="24"/>
        <v>0</v>
      </c>
      <c r="K756">
        <f>IFERROR(VLOOKUP(C756,[3]Лист2!$B:$D,3,0),"")</f>
        <v>979</v>
      </c>
    </row>
    <row r="757" spans="1:11" x14ac:dyDescent="0.2">
      <c r="A757" s="5" t="s">
        <v>852</v>
      </c>
      <c r="B757" s="5" t="s">
        <v>713</v>
      </c>
      <c r="C757" s="5" t="s">
        <v>737</v>
      </c>
      <c r="D757" s="6"/>
      <c r="E757" s="9"/>
      <c r="F757" s="7">
        <v>0</v>
      </c>
      <c r="G757" s="7">
        <f>IFERROR(VLOOKUP(C757,[1]TDSheet!$C:$E,3,0),"")</f>
        <v>0</v>
      </c>
      <c r="H757" s="17">
        <f>VLOOKUP(C757,[2]TDSheet!$A$1:$N$65536,14,0)</f>
        <v>0</v>
      </c>
      <c r="I757" s="17">
        <f t="shared" si="23"/>
        <v>0</v>
      </c>
      <c r="J757" s="15">
        <f t="shared" si="24"/>
        <v>0</v>
      </c>
      <c r="K757">
        <f>IFERROR(VLOOKUP(C757,[3]Лист2!$B:$D,3,0),"")</f>
        <v>497</v>
      </c>
    </row>
    <row r="758" spans="1:11" x14ac:dyDescent="0.2">
      <c r="A758" s="5" t="s">
        <v>852</v>
      </c>
      <c r="B758" s="5" t="s">
        <v>713</v>
      </c>
      <c r="C758" s="5" t="s">
        <v>740</v>
      </c>
      <c r="D758" s="6"/>
      <c r="E758" s="9"/>
      <c r="F758" s="7">
        <v>0</v>
      </c>
      <c r="G758" s="7">
        <f>IFERROR(VLOOKUP(C758,[1]TDSheet!$C:$E,3,0),"")</f>
        <v>0</v>
      </c>
      <c r="H758" s="17">
        <f>VLOOKUP(C758,[2]TDSheet!$A$1:$N$65536,14,0)</f>
        <v>0</v>
      </c>
      <c r="I758" s="17" t="str">
        <f t="shared" si="23"/>
        <v/>
      </c>
      <c r="J758" s="15">
        <f t="shared" si="24"/>
        <v>0</v>
      </c>
      <c r="K758" t="str">
        <f>IFERROR(VLOOKUP(C758,[3]Лист2!$B:$D,3,0),"")</f>
        <v/>
      </c>
    </row>
    <row r="759" spans="1:11" x14ac:dyDescent="0.2">
      <c r="A759" s="5" t="s">
        <v>852</v>
      </c>
      <c r="B759" s="5" t="s">
        <v>713</v>
      </c>
      <c r="C759" s="5" t="s">
        <v>742</v>
      </c>
      <c r="D759" s="6"/>
      <c r="E759" s="9"/>
      <c r="F759" s="7">
        <v>0</v>
      </c>
      <c r="G759" s="7">
        <f>IFERROR(VLOOKUP(C759,[1]TDSheet!$C:$E,3,0),"")</f>
        <v>0</v>
      </c>
      <c r="H759" s="17">
        <f>VLOOKUP(C759,[2]TDSheet!$A$1:$N$65536,14,0)</f>
        <v>0</v>
      </c>
      <c r="I759" s="17">
        <f t="shared" si="23"/>
        <v>0</v>
      </c>
      <c r="J759" s="15">
        <f t="shared" si="24"/>
        <v>0</v>
      </c>
      <c r="K759">
        <f>IFERROR(VLOOKUP(C759,[3]Лист2!$B:$D,3,0),"")</f>
        <v>929</v>
      </c>
    </row>
    <row r="760" spans="1:11" x14ac:dyDescent="0.2">
      <c r="A760" s="5" t="s">
        <v>852</v>
      </c>
      <c r="B760" s="5" t="s">
        <v>713</v>
      </c>
      <c r="C760" s="5" t="s">
        <v>744</v>
      </c>
      <c r="D760" s="6"/>
      <c r="E760" s="9"/>
      <c r="F760" s="7">
        <v>0</v>
      </c>
      <c r="G760" s="7">
        <f>IFERROR(VLOOKUP(C760,[1]TDSheet!$C:$E,3,0),"")</f>
        <v>0</v>
      </c>
      <c r="H760" s="17">
        <f>VLOOKUP(C760,[2]TDSheet!$A$1:$N$65536,14,0)</f>
        <v>0</v>
      </c>
      <c r="I760" s="17">
        <f t="shared" si="23"/>
        <v>0</v>
      </c>
      <c r="J760" s="15">
        <f t="shared" si="24"/>
        <v>0</v>
      </c>
      <c r="K760">
        <f>IFERROR(VLOOKUP(C760,[3]Лист2!$B:$D,3,0),"")</f>
        <v>943</v>
      </c>
    </row>
    <row r="761" spans="1:11" x14ac:dyDescent="0.2">
      <c r="A761" s="5" t="s">
        <v>853</v>
      </c>
      <c r="B761" s="5" t="s">
        <v>751</v>
      </c>
      <c r="C761" s="5" t="s">
        <v>753</v>
      </c>
      <c r="D761" s="6"/>
      <c r="E761" s="9"/>
      <c r="F761" s="7">
        <v>0</v>
      </c>
      <c r="G761" s="7">
        <f>IFERROR(VLOOKUP(C761,[1]TDSheet!$C:$E,3,0),"")</f>
        <v>0</v>
      </c>
      <c r="H761" s="17">
        <f>VLOOKUP(C761,[2]TDSheet!$A$1:$N$65536,14,0)</f>
        <v>0</v>
      </c>
      <c r="I761" s="17" t="str">
        <f t="shared" si="23"/>
        <v/>
      </c>
      <c r="J761" s="15">
        <f t="shared" si="24"/>
        <v>0</v>
      </c>
      <c r="K761" t="str">
        <f>IFERROR(VLOOKUP(C761,[3]Лист2!$B:$D,3,0),"")</f>
        <v/>
      </c>
    </row>
    <row r="762" spans="1:11" x14ac:dyDescent="0.2">
      <c r="A762" s="5" t="s">
        <v>852</v>
      </c>
      <c r="B762" s="5" t="s">
        <v>756</v>
      </c>
      <c r="C762" s="5" t="s">
        <v>757</v>
      </c>
      <c r="D762" s="6"/>
      <c r="E762" s="9"/>
      <c r="F762" s="7">
        <v>0</v>
      </c>
      <c r="G762" s="7">
        <f>IFERROR(VLOOKUP(C762,[1]TDSheet!$C:$E,3,0),"")</f>
        <v>0</v>
      </c>
      <c r="H762" s="17">
        <f>VLOOKUP(C762,[2]TDSheet!$A$1:$N$65536,14,0)</f>
        <v>0</v>
      </c>
      <c r="I762" s="17">
        <f t="shared" si="23"/>
        <v>0</v>
      </c>
      <c r="J762" s="15">
        <f t="shared" si="24"/>
        <v>0</v>
      </c>
      <c r="K762">
        <f>IFERROR(VLOOKUP(C762,[3]Лист2!$B:$D,3,0),"")</f>
        <v>0</v>
      </c>
    </row>
    <row r="763" spans="1:11" ht="30.6" x14ac:dyDescent="0.2">
      <c r="A763" s="5" t="s">
        <v>854</v>
      </c>
      <c r="B763" s="5" t="s">
        <v>783</v>
      </c>
      <c r="C763" s="5" t="s">
        <v>784</v>
      </c>
      <c r="D763" s="6"/>
      <c r="E763" s="9"/>
      <c r="F763" s="7">
        <v>0</v>
      </c>
      <c r="G763" s="7">
        <f>IFERROR(VLOOKUP(C763,[1]TDSheet!$C:$E,3,0),"")</f>
        <v>0</v>
      </c>
      <c r="H763" s="17">
        <f>VLOOKUP(C763,[2]TDSheet!$A$1:$N$65536,14,0)</f>
        <v>0</v>
      </c>
      <c r="I763" s="17">
        <f t="shared" si="23"/>
        <v>0</v>
      </c>
      <c r="J763" s="15">
        <f t="shared" si="24"/>
        <v>0</v>
      </c>
      <c r="K763">
        <f>IFERROR(VLOOKUP(C763,[3]Лист2!$B:$D,3,0),"")</f>
        <v>18346</v>
      </c>
    </row>
    <row r="764" spans="1:11" ht="30.6" x14ac:dyDescent="0.2">
      <c r="A764" s="5" t="s">
        <v>854</v>
      </c>
      <c r="B764" s="5" t="s">
        <v>783</v>
      </c>
      <c r="C764" s="5" t="s">
        <v>785</v>
      </c>
      <c r="D764" s="6"/>
      <c r="E764" s="9"/>
      <c r="F764" s="7">
        <v>0</v>
      </c>
      <c r="G764" s="7">
        <f>IFERROR(VLOOKUP(C764,[1]TDSheet!$C:$E,3,0),"")</f>
        <v>0</v>
      </c>
      <c r="H764" s="17">
        <f>VLOOKUP(C764,[2]TDSheet!$A$1:$N$65536,14,0)</f>
        <v>0</v>
      </c>
      <c r="I764" s="17" t="str">
        <f t="shared" si="23"/>
        <v/>
      </c>
      <c r="J764" s="15">
        <f t="shared" si="24"/>
        <v>0</v>
      </c>
      <c r="K764" t="str">
        <f>IFERROR(VLOOKUP(C764,[3]Лист2!$B:$D,3,0),"")</f>
        <v/>
      </c>
    </row>
    <row r="765" spans="1:11" ht="30.6" x14ac:dyDescent="0.2">
      <c r="A765" s="5" t="s">
        <v>854</v>
      </c>
      <c r="B765" s="5" t="s">
        <v>783</v>
      </c>
      <c r="C765" s="5" t="s">
        <v>786</v>
      </c>
      <c r="D765" s="6"/>
      <c r="E765" s="9"/>
      <c r="F765" s="7">
        <v>0</v>
      </c>
      <c r="G765" s="7">
        <f>IFERROR(VLOOKUP(C765,[1]TDSheet!$C:$E,3,0),"")</f>
        <v>0</v>
      </c>
      <c r="H765" s="17">
        <f>VLOOKUP(C765,[2]TDSheet!$A$1:$N$65536,14,0)</f>
        <v>0</v>
      </c>
      <c r="I765" s="17" t="str">
        <f t="shared" si="23"/>
        <v/>
      </c>
      <c r="J765" s="15">
        <f t="shared" si="24"/>
        <v>0</v>
      </c>
      <c r="K765" t="str">
        <f>IFERROR(VLOOKUP(C765,[3]Лист2!$B:$D,3,0),"")</f>
        <v/>
      </c>
    </row>
    <row r="766" spans="1:11" x14ac:dyDescent="0.2">
      <c r="A766" s="5" t="s">
        <v>852</v>
      </c>
      <c r="B766" s="5" t="s">
        <v>756</v>
      </c>
      <c r="C766" s="5" t="s">
        <v>758</v>
      </c>
      <c r="D766" s="6"/>
      <c r="E766" s="9"/>
      <c r="F766" s="7">
        <v>0</v>
      </c>
      <c r="G766" s="7">
        <f>IFERROR(VLOOKUP(C766,[1]TDSheet!$C:$E,3,0),"")</f>
        <v>0</v>
      </c>
      <c r="H766" s="17">
        <f>VLOOKUP(C766,[2]TDSheet!$A$1:$N$65536,14,0)</f>
        <v>0</v>
      </c>
      <c r="I766" s="17">
        <f t="shared" si="23"/>
        <v>0</v>
      </c>
      <c r="J766" s="15">
        <f t="shared" si="24"/>
        <v>0</v>
      </c>
      <c r="K766">
        <f>IFERROR(VLOOKUP(C766,[3]Лист2!$B:$D,3,0),"")</f>
        <v>0</v>
      </c>
    </row>
    <row r="767" spans="1:11" ht="30.6" x14ac:dyDescent="0.2">
      <c r="A767" s="5" t="s">
        <v>854</v>
      </c>
      <c r="B767" s="5" t="s">
        <v>789</v>
      </c>
      <c r="C767" s="5" t="s">
        <v>790</v>
      </c>
      <c r="D767" s="6"/>
      <c r="E767" s="9"/>
      <c r="F767" s="7">
        <v>0</v>
      </c>
      <c r="G767" s="7">
        <f>IFERROR(VLOOKUP(C767,[1]TDSheet!$C:$E,3,0),"")</f>
        <v>0</v>
      </c>
      <c r="H767" s="17">
        <f>VLOOKUP(C767,[2]TDSheet!$A$1:$N$65536,14,0)</f>
        <v>0</v>
      </c>
      <c r="I767" s="17">
        <f t="shared" si="23"/>
        <v>0</v>
      </c>
      <c r="J767" s="15">
        <f t="shared" si="24"/>
        <v>0</v>
      </c>
      <c r="K767">
        <f>IFERROR(VLOOKUP(C767,[3]Лист2!$B:$D,3,0),"")</f>
        <v>22800</v>
      </c>
    </row>
    <row r="768" spans="1:11" ht="30.6" x14ac:dyDescent="0.2">
      <c r="A768" s="5" t="s">
        <v>854</v>
      </c>
      <c r="B768" s="5" t="s">
        <v>789</v>
      </c>
      <c r="C768" s="5" t="s">
        <v>791</v>
      </c>
      <c r="D768" s="6"/>
      <c r="E768" s="9"/>
      <c r="F768" s="7">
        <v>0</v>
      </c>
      <c r="G768" s="7">
        <f>IFERROR(VLOOKUP(C768,[1]TDSheet!$C:$E,3,0),"")</f>
        <v>0</v>
      </c>
      <c r="H768" s="17">
        <f>VLOOKUP(C768,[2]TDSheet!$A$1:$N$65536,14,0)</f>
        <v>0</v>
      </c>
      <c r="I768" s="17">
        <f t="shared" si="23"/>
        <v>0</v>
      </c>
      <c r="J768" s="15">
        <f t="shared" si="24"/>
        <v>0</v>
      </c>
      <c r="K768">
        <f>IFERROR(VLOOKUP(C768,[3]Лист2!$B:$D,3,0),"")</f>
        <v>20400</v>
      </c>
    </row>
    <row r="769" spans="1:11" ht="30.6" x14ac:dyDescent="0.2">
      <c r="A769" s="5" t="s">
        <v>854</v>
      </c>
      <c r="B769" s="5" t="s">
        <v>792</v>
      </c>
      <c r="C769" s="5" t="s">
        <v>793</v>
      </c>
      <c r="D769" s="6"/>
      <c r="E769" s="9"/>
      <c r="F769" s="7">
        <v>0</v>
      </c>
      <c r="G769" s="7">
        <f>IFERROR(VLOOKUP(C769,[1]TDSheet!$C:$E,3,0),"")</f>
        <v>0</v>
      </c>
      <c r="H769" s="17">
        <f>VLOOKUP(C769,[2]TDSheet!$A$1:$N$65536,14,0)</f>
        <v>0</v>
      </c>
      <c r="I769" s="17">
        <f t="shared" si="23"/>
        <v>0</v>
      </c>
      <c r="J769" s="15">
        <f t="shared" si="24"/>
        <v>0</v>
      </c>
      <c r="K769">
        <f>IFERROR(VLOOKUP(C769,[3]Лист2!$B:$D,3,0),"")</f>
        <v>58408</v>
      </c>
    </row>
    <row r="770" spans="1:11" ht="30.6" x14ac:dyDescent="0.2">
      <c r="A770" s="5" t="s">
        <v>854</v>
      </c>
      <c r="B770" s="5" t="s">
        <v>792</v>
      </c>
      <c r="C770" s="5" t="s">
        <v>794</v>
      </c>
      <c r="D770" s="6"/>
      <c r="E770" s="9"/>
      <c r="F770" s="7">
        <v>0</v>
      </c>
      <c r="G770" s="7">
        <f>IFERROR(VLOOKUP(C770,[1]TDSheet!$C:$E,3,0),"")</f>
        <v>0</v>
      </c>
      <c r="H770" s="17">
        <f>VLOOKUP(C770,[2]TDSheet!$A$1:$N$65536,14,0)</f>
        <v>0</v>
      </c>
      <c r="I770" s="17" t="str">
        <f t="shared" si="23"/>
        <v/>
      </c>
      <c r="J770" s="15">
        <f t="shared" si="24"/>
        <v>0</v>
      </c>
      <c r="K770" t="str">
        <f>IFERROR(VLOOKUP(C770,[3]Лист2!$B:$D,3,0),"")</f>
        <v/>
      </c>
    </row>
    <row r="771" spans="1:11" ht="30.6" x14ac:dyDescent="0.2">
      <c r="A771" s="5" t="s">
        <v>854</v>
      </c>
      <c r="B771" s="5" t="s">
        <v>792</v>
      </c>
      <c r="C771" s="5" t="s">
        <v>795</v>
      </c>
      <c r="D771" s="6"/>
      <c r="E771" s="9"/>
      <c r="F771" s="7">
        <v>0</v>
      </c>
      <c r="G771" s="7">
        <f>IFERROR(VLOOKUP(C771,[1]TDSheet!$C:$E,3,0),"")</f>
        <v>0</v>
      </c>
      <c r="H771" s="17">
        <f>VLOOKUP(C771,[2]TDSheet!$A$1:$N$65536,14,0)</f>
        <v>0</v>
      </c>
      <c r="I771" s="17">
        <f t="shared" si="23"/>
        <v>0</v>
      </c>
      <c r="J771" s="15">
        <f t="shared" si="24"/>
        <v>0</v>
      </c>
      <c r="K771">
        <f>IFERROR(VLOOKUP(C771,[3]Лист2!$B:$D,3,0),"")</f>
        <v>53312</v>
      </c>
    </row>
    <row r="772" spans="1:11" ht="30.6" x14ac:dyDescent="0.2">
      <c r="A772" s="5" t="s">
        <v>854</v>
      </c>
      <c r="B772" s="5" t="s">
        <v>792</v>
      </c>
      <c r="C772" s="5" t="s">
        <v>796</v>
      </c>
      <c r="D772" s="6"/>
      <c r="E772" s="9"/>
      <c r="F772" s="7">
        <v>0</v>
      </c>
      <c r="G772" s="7">
        <f>IFERROR(VLOOKUP(C772,[1]TDSheet!$C:$E,3,0),"")</f>
        <v>0</v>
      </c>
      <c r="H772" s="17">
        <f>VLOOKUP(C772,[2]TDSheet!$A$1:$N$65536,14,0)</f>
        <v>0</v>
      </c>
      <c r="I772" s="17">
        <f t="shared" si="23"/>
        <v>0</v>
      </c>
      <c r="J772" s="15">
        <f t="shared" si="24"/>
        <v>0</v>
      </c>
      <c r="K772">
        <f>IFERROR(VLOOKUP(C772,[3]Лист2!$B:$D,3,0),"")</f>
        <v>53312</v>
      </c>
    </row>
    <row r="773" spans="1:11" ht="30.6" x14ac:dyDescent="0.2">
      <c r="A773" s="5" t="s">
        <v>854</v>
      </c>
      <c r="B773" s="5" t="s">
        <v>792</v>
      </c>
      <c r="C773" s="5" t="s">
        <v>798</v>
      </c>
      <c r="D773" s="6"/>
      <c r="E773" s="9"/>
      <c r="F773" s="7">
        <v>0</v>
      </c>
      <c r="G773" s="7">
        <f>IFERROR(VLOOKUP(C773,[1]TDSheet!$C:$E,3,0),"")</f>
        <v>0</v>
      </c>
      <c r="H773" s="17">
        <f>VLOOKUP(C773,[2]TDSheet!$A$1:$N$65536,14,0)</f>
        <v>0</v>
      </c>
      <c r="I773" s="17">
        <f t="shared" si="23"/>
        <v>0</v>
      </c>
      <c r="J773" s="15">
        <f t="shared" si="24"/>
        <v>0</v>
      </c>
      <c r="K773">
        <f>IFERROR(VLOOKUP(C773,[3]Лист2!$B:$D,3,0),"")</f>
        <v>1490</v>
      </c>
    </row>
    <row r="774" spans="1:11" ht="20.399999999999999" x14ac:dyDescent="0.2">
      <c r="A774" s="5" t="s">
        <v>854</v>
      </c>
      <c r="B774" s="5" t="s">
        <v>792</v>
      </c>
      <c r="C774" s="5" t="s">
        <v>799</v>
      </c>
      <c r="D774" s="6"/>
      <c r="E774" s="9"/>
      <c r="F774" s="7">
        <v>0</v>
      </c>
      <c r="G774" s="7">
        <f>IFERROR(VLOOKUP(C774,[1]TDSheet!$C:$E,3,0),"")</f>
        <v>0</v>
      </c>
      <c r="H774" s="17">
        <f>VLOOKUP(C774,[2]TDSheet!$A$1:$N$65536,14,0)</f>
        <v>0</v>
      </c>
      <c r="I774" s="17">
        <f t="shared" si="23"/>
        <v>0</v>
      </c>
      <c r="J774" s="15">
        <f t="shared" si="24"/>
        <v>0</v>
      </c>
      <c r="K774">
        <f>IFERROR(VLOOKUP(C774,[3]Лист2!$B:$D,3,0),"")</f>
        <v>1019</v>
      </c>
    </row>
    <row r="775" spans="1:11" ht="30.6" x14ac:dyDescent="0.2">
      <c r="A775" s="5" t="s">
        <v>854</v>
      </c>
      <c r="B775" s="5" t="s">
        <v>792</v>
      </c>
      <c r="C775" s="5" t="s">
        <v>800</v>
      </c>
      <c r="D775" s="6"/>
      <c r="E775" s="9"/>
      <c r="F775" s="7">
        <v>0</v>
      </c>
      <c r="G775" s="7">
        <f>IFERROR(VLOOKUP(C775,[1]TDSheet!$C:$E,3,0),"")</f>
        <v>0</v>
      </c>
      <c r="H775" s="17">
        <f>VLOOKUP(C775,[2]TDSheet!$A$1:$N$65536,14,0)</f>
        <v>0</v>
      </c>
      <c r="I775" s="17">
        <f t="shared" si="23"/>
        <v>0</v>
      </c>
      <c r="J775" s="15">
        <f t="shared" si="24"/>
        <v>0</v>
      </c>
      <c r="K775">
        <f>IFERROR(VLOOKUP(C775,[3]Лист2!$B:$D,3,0),"")</f>
        <v>1019</v>
      </c>
    </row>
    <row r="776" spans="1:11" ht="20.399999999999999" x14ac:dyDescent="0.2">
      <c r="A776" s="5" t="s">
        <v>852</v>
      </c>
      <c r="B776" s="5" t="s">
        <v>756</v>
      </c>
      <c r="C776" s="5" t="s">
        <v>764</v>
      </c>
      <c r="D776" s="6"/>
      <c r="E776" s="9"/>
      <c r="F776" s="7">
        <v>0</v>
      </c>
      <c r="G776" s="7">
        <f>IFERROR(VLOOKUP(C776,[1]TDSheet!$C:$E,3,0),"")</f>
        <v>0</v>
      </c>
      <c r="H776" s="17">
        <f>VLOOKUP(C776,[2]TDSheet!$A$1:$N$65536,14,0)</f>
        <v>0</v>
      </c>
      <c r="I776" s="17">
        <f t="shared" si="23"/>
        <v>0</v>
      </c>
      <c r="J776" s="15">
        <f t="shared" si="24"/>
        <v>0</v>
      </c>
      <c r="K776">
        <f>IFERROR(VLOOKUP(C776,[3]Лист2!$B:$D,3,0),"")</f>
        <v>989</v>
      </c>
    </row>
    <row r="777" spans="1:11" ht="20.399999999999999" x14ac:dyDescent="0.2">
      <c r="A777" s="5" t="s">
        <v>852</v>
      </c>
      <c r="B777" s="5" t="s">
        <v>756</v>
      </c>
      <c r="C777" s="5" t="s">
        <v>765</v>
      </c>
      <c r="D777" s="6"/>
      <c r="E777" s="9"/>
      <c r="F777" s="7">
        <v>0</v>
      </c>
      <c r="G777" s="7">
        <f>IFERROR(VLOOKUP(C777,[1]TDSheet!$C:$E,3,0),"")</f>
        <v>0</v>
      </c>
      <c r="H777" s="17">
        <f>VLOOKUP(C777,[2]TDSheet!$A$1:$N$65536,14,0)</f>
        <v>0</v>
      </c>
      <c r="I777" s="17">
        <f t="shared" si="23"/>
        <v>0</v>
      </c>
      <c r="J777" s="15">
        <f t="shared" si="24"/>
        <v>0</v>
      </c>
      <c r="K777">
        <f>IFERROR(VLOOKUP(C777,[3]Лист2!$B:$D,3,0),"")</f>
        <v>0</v>
      </c>
    </row>
    <row r="778" spans="1:11" x14ac:dyDescent="0.2">
      <c r="A778" s="5" t="s">
        <v>853</v>
      </c>
      <c r="B778" s="5" t="s">
        <v>768</v>
      </c>
      <c r="C778" s="5" t="s">
        <v>769</v>
      </c>
      <c r="D778" s="6"/>
      <c r="E778" s="9"/>
      <c r="F778" s="7">
        <v>0</v>
      </c>
      <c r="G778" s="7">
        <f>IFERROR(VLOOKUP(C778,[1]TDSheet!$C:$E,3,0),"")</f>
        <v>0</v>
      </c>
      <c r="H778" s="17">
        <f>VLOOKUP(C778,[2]TDSheet!$A$1:$N$65536,14,0)</f>
        <v>0</v>
      </c>
      <c r="I778" s="17" t="str">
        <f t="shared" si="23"/>
        <v/>
      </c>
      <c r="J778" s="15">
        <f t="shared" si="24"/>
        <v>0</v>
      </c>
      <c r="K778" t="str">
        <f>IFERROR(VLOOKUP(C778,[3]Лист2!$B:$D,3,0),"")</f>
        <v/>
      </c>
    </row>
    <row r="779" spans="1:11" x14ac:dyDescent="0.2">
      <c r="A779" s="5" t="s">
        <v>853</v>
      </c>
      <c r="B779" s="5" t="s">
        <v>768</v>
      </c>
      <c r="C779" s="5" t="s">
        <v>770</v>
      </c>
      <c r="D779" s="6"/>
      <c r="E779" s="9"/>
      <c r="F779" s="7">
        <v>0</v>
      </c>
      <c r="G779" s="7">
        <f>IFERROR(VLOOKUP(C779,[1]TDSheet!$C:$E,3,0),"")</f>
        <v>0</v>
      </c>
      <c r="H779" s="17">
        <f>VLOOKUP(C779,[2]TDSheet!$A$1:$N$65536,14,0)</f>
        <v>0</v>
      </c>
      <c r="I779" s="17">
        <f t="shared" si="23"/>
        <v>0</v>
      </c>
      <c r="J779" s="15">
        <f t="shared" si="24"/>
        <v>0</v>
      </c>
      <c r="K779">
        <f>IFERROR(VLOOKUP(C779,[3]Лист2!$B:$D,3,0),"")</f>
        <v>13300</v>
      </c>
    </row>
    <row r="780" spans="1:11" ht="30.6" x14ac:dyDescent="0.2">
      <c r="A780" s="5" t="s">
        <v>853</v>
      </c>
      <c r="B780" s="5" t="s">
        <v>771</v>
      </c>
      <c r="C780" s="5" t="s">
        <v>772</v>
      </c>
      <c r="D780" s="6"/>
      <c r="E780" s="9"/>
      <c r="F780" s="7">
        <v>0</v>
      </c>
      <c r="G780" s="7">
        <f>IFERROR(VLOOKUP(C780,[1]TDSheet!$C:$E,3,0),"")</f>
        <v>0</v>
      </c>
      <c r="H780" s="17">
        <f>VLOOKUP(C780,[2]TDSheet!$A$1:$N$65536,14,0)</f>
        <v>0</v>
      </c>
      <c r="I780" s="17" t="str">
        <f t="shared" si="23"/>
        <v/>
      </c>
      <c r="J780" s="15">
        <f t="shared" si="24"/>
        <v>0</v>
      </c>
      <c r="K780" t="str">
        <f>IFERROR(VLOOKUP(C780,[3]Лист2!$B:$D,3,0),"")</f>
        <v/>
      </c>
    </row>
    <row r="781" spans="1:11" x14ac:dyDescent="0.2">
      <c r="A781" s="5" t="s">
        <v>853</v>
      </c>
      <c r="B781" s="5" t="s">
        <v>773</v>
      </c>
      <c r="C781" s="5" t="s">
        <v>775</v>
      </c>
      <c r="D781" s="6"/>
      <c r="E781" s="9"/>
      <c r="F781" s="7">
        <v>0</v>
      </c>
      <c r="G781" s="7">
        <f>IFERROR(VLOOKUP(C781,[1]TDSheet!$C:$E,3,0),"")</f>
        <v>0</v>
      </c>
      <c r="H781" s="17">
        <f>VLOOKUP(C781,[2]TDSheet!$A$1:$N$65536,14,0)</f>
        <v>0</v>
      </c>
      <c r="I781" s="17">
        <f t="shared" si="23"/>
        <v>0</v>
      </c>
      <c r="J781" s="15">
        <f t="shared" si="24"/>
        <v>0</v>
      </c>
      <c r="K781">
        <f>IFERROR(VLOOKUP(C781,[3]Лист2!$B:$D,3,0),"")</f>
        <v>0</v>
      </c>
    </row>
    <row r="782" spans="1:11" x14ac:dyDescent="0.2">
      <c r="A782" s="5" t="s">
        <v>852</v>
      </c>
      <c r="B782" s="5" t="s">
        <v>787</v>
      </c>
      <c r="C782" s="5" t="s">
        <v>788</v>
      </c>
      <c r="D782" s="6"/>
      <c r="E782" s="9"/>
      <c r="F782" s="7">
        <v>0</v>
      </c>
      <c r="G782" s="7">
        <f>IFERROR(VLOOKUP(C782,[1]TDSheet!$C:$E,3,0),"")</f>
        <v>0</v>
      </c>
      <c r="H782" s="17">
        <f>VLOOKUP(C782,[2]TDSheet!$A$1:$N$65536,14,0)</f>
        <v>0</v>
      </c>
      <c r="I782" s="17" t="str">
        <f t="shared" si="23"/>
        <v/>
      </c>
      <c r="J782" s="15">
        <f t="shared" si="24"/>
        <v>0</v>
      </c>
      <c r="K782" t="str">
        <f>IFERROR(VLOOKUP(C782,[3]Лист2!$B:$D,3,0),"")</f>
        <v/>
      </c>
    </row>
    <row r="783" spans="1:11" x14ac:dyDescent="0.2">
      <c r="A783" s="5" t="s">
        <v>853</v>
      </c>
      <c r="B783" s="5" t="s">
        <v>801</v>
      </c>
      <c r="C783" s="5" t="s">
        <v>802</v>
      </c>
      <c r="D783" s="6"/>
      <c r="E783" s="9"/>
      <c r="F783" s="7">
        <v>0</v>
      </c>
      <c r="G783" s="7">
        <f>IFERROR(VLOOKUP(C783,[1]TDSheet!$C:$E,3,0),"")</f>
        <v>0</v>
      </c>
      <c r="H783" s="17">
        <f>VLOOKUP(C783,[2]TDSheet!$A$1:$N$65536,14,0)</f>
        <v>0</v>
      </c>
      <c r="I783" s="17" t="str">
        <f t="shared" si="23"/>
        <v/>
      </c>
      <c r="J783" s="15">
        <f t="shared" si="24"/>
        <v>0</v>
      </c>
      <c r="K783" t="str">
        <f>IFERROR(VLOOKUP(C783,[3]Лист2!$B:$D,3,0),"")</f>
        <v/>
      </c>
    </row>
    <row r="784" spans="1:11" x14ac:dyDescent="0.2">
      <c r="A784" s="5" t="s">
        <v>853</v>
      </c>
      <c r="B784" s="5" t="s">
        <v>801</v>
      </c>
      <c r="C784" s="5" t="s">
        <v>804</v>
      </c>
      <c r="D784" s="6"/>
      <c r="E784" s="9"/>
      <c r="F784" s="7">
        <v>0</v>
      </c>
      <c r="G784" s="7">
        <f>IFERROR(VLOOKUP(C784,[1]TDSheet!$C:$E,3,0),"")</f>
        <v>0</v>
      </c>
      <c r="H784" s="17">
        <f>VLOOKUP(C784,[2]TDSheet!$A$1:$N$65536,14,0)</f>
        <v>0</v>
      </c>
      <c r="I784" s="17" t="str">
        <f t="shared" si="23"/>
        <v/>
      </c>
      <c r="J784" s="15">
        <f t="shared" si="24"/>
        <v>0</v>
      </c>
      <c r="K784" t="str">
        <f>IFERROR(VLOOKUP(C784,[3]Лист2!$B:$D,3,0),"")</f>
        <v/>
      </c>
    </row>
    <row r="785" spans="1:11" x14ac:dyDescent="0.2">
      <c r="A785" s="5" t="s">
        <v>853</v>
      </c>
      <c r="B785" s="5" t="s">
        <v>801</v>
      </c>
      <c r="C785" s="5" t="s">
        <v>805</v>
      </c>
      <c r="D785" s="6"/>
      <c r="E785" s="9"/>
      <c r="F785" s="7">
        <v>0</v>
      </c>
      <c r="G785" s="7">
        <f>IFERROR(VLOOKUP(C785,[1]TDSheet!$C:$E,3,0),"")</f>
        <v>0</v>
      </c>
      <c r="H785" s="17">
        <f>VLOOKUP(C785,[2]TDSheet!$A$1:$N$65536,14,0)</f>
        <v>0</v>
      </c>
      <c r="I785" s="17" t="str">
        <f t="shared" si="23"/>
        <v/>
      </c>
      <c r="J785" s="15">
        <f t="shared" si="24"/>
        <v>0</v>
      </c>
      <c r="K785" t="str">
        <f>IFERROR(VLOOKUP(C785,[3]Лист2!$B:$D,3,0),"")</f>
        <v/>
      </c>
    </row>
    <row r="786" spans="1:11" x14ac:dyDescent="0.2">
      <c r="A786" s="5" t="s">
        <v>853</v>
      </c>
      <c r="B786" s="5" t="s">
        <v>801</v>
      </c>
      <c r="C786" s="5" t="s">
        <v>806</v>
      </c>
      <c r="D786" s="6"/>
      <c r="E786" s="9"/>
      <c r="F786" s="7">
        <v>0</v>
      </c>
      <c r="G786" s="7">
        <f>IFERROR(VLOOKUP(C786,[1]TDSheet!$C:$E,3,0),"")</f>
        <v>0</v>
      </c>
      <c r="H786" s="17">
        <f>VLOOKUP(C786,[2]TDSheet!$A$1:$N$65536,14,0)</f>
        <v>0</v>
      </c>
      <c r="I786" s="17">
        <f t="shared" si="23"/>
        <v>0</v>
      </c>
      <c r="J786" s="15">
        <f t="shared" si="24"/>
        <v>0</v>
      </c>
      <c r="K786">
        <f>IFERROR(VLOOKUP(C786,[3]Лист2!$B:$D,3,0),"")</f>
        <v>4990</v>
      </c>
    </row>
    <row r="787" spans="1:11" x14ac:dyDescent="0.2">
      <c r="A787" s="5" t="s">
        <v>853</v>
      </c>
      <c r="B787" s="5" t="s">
        <v>801</v>
      </c>
      <c r="C787" s="5" t="s">
        <v>808</v>
      </c>
      <c r="D787" s="6"/>
      <c r="E787" s="9"/>
      <c r="F787" s="7">
        <v>0</v>
      </c>
      <c r="G787" s="7">
        <f>IFERROR(VLOOKUP(C787,[1]TDSheet!$C:$E,3,0),"")</f>
        <v>0</v>
      </c>
      <c r="H787" s="17">
        <f>VLOOKUP(C787,[2]TDSheet!$A$1:$N$65536,14,0)</f>
        <v>0</v>
      </c>
      <c r="I787" s="17" t="str">
        <f t="shared" si="23"/>
        <v/>
      </c>
      <c r="J787" s="15">
        <f t="shared" si="24"/>
        <v>0</v>
      </c>
      <c r="K787" t="str">
        <f>IFERROR(VLOOKUP(C787,[3]Лист2!$B:$D,3,0),"")</f>
        <v/>
      </c>
    </row>
    <row r="788" spans="1:11" x14ac:dyDescent="0.2">
      <c r="A788" s="5" t="s">
        <v>852</v>
      </c>
      <c r="B788" s="5" t="s">
        <v>811</v>
      </c>
      <c r="C788" s="5" t="s">
        <v>812</v>
      </c>
      <c r="D788" s="6"/>
      <c r="E788" s="9"/>
      <c r="F788" s="7">
        <v>0</v>
      </c>
      <c r="G788" s="7">
        <f>IFERROR(VLOOKUP(C788,[1]TDSheet!$C:$E,3,0),"")</f>
        <v>0</v>
      </c>
      <c r="H788" s="17">
        <f>VLOOKUP(C788,[2]TDSheet!$A$1:$N$65536,14,0)</f>
        <v>0</v>
      </c>
      <c r="I788" s="17" t="str">
        <f t="shared" si="23"/>
        <v/>
      </c>
      <c r="J788" s="15">
        <f t="shared" si="24"/>
        <v>0</v>
      </c>
      <c r="K788" t="str">
        <f>IFERROR(VLOOKUP(C788,[3]Лист2!$B:$D,3,0),"")</f>
        <v/>
      </c>
    </row>
    <row r="789" spans="1:11" ht="20.399999999999999" x14ac:dyDescent="0.2">
      <c r="A789" s="5" t="s">
        <v>852</v>
      </c>
      <c r="B789" s="5" t="s">
        <v>811</v>
      </c>
      <c r="C789" s="5" t="s">
        <v>813</v>
      </c>
      <c r="D789" s="6"/>
      <c r="E789" s="9"/>
      <c r="F789" s="7">
        <v>0</v>
      </c>
      <c r="G789" s="7">
        <f>IFERROR(VLOOKUP(C789,[1]TDSheet!$C:$E,3,0),"")</f>
        <v>0</v>
      </c>
      <c r="H789" s="17">
        <f>VLOOKUP(C789,[2]TDSheet!$A$1:$N$65536,14,0)</f>
        <v>0</v>
      </c>
      <c r="I789" s="17" t="str">
        <f t="shared" si="23"/>
        <v/>
      </c>
      <c r="J789" s="15">
        <f t="shared" si="24"/>
        <v>0</v>
      </c>
      <c r="K789" t="str">
        <f>IFERROR(VLOOKUP(C789,[3]Лист2!$B:$D,3,0),"")</f>
        <v/>
      </c>
    </row>
    <row r="790" spans="1:11" x14ac:dyDescent="0.2">
      <c r="A790" s="5" t="s">
        <v>853</v>
      </c>
      <c r="B790" s="5" t="s">
        <v>814</v>
      </c>
      <c r="C790" s="5" t="s">
        <v>815</v>
      </c>
      <c r="D790" s="6"/>
      <c r="E790" s="9"/>
      <c r="F790" s="7">
        <v>0</v>
      </c>
      <c r="G790" s="7">
        <f>IFERROR(VLOOKUP(C790,[1]TDSheet!$C:$E,3,0),"")</f>
        <v>0</v>
      </c>
      <c r="H790" s="17">
        <f>VLOOKUP(C790,[2]TDSheet!$A$1:$N$65536,14,0)</f>
        <v>0</v>
      </c>
      <c r="I790" s="17" t="str">
        <f t="shared" si="23"/>
        <v/>
      </c>
      <c r="J790" s="15">
        <f t="shared" si="24"/>
        <v>0</v>
      </c>
      <c r="K790" t="str">
        <f>IFERROR(VLOOKUP(C790,[3]Лист2!$B:$D,3,0),"")</f>
        <v/>
      </c>
    </row>
    <row r="791" spans="1:11" x14ac:dyDescent="0.2">
      <c r="A791" s="5" t="s">
        <v>853</v>
      </c>
      <c r="B791" s="5" t="s">
        <v>816</v>
      </c>
      <c r="C791" s="5" t="s">
        <v>819</v>
      </c>
      <c r="D791" s="6"/>
      <c r="E791" s="9"/>
      <c r="F791" s="7">
        <v>0</v>
      </c>
      <c r="G791" s="7">
        <f>IFERROR(VLOOKUP(C791,[1]TDSheet!$C:$E,3,0),"")</f>
        <v>0</v>
      </c>
      <c r="H791" s="17">
        <f>VLOOKUP(C791,[2]TDSheet!$A$1:$N$65536,14,0)</f>
        <v>0</v>
      </c>
      <c r="I791" s="17">
        <f t="shared" si="23"/>
        <v>0</v>
      </c>
      <c r="J791" s="15">
        <f t="shared" si="24"/>
        <v>0</v>
      </c>
      <c r="K791">
        <f>IFERROR(VLOOKUP(C791,[3]Лист2!$B:$D,3,0),"")</f>
        <v>8200</v>
      </c>
    </row>
    <row r="792" spans="1:11" x14ac:dyDescent="0.2">
      <c r="A792" s="5" t="s">
        <v>853</v>
      </c>
      <c r="B792" s="5" t="s">
        <v>816</v>
      </c>
      <c r="C792" s="5" t="s">
        <v>822</v>
      </c>
      <c r="D792" s="6"/>
      <c r="E792" s="9"/>
      <c r="F792" s="7">
        <v>0</v>
      </c>
      <c r="G792" s="7">
        <f>IFERROR(VLOOKUP(C792,[1]TDSheet!$C:$E,3,0),"")</f>
        <v>0</v>
      </c>
      <c r="H792" s="17">
        <f>VLOOKUP(C792,[2]TDSheet!$A$1:$N$65536,14,0)</f>
        <v>0</v>
      </c>
      <c r="I792" s="17">
        <f t="shared" si="23"/>
        <v>0</v>
      </c>
      <c r="J792" s="15">
        <f t="shared" si="24"/>
        <v>0</v>
      </c>
      <c r="K792">
        <f>IFERROR(VLOOKUP(C792,[3]Лист2!$B:$D,3,0),"")</f>
        <v>0</v>
      </c>
    </row>
    <row r="793" spans="1:11" x14ac:dyDescent="0.2">
      <c r="A793" s="5" t="s">
        <v>853</v>
      </c>
      <c r="B793" s="5" t="s">
        <v>816</v>
      </c>
      <c r="C793" s="5" t="s">
        <v>824</v>
      </c>
      <c r="D793" s="6"/>
      <c r="E793" s="9"/>
      <c r="F793" s="7">
        <v>0</v>
      </c>
      <c r="G793" s="7">
        <f>IFERROR(VLOOKUP(C793,[1]TDSheet!$C:$E,3,0),"")</f>
        <v>0</v>
      </c>
      <c r="H793" s="17">
        <f>VLOOKUP(C793,[2]TDSheet!$A$1:$N$65536,14,0)</f>
        <v>0</v>
      </c>
      <c r="I793" s="17">
        <f t="shared" si="23"/>
        <v>0</v>
      </c>
      <c r="J793" s="15">
        <f t="shared" si="24"/>
        <v>0</v>
      </c>
      <c r="K793">
        <f>IFERROR(VLOOKUP(C793,[3]Лист2!$B:$D,3,0),"")</f>
        <v>14700</v>
      </c>
    </row>
    <row r="794" spans="1:11" x14ac:dyDescent="0.2">
      <c r="A794" s="5" t="s">
        <v>853</v>
      </c>
      <c r="B794" s="5" t="s">
        <v>816</v>
      </c>
      <c r="C794" s="5" t="s">
        <v>835</v>
      </c>
      <c r="D794" s="6"/>
      <c r="E794" s="9"/>
      <c r="F794" s="7">
        <v>0</v>
      </c>
      <c r="G794" s="7">
        <f>IFERROR(VLOOKUP(C794,[1]TDSheet!$C:$E,3,0),"")</f>
        <v>0</v>
      </c>
      <c r="H794" s="17">
        <f>VLOOKUP(C794,[2]TDSheet!$A$1:$N$65536,14,0)</f>
        <v>0</v>
      </c>
      <c r="I794" s="17">
        <f t="shared" ref="I794:I804" si="25">IFERROR(H794*K794,"")</f>
        <v>0</v>
      </c>
      <c r="J794" s="15">
        <f t="shared" ref="J794:J804" si="26">IFERROR(G794-H794,"")</f>
        <v>0</v>
      </c>
      <c r="K794">
        <f>IFERROR(VLOOKUP(C794,[3]Лист2!$B:$D,3,0),"")</f>
        <v>11124</v>
      </c>
    </row>
    <row r="795" spans="1:11" x14ac:dyDescent="0.2">
      <c r="A795" s="5" t="s">
        <v>853</v>
      </c>
      <c r="B795" s="5" t="s">
        <v>816</v>
      </c>
      <c r="C795" s="5" t="s">
        <v>841</v>
      </c>
      <c r="D795" s="6"/>
      <c r="E795" s="9"/>
      <c r="F795" s="7">
        <v>0</v>
      </c>
      <c r="G795" s="7">
        <f>IFERROR(VLOOKUP(C795,[1]TDSheet!$C:$E,3,0),"")</f>
        <v>0</v>
      </c>
      <c r="H795" s="17">
        <f>VLOOKUP(C795,[2]TDSheet!$A$1:$N$65536,14,0)</f>
        <v>0</v>
      </c>
      <c r="I795" s="17">
        <f t="shared" si="25"/>
        <v>0</v>
      </c>
      <c r="J795" s="15">
        <f t="shared" si="26"/>
        <v>0</v>
      </c>
      <c r="K795">
        <f>IFERROR(VLOOKUP(C795,[3]Лист2!$B:$D,3,0),"")</f>
        <v>7300</v>
      </c>
    </row>
    <row r="796" spans="1:11" x14ac:dyDescent="0.2">
      <c r="A796" s="5" t="s">
        <v>853</v>
      </c>
      <c r="B796" s="5" t="s">
        <v>816</v>
      </c>
      <c r="C796" s="5" t="s">
        <v>847</v>
      </c>
      <c r="D796" s="6"/>
      <c r="E796" s="9"/>
      <c r="F796" s="7">
        <v>0</v>
      </c>
      <c r="G796" s="7">
        <f>IFERROR(VLOOKUP(C796,[1]TDSheet!$C:$E,3,0),"")</f>
        <v>0</v>
      </c>
      <c r="H796" s="17">
        <f>VLOOKUP(C796,[2]TDSheet!$A$1:$N$65536,14,0)</f>
        <v>0</v>
      </c>
      <c r="I796" s="17" t="str">
        <f t="shared" si="25"/>
        <v/>
      </c>
      <c r="J796" s="15">
        <f t="shared" si="26"/>
        <v>0</v>
      </c>
      <c r="K796" t="str">
        <f>IFERROR(VLOOKUP(C796,[3]Лист2!$B:$D,3,0),"")</f>
        <v/>
      </c>
    </row>
    <row r="797" spans="1:11" x14ac:dyDescent="0.2">
      <c r="A797" s="5" t="s">
        <v>853</v>
      </c>
      <c r="B797" s="5" t="s">
        <v>816</v>
      </c>
      <c r="C797" s="5" t="s">
        <v>848</v>
      </c>
      <c r="D797" s="6"/>
      <c r="E797" s="9"/>
      <c r="F797" s="7">
        <v>0</v>
      </c>
      <c r="G797" s="7">
        <f>IFERROR(VLOOKUP(C797,[1]TDSheet!$C:$E,3,0),"")</f>
        <v>0</v>
      </c>
      <c r="H797" s="17">
        <f>VLOOKUP(C797,[2]TDSheet!$A$1:$N$65536,14,0)</f>
        <v>30</v>
      </c>
      <c r="I797" s="17">
        <f t="shared" si="25"/>
        <v>0</v>
      </c>
      <c r="J797" s="15">
        <f t="shared" si="26"/>
        <v>-30</v>
      </c>
      <c r="K797">
        <f>IFERROR(VLOOKUP(C797,[3]Лист2!$B:$D,3,0),"")</f>
        <v>0</v>
      </c>
    </row>
    <row r="798" spans="1:11" x14ac:dyDescent="0.2">
      <c r="A798" s="5" t="s">
        <v>853</v>
      </c>
      <c r="B798" s="5" t="s">
        <v>620</v>
      </c>
      <c r="C798" s="5" t="s">
        <v>705</v>
      </c>
      <c r="D798" s="6"/>
      <c r="E798" s="9"/>
      <c r="F798" s="7">
        <v>0</v>
      </c>
      <c r="G798" s="7">
        <f>IFERROR(VLOOKUP(C798,[1]TDSheet!$C:$E,3,0),"")</f>
        <v>0.6</v>
      </c>
      <c r="H798" s="17">
        <f>VLOOKUP(C798,[2]TDSheet!$A$1:$N$65536,14,0)</f>
        <v>0</v>
      </c>
      <c r="I798" s="17">
        <f t="shared" si="25"/>
        <v>0</v>
      </c>
      <c r="J798" s="15">
        <f t="shared" si="26"/>
        <v>0.6</v>
      </c>
      <c r="K798">
        <f>IFERROR(VLOOKUP(C798,[3]Лист2!$B:$D,3,0),"")</f>
        <v>128520</v>
      </c>
    </row>
    <row r="799" spans="1:11" x14ac:dyDescent="0.2">
      <c r="A799" s="5" t="s">
        <v>852</v>
      </c>
      <c r="B799" s="5" t="s">
        <v>546</v>
      </c>
      <c r="C799" s="5" t="s">
        <v>583</v>
      </c>
      <c r="D799" s="10">
        <v>62</v>
      </c>
      <c r="E799" s="11">
        <v>295.5</v>
      </c>
      <c r="F799" s="7">
        <v>0</v>
      </c>
      <c r="G799" s="7">
        <f>IFERROR(VLOOKUP(C799,[1]TDSheet!$C:$E,3,0),"")</f>
        <v>315.5</v>
      </c>
      <c r="H799" s="17">
        <f>VLOOKUP(C799,[2]TDSheet!$A$1:$N$65536,14,0)</f>
        <v>315.5</v>
      </c>
      <c r="I799" s="17">
        <f t="shared" si="25"/>
        <v>2210393</v>
      </c>
      <c r="J799" s="15">
        <f t="shared" si="26"/>
        <v>0</v>
      </c>
      <c r="K799">
        <f>IFERROR(VLOOKUP(C799,[3]Лист2!$B:$D,3,0),"")</f>
        <v>7006</v>
      </c>
    </row>
    <row r="800" spans="1:11" ht="30.6" x14ac:dyDescent="0.2">
      <c r="A800" s="5" t="s">
        <v>854</v>
      </c>
      <c r="B800" s="5" t="s">
        <v>174</v>
      </c>
      <c r="C800" s="5" t="s">
        <v>188</v>
      </c>
      <c r="D800" s="6"/>
      <c r="E800" s="9"/>
      <c r="F800" s="7">
        <v>0</v>
      </c>
      <c r="G800" s="7">
        <f>IFERROR(VLOOKUP(C800,[1]TDSheet!$C:$E,3,0),"")</f>
        <v>32</v>
      </c>
      <c r="H800" s="17">
        <f>VLOOKUP(C800,[2]TDSheet!$A$1:$N$65536,14,0)</f>
        <v>32</v>
      </c>
      <c r="I800" s="17">
        <f t="shared" si="25"/>
        <v>1273408</v>
      </c>
      <c r="J800" s="15">
        <f t="shared" si="26"/>
        <v>0</v>
      </c>
      <c r="K800">
        <f>IFERROR(VLOOKUP(C800,[3]Лист2!$B:$D,3,0),"")</f>
        <v>39794</v>
      </c>
    </row>
    <row r="801" spans="1:11" x14ac:dyDescent="0.2">
      <c r="A801" s="5" t="s">
        <v>853</v>
      </c>
      <c r="B801" s="5" t="s">
        <v>47</v>
      </c>
      <c r="C801" s="5" t="s">
        <v>51</v>
      </c>
      <c r="D801" s="6"/>
      <c r="E801" s="9"/>
      <c r="F801" s="7">
        <v>0</v>
      </c>
      <c r="G801" s="7">
        <f>IFERROR(VLOOKUP(C801,[1]TDSheet!$C:$E,3,0),"")</f>
        <v>540</v>
      </c>
      <c r="H801" s="17">
        <f>VLOOKUP(C801,[2]TDSheet!$A$1:$N$65536,14,0)</f>
        <v>0</v>
      </c>
      <c r="I801" s="17">
        <f t="shared" si="25"/>
        <v>0</v>
      </c>
      <c r="J801" s="15">
        <f t="shared" si="26"/>
        <v>540</v>
      </c>
      <c r="K801">
        <f>IFERROR(VLOOKUP(C801,[3]Лист2!$B:$D,3,0),"")</f>
        <v>7199</v>
      </c>
    </row>
    <row r="802" spans="1:11" x14ac:dyDescent="0.2">
      <c r="A802" s="5" t="s">
        <v>852</v>
      </c>
      <c r="B802" s="5" t="s">
        <v>713</v>
      </c>
      <c r="C802" s="5" t="s">
        <v>745</v>
      </c>
      <c r="D802" s="10">
        <v>710</v>
      </c>
      <c r="E802" s="9"/>
      <c r="F802" s="7">
        <v>0</v>
      </c>
      <c r="G802" s="7">
        <f>IFERROR(VLOOKUP(C802,[1]TDSheet!$C:$E,3,0),"")</f>
        <v>710</v>
      </c>
      <c r="H802" s="17">
        <f>VLOOKUP(C802,[2]TDSheet!$A$1:$N$65536,14,0)</f>
        <v>680</v>
      </c>
      <c r="I802" s="17">
        <f t="shared" si="25"/>
        <v>752760</v>
      </c>
      <c r="J802" s="15">
        <f t="shared" si="26"/>
        <v>30</v>
      </c>
      <c r="K802">
        <f>IFERROR(VLOOKUP(C802,[3]Лист2!$B:$D,3,0),"")</f>
        <v>1107</v>
      </c>
    </row>
    <row r="803" spans="1:11" x14ac:dyDescent="0.2">
      <c r="A803" s="5" t="s">
        <v>853</v>
      </c>
      <c r="B803" s="5" t="s">
        <v>773</v>
      </c>
      <c r="C803" s="5" t="s">
        <v>774</v>
      </c>
      <c r="D803" s="6"/>
      <c r="E803" s="9"/>
      <c r="F803" s="7">
        <v>0</v>
      </c>
      <c r="G803" s="7">
        <f>IFERROR(VLOOKUP(C803,[1]TDSheet!$C:$E,3,0),"")</f>
        <v>746</v>
      </c>
      <c r="H803" s="17">
        <f>VLOOKUP(C803,[2]TDSheet!$A$1:$N$65536,14,0)</f>
        <v>746</v>
      </c>
      <c r="I803" s="17">
        <f t="shared" si="25"/>
        <v>6847534</v>
      </c>
      <c r="J803" s="15">
        <f t="shared" si="26"/>
        <v>0</v>
      </c>
      <c r="K803">
        <f>IFERROR(VLOOKUP(C803,[3]Лист2!$B:$D,3,0),"")</f>
        <v>9179</v>
      </c>
    </row>
    <row r="804" spans="1:11" x14ac:dyDescent="0.2">
      <c r="A804" s="5" t="s">
        <v>852</v>
      </c>
      <c r="B804" s="5" t="s">
        <v>546</v>
      </c>
      <c r="C804" s="5" t="s">
        <v>571</v>
      </c>
      <c r="D804" s="6"/>
      <c r="E804" s="9"/>
      <c r="F804" s="7">
        <v>0</v>
      </c>
      <c r="G804" s="7">
        <f>IFERROR(VLOOKUP(C804,[1]TDSheet!$C:$E,3,0),"")</f>
        <v>790</v>
      </c>
      <c r="H804" s="17">
        <f>VLOOKUP(C804,[2]TDSheet!$A$1:$N$65536,14,0)</f>
        <v>790</v>
      </c>
      <c r="I804" s="17">
        <f t="shared" si="25"/>
        <v>3767510</v>
      </c>
      <c r="J804" s="15">
        <f t="shared" si="26"/>
        <v>0</v>
      </c>
      <c r="K804">
        <f>IFERROR(VLOOKUP(C804,[3]Лист2!$B:$D,3,0),"")</f>
        <v>4769</v>
      </c>
    </row>
  </sheetData>
  <autoFilter ref="A1:T804" xr:uid="{4A1E31CA-2FFA-4814-9A07-020CC268C6F9}">
    <filterColumn colId="0">
      <filters>
        <filter val="сзр"/>
        <filter val="удобрения"/>
      </filters>
    </filterColumn>
    <sortState xmlns:xlrd2="http://schemas.microsoft.com/office/spreadsheetml/2017/richdata2" ref="A26:K804">
      <sortCondition descending="1" ref="I1:I804"/>
    </sortState>
  </autoFilter>
  <phoneticPr fontId="0" type="noConversion"/>
  <conditionalFormatting sqref="J1:J1048576">
    <cfRule type="cellIs" dxfId="0" priority="1" operator="lessThan">
      <formula>0</formula>
    </cfRule>
  </conditionalFormatting>
  <pageMargins left="0.39370078740157483" right="0.39370078740157483" top="0.39370078740157483" bottom="0.39370078740157483" header="0" footer="0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Акерке Калиева</dc:creator>
  <cp:lastModifiedBy>Акерке Калиева</cp:lastModifiedBy>
  <dcterms:created xsi:type="dcterms:W3CDTF">2023-06-20T08:21:05Z</dcterms:created>
  <dcterms:modified xsi:type="dcterms:W3CDTF">2023-06-27T06:31:27Z</dcterms:modified>
</cp:coreProperties>
</file>