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N" sheetId="6" r:id="rId2"/>
    <sheet name="BS" sheetId="3" r:id="rId3"/>
    <sheet name="Lm" sheetId="5" r:id="rId4"/>
  </sheets>
  <definedNames>
    <definedName name="_xlnm._FilterDatabase" localSheetId="0" hidden="1">Arkusz1!$A$3:$E$51</definedName>
    <definedName name="_xlnm._FilterDatabase" localSheetId="2" hidden="1">BS!#REF!</definedName>
  </definedNames>
  <calcPr calcId="125725"/>
</workbook>
</file>

<file path=xl/calcChain.xml><?xml version="1.0" encoding="utf-8"?>
<calcChain xmlns="http://schemas.openxmlformats.org/spreadsheetml/2006/main"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4"/>
  <c r="F5" l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4"/>
</calcChain>
</file>

<file path=xl/sharedStrings.xml><?xml version="1.0" encoding="utf-8"?>
<sst xmlns="http://schemas.openxmlformats.org/spreadsheetml/2006/main" count="205" uniqueCount="18">
  <si>
    <t>N</t>
  </si>
  <si>
    <t>n = 224</t>
  </si>
  <si>
    <t>n = 1120</t>
  </si>
  <si>
    <t>n = 864</t>
  </si>
  <si>
    <t>n = 1728</t>
  </si>
  <si>
    <t>Lm =  10</t>
  </si>
  <si>
    <t>Lm =  5</t>
  </si>
  <si>
    <t>Lm =  1</t>
  </si>
  <si>
    <t>BS =  8</t>
  </si>
  <si>
    <t>BS =  16</t>
  </si>
  <si>
    <t>Obliczenia na CPU, metoda IKJ sekwencyjna</t>
  </si>
  <si>
    <t>Lm</t>
  </si>
  <si>
    <t>czas [ms]</t>
  </si>
  <si>
    <t>Prędkość przetwarzania GFLOPS</t>
  </si>
  <si>
    <t>BS</t>
  </si>
  <si>
    <t>Wersja kodu</t>
  </si>
  <si>
    <t>Obliczenia na GPU</t>
  </si>
  <si>
    <t>Przyspieszenie (względem CPU)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</si>
</sst>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6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n = 224</c:v>
          </c:tx>
          <c:cat>
            <c:multiLvlStrRef>
              <c:f>N!$A$1:$B$6</c:f>
              <c:multiLvlStrCache>
                <c:ptCount val="6"/>
                <c:lvl>
                  <c:pt idx="0">
                    <c:v>BS =  16</c:v>
                  </c:pt>
                  <c:pt idx="1">
                    <c:v>BS =  8</c:v>
                  </c:pt>
                  <c:pt idx="2">
                    <c:v>BS =  16</c:v>
                  </c:pt>
                  <c:pt idx="3">
                    <c:v>BS =  8</c:v>
                  </c:pt>
                  <c:pt idx="4">
                    <c:v>BS =  16</c:v>
                  </c:pt>
                  <c:pt idx="5">
                    <c:v>BS =  8</c:v>
                  </c:pt>
                </c:lvl>
                <c:lvl>
                  <c:pt idx="0">
                    <c:v>Lm =  10</c:v>
                  </c:pt>
                  <c:pt idx="1">
                    <c:v>Lm =  10</c:v>
                  </c:pt>
                  <c:pt idx="2">
                    <c:v>Lm =  5</c:v>
                  </c:pt>
                  <c:pt idx="3">
                    <c:v>Lm =  5</c:v>
                  </c:pt>
                  <c:pt idx="4">
                    <c:v>Lm =  1</c:v>
                  </c:pt>
                  <c:pt idx="5">
                    <c:v>Lm =  1</c:v>
                  </c:pt>
                </c:lvl>
              </c:multiLvlStrCache>
            </c:multiLvlStrRef>
          </c:cat>
          <c:val>
            <c:numRef>
              <c:f>N!$C$1:$C$6</c:f>
              <c:numCache>
                <c:formatCode>0.00%</c:formatCode>
                <c:ptCount val="6"/>
                <c:pt idx="0">
                  <c:v>0.68287885778112334</c:v>
                </c:pt>
                <c:pt idx="1">
                  <c:v>0.54780783633612073</c:v>
                </c:pt>
                <c:pt idx="2">
                  <c:v>0.82561538970129555</c:v>
                </c:pt>
                <c:pt idx="3">
                  <c:v>0.96427648656806508</c:v>
                </c:pt>
                <c:pt idx="4">
                  <c:v>2.1048335217747276</c:v>
                </c:pt>
                <c:pt idx="5">
                  <c:v>2.0560145618603971</c:v>
                </c:pt>
              </c:numCache>
            </c:numRef>
          </c:val>
        </c:ser>
        <c:ser>
          <c:idx val="1"/>
          <c:order val="1"/>
          <c:tx>
            <c:v>n = 1120</c:v>
          </c:tx>
          <c:val>
            <c:numRef>
              <c:f>N!$C$8:$C$13</c:f>
              <c:numCache>
                <c:formatCode>0.00%</c:formatCode>
                <c:ptCount val="6"/>
                <c:pt idx="0">
                  <c:v>0.64001772294562231</c:v>
                </c:pt>
                <c:pt idx="1">
                  <c:v>0.77468903286290658</c:v>
                </c:pt>
                <c:pt idx="2">
                  <c:v>0.66415167964482058</c:v>
                </c:pt>
                <c:pt idx="3">
                  <c:v>0.81547495059928288</c:v>
                </c:pt>
                <c:pt idx="4">
                  <c:v>0.813662387383432</c:v>
                </c:pt>
                <c:pt idx="5">
                  <c:v>0.86963934137730026</c:v>
                </c:pt>
              </c:numCache>
            </c:numRef>
          </c:val>
        </c:ser>
        <c:ser>
          <c:idx val="2"/>
          <c:order val="2"/>
          <c:tx>
            <c:v>n = 864</c:v>
          </c:tx>
          <c:val>
            <c:numRef>
              <c:f>N!$C$15:$C$20</c:f>
              <c:numCache>
                <c:formatCode>0.00%</c:formatCode>
                <c:ptCount val="6"/>
                <c:pt idx="0">
                  <c:v>0.61524421937670681</c:v>
                </c:pt>
                <c:pt idx="1">
                  <c:v>0.74797324513380259</c:v>
                </c:pt>
                <c:pt idx="2">
                  <c:v>0.82273101247413338</c:v>
                </c:pt>
                <c:pt idx="3">
                  <c:v>0.8787574142957677</c:v>
                </c:pt>
                <c:pt idx="4">
                  <c:v>0.57868845676458425</c:v>
                </c:pt>
                <c:pt idx="5">
                  <c:v>0.72983827630484832</c:v>
                </c:pt>
              </c:numCache>
            </c:numRef>
          </c:val>
        </c:ser>
        <c:ser>
          <c:idx val="3"/>
          <c:order val="3"/>
          <c:tx>
            <c:v>n = 1728</c:v>
          </c:tx>
          <c:val>
            <c:numRef>
              <c:f>N!$C$22:$C$27</c:f>
              <c:numCache>
                <c:formatCode>0.00%</c:formatCode>
                <c:ptCount val="6"/>
                <c:pt idx="0">
                  <c:v>0.74644676206645655</c:v>
                </c:pt>
                <c:pt idx="1">
                  <c:v>0.91117789221335588</c:v>
                </c:pt>
                <c:pt idx="2">
                  <c:v>0.75841037938538736</c:v>
                </c:pt>
                <c:pt idx="3">
                  <c:v>0.91920975076604805</c:v>
                </c:pt>
                <c:pt idx="4">
                  <c:v>0.84787952905199626</c:v>
                </c:pt>
                <c:pt idx="5">
                  <c:v>0.92081288742781675</c:v>
                </c:pt>
              </c:numCache>
            </c:numRef>
          </c:val>
        </c:ser>
        <c:axId val="163326976"/>
        <c:axId val="163345152"/>
      </c:barChart>
      <c:catAx>
        <c:axId val="163326976"/>
        <c:scaling>
          <c:orientation val="minMax"/>
        </c:scaling>
        <c:axPos val="b"/>
        <c:tickLblPos val="nextTo"/>
        <c:crossAx val="163345152"/>
        <c:crosses val="autoZero"/>
        <c:auto val="1"/>
        <c:lblAlgn val="ctr"/>
        <c:lblOffset val="100"/>
        <c:noMultiLvlLbl val="1"/>
      </c:catAx>
      <c:valAx>
        <c:axId val="163345152"/>
        <c:scaling>
          <c:orientation val="minMax"/>
        </c:scaling>
        <c:axPos val="l"/>
        <c:majorGridlines/>
        <c:numFmt formatCode="0.00%" sourceLinked="1"/>
        <c:tickLblPos val="nextTo"/>
        <c:crossAx val="163326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Rozmiar bloku 8</c:v>
          </c:tx>
          <c:cat>
            <c:multiLvlStrRef>
              <c:f>BS!$A$14:$B$25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BS!$C$1:$C$12</c:f>
              <c:numCache>
                <c:formatCode>0.00%</c:formatCode>
                <c:ptCount val="12"/>
                <c:pt idx="0">
                  <c:v>0.54780783633612073</c:v>
                </c:pt>
                <c:pt idx="1">
                  <c:v>0.96427648656806508</c:v>
                </c:pt>
                <c:pt idx="2">
                  <c:v>2.0560145618603971</c:v>
                </c:pt>
                <c:pt idx="3">
                  <c:v>0.77468903286290658</c:v>
                </c:pt>
                <c:pt idx="4">
                  <c:v>0.81547495059928288</c:v>
                </c:pt>
                <c:pt idx="5">
                  <c:v>0.86963934137730026</c:v>
                </c:pt>
                <c:pt idx="6">
                  <c:v>0.74797324513380259</c:v>
                </c:pt>
                <c:pt idx="7">
                  <c:v>0.8787574142957677</c:v>
                </c:pt>
                <c:pt idx="8">
                  <c:v>0.72983827630484832</c:v>
                </c:pt>
                <c:pt idx="9">
                  <c:v>0.91117789221335588</c:v>
                </c:pt>
                <c:pt idx="10">
                  <c:v>0.91920975076604805</c:v>
                </c:pt>
                <c:pt idx="11">
                  <c:v>0.92081288742781675</c:v>
                </c:pt>
              </c:numCache>
            </c:numRef>
          </c:val>
        </c:ser>
        <c:ser>
          <c:idx val="1"/>
          <c:order val="1"/>
          <c:tx>
            <c:v>Rozmiar bloku 16</c:v>
          </c:tx>
          <c:cat>
            <c:multiLvlStrRef>
              <c:f>BS!$A$14:$B$25</c:f>
              <c:multiLvlStrCache>
                <c:ptCount val="12"/>
                <c:lvl>
                  <c:pt idx="0">
                    <c:v>Lm =  10</c:v>
                  </c:pt>
                  <c:pt idx="1">
                    <c:v>Lm =  5</c:v>
                  </c:pt>
                  <c:pt idx="2">
                    <c:v>Lm =  1</c:v>
                  </c:pt>
                  <c:pt idx="3">
                    <c:v>Lm =  10</c:v>
                  </c:pt>
                  <c:pt idx="4">
                    <c:v>Lm =  5</c:v>
                  </c:pt>
                  <c:pt idx="5">
                    <c:v>Lm =  1</c:v>
                  </c:pt>
                  <c:pt idx="6">
                    <c:v>Lm =  10</c:v>
                  </c:pt>
                  <c:pt idx="7">
                    <c:v>Lm =  5</c:v>
                  </c:pt>
                  <c:pt idx="8">
                    <c:v>Lm =  1</c:v>
                  </c:pt>
                  <c:pt idx="9">
                    <c:v>Lm =  10</c:v>
                  </c:pt>
                  <c:pt idx="10">
                    <c:v>Lm =  5</c:v>
                  </c:pt>
                  <c:pt idx="11">
                    <c:v>Lm =  1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224</c:v>
                  </c:pt>
                  <c:pt idx="3">
                    <c:v>n = 1120</c:v>
                  </c:pt>
                  <c:pt idx="4">
                    <c:v>n = 1120</c:v>
                  </c:pt>
                  <c:pt idx="5">
                    <c:v>n = 1120</c:v>
                  </c:pt>
                  <c:pt idx="6">
                    <c:v>n = 864</c:v>
                  </c:pt>
                  <c:pt idx="7">
                    <c:v>n = 864</c:v>
                  </c:pt>
                  <c:pt idx="8">
                    <c:v>n = 864</c:v>
                  </c:pt>
                  <c:pt idx="9">
                    <c:v>n = 1728</c:v>
                  </c:pt>
                  <c:pt idx="10">
                    <c:v>n = 1728</c:v>
                  </c:pt>
                  <c:pt idx="11">
                    <c:v>n = 1728</c:v>
                  </c:pt>
                </c:lvl>
              </c:multiLvlStrCache>
            </c:multiLvlStrRef>
          </c:cat>
          <c:val>
            <c:numRef>
              <c:f>BS!$C$14:$C$25</c:f>
              <c:numCache>
                <c:formatCode>0.00%</c:formatCode>
                <c:ptCount val="12"/>
                <c:pt idx="0">
                  <c:v>0.68287885778112334</c:v>
                </c:pt>
                <c:pt idx="1">
                  <c:v>0.82561538970129555</c:v>
                </c:pt>
                <c:pt idx="2">
                  <c:v>2.1048335217747276</c:v>
                </c:pt>
                <c:pt idx="3">
                  <c:v>0.64001772294562231</c:v>
                </c:pt>
                <c:pt idx="4">
                  <c:v>0.66415167964482058</c:v>
                </c:pt>
                <c:pt idx="5">
                  <c:v>0.813662387383432</c:v>
                </c:pt>
                <c:pt idx="6">
                  <c:v>0.61524421937670681</c:v>
                </c:pt>
                <c:pt idx="7">
                  <c:v>0.82273101247413338</c:v>
                </c:pt>
                <c:pt idx="8">
                  <c:v>0.57868845676458425</c:v>
                </c:pt>
                <c:pt idx="9">
                  <c:v>0.74644676206645655</c:v>
                </c:pt>
                <c:pt idx="10">
                  <c:v>0.75841037938538736</c:v>
                </c:pt>
                <c:pt idx="11">
                  <c:v>0.84787952905199626</c:v>
                </c:pt>
              </c:numCache>
            </c:numRef>
          </c:val>
        </c:ser>
        <c:axId val="164234368"/>
        <c:axId val="164235904"/>
      </c:barChart>
      <c:catAx>
        <c:axId val="164234368"/>
        <c:scaling>
          <c:orientation val="minMax"/>
        </c:scaling>
        <c:axPos val="b"/>
        <c:tickLblPos val="nextTo"/>
        <c:crossAx val="164235904"/>
        <c:crosses val="autoZero"/>
        <c:auto val="1"/>
        <c:lblAlgn val="ctr"/>
        <c:lblOffset val="100"/>
        <c:noMultiLvlLbl val="1"/>
      </c:catAx>
      <c:valAx>
        <c:axId val="164235904"/>
        <c:scaling>
          <c:orientation val="minMax"/>
        </c:scaling>
        <c:axPos val="l"/>
        <c:majorGridlines/>
        <c:numFmt formatCode="0.00%" sourceLinked="1"/>
        <c:tickLblPos val="nextTo"/>
        <c:crossAx val="16423436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barChart>
        <c:barDir val="col"/>
        <c:grouping val="clustered"/>
        <c:ser>
          <c:idx val="0"/>
          <c:order val="0"/>
          <c:tx>
            <c:v>1 macierz</c:v>
          </c:tx>
          <c:cat>
            <c:multiLvlStrRef>
              <c:f>Lm!$A$1:$B$8</c:f>
              <c:multiLvlStrCache>
                <c:ptCount val="8"/>
                <c:lvl>
                  <c:pt idx="0">
                    <c:v>BS =  8</c:v>
                  </c:pt>
                  <c:pt idx="1">
                    <c:v>BS =  16</c:v>
                  </c:pt>
                  <c:pt idx="2">
                    <c:v>BS =  8</c:v>
                  </c:pt>
                  <c:pt idx="3">
                    <c:v>BS =  16</c:v>
                  </c:pt>
                  <c:pt idx="4">
                    <c:v>BS =  8</c:v>
                  </c:pt>
                  <c:pt idx="5">
                    <c:v>BS =  16</c:v>
                  </c:pt>
                  <c:pt idx="6">
                    <c:v>BS =  8</c:v>
                  </c:pt>
                  <c:pt idx="7">
                    <c:v>BS =  16</c:v>
                  </c:pt>
                </c:lvl>
                <c:lvl>
                  <c:pt idx="0">
                    <c:v>n = 224</c:v>
                  </c:pt>
                  <c:pt idx="1">
                    <c:v>n = 224</c:v>
                  </c:pt>
                  <c:pt idx="2">
                    <c:v>n = 1120</c:v>
                  </c:pt>
                  <c:pt idx="3">
                    <c:v>n = 1120</c:v>
                  </c:pt>
                  <c:pt idx="4">
                    <c:v>n = 1728</c:v>
                  </c:pt>
                  <c:pt idx="5">
                    <c:v>n = 1728</c:v>
                  </c:pt>
                  <c:pt idx="6">
                    <c:v>n = 864</c:v>
                  </c:pt>
                  <c:pt idx="7">
                    <c:v>n = 864</c:v>
                  </c:pt>
                </c:lvl>
              </c:multiLvlStrCache>
            </c:multiLvlStrRef>
          </c:cat>
          <c:val>
            <c:numRef>
              <c:f>Lm!$C$1:$C$8</c:f>
              <c:numCache>
                <c:formatCode>0.00%</c:formatCode>
                <c:ptCount val="8"/>
                <c:pt idx="0">
                  <c:v>2.0560145618603971</c:v>
                </c:pt>
                <c:pt idx="1">
                  <c:v>2.1048335217747276</c:v>
                </c:pt>
                <c:pt idx="2">
                  <c:v>0.86963934137730026</c:v>
                </c:pt>
                <c:pt idx="3">
                  <c:v>0.813662387383432</c:v>
                </c:pt>
                <c:pt idx="4">
                  <c:v>0.92081288742781675</c:v>
                </c:pt>
                <c:pt idx="5">
                  <c:v>0.84787952905199626</c:v>
                </c:pt>
                <c:pt idx="6">
                  <c:v>0.72983827630484832</c:v>
                </c:pt>
                <c:pt idx="7">
                  <c:v>0.57868845676458425</c:v>
                </c:pt>
              </c:numCache>
            </c:numRef>
          </c:val>
        </c:ser>
        <c:ser>
          <c:idx val="1"/>
          <c:order val="1"/>
          <c:tx>
            <c:v>5 macierzy</c:v>
          </c:tx>
          <c:val>
            <c:numRef>
              <c:f>Lm!$C$11:$C$18</c:f>
              <c:numCache>
                <c:formatCode>0.00%</c:formatCode>
                <c:ptCount val="8"/>
                <c:pt idx="0">
                  <c:v>0.96427648656806508</c:v>
                </c:pt>
                <c:pt idx="1">
                  <c:v>0.82561538970129555</c:v>
                </c:pt>
                <c:pt idx="2">
                  <c:v>0.81547495059928288</c:v>
                </c:pt>
                <c:pt idx="3">
                  <c:v>0.66415167964482058</c:v>
                </c:pt>
                <c:pt idx="4">
                  <c:v>0.91920975076604805</c:v>
                </c:pt>
                <c:pt idx="5">
                  <c:v>0.75841037938538736</c:v>
                </c:pt>
                <c:pt idx="6">
                  <c:v>0.8787574142957677</c:v>
                </c:pt>
                <c:pt idx="7">
                  <c:v>0.82273101247413338</c:v>
                </c:pt>
              </c:numCache>
            </c:numRef>
          </c:val>
        </c:ser>
        <c:ser>
          <c:idx val="2"/>
          <c:order val="2"/>
          <c:tx>
            <c:v>10 macierzy</c:v>
          </c:tx>
          <c:val>
            <c:numRef>
              <c:f>Lm!$C$21:$C$28</c:f>
              <c:numCache>
                <c:formatCode>0.00%</c:formatCode>
                <c:ptCount val="8"/>
                <c:pt idx="0">
                  <c:v>0.54780783633612073</c:v>
                </c:pt>
                <c:pt idx="1">
                  <c:v>0.68287885778112334</c:v>
                </c:pt>
                <c:pt idx="2">
                  <c:v>0.77468903286290658</c:v>
                </c:pt>
                <c:pt idx="3">
                  <c:v>0.64001772294562231</c:v>
                </c:pt>
                <c:pt idx="4">
                  <c:v>0.91117789221335588</c:v>
                </c:pt>
                <c:pt idx="5">
                  <c:v>0.74644676206645655</c:v>
                </c:pt>
                <c:pt idx="6">
                  <c:v>0.74797324513380259</c:v>
                </c:pt>
                <c:pt idx="7">
                  <c:v>0.61524421937670681</c:v>
                </c:pt>
              </c:numCache>
            </c:numRef>
          </c:val>
        </c:ser>
        <c:axId val="164438016"/>
        <c:axId val="164439552"/>
      </c:barChart>
      <c:catAx>
        <c:axId val="164438016"/>
        <c:scaling>
          <c:orientation val="minMax"/>
        </c:scaling>
        <c:axPos val="b"/>
        <c:tickLblPos val="nextTo"/>
        <c:crossAx val="164439552"/>
        <c:crosses val="autoZero"/>
        <c:auto val="1"/>
        <c:lblAlgn val="ctr"/>
        <c:lblOffset val="100"/>
      </c:catAx>
      <c:valAx>
        <c:axId val="164439552"/>
        <c:scaling>
          <c:orientation val="minMax"/>
        </c:scaling>
        <c:axPos val="l"/>
        <c:majorGridlines/>
        <c:numFmt formatCode="0.00%" sourceLinked="1"/>
        <c:tickLblPos val="nextTo"/>
        <c:crossAx val="16443801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57148</xdr:colOff>
      <xdr:row>2</xdr:row>
      <xdr:rowOff>57150</xdr:rowOff>
    </xdr:from>
    <xdr:to>
      <xdr:col>15</xdr:col>
      <xdr:colOff>364948</xdr:colOff>
      <xdr:row>26</xdr:row>
      <xdr:rowOff>33750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152400</xdr:rowOff>
    </xdr:from>
    <xdr:to>
      <xdr:col>15</xdr:col>
      <xdr:colOff>603075</xdr:colOff>
      <xdr:row>25</xdr:row>
      <xdr:rowOff>129000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85725</xdr:rowOff>
    </xdr:from>
    <xdr:to>
      <xdr:col>15</xdr:col>
      <xdr:colOff>479250</xdr:colOff>
      <xdr:row>26</xdr:row>
      <xdr:rowOff>62325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O12" sqref="O12"/>
    </sheetView>
  </sheetViews>
  <sheetFormatPr defaultRowHeight="14.25" customHeight="1"/>
  <cols>
    <col min="1" max="1" width="4.875" bestFit="1" customWidth="1"/>
    <col min="2" max="2" width="3.375" bestFit="1" customWidth="1"/>
    <col min="3" max="3" width="11.125" bestFit="1" customWidth="1"/>
    <col min="4" max="4" width="3.5" bestFit="1" customWidth="1"/>
    <col min="5" max="5" width="9" bestFit="1" customWidth="1"/>
    <col min="6" max="6" width="13.75" customWidth="1"/>
    <col min="7" max="7" width="12.5" customWidth="1"/>
    <col min="8" max="8" width="8.875" customWidth="1"/>
    <col min="9" max="9" width="4.375" bestFit="1" customWidth="1"/>
    <col min="10" max="10" width="4.875" bestFit="1" customWidth="1"/>
    <col min="11" max="11" width="3.5" bestFit="1" customWidth="1"/>
    <col min="12" max="12" width="15" customWidth="1"/>
    <col min="13" max="13" width="12.5" customWidth="1"/>
    <col min="17" max="17" width="9.25" bestFit="1" customWidth="1"/>
  </cols>
  <sheetData>
    <row r="1" spans="1:14" ht="14.25" customHeight="1">
      <c r="A1" s="6" t="s">
        <v>16</v>
      </c>
      <c r="B1" s="6"/>
      <c r="C1" s="6"/>
      <c r="D1" s="6"/>
      <c r="E1" s="6"/>
      <c r="F1" s="7" t="s">
        <v>13</v>
      </c>
      <c r="G1" s="5" t="s">
        <v>17</v>
      </c>
      <c r="J1" s="5" t="s">
        <v>10</v>
      </c>
      <c r="K1" s="5"/>
      <c r="L1" s="5"/>
      <c r="M1" s="7" t="s">
        <v>13</v>
      </c>
    </row>
    <row r="2" spans="1:14" ht="14.25" customHeight="1">
      <c r="A2" s="8" t="s">
        <v>0</v>
      </c>
      <c r="B2" s="8" t="s">
        <v>14</v>
      </c>
      <c r="C2" s="7" t="s">
        <v>15</v>
      </c>
      <c r="D2" s="7" t="s">
        <v>11</v>
      </c>
      <c r="E2" s="7" t="s">
        <v>12</v>
      </c>
      <c r="F2" s="7"/>
      <c r="G2" s="5"/>
      <c r="J2" s="5"/>
      <c r="K2" s="5"/>
      <c r="L2" s="5"/>
      <c r="M2" s="7"/>
    </row>
    <row r="3" spans="1:14" ht="14.25" customHeight="1">
      <c r="A3" s="8"/>
      <c r="B3" s="8"/>
      <c r="C3" s="7"/>
      <c r="D3" s="7"/>
      <c r="E3" s="7"/>
      <c r="F3" s="7"/>
      <c r="G3" s="5"/>
      <c r="H3" s="1"/>
      <c r="J3" t="s">
        <v>0</v>
      </c>
      <c r="K3" t="s">
        <v>11</v>
      </c>
      <c r="L3" t="s">
        <v>12</v>
      </c>
      <c r="M3" s="7"/>
      <c r="N3" s="2"/>
    </row>
    <row r="4" spans="1:14" ht="14.25" customHeight="1">
      <c r="A4">
        <v>224</v>
      </c>
      <c r="B4">
        <v>16</v>
      </c>
      <c r="C4">
        <v>5</v>
      </c>
      <c r="D4">
        <v>10</v>
      </c>
      <c r="E4">
        <v>4.4996799999999997</v>
      </c>
      <c r="F4" s="4">
        <f>2*A4^3*D4/E4/1000000</f>
        <v>49.956548021192624</v>
      </c>
      <c r="G4" s="4">
        <f t="shared" ref="G4:G51" si="0">L4/E4</f>
        <v>17.841046474415958</v>
      </c>
      <c r="J4">
        <v>224</v>
      </c>
      <c r="K4">
        <v>10</v>
      </c>
      <c r="L4">
        <v>80.278999999999996</v>
      </c>
      <c r="M4" s="4">
        <f>2*J4^3*K4/L4/1000000</f>
        <v>2.8000906837404553</v>
      </c>
    </row>
    <row r="5" spans="1:14" ht="14.25" customHeight="1">
      <c r="A5">
        <v>224</v>
      </c>
      <c r="B5">
        <v>16</v>
      </c>
      <c r="C5">
        <v>3</v>
      </c>
      <c r="D5">
        <v>10</v>
      </c>
      <c r="E5">
        <v>6.5892799999999996</v>
      </c>
      <c r="F5" s="4">
        <f t="shared" ref="F5:F51" si="1">2*A5^3*D5/E5/1000000</f>
        <v>34.114270451399854</v>
      </c>
      <c r="G5" s="4">
        <f t="shared" si="0"/>
        <v>12.183273438069106</v>
      </c>
      <c r="J5">
        <v>224</v>
      </c>
      <c r="K5">
        <v>10</v>
      </c>
      <c r="L5">
        <v>80.278999999999996</v>
      </c>
      <c r="M5" s="4">
        <f t="shared" ref="M5:M51" si="2">2*J5^3*K5/L5/1000000</f>
        <v>2.8000906837404553</v>
      </c>
    </row>
    <row r="6" spans="1:14" ht="14.25" customHeight="1">
      <c r="A6">
        <v>224</v>
      </c>
      <c r="B6">
        <v>8</v>
      </c>
      <c r="C6">
        <v>5</v>
      </c>
      <c r="D6">
        <v>10</v>
      </c>
      <c r="E6">
        <v>4.9591399999999997</v>
      </c>
      <c r="F6" s="4">
        <f t="shared" si="1"/>
        <v>45.328117375190054</v>
      </c>
      <c r="G6" s="4">
        <f t="shared" si="0"/>
        <v>16.188089063829615</v>
      </c>
      <c r="J6">
        <v>224</v>
      </c>
      <c r="K6">
        <v>10</v>
      </c>
      <c r="L6">
        <v>80.278999999999996</v>
      </c>
      <c r="M6" s="4">
        <f t="shared" si="2"/>
        <v>2.8000906837404553</v>
      </c>
    </row>
    <row r="7" spans="1:14" ht="14.25" customHeight="1">
      <c r="A7">
        <v>224</v>
      </c>
      <c r="B7">
        <v>8</v>
      </c>
      <c r="C7">
        <v>3</v>
      </c>
      <c r="D7">
        <v>10</v>
      </c>
      <c r="E7">
        <v>9.0526999999999997</v>
      </c>
      <c r="F7" s="4">
        <f t="shared" si="1"/>
        <v>24.831097904492584</v>
      </c>
      <c r="G7" s="4">
        <f t="shared" si="0"/>
        <v>8.8679620444729199</v>
      </c>
      <c r="J7">
        <v>224</v>
      </c>
      <c r="K7">
        <v>10</v>
      </c>
      <c r="L7">
        <v>80.278999999999996</v>
      </c>
      <c r="M7" s="4">
        <f t="shared" si="2"/>
        <v>2.8000906837404553</v>
      </c>
    </row>
    <row r="8" spans="1:14" ht="14.25" customHeight="1">
      <c r="A8">
        <v>224</v>
      </c>
      <c r="B8">
        <v>16</v>
      </c>
      <c r="C8">
        <v>5</v>
      </c>
      <c r="D8">
        <v>5</v>
      </c>
      <c r="E8">
        <v>2.8720599999999998</v>
      </c>
      <c r="F8" s="4">
        <f t="shared" si="1"/>
        <v>39.133667123945884</v>
      </c>
      <c r="G8" s="4">
        <f t="shared" si="0"/>
        <v>14.672047241352898</v>
      </c>
      <c r="J8">
        <v>224</v>
      </c>
      <c r="K8">
        <v>5</v>
      </c>
      <c r="L8">
        <v>42.139000000000003</v>
      </c>
      <c r="M8" s="4">
        <f t="shared" si="2"/>
        <v>2.6672260850993137</v>
      </c>
    </row>
    <row r="9" spans="1:14" ht="14.25" customHeight="1">
      <c r="A9">
        <v>224</v>
      </c>
      <c r="B9">
        <v>16</v>
      </c>
      <c r="C9">
        <v>3</v>
      </c>
      <c r="D9">
        <v>5</v>
      </c>
      <c r="E9">
        <v>3.4786899999999998</v>
      </c>
      <c r="F9" s="4">
        <f t="shared" si="1"/>
        <v>32.309357832977355</v>
      </c>
      <c r="G9" s="4">
        <f t="shared" si="0"/>
        <v>12.113468000885392</v>
      </c>
      <c r="J9">
        <v>224</v>
      </c>
      <c r="K9">
        <v>5</v>
      </c>
      <c r="L9">
        <v>42.139000000000003</v>
      </c>
      <c r="M9" s="4">
        <f t="shared" si="2"/>
        <v>2.6672260850993137</v>
      </c>
    </row>
    <row r="10" spans="1:14" ht="14.25" customHeight="1">
      <c r="A10">
        <v>224</v>
      </c>
      <c r="B10">
        <v>8</v>
      </c>
      <c r="C10">
        <v>5</v>
      </c>
      <c r="D10">
        <v>5</v>
      </c>
      <c r="E10">
        <v>3.9933100000000001</v>
      </c>
      <c r="F10" s="4">
        <f t="shared" si="1"/>
        <v>28.145633572149418</v>
      </c>
      <c r="G10" s="4">
        <f t="shared" si="0"/>
        <v>10.55239888713874</v>
      </c>
      <c r="J10">
        <v>224</v>
      </c>
      <c r="K10">
        <v>5</v>
      </c>
      <c r="L10">
        <v>42.139000000000003</v>
      </c>
      <c r="M10" s="4">
        <f t="shared" si="2"/>
        <v>2.6672260850993137</v>
      </c>
    </row>
    <row r="11" spans="1:14" ht="14.25" customHeight="1">
      <c r="A11">
        <v>224</v>
      </c>
      <c r="B11">
        <v>8</v>
      </c>
      <c r="C11">
        <v>3</v>
      </c>
      <c r="D11">
        <v>5</v>
      </c>
      <c r="E11">
        <v>4.1412500000000003</v>
      </c>
      <c r="F11" s="4">
        <f t="shared" si="1"/>
        <v>27.140172653184422</v>
      </c>
      <c r="G11" s="4">
        <f t="shared" si="0"/>
        <v>10.175430123754905</v>
      </c>
      <c r="J11">
        <v>224</v>
      </c>
      <c r="K11">
        <v>5</v>
      </c>
      <c r="L11">
        <v>42.139000000000003</v>
      </c>
      <c r="M11" s="4">
        <f t="shared" si="2"/>
        <v>2.6672260850993137</v>
      </c>
    </row>
    <row r="12" spans="1:14" ht="14.25" customHeight="1">
      <c r="A12">
        <v>224</v>
      </c>
      <c r="B12">
        <v>16</v>
      </c>
      <c r="C12">
        <v>5</v>
      </c>
      <c r="D12">
        <v>1</v>
      </c>
      <c r="E12">
        <v>1.7275799999999999</v>
      </c>
      <c r="F12" s="4">
        <f t="shared" si="1"/>
        <v>13.01175517197467</v>
      </c>
      <c r="G12" s="4">
        <f t="shared" si="0"/>
        <v>5.2292802648791961</v>
      </c>
      <c r="J12">
        <v>224</v>
      </c>
      <c r="K12">
        <v>1</v>
      </c>
      <c r="L12">
        <v>9.0340000000000007</v>
      </c>
      <c r="M12" s="4">
        <f t="shared" si="2"/>
        <v>2.4882497232676553</v>
      </c>
    </row>
    <row r="13" spans="1:14" ht="14.25" customHeight="1">
      <c r="A13">
        <v>224</v>
      </c>
      <c r="B13">
        <v>16</v>
      </c>
      <c r="C13">
        <v>3</v>
      </c>
      <c r="D13">
        <v>1</v>
      </c>
      <c r="E13">
        <v>0.82076800000000005</v>
      </c>
      <c r="F13" s="4">
        <f t="shared" si="1"/>
        <v>27.387578463097974</v>
      </c>
      <c r="G13" s="4">
        <f t="shared" si="0"/>
        <v>11.006764396272759</v>
      </c>
      <c r="J13">
        <v>224</v>
      </c>
      <c r="K13">
        <v>1</v>
      </c>
      <c r="L13">
        <v>9.0340000000000007</v>
      </c>
      <c r="M13" s="4">
        <f t="shared" si="2"/>
        <v>2.4882497232676553</v>
      </c>
    </row>
    <row r="14" spans="1:14" ht="14.25" customHeight="1">
      <c r="A14">
        <v>224</v>
      </c>
      <c r="B14">
        <v>8</v>
      </c>
      <c r="C14">
        <v>5</v>
      </c>
      <c r="D14">
        <v>1</v>
      </c>
      <c r="E14">
        <v>1.7937000000000001</v>
      </c>
      <c r="F14" s="4">
        <f t="shared" si="1"/>
        <v>12.532111278363159</v>
      </c>
      <c r="G14" s="4">
        <f t="shared" si="0"/>
        <v>5.0365166973295423</v>
      </c>
      <c r="J14">
        <v>224</v>
      </c>
      <c r="K14">
        <v>1</v>
      </c>
      <c r="L14">
        <v>9.0340000000000007</v>
      </c>
      <c r="M14" s="4">
        <f t="shared" si="2"/>
        <v>2.4882497232676553</v>
      </c>
    </row>
    <row r="15" spans="1:14" ht="14.25" customHeight="1">
      <c r="A15">
        <v>224</v>
      </c>
      <c r="B15">
        <v>8</v>
      </c>
      <c r="C15">
        <v>3</v>
      </c>
      <c r="D15">
        <v>1</v>
      </c>
      <c r="E15">
        <v>0.87241599999999997</v>
      </c>
      <c r="F15" s="4">
        <f t="shared" si="1"/>
        <v>25.76620327916957</v>
      </c>
      <c r="G15" s="4">
        <f t="shared" si="0"/>
        <v>10.355151670762574</v>
      </c>
      <c r="J15">
        <v>224</v>
      </c>
      <c r="K15">
        <v>1</v>
      </c>
      <c r="L15">
        <v>9.0340000000000007</v>
      </c>
      <c r="M15" s="4">
        <f t="shared" si="2"/>
        <v>2.4882497232676553</v>
      </c>
    </row>
    <row r="16" spans="1:14" ht="14.25" customHeight="1">
      <c r="A16">
        <v>1120</v>
      </c>
      <c r="B16">
        <v>16</v>
      </c>
      <c r="C16">
        <v>5</v>
      </c>
      <c r="D16">
        <v>10</v>
      </c>
      <c r="E16">
        <v>148.78299999999999</v>
      </c>
      <c r="F16" s="4">
        <f t="shared" si="1"/>
        <v>188.85598489074695</v>
      </c>
      <c r="G16" s="4">
        <f t="shared" si="0"/>
        <v>45.371688969841991</v>
      </c>
      <c r="J16">
        <v>1120</v>
      </c>
      <c r="K16">
        <v>10</v>
      </c>
      <c r="L16">
        <v>6750.5360000000001</v>
      </c>
      <c r="M16" s="4">
        <f t="shared" si="2"/>
        <v>4.1624191027201398</v>
      </c>
    </row>
    <row r="17" spans="1:13" ht="14.25" customHeight="1">
      <c r="A17">
        <v>1120</v>
      </c>
      <c r="B17">
        <v>16</v>
      </c>
      <c r="C17">
        <v>3</v>
      </c>
      <c r="D17">
        <v>10</v>
      </c>
      <c r="E17">
        <v>232.46700000000001</v>
      </c>
      <c r="F17" s="4">
        <f t="shared" si="1"/>
        <v>120.87117741442871</v>
      </c>
      <c r="G17" s="4">
        <f t="shared" si="0"/>
        <v>29.038685060675277</v>
      </c>
      <c r="J17">
        <v>1120</v>
      </c>
      <c r="K17">
        <v>10</v>
      </c>
      <c r="L17">
        <v>6750.5360000000001</v>
      </c>
      <c r="M17" s="4">
        <f t="shared" si="2"/>
        <v>4.1624191027201398</v>
      </c>
    </row>
    <row r="18" spans="1:13" ht="14.25" customHeight="1">
      <c r="A18">
        <v>1120</v>
      </c>
      <c r="B18">
        <v>8</v>
      </c>
      <c r="C18">
        <v>5</v>
      </c>
      <c r="D18">
        <v>10</v>
      </c>
      <c r="E18">
        <v>277.64699999999999</v>
      </c>
      <c r="F18" s="4">
        <f t="shared" si="1"/>
        <v>101.2024621191657</v>
      </c>
      <c r="G18" s="4">
        <f t="shared" si="0"/>
        <v>24.313376337579733</v>
      </c>
      <c r="J18">
        <v>1120</v>
      </c>
      <c r="K18">
        <v>10</v>
      </c>
      <c r="L18">
        <v>6750.5360000000001</v>
      </c>
      <c r="M18" s="4">
        <f t="shared" si="2"/>
        <v>4.1624191027201398</v>
      </c>
    </row>
    <row r="19" spans="1:13" ht="14.25" customHeight="1">
      <c r="A19">
        <v>1120</v>
      </c>
      <c r="B19">
        <v>8</v>
      </c>
      <c r="C19">
        <v>3</v>
      </c>
      <c r="D19">
        <v>10</v>
      </c>
      <c r="E19">
        <v>358.39800000000002</v>
      </c>
      <c r="F19" s="4">
        <f t="shared" si="1"/>
        <v>78.40043750244142</v>
      </c>
      <c r="G19" s="4">
        <f t="shared" si="0"/>
        <v>18.835306000591519</v>
      </c>
      <c r="J19">
        <v>1120</v>
      </c>
      <c r="K19">
        <v>10</v>
      </c>
      <c r="L19">
        <v>6750.5360000000001</v>
      </c>
      <c r="M19" s="4">
        <f t="shared" si="2"/>
        <v>4.1624191027201398</v>
      </c>
    </row>
    <row r="20" spans="1:13" ht="14.25" customHeight="1">
      <c r="A20">
        <v>1120</v>
      </c>
      <c r="B20">
        <v>16</v>
      </c>
      <c r="C20">
        <v>5</v>
      </c>
      <c r="D20">
        <v>5</v>
      </c>
      <c r="E20">
        <v>76.591300000000004</v>
      </c>
      <c r="F20" s="4">
        <f t="shared" si="1"/>
        <v>183.43179969526565</v>
      </c>
      <c r="G20" s="4">
        <f t="shared" si="0"/>
        <v>44.341615823207079</v>
      </c>
      <c r="J20">
        <v>1120</v>
      </c>
      <c r="K20">
        <v>5</v>
      </c>
      <c r="L20">
        <v>3396.1820000000002</v>
      </c>
      <c r="M20" s="4">
        <f t="shared" si="2"/>
        <v>4.1367865444195866</v>
      </c>
    </row>
    <row r="21" spans="1:13" ht="14.25" customHeight="1">
      <c r="A21">
        <v>1120</v>
      </c>
      <c r="B21">
        <v>16</v>
      </c>
      <c r="C21">
        <v>3</v>
      </c>
      <c r="D21">
        <v>5</v>
      </c>
      <c r="E21">
        <v>115.322</v>
      </c>
      <c r="F21" s="4">
        <f t="shared" si="1"/>
        <v>121.82653786788296</v>
      </c>
      <c r="G21" s="4">
        <f t="shared" si="0"/>
        <v>29.449558627148335</v>
      </c>
      <c r="J21">
        <v>1120</v>
      </c>
      <c r="K21">
        <v>5</v>
      </c>
      <c r="L21">
        <v>3396.1820000000002</v>
      </c>
      <c r="M21" s="4">
        <f t="shared" si="2"/>
        <v>4.1367865444195866</v>
      </c>
    </row>
    <row r="22" spans="1:13" ht="14.25" customHeight="1">
      <c r="A22">
        <v>1120</v>
      </c>
      <c r="B22">
        <v>8</v>
      </c>
      <c r="C22">
        <v>5</v>
      </c>
      <c r="D22">
        <v>5</v>
      </c>
      <c r="E22">
        <v>144.852</v>
      </c>
      <c r="F22" s="4">
        <f t="shared" si="1"/>
        <v>96.990583492116087</v>
      </c>
      <c r="G22" s="4">
        <f t="shared" si="0"/>
        <v>23.44587579046199</v>
      </c>
      <c r="J22">
        <v>1120</v>
      </c>
      <c r="K22">
        <v>5</v>
      </c>
      <c r="L22">
        <v>3396.1820000000002</v>
      </c>
      <c r="M22" s="4">
        <f t="shared" si="2"/>
        <v>4.1367865444195866</v>
      </c>
    </row>
    <row r="23" spans="1:13" ht="14.25" customHeight="1">
      <c r="A23">
        <v>1120</v>
      </c>
      <c r="B23">
        <v>8</v>
      </c>
      <c r="C23">
        <v>3</v>
      </c>
      <c r="D23">
        <v>5</v>
      </c>
      <c r="E23">
        <v>177.62899999999999</v>
      </c>
      <c r="F23" s="4">
        <f t="shared" si="1"/>
        <v>79.093391281828985</v>
      </c>
      <c r="G23" s="4">
        <f t="shared" si="0"/>
        <v>19.119524401983913</v>
      </c>
      <c r="J23">
        <v>1120</v>
      </c>
      <c r="K23">
        <v>5</v>
      </c>
      <c r="L23">
        <v>3396.1820000000002</v>
      </c>
      <c r="M23" s="4">
        <f t="shared" si="2"/>
        <v>4.1367865444195866</v>
      </c>
    </row>
    <row r="24" spans="1:13" ht="14.25" customHeight="1">
      <c r="A24">
        <v>1120</v>
      </c>
      <c r="B24">
        <v>16</v>
      </c>
      <c r="C24">
        <v>5</v>
      </c>
      <c r="D24">
        <v>1</v>
      </c>
      <c r="E24">
        <v>18.532299999999999</v>
      </c>
      <c r="F24" s="4">
        <f t="shared" si="1"/>
        <v>151.61938885081724</v>
      </c>
      <c r="G24" s="4">
        <f t="shared" si="0"/>
        <v>37.093938690826292</v>
      </c>
      <c r="J24">
        <v>1120</v>
      </c>
      <c r="K24">
        <v>1</v>
      </c>
      <c r="L24">
        <v>687.43600000000004</v>
      </c>
      <c r="M24" s="4">
        <f t="shared" si="2"/>
        <v>4.0874437765842924</v>
      </c>
    </row>
    <row r="25" spans="1:13" ht="14.25" customHeight="1">
      <c r="A25">
        <v>1120</v>
      </c>
      <c r="B25">
        <v>16</v>
      </c>
      <c r="C25">
        <v>3</v>
      </c>
      <c r="D25">
        <v>1</v>
      </c>
      <c r="E25">
        <v>22.776399999999999</v>
      </c>
      <c r="F25" s="4">
        <f t="shared" si="1"/>
        <v>123.36699390597285</v>
      </c>
      <c r="G25" s="4">
        <f t="shared" si="0"/>
        <v>30.181942712632377</v>
      </c>
      <c r="J25">
        <v>1120</v>
      </c>
      <c r="K25">
        <v>1</v>
      </c>
      <c r="L25">
        <v>687.43600000000004</v>
      </c>
      <c r="M25" s="4">
        <f t="shared" si="2"/>
        <v>4.0874437765842924</v>
      </c>
    </row>
    <row r="26" spans="1:13" ht="14.25" customHeight="1">
      <c r="A26">
        <v>1120</v>
      </c>
      <c r="B26">
        <v>8</v>
      </c>
      <c r="C26">
        <v>5</v>
      </c>
      <c r="D26">
        <v>1</v>
      </c>
      <c r="E26">
        <v>31.626000000000001</v>
      </c>
      <c r="F26" s="4">
        <f t="shared" si="1"/>
        <v>88.846392208942007</v>
      </c>
      <c r="G26" s="4">
        <f t="shared" si="0"/>
        <v>21.736419401758049</v>
      </c>
      <c r="J26">
        <v>1120</v>
      </c>
      <c r="K26">
        <v>1</v>
      </c>
      <c r="L26">
        <v>687.43600000000004</v>
      </c>
      <c r="M26" s="4">
        <f t="shared" si="2"/>
        <v>4.0874437765842924</v>
      </c>
    </row>
    <row r="27" spans="1:13" ht="14.25" customHeight="1">
      <c r="A27">
        <v>1120</v>
      </c>
      <c r="B27">
        <v>8</v>
      </c>
      <c r="C27">
        <v>3</v>
      </c>
      <c r="D27">
        <v>1</v>
      </c>
      <c r="E27">
        <v>36.366799999999998</v>
      </c>
      <c r="F27" s="4">
        <f t="shared" si="1"/>
        <v>77.264318004333632</v>
      </c>
      <c r="G27" s="4">
        <f t="shared" si="0"/>
        <v>18.902845452445639</v>
      </c>
      <c r="J27">
        <v>1120</v>
      </c>
      <c r="K27">
        <v>1</v>
      </c>
      <c r="L27">
        <v>687.43600000000004</v>
      </c>
      <c r="M27" s="4">
        <f t="shared" si="2"/>
        <v>4.0874437765842924</v>
      </c>
    </row>
    <row r="28" spans="1:13" ht="14.25" customHeight="1">
      <c r="A28">
        <v>864</v>
      </c>
      <c r="B28">
        <v>16</v>
      </c>
      <c r="C28">
        <v>5</v>
      </c>
      <c r="D28">
        <v>10</v>
      </c>
      <c r="E28">
        <v>36.3386</v>
      </c>
      <c r="F28" s="4">
        <f t="shared" si="1"/>
        <v>354.97930244973668</v>
      </c>
      <c r="G28" s="4">
        <f t="shared" si="0"/>
        <v>75.487938445619818</v>
      </c>
      <c r="J28">
        <v>864</v>
      </c>
      <c r="K28">
        <v>10</v>
      </c>
      <c r="L28">
        <v>2743.1260000000002</v>
      </c>
      <c r="M28" s="4">
        <f t="shared" si="2"/>
        <v>4.7024638605736664</v>
      </c>
    </row>
    <row r="29" spans="1:13" ht="14.25" customHeight="1">
      <c r="A29">
        <v>864</v>
      </c>
      <c r="B29">
        <v>16</v>
      </c>
      <c r="C29">
        <v>3</v>
      </c>
      <c r="D29">
        <v>10</v>
      </c>
      <c r="E29">
        <v>59.063699999999997</v>
      </c>
      <c r="F29" s="4">
        <f t="shared" si="1"/>
        <v>218.39896383057615</v>
      </c>
      <c r="G29" s="4">
        <f t="shared" si="0"/>
        <v>46.443517761332259</v>
      </c>
      <c r="J29">
        <v>864</v>
      </c>
      <c r="K29">
        <v>10</v>
      </c>
      <c r="L29">
        <v>2743.1260000000002</v>
      </c>
      <c r="M29" s="4">
        <f t="shared" si="2"/>
        <v>4.7024638605736664</v>
      </c>
    </row>
    <row r="30" spans="1:13" ht="14.25" customHeight="1">
      <c r="A30">
        <v>864</v>
      </c>
      <c r="B30">
        <v>8</v>
      </c>
      <c r="C30">
        <v>5</v>
      </c>
      <c r="D30">
        <v>10</v>
      </c>
      <c r="E30">
        <v>65.921499999999995</v>
      </c>
      <c r="F30" s="4">
        <f t="shared" si="1"/>
        <v>195.67896482938042</v>
      </c>
      <c r="G30" s="4">
        <f t="shared" si="0"/>
        <v>41.612008221900297</v>
      </c>
      <c r="J30">
        <v>864</v>
      </c>
      <c r="K30">
        <v>10</v>
      </c>
      <c r="L30">
        <v>2743.1260000000002</v>
      </c>
      <c r="M30" s="4">
        <f t="shared" si="2"/>
        <v>4.7024638605736664</v>
      </c>
    </row>
    <row r="31" spans="1:13" ht="14.25" customHeight="1">
      <c r="A31">
        <v>864</v>
      </c>
      <c r="B31">
        <v>8</v>
      </c>
      <c r="C31">
        <v>3</v>
      </c>
      <c r="D31">
        <v>10</v>
      </c>
      <c r="E31">
        <v>88.133499999999998</v>
      </c>
      <c r="F31" s="4">
        <f t="shared" si="1"/>
        <v>146.3626303278549</v>
      </c>
      <c r="G31" s="4">
        <f t="shared" si="0"/>
        <v>31.124668826269243</v>
      </c>
      <c r="J31">
        <v>864</v>
      </c>
      <c r="K31">
        <v>10</v>
      </c>
      <c r="L31">
        <v>2743.1260000000002</v>
      </c>
      <c r="M31" s="4">
        <f t="shared" si="2"/>
        <v>4.7024638605736664</v>
      </c>
    </row>
    <row r="32" spans="1:13" ht="14.25" customHeight="1">
      <c r="A32">
        <v>864</v>
      </c>
      <c r="B32">
        <v>16</v>
      </c>
      <c r="C32">
        <v>5</v>
      </c>
      <c r="D32">
        <v>5</v>
      </c>
      <c r="E32">
        <v>9.8998399999999993</v>
      </c>
      <c r="F32" s="4">
        <f t="shared" si="1"/>
        <v>651.49794744157487</v>
      </c>
      <c r="G32" s="4">
        <f t="shared" si="0"/>
        <v>140.52964492355434</v>
      </c>
      <c r="J32">
        <v>864</v>
      </c>
      <c r="K32">
        <v>5</v>
      </c>
      <c r="L32">
        <v>1391.221</v>
      </c>
      <c r="M32" s="4">
        <f t="shared" si="2"/>
        <v>4.6360178864465098</v>
      </c>
    </row>
    <row r="33" spans="1:13" ht="14.25" customHeight="1">
      <c r="A33">
        <v>864</v>
      </c>
      <c r="B33">
        <v>16</v>
      </c>
      <c r="C33">
        <v>3</v>
      </c>
      <c r="D33">
        <v>5</v>
      </c>
      <c r="E33">
        <v>12.0329</v>
      </c>
      <c r="F33" s="4">
        <f t="shared" si="1"/>
        <v>536.00756592342668</v>
      </c>
      <c r="G33" s="4">
        <f t="shared" si="0"/>
        <v>115.61809705058631</v>
      </c>
      <c r="J33">
        <v>864</v>
      </c>
      <c r="K33">
        <v>5</v>
      </c>
      <c r="L33">
        <v>1391.221</v>
      </c>
      <c r="M33" s="4">
        <f t="shared" si="2"/>
        <v>4.6360178864465098</v>
      </c>
    </row>
    <row r="34" spans="1:13" ht="14.25" customHeight="1">
      <c r="A34">
        <v>864</v>
      </c>
      <c r="B34">
        <v>8</v>
      </c>
      <c r="C34">
        <v>5</v>
      </c>
      <c r="D34">
        <v>5</v>
      </c>
      <c r="E34">
        <v>15.7338</v>
      </c>
      <c r="F34" s="4">
        <f t="shared" si="1"/>
        <v>409.92801738931473</v>
      </c>
      <c r="G34" s="4">
        <f t="shared" si="0"/>
        <v>88.422440859805008</v>
      </c>
      <c r="J34">
        <v>864</v>
      </c>
      <c r="K34">
        <v>5</v>
      </c>
      <c r="L34">
        <v>1391.221</v>
      </c>
      <c r="M34" s="4">
        <f t="shared" si="2"/>
        <v>4.6360178864465098</v>
      </c>
    </row>
    <row r="35" spans="1:13" ht="14.25" customHeight="1">
      <c r="A35">
        <v>864</v>
      </c>
      <c r="B35">
        <v>8</v>
      </c>
      <c r="C35">
        <v>3</v>
      </c>
      <c r="D35">
        <v>5</v>
      </c>
      <c r="E35">
        <v>17.904599999999999</v>
      </c>
      <c r="F35" s="4">
        <f t="shared" si="1"/>
        <v>360.22728460842467</v>
      </c>
      <c r="G35" s="4">
        <f t="shared" si="0"/>
        <v>77.701875495682685</v>
      </c>
      <c r="J35">
        <v>864</v>
      </c>
      <c r="K35">
        <v>5</v>
      </c>
      <c r="L35">
        <v>1391.221</v>
      </c>
      <c r="M35" s="4">
        <f t="shared" si="2"/>
        <v>4.6360178864465098</v>
      </c>
    </row>
    <row r="36" spans="1:13" ht="14.25" customHeight="1">
      <c r="A36">
        <v>864</v>
      </c>
      <c r="B36">
        <v>16</v>
      </c>
      <c r="C36">
        <v>5</v>
      </c>
      <c r="D36">
        <v>1</v>
      </c>
      <c r="E36">
        <v>69.9345</v>
      </c>
      <c r="F36" s="4">
        <f t="shared" si="1"/>
        <v>18.445046264719128</v>
      </c>
      <c r="G36" s="4">
        <f t="shared" si="0"/>
        <v>4.0213056502870534</v>
      </c>
      <c r="J36">
        <v>864</v>
      </c>
      <c r="K36">
        <v>1</v>
      </c>
      <c r="L36">
        <v>281.22799999999995</v>
      </c>
      <c r="M36" s="4">
        <f t="shared" si="2"/>
        <v>4.5868302160524568</v>
      </c>
    </row>
    <row r="37" spans="1:13" ht="14.25" customHeight="1">
      <c r="A37">
        <v>864</v>
      </c>
      <c r="B37">
        <v>16</v>
      </c>
      <c r="C37">
        <v>3</v>
      </c>
      <c r="D37">
        <v>1</v>
      </c>
      <c r="E37">
        <v>120.85</v>
      </c>
      <c r="F37" s="4">
        <f t="shared" si="1"/>
        <v>10.673935357881673</v>
      </c>
      <c r="G37" s="4">
        <f t="shared" si="0"/>
        <v>2.3270831609433178</v>
      </c>
      <c r="J37">
        <v>864</v>
      </c>
      <c r="K37">
        <v>1</v>
      </c>
      <c r="L37">
        <v>281.22799999999995</v>
      </c>
      <c r="M37" s="4">
        <f t="shared" si="2"/>
        <v>4.5868302160524568</v>
      </c>
    </row>
    <row r="38" spans="1:13" ht="14.25" customHeight="1">
      <c r="A38">
        <v>864</v>
      </c>
      <c r="B38">
        <v>8</v>
      </c>
      <c r="C38">
        <v>5</v>
      </c>
      <c r="D38">
        <v>1</v>
      </c>
      <c r="E38">
        <v>129.023</v>
      </c>
      <c r="F38" s="4">
        <f t="shared" si="1"/>
        <v>9.9977917735597526</v>
      </c>
      <c r="G38" s="4">
        <f t="shared" si="0"/>
        <v>2.1796733915658444</v>
      </c>
      <c r="J38">
        <v>864</v>
      </c>
      <c r="K38">
        <v>1</v>
      </c>
      <c r="L38">
        <v>281.22799999999995</v>
      </c>
      <c r="M38" s="4">
        <f t="shared" si="2"/>
        <v>4.5868302160524568</v>
      </c>
    </row>
    <row r="39" spans="1:13" ht="14.25" customHeight="1">
      <c r="A39">
        <v>864</v>
      </c>
      <c r="B39">
        <v>8</v>
      </c>
      <c r="C39">
        <v>3</v>
      </c>
      <c r="D39">
        <v>1</v>
      </c>
      <c r="E39">
        <v>176.78299999999999</v>
      </c>
      <c r="F39" s="4">
        <f t="shared" si="1"/>
        <v>7.2967711148696432</v>
      </c>
      <c r="G39" s="4">
        <f t="shared" si="0"/>
        <v>1.5908090710079588</v>
      </c>
      <c r="J39">
        <v>864</v>
      </c>
      <c r="K39">
        <v>1</v>
      </c>
      <c r="L39">
        <v>281.22799999999995</v>
      </c>
      <c r="M39" s="4">
        <f t="shared" si="2"/>
        <v>4.5868302160524568</v>
      </c>
    </row>
    <row r="40" spans="1:13" ht="14.25" customHeight="1">
      <c r="A40">
        <v>1728</v>
      </c>
      <c r="B40">
        <v>16</v>
      </c>
      <c r="C40">
        <v>5</v>
      </c>
      <c r="D40">
        <v>10</v>
      </c>
      <c r="E40">
        <v>538.58000000000004</v>
      </c>
      <c r="F40" s="4">
        <f t="shared" si="1"/>
        <v>191.60683100003715</v>
      </c>
      <c r="G40" s="4">
        <f t="shared" si="0"/>
        <v>75.35989082401872</v>
      </c>
      <c r="J40">
        <v>1728</v>
      </c>
      <c r="K40">
        <v>10</v>
      </c>
      <c r="L40">
        <v>40587.33</v>
      </c>
      <c r="M40" s="4">
        <f t="shared" si="2"/>
        <v>2.5425571733839107</v>
      </c>
    </row>
    <row r="41" spans="1:13" ht="14.25" customHeight="1">
      <c r="A41">
        <v>1728</v>
      </c>
      <c r="B41">
        <v>16</v>
      </c>
      <c r="C41">
        <v>3</v>
      </c>
      <c r="D41">
        <v>10</v>
      </c>
      <c r="E41">
        <v>721.52499999999998</v>
      </c>
      <c r="F41" s="4">
        <f t="shared" si="1"/>
        <v>143.02429858979247</v>
      </c>
      <c r="G41" s="4">
        <f t="shared" si="0"/>
        <v>56.252146495270438</v>
      </c>
      <c r="J41">
        <v>1728</v>
      </c>
      <c r="K41">
        <v>10</v>
      </c>
      <c r="L41">
        <v>40587.33</v>
      </c>
      <c r="M41" s="4">
        <f t="shared" si="2"/>
        <v>2.5425571733839107</v>
      </c>
    </row>
    <row r="42" spans="1:13" ht="14.25" customHeight="1">
      <c r="A42">
        <v>1728</v>
      </c>
      <c r="B42">
        <v>8</v>
      </c>
      <c r="C42">
        <v>5</v>
      </c>
      <c r="D42">
        <v>10</v>
      </c>
      <c r="E42">
        <v>1873.81</v>
      </c>
      <c r="F42" s="4">
        <f t="shared" si="1"/>
        <v>55.072609837710338</v>
      </c>
      <c r="G42" s="4">
        <f t="shared" si="0"/>
        <v>21.660323085051314</v>
      </c>
      <c r="J42">
        <v>1728</v>
      </c>
      <c r="K42">
        <v>10</v>
      </c>
      <c r="L42">
        <v>40587.33</v>
      </c>
      <c r="M42" s="4">
        <f t="shared" si="2"/>
        <v>2.5425571733839107</v>
      </c>
    </row>
    <row r="43" spans="1:13" ht="14.25" customHeight="1">
      <c r="A43">
        <v>1728</v>
      </c>
      <c r="B43">
        <v>8</v>
      </c>
      <c r="C43">
        <v>3</v>
      </c>
      <c r="D43">
        <v>10</v>
      </c>
      <c r="E43">
        <v>2056.4699999999998</v>
      </c>
      <c r="F43" s="4">
        <f t="shared" si="1"/>
        <v>50.180944550613432</v>
      </c>
      <c r="G43" s="4">
        <f t="shared" si="0"/>
        <v>19.736407533297353</v>
      </c>
      <c r="J43">
        <v>1728</v>
      </c>
      <c r="K43">
        <v>10</v>
      </c>
      <c r="L43">
        <v>40587.33</v>
      </c>
      <c r="M43" s="4">
        <f t="shared" si="2"/>
        <v>2.5425571733839107</v>
      </c>
    </row>
    <row r="44" spans="1:13" ht="14.25" customHeight="1">
      <c r="A44">
        <v>1728</v>
      </c>
      <c r="B44">
        <v>16</v>
      </c>
      <c r="C44">
        <v>5</v>
      </c>
      <c r="D44">
        <v>5</v>
      </c>
      <c r="E44">
        <v>273.57</v>
      </c>
      <c r="F44" s="4">
        <f t="shared" si="1"/>
        <v>188.60914398508609</v>
      </c>
      <c r="G44" s="4">
        <f t="shared" si="0"/>
        <v>74.372445809116499</v>
      </c>
      <c r="J44">
        <v>1728</v>
      </c>
      <c r="K44">
        <v>5</v>
      </c>
      <c r="L44">
        <v>20346.07</v>
      </c>
      <c r="M44" s="4">
        <f t="shared" si="2"/>
        <v>2.5360083554219561</v>
      </c>
    </row>
    <row r="45" spans="1:13" ht="14.25" customHeight="1">
      <c r="A45">
        <v>1728</v>
      </c>
      <c r="B45">
        <v>16</v>
      </c>
      <c r="C45">
        <v>3</v>
      </c>
      <c r="D45">
        <v>5</v>
      </c>
      <c r="E45">
        <v>360.71499999999997</v>
      </c>
      <c r="F45" s="4">
        <f t="shared" si="1"/>
        <v>143.04313244528231</v>
      </c>
      <c r="G45" s="4">
        <f t="shared" si="0"/>
        <v>56.40483484191121</v>
      </c>
      <c r="J45">
        <v>1728</v>
      </c>
      <c r="K45">
        <v>5</v>
      </c>
      <c r="L45">
        <v>20346.07</v>
      </c>
      <c r="M45" s="4">
        <f t="shared" si="2"/>
        <v>2.5360083554219561</v>
      </c>
    </row>
    <row r="46" spans="1:13" ht="14.25" customHeight="1">
      <c r="A46">
        <v>1728</v>
      </c>
      <c r="B46">
        <v>8</v>
      </c>
      <c r="C46">
        <v>5</v>
      </c>
      <c r="D46">
        <v>5</v>
      </c>
      <c r="E46">
        <v>941.95100000000002</v>
      </c>
      <c r="F46" s="4">
        <f t="shared" si="1"/>
        <v>54.777587708914794</v>
      </c>
      <c r="G46" s="4">
        <f t="shared" si="0"/>
        <v>21.599923987553492</v>
      </c>
      <c r="J46">
        <v>1728</v>
      </c>
      <c r="K46">
        <v>5</v>
      </c>
      <c r="L46">
        <v>20346.07</v>
      </c>
      <c r="M46" s="4">
        <f t="shared" si="2"/>
        <v>2.5360083554219561</v>
      </c>
    </row>
    <row r="47" spans="1:13" ht="14.25" customHeight="1">
      <c r="A47">
        <v>1728</v>
      </c>
      <c r="B47">
        <v>8</v>
      </c>
      <c r="C47">
        <v>3</v>
      </c>
      <c r="D47">
        <v>5</v>
      </c>
      <c r="E47">
        <v>1024.74</v>
      </c>
      <c r="F47" s="4">
        <f t="shared" si="1"/>
        <v>50.352092745476902</v>
      </c>
      <c r="G47" s="4">
        <f t="shared" si="0"/>
        <v>19.854860745164626</v>
      </c>
      <c r="J47">
        <v>1728</v>
      </c>
      <c r="K47">
        <v>5</v>
      </c>
      <c r="L47">
        <v>20346.07</v>
      </c>
      <c r="M47" s="4">
        <f t="shared" si="2"/>
        <v>2.5360083554219561</v>
      </c>
    </row>
    <row r="48" spans="1:13" ht="14.25" customHeight="1">
      <c r="A48">
        <v>1728</v>
      </c>
      <c r="B48">
        <v>16</v>
      </c>
      <c r="C48">
        <v>5</v>
      </c>
      <c r="D48">
        <v>1</v>
      </c>
      <c r="E48">
        <v>61.219700000000003</v>
      </c>
      <c r="F48" s="4">
        <f t="shared" si="1"/>
        <v>168.56601231302994</v>
      </c>
      <c r="G48" s="4">
        <f t="shared" si="0"/>
        <v>66.515533398562866</v>
      </c>
      <c r="J48">
        <v>1728</v>
      </c>
      <c r="K48">
        <v>1</v>
      </c>
      <c r="L48">
        <v>4072.0609999999997</v>
      </c>
      <c r="M48" s="4">
        <f t="shared" si="2"/>
        <v>2.5342352936264958</v>
      </c>
    </row>
    <row r="49" spans="1:13" ht="14.25" customHeight="1">
      <c r="A49">
        <v>1728</v>
      </c>
      <c r="B49">
        <v>16</v>
      </c>
      <c r="C49">
        <v>3</v>
      </c>
      <c r="D49">
        <v>1</v>
      </c>
      <c r="E49">
        <v>72.203299999999999</v>
      </c>
      <c r="F49" s="4">
        <f t="shared" si="1"/>
        <v>142.92367113414485</v>
      </c>
      <c r="G49" s="4">
        <f t="shared" si="0"/>
        <v>56.397159132615819</v>
      </c>
      <c r="J49">
        <v>1728</v>
      </c>
      <c r="K49">
        <v>1</v>
      </c>
      <c r="L49">
        <v>4072.0609999999997</v>
      </c>
      <c r="M49" s="4">
        <f t="shared" si="2"/>
        <v>2.5342352936264958</v>
      </c>
    </row>
    <row r="50" spans="1:13" ht="14.25" customHeight="1">
      <c r="A50">
        <v>1728</v>
      </c>
      <c r="B50">
        <v>8</v>
      </c>
      <c r="C50">
        <v>5</v>
      </c>
      <c r="D50">
        <v>1</v>
      </c>
      <c r="E50">
        <v>191.03</v>
      </c>
      <c r="F50" s="4">
        <f t="shared" si="1"/>
        <v>54.020628718002406</v>
      </c>
      <c r="G50" s="4">
        <f t="shared" si="0"/>
        <v>21.316342982777574</v>
      </c>
      <c r="J50">
        <v>1728</v>
      </c>
      <c r="K50">
        <v>1</v>
      </c>
      <c r="L50">
        <v>4072.0609999999997</v>
      </c>
      <c r="M50" s="4">
        <f t="shared" si="2"/>
        <v>2.5342352936264958</v>
      </c>
    </row>
    <row r="51" spans="1:13" ht="14.25" customHeight="1">
      <c r="A51">
        <v>1728</v>
      </c>
      <c r="B51">
        <v>8</v>
      </c>
      <c r="C51">
        <v>3</v>
      </c>
      <c r="D51">
        <v>1</v>
      </c>
      <c r="E51">
        <v>207.458</v>
      </c>
      <c r="F51" s="4">
        <f t="shared" si="1"/>
        <v>49.742891110489836</v>
      </c>
      <c r="G51" s="4">
        <f t="shared" si="0"/>
        <v>19.628363331373095</v>
      </c>
      <c r="J51">
        <v>1728</v>
      </c>
      <c r="K51">
        <v>1</v>
      </c>
      <c r="L51">
        <v>4072.0609999999997</v>
      </c>
      <c r="M51" s="4">
        <f t="shared" si="2"/>
        <v>2.5342352936264958</v>
      </c>
    </row>
  </sheetData>
  <autoFilter ref="A3:E51"/>
  <mergeCells count="10">
    <mergeCell ref="M1:M3"/>
    <mergeCell ref="J1:L2"/>
    <mergeCell ref="A1:E1"/>
    <mergeCell ref="F1:F3"/>
    <mergeCell ref="G1:G3"/>
    <mergeCell ref="A2:A3"/>
    <mergeCell ref="B2:B3"/>
    <mergeCell ref="C2:C3"/>
    <mergeCell ref="D2:D3"/>
    <mergeCell ref="E2:E3"/>
  </mergeCells>
  <conditionalFormatting sqref="F4:F51">
    <cfRule type="top10" dxfId="10" priority="4" bottom="1" rank="10"/>
    <cfRule type="top10" dxfId="9" priority="5" rank="10"/>
  </conditionalFormatting>
  <conditionalFormatting sqref="G4:G51">
    <cfRule type="top10" dxfId="2" priority="3" rank="10"/>
    <cfRule type="top10" dxfId="3" priority="2" percent="1" bottom="1" rank="10"/>
    <cfRule type="top10" dxfId="4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E31" sqref="E31"/>
    </sheetView>
  </sheetViews>
  <sheetFormatPr defaultRowHeight="14.25"/>
  <cols>
    <col min="1" max="1" width="8.125" bestFit="1" customWidth="1"/>
    <col min="2" max="2" width="8" bestFit="1" customWidth="1"/>
    <col min="3" max="3" width="8" style="3" bestFit="1" customWidth="1"/>
    <col min="4" max="4" width="4.875" bestFit="1" customWidth="1"/>
  </cols>
  <sheetData>
    <row r="1" spans="1:4">
      <c r="A1" t="s">
        <v>5</v>
      </c>
      <c r="B1" t="s">
        <v>9</v>
      </c>
      <c r="C1" s="3">
        <v>0.68287885778112334</v>
      </c>
      <c r="D1">
        <v>224</v>
      </c>
    </row>
    <row r="2" spans="1:4">
      <c r="A2" t="s">
        <v>5</v>
      </c>
      <c r="B2" t="s">
        <v>8</v>
      </c>
      <c r="C2" s="3">
        <v>0.54780783633612073</v>
      </c>
      <c r="D2">
        <v>224</v>
      </c>
    </row>
    <row r="3" spans="1:4">
      <c r="A3" t="s">
        <v>6</v>
      </c>
      <c r="B3" t="s">
        <v>9</v>
      </c>
      <c r="C3" s="3">
        <v>0.82561538970129555</v>
      </c>
      <c r="D3">
        <v>224</v>
      </c>
    </row>
    <row r="4" spans="1:4">
      <c r="A4" t="s">
        <v>6</v>
      </c>
      <c r="B4" t="s">
        <v>8</v>
      </c>
      <c r="C4" s="3">
        <v>0.96427648656806508</v>
      </c>
      <c r="D4">
        <v>224</v>
      </c>
    </row>
    <row r="5" spans="1:4">
      <c r="A5" t="s">
        <v>7</v>
      </c>
      <c r="B5" t="s">
        <v>9</v>
      </c>
      <c r="C5" s="3">
        <v>2.1048335217747276</v>
      </c>
      <c r="D5">
        <v>224</v>
      </c>
    </row>
    <row r="6" spans="1:4">
      <c r="A6" t="s">
        <v>7</v>
      </c>
      <c r="B6" t="s">
        <v>8</v>
      </c>
      <c r="C6" s="3">
        <v>2.0560145618603971</v>
      </c>
      <c r="D6">
        <v>224</v>
      </c>
    </row>
    <row r="8" spans="1:4">
      <c r="A8" t="s">
        <v>5</v>
      </c>
      <c r="B8" t="s">
        <v>9</v>
      </c>
      <c r="C8" s="3">
        <v>0.64001772294562231</v>
      </c>
      <c r="D8">
        <v>1120</v>
      </c>
    </row>
    <row r="9" spans="1:4">
      <c r="A9" t="s">
        <v>5</v>
      </c>
      <c r="B9" t="s">
        <v>8</v>
      </c>
      <c r="C9" s="3">
        <v>0.77468903286290658</v>
      </c>
      <c r="D9">
        <v>1120</v>
      </c>
    </row>
    <row r="10" spans="1:4">
      <c r="A10" t="s">
        <v>6</v>
      </c>
      <c r="B10" t="s">
        <v>9</v>
      </c>
      <c r="C10" s="3">
        <v>0.66415167964482058</v>
      </c>
      <c r="D10">
        <v>1120</v>
      </c>
    </row>
    <row r="11" spans="1:4">
      <c r="A11" t="s">
        <v>6</v>
      </c>
      <c r="B11" t="s">
        <v>8</v>
      </c>
      <c r="C11" s="3">
        <v>0.81547495059928288</v>
      </c>
      <c r="D11">
        <v>1120</v>
      </c>
    </row>
    <row r="12" spans="1:4">
      <c r="A12" t="s">
        <v>7</v>
      </c>
      <c r="B12" t="s">
        <v>9</v>
      </c>
      <c r="C12" s="3">
        <v>0.813662387383432</v>
      </c>
      <c r="D12">
        <v>1120</v>
      </c>
    </row>
    <row r="13" spans="1:4">
      <c r="A13" t="s">
        <v>7</v>
      </c>
      <c r="B13" t="s">
        <v>8</v>
      </c>
      <c r="C13" s="3">
        <v>0.86963934137730026</v>
      </c>
      <c r="D13">
        <v>1120</v>
      </c>
    </row>
    <row r="15" spans="1:4">
      <c r="A15" t="s">
        <v>5</v>
      </c>
      <c r="B15" t="s">
        <v>9</v>
      </c>
      <c r="C15" s="3">
        <v>0.61524421937670681</v>
      </c>
      <c r="D15">
        <v>864</v>
      </c>
    </row>
    <row r="16" spans="1:4">
      <c r="A16" t="s">
        <v>5</v>
      </c>
      <c r="B16" t="s">
        <v>8</v>
      </c>
      <c r="C16" s="3">
        <v>0.74797324513380259</v>
      </c>
      <c r="D16">
        <v>864</v>
      </c>
    </row>
    <row r="17" spans="1:4">
      <c r="A17" t="s">
        <v>6</v>
      </c>
      <c r="B17" t="s">
        <v>9</v>
      </c>
      <c r="C17" s="3">
        <v>0.82273101247413338</v>
      </c>
      <c r="D17">
        <v>864</v>
      </c>
    </row>
    <row r="18" spans="1:4">
      <c r="A18" t="s">
        <v>6</v>
      </c>
      <c r="B18" t="s">
        <v>8</v>
      </c>
      <c r="C18" s="3">
        <v>0.8787574142957677</v>
      </c>
      <c r="D18">
        <v>864</v>
      </c>
    </row>
    <row r="19" spans="1:4">
      <c r="A19" t="s">
        <v>7</v>
      </c>
      <c r="B19" t="s">
        <v>9</v>
      </c>
      <c r="C19" s="3">
        <v>0.57868845676458425</v>
      </c>
      <c r="D19">
        <v>864</v>
      </c>
    </row>
    <row r="20" spans="1:4">
      <c r="A20" t="s">
        <v>7</v>
      </c>
      <c r="B20" t="s">
        <v>8</v>
      </c>
      <c r="C20" s="3">
        <v>0.72983827630484832</v>
      </c>
      <c r="D20">
        <v>864</v>
      </c>
    </row>
    <row r="22" spans="1:4">
      <c r="A22" t="s">
        <v>5</v>
      </c>
      <c r="B22" t="s">
        <v>9</v>
      </c>
      <c r="C22" s="3">
        <v>0.74644676206645655</v>
      </c>
      <c r="D22">
        <v>1728</v>
      </c>
    </row>
    <row r="23" spans="1:4">
      <c r="A23" t="s">
        <v>5</v>
      </c>
      <c r="B23" t="s">
        <v>8</v>
      </c>
      <c r="C23" s="3">
        <v>0.91117789221335588</v>
      </c>
      <c r="D23">
        <v>1728</v>
      </c>
    </row>
    <row r="24" spans="1:4">
      <c r="A24" t="s">
        <v>6</v>
      </c>
      <c r="B24" t="s">
        <v>9</v>
      </c>
      <c r="C24" s="3">
        <v>0.75841037938538736</v>
      </c>
      <c r="D24">
        <v>1728</v>
      </c>
    </row>
    <row r="25" spans="1:4">
      <c r="A25" t="s">
        <v>6</v>
      </c>
      <c r="B25" t="s">
        <v>8</v>
      </c>
      <c r="C25" s="3">
        <v>0.91920975076604805</v>
      </c>
      <c r="D25">
        <v>1728</v>
      </c>
    </row>
    <row r="26" spans="1:4">
      <c r="A26" t="s">
        <v>7</v>
      </c>
      <c r="B26" t="s">
        <v>9</v>
      </c>
      <c r="C26" s="3">
        <v>0.84787952905199626</v>
      </c>
      <c r="D26">
        <v>1728</v>
      </c>
    </row>
    <row r="27" spans="1:4">
      <c r="A27" t="s">
        <v>7</v>
      </c>
      <c r="B27" t="s">
        <v>8</v>
      </c>
      <c r="C27" s="3">
        <v>0.92081288742781675</v>
      </c>
      <c r="D27"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zoomScaleNormal="100" workbookViewId="0">
      <selection activeCell="F28" sqref="F28"/>
    </sheetView>
  </sheetViews>
  <sheetFormatPr defaultRowHeight="14.25"/>
  <cols>
    <col min="1" max="1" width="8" bestFit="1" customWidth="1"/>
    <col min="2" max="2" width="8.125" bestFit="1" customWidth="1"/>
    <col min="3" max="3" width="8" style="3" bestFit="1" customWidth="1"/>
    <col min="4" max="4" width="8" bestFit="1" customWidth="1"/>
    <col min="5" max="5" width="8.875" bestFit="1" customWidth="1"/>
    <col min="7" max="7" width="8" bestFit="1" customWidth="1"/>
    <col min="8" max="8" width="7.125" bestFit="1" customWidth="1"/>
    <col min="9" max="9" width="8.125" bestFit="1" customWidth="1"/>
    <col min="10" max="10" width="8.875" bestFit="1" customWidth="1"/>
    <col min="11" max="11" width="11.875" bestFit="1" customWidth="1"/>
  </cols>
  <sheetData>
    <row r="1" spans="1:4">
      <c r="A1" t="s">
        <v>1</v>
      </c>
      <c r="B1" t="s">
        <v>5</v>
      </c>
      <c r="C1" s="3">
        <v>0.54780783633612073</v>
      </c>
      <c r="D1" t="s">
        <v>8</v>
      </c>
    </row>
    <row r="2" spans="1:4">
      <c r="A2" t="s">
        <v>1</v>
      </c>
      <c r="B2" t="s">
        <v>6</v>
      </c>
      <c r="C2" s="3">
        <v>0.96427648656806508</v>
      </c>
      <c r="D2" t="s">
        <v>8</v>
      </c>
    </row>
    <row r="3" spans="1:4">
      <c r="A3" t="s">
        <v>1</v>
      </c>
      <c r="B3" t="s">
        <v>7</v>
      </c>
      <c r="C3" s="3">
        <v>2.0560145618603971</v>
      </c>
      <c r="D3" t="s">
        <v>8</v>
      </c>
    </row>
    <row r="4" spans="1:4">
      <c r="A4" t="s">
        <v>2</v>
      </c>
      <c r="B4" t="s">
        <v>5</v>
      </c>
      <c r="C4" s="3">
        <v>0.77468903286290658</v>
      </c>
      <c r="D4" t="s">
        <v>8</v>
      </c>
    </row>
    <row r="5" spans="1:4">
      <c r="A5" t="s">
        <v>2</v>
      </c>
      <c r="B5" t="s">
        <v>6</v>
      </c>
      <c r="C5" s="3">
        <v>0.81547495059928288</v>
      </c>
      <c r="D5" t="s">
        <v>8</v>
      </c>
    </row>
    <row r="6" spans="1:4">
      <c r="A6" t="s">
        <v>2</v>
      </c>
      <c r="B6" t="s">
        <v>7</v>
      </c>
      <c r="C6" s="3">
        <v>0.86963934137730026</v>
      </c>
      <c r="D6" t="s">
        <v>8</v>
      </c>
    </row>
    <row r="7" spans="1:4">
      <c r="A7" t="s">
        <v>3</v>
      </c>
      <c r="B7" t="s">
        <v>5</v>
      </c>
      <c r="C7" s="3">
        <v>0.74797324513380259</v>
      </c>
      <c r="D7" t="s">
        <v>8</v>
      </c>
    </row>
    <row r="8" spans="1:4">
      <c r="A8" t="s">
        <v>3</v>
      </c>
      <c r="B8" t="s">
        <v>6</v>
      </c>
      <c r="C8" s="3">
        <v>0.8787574142957677</v>
      </c>
      <c r="D8" t="s">
        <v>8</v>
      </c>
    </row>
    <row r="9" spans="1:4">
      <c r="A9" t="s">
        <v>3</v>
      </c>
      <c r="B9" t="s">
        <v>7</v>
      </c>
      <c r="C9" s="3">
        <v>0.72983827630484832</v>
      </c>
      <c r="D9" t="s">
        <v>8</v>
      </c>
    </row>
    <row r="10" spans="1:4">
      <c r="A10" t="s">
        <v>4</v>
      </c>
      <c r="B10" t="s">
        <v>5</v>
      </c>
      <c r="C10" s="3">
        <v>0.91117789221335588</v>
      </c>
      <c r="D10" t="s">
        <v>8</v>
      </c>
    </row>
    <row r="11" spans="1:4">
      <c r="A11" t="s">
        <v>4</v>
      </c>
      <c r="B11" t="s">
        <v>6</v>
      </c>
      <c r="C11" s="3">
        <v>0.91920975076604805</v>
      </c>
      <c r="D11" t="s">
        <v>8</v>
      </c>
    </row>
    <row r="12" spans="1:4">
      <c r="A12" t="s">
        <v>4</v>
      </c>
      <c r="B12" t="s">
        <v>7</v>
      </c>
      <c r="C12" s="3">
        <v>0.92081288742781675</v>
      </c>
      <c r="D12" t="s">
        <v>8</v>
      </c>
    </row>
    <row r="14" spans="1:4">
      <c r="A14" t="s">
        <v>1</v>
      </c>
      <c r="B14" t="s">
        <v>5</v>
      </c>
      <c r="C14" s="3">
        <v>0.68287885778112334</v>
      </c>
      <c r="D14" t="s">
        <v>9</v>
      </c>
    </row>
    <row r="15" spans="1:4">
      <c r="A15" t="s">
        <v>1</v>
      </c>
      <c r="B15" t="s">
        <v>6</v>
      </c>
      <c r="C15" s="3">
        <v>0.82561538970129555</v>
      </c>
      <c r="D15" t="s">
        <v>9</v>
      </c>
    </row>
    <row r="16" spans="1:4">
      <c r="A16" t="s">
        <v>1</v>
      </c>
      <c r="B16" t="s">
        <v>7</v>
      </c>
      <c r="C16" s="3">
        <v>2.1048335217747276</v>
      </c>
      <c r="D16" t="s">
        <v>9</v>
      </c>
    </row>
    <row r="17" spans="1:4">
      <c r="A17" t="s">
        <v>2</v>
      </c>
      <c r="B17" t="s">
        <v>5</v>
      </c>
      <c r="C17" s="3">
        <v>0.64001772294562231</v>
      </c>
      <c r="D17" t="s">
        <v>9</v>
      </c>
    </row>
    <row r="18" spans="1:4">
      <c r="A18" t="s">
        <v>2</v>
      </c>
      <c r="B18" t="s">
        <v>6</v>
      </c>
      <c r="C18" s="3">
        <v>0.66415167964482058</v>
      </c>
      <c r="D18" t="s">
        <v>9</v>
      </c>
    </row>
    <row r="19" spans="1:4">
      <c r="A19" t="s">
        <v>2</v>
      </c>
      <c r="B19" t="s">
        <v>7</v>
      </c>
      <c r="C19" s="3">
        <v>0.813662387383432</v>
      </c>
      <c r="D19" t="s">
        <v>9</v>
      </c>
    </row>
    <row r="20" spans="1:4">
      <c r="A20" t="s">
        <v>3</v>
      </c>
      <c r="B20" t="s">
        <v>5</v>
      </c>
      <c r="C20" s="3">
        <v>0.61524421937670681</v>
      </c>
      <c r="D20" t="s">
        <v>9</v>
      </c>
    </row>
    <row r="21" spans="1:4">
      <c r="A21" t="s">
        <v>3</v>
      </c>
      <c r="B21" t="s">
        <v>6</v>
      </c>
      <c r="C21" s="3">
        <v>0.82273101247413338</v>
      </c>
      <c r="D21" t="s">
        <v>9</v>
      </c>
    </row>
    <row r="22" spans="1:4">
      <c r="A22" t="s">
        <v>3</v>
      </c>
      <c r="B22" t="s">
        <v>7</v>
      </c>
      <c r="C22" s="3">
        <v>0.57868845676458425</v>
      </c>
      <c r="D22" t="s">
        <v>9</v>
      </c>
    </row>
    <row r="23" spans="1:4">
      <c r="A23" t="s">
        <v>4</v>
      </c>
      <c r="B23" t="s">
        <v>5</v>
      </c>
      <c r="C23" s="3">
        <v>0.74644676206645655</v>
      </c>
      <c r="D23" t="s">
        <v>9</v>
      </c>
    </row>
    <row r="24" spans="1:4">
      <c r="A24" t="s">
        <v>4</v>
      </c>
      <c r="B24" t="s">
        <v>6</v>
      </c>
      <c r="C24" s="3">
        <v>0.75841037938538736</v>
      </c>
      <c r="D24" t="s">
        <v>9</v>
      </c>
    </row>
    <row r="25" spans="1:4">
      <c r="A25" t="s">
        <v>4</v>
      </c>
      <c r="B25" t="s">
        <v>7</v>
      </c>
      <c r="C25" s="3">
        <v>0.84787952905199626</v>
      </c>
      <c r="D25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E31" sqref="E31"/>
    </sheetView>
  </sheetViews>
  <sheetFormatPr defaultColWidth="9" defaultRowHeight="14.25"/>
  <cols>
    <col min="1" max="2" width="8" bestFit="1" customWidth="1"/>
    <col min="3" max="3" width="8" style="3" bestFit="1" customWidth="1"/>
    <col min="4" max="4" width="8.125" bestFit="1" customWidth="1"/>
  </cols>
  <sheetData>
    <row r="1" spans="1:4">
      <c r="A1" t="s">
        <v>1</v>
      </c>
      <c r="B1" t="s">
        <v>8</v>
      </c>
      <c r="C1" s="3">
        <v>2.0560145618603971</v>
      </c>
      <c r="D1" t="s">
        <v>7</v>
      </c>
    </row>
    <row r="2" spans="1:4">
      <c r="A2" t="s">
        <v>1</v>
      </c>
      <c r="B2" t="s">
        <v>9</v>
      </c>
      <c r="C2" s="3">
        <v>2.1048335217747276</v>
      </c>
      <c r="D2" t="s">
        <v>7</v>
      </c>
    </row>
    <row r="3" spans="1:4">
      <c r="A3" t="s">
        <v>2</v>
      </c>
      <c r="B3" t="s">
        <v>8</v>
      </c>
      <c r="C3" s="3">
        <v>0.86963934137730026</v>
      </c>
      <c r="D3" t="s">
        <v>7</v>
      </c>
    </row>
    <row r="4" spans="1:4">
      <c r="A4" t="s">
        <v>2</v>
      </c>
      <c r="B4" t="s">
        <v>9</v>
      </c>
      <c r="C4" s="3">
        <v>0.813662387383432</v>
      </c>
      <c r="D4" t="s">
        <v>7</v>
      </c>
    </row>
    <row r="5" spans="1:4">
      <c r="A5" t="s">
        <v>4</v>
      </c>
      <c r="B5" t="s">
        <v>8</v>
      </c>
      <c r="C5" s="3">
        <v>0.92081288742781675</v>
      </c>
      <c r="D5" t="s">
        <v>7</v>
      </c>
    </row>
    <row r="6" spans="1:4">
      <c r="A6" t="s">
        <v>4</v>
      </c>
      <c r="B6" t="s">
        <v>9</v>
      </c>
      <c r="C6" s="3">
        <v>0.84787952905199626</v>
      </c>
      <c r="D6" t="s">
        <v>7</v>
      </c>
    </row>
    <row r="7" spans="1:4">
      <c r="A7" t="s">
        <v>3</v>
      </c>
      <c r="B7" t="s">
        <v>8</v>
      </c>
      <c r="C7" s="3">
        <v>0.72983827630484832</v>
      </c>
      <c r="D7" t="s">
        <v>7</v>
      </c>
    </row>
    <row r="8" spans="1:4">
      <c r="A8" t="s">
        <v>3</v>
      </c>
      <c r="B8" t="s">
        <v>9</v>
      </c>
      <c r="C8" s="3">
        <v>0.57868845676458425</v>
      </c>
      <c r="D8" t="s">
        <v>7</v>
      </c>
    </row>
    <row r="11" spans="1:4">
      <c r="A11" t="s">
        <v>1</v>
      </c>
      <c r="B11" t="s">
        <v>8</v>
      </c>
      <c r="C11" s="3">
        <v>0.96427648656806508</v>
      </c>
      <c r="D11" t="s">
        <v>6</v>
      </c>
    </row>
    <row r="12" spans="1:4">
      <c r="A12" t="s">
        <v>1</v>
      </c>
      <c r="B12" t="s">
        <v>9</v>
      </c>
      <c r="C12" s="3">
        <v>0.82561538970129555</v>
      </c>
      <c r="D12" t="s">
        <v>6</v>
      </c>
    </row>
    <row r="13" spans="1:4">
      <c r="A13" t="s">
        <v>2</v>
      </c>
      <c r="B13" t="s">
        <v>8</v>
      </c>
      <c r="C13" s="3">
        <v>0.81547495059928288</v>
      </c>
      <c r="D13" t="s">
        <v>6</v>
      </c>
    </row>
    <row r="14" spans="1:4">
      <c r="A14" t="s">
        <v>2</v>
      </c>
      <c r="B14" t="s">
        <v>9</v>
      </c>
      <c r="C14" s="3">
        <v>0.66415167964482058</v>
      </c>
      <c r="D14" t="s">
        <v>6</v>
      </c>
    </row>
    <row r="15" spans="1:4">
      <c r="A15" t="s">
        <v>4</v>
      </c>
      <c r="B15" t="s">
        <v>8</v>
      </c>
      <c r="C15" s="3">
        <v>0.91920975076604805</v>
      </c>
      <c r="D15" t="s">
        <v>6</v>
      </c>
    </row>
    <row r="16" spans="1:4">
      <c r="A16" t="s">
        <v>4</v>
      </c>
      <c r="B16" t="s">
        <v>9</v>
      </c>
      <c r="C16" s="3">
        <v>0.75841037938538736</v>
      </c>
      <c r="D16" t="s">
        <v>6</v>
      </c>
    </row>
    <row r="17" spans="1:4">
      <c r="A17" t="s">
        <v>3</v>
      </c>
      <c r="B17" t="s">
        <v>8</v>
      </c>
      <c r="C17" s="3">
        <v>0.8787574142957677</v>
      </c>
      <c r="D17" t="s">
        <v>6</v>
      </c>
    </row>
    <row r="18" spans="1:4">
      <c r="A18" t="s">
        <v>3</v>
      </c>
      <c r="B18" t="s">
        <v>9</v>
      </c>
      <c r="C18" s="3">
        <v>0.82273101247413338</v>
      </c>
      <c r="D18" t="s">
        <v>6</v>
      </c>
    </row>
    <row r="21" spans="1:4">
      <c r="A21" t="s">
        <v>1</v>
      </c>
      <c r="B21" t="s">
        <v>8</v>
      </c>
      <c r="C21" s="3">
        <v>0.54780783633612073</v>
      </c>
      <c r="D21" t="s">
        <v>5</v>
      </c>
    </row>
    <row r="22" spans="1:4">
      <c r="A22" t="s">
        <v>1</v>
      </c>
      <c r="B22" t="s">
        <v>9</v>
      </c>
      <c r="C22" s="3">
        <v>0.68287885778112334</v>
      </c>
      <c r="D22" t="s">
        <v>5</v>
      </c>
    </row>
    <row r="23" spans="1:4">
      <c r="A23" t="s">
        <v>2</v>
      </c>
      <c r="B23" t="s">
        <v>8</v>
      </c>
      <c r="C23" s="3">
        <v>0.77468903286290658</v>
      </c>
      <c r="D23" t="s">
        <v>5</v>
      </c>
    </row>
    <row r="24" spans="1:4">
      <c r="A24" t="s">
        <v>2</v>
      </c>
      <c r="B24" t="s">
        <v>9</v>
      </c>
      <c r="C24" s="3">
        <v>0.64001772294562231</v>
      </c>
      <c r="D24" t="s">
        <v>5</v>
      </c>
    </row>
    <row r="25" spans="1:4">
      <c r="A25" t="s">
        <v>4</v>
      </c>
      <c r="B25" t="s">
        <v>8</v>
      </c>
      <c r="C25" s="3">
        <v>0.91117789221335588</v>
      </c>
      <c r="D25" t="s">
        <v>5</v>
      </c>
    </row>
    <row r="26" spans="1:4">
      <c r="A26" t="s">
        <v>4</v>
      </c>
      <c r="B26" t="s">
        <v>9</v>
      </c>
      <c r="C26" s="3">
        <v>0.74644676206645655</v>
      </c>
      <c r="D26" t="s">
        <v>5</v>
      </c>
    </row>
    <row r="27" spans="1:4">
      <c r="A27" t="s">
        <v>3</v>
      </c>
      <c r="B27" t="s">
        <v>8</v>
      </c>
      <c r="C27" s="3">
        <v>0.74797324513380259</v>
      </c>
      <c r="D27" t="s">
        <v>5</v>
      </c>
    </row>
    <row r="28" spans="1:4">
      <c r="A28" t="s">
        <v>3</v>
      </c>
      <c r="B28" t="s">
        <v>9</v>
      </c>
      <c r="C28" s="3">
        <v>0.61524421937670681</v>
      </c>
      <c r="D28" t="s">
        <v>5</v>
      </c>
    </row>
  </sheetData>
  <sortState ref="A21:D28">
    <sortCondition ref="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N</vt:lpstr>
      <vt:lpstr>BS</vt:lpstr>
      <vt:lpstr>Lm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2019-05-29T18:25:24Z</dcterms:created>
  <dcterms:modified xsi:type="dcterms:W3CDTF">2019-06-04T18:30:07Z</dcterms:modified>
</cp:coreProperties>
</file>