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G11" i="1"/>
  <c r="P28" l="1"/>
  <c r="P14"/>
  <c r="Q14"/>
  <c r="R14"/>
  <c r="P16"/>
  <c r="Q16"/>
  <c r="R16"/>
  <c r="S9"/>
  <c r="P10"/>
  <c r="Q10"/>
  <c r="S11"/>
  <c r="K8"/>
  <c r="P8" s="1"/>
  <c r="K29"/>
  <c r="P29" s="1"/>
  <c r="L29"/>
  <c r="Q29" s="1"/>
  <c r="M29"/>
  <c r="R29" s="1"/>
  <c r="N29"/>
  <c r="S29" s="1"/>
  <c r="K30"/>
  <c r="P30" s="1"/>
  <c r="L30"/>
  <c r="Q30" s="1"/>
  <c r="M30"/>
  <c r="R30" s="1"/>
  <c r="N30"/>
  <c r="S30" s="1"/>
  <c r="K31"/>
  <c r="P31" s="1"/>
  <c r="L31"/>
  <c r="Q31" s="1"/>
  <c r="M31"/>
  <c r="R31" s="1"/>
  <c r="N31"/>
  <c r="S31" s="1"/>
  <c r="L28"/>
  <c r="Q28" s="1"/>
  <c r="M28"/>
  <c r="R28" s="1"/>
  <c r="N28"/>
  <c r="S28" s="1"/>
  <c r="K28"/>
  <c r="K14"/>
  <c r="L14"/>
  <c r="M14"/>
  <c r="N14"/>
  <c r="S14" s="1"/>
  <c r="K15"/>
  <c r="P15" s="1"/>
  <c r="L15"/>
  <c r="Q15" s="1"/>
  <c r="M15"/>
  <c r="R15" s="1"/>
  <c r="N15"/>
  <c r="S15" s="1"/>
  <c r="K16"/>
  <c r="L16"/>
  <c r="M16"/>
  <c r="N16"/>
  <c r="S16" s="1"/>
  <c r="K18"/>
  <c r="P18" s="1"/>
  <c r="L18"/>
  <c r="Q18" s="1"/>
  <c r="M18"/>
  <c r="R18" s="1"/>
  <c r="N18"/>
  <c r="S18" s="1"/>
  <c r="K19"/>
  <c r="P19" s="1"/>
  <c r="L19"/>
  <c r="Q19" s="1"/>
  <c r="M19"/>
  <c r="R19" s="1"/>
  <c r="N19"/>
  <c r="S19" s="1"/>
  <c r="K20"/>
  <c r="P20" s="1"/>
  <c r="L20"/>
  <c r="Q20" s="1"/>
  <c r="M20"/>
  <c r="R20" s="1"/>
  <c r="N20"/>
  <c r="S20" s="1"/>
  <c r="K21"/>
  <c r="P21" s="1"/>
  <c r="L21"/>
  <c r="Q21" s="1"/>
  <c r="M21"/>
  <c r="R21" s="1"/>
  <c r="N21"/>
  <c r="S21" s="1"/>
  <c r="K23"/>
  <c r="P23" s="1"/>
  <c r="L23"/>
  <c r="Q23" s="1"/>
  <c r="M23"/>
  <c r="R23" s="1"/>
  <c r="N23"/>
  <c r="S23" s="1"/>
  <c r="K24"/>
  <c r="P24" s="1"/>
  <c r="L24"/>
  <c r="Q24" s="1"/>
  <c r="M24"/>
  <c r="R24" s="1"/>
  <c r="N24"/>
  <c r="S24" s="1"/>
  <c r="K25"/>
  <c r="P25" s="1"/>
  <c r="L25"/>
  <c r="Q25" s="1"/>
  <c r="M25"/>
  <c r="R25" s="1"/>
  <c r="N25"/>
  <c r="S25" s="1"/>
  <c r="K26"/>
  <c r="P26" s="1"/>
  <c r="L26"/>
  <c r="Q26" s="1"/>
  <c r="M26"/>
  <c r="R26" s="1"/>
  <c r="N26"/>
  <c r="S26" s="1"/>
  <c r="L13"/>
  <c r="Q13" s="1"/>
  <c r="M13"/>
  <c r="R13" s="1"/>
  <c r="N13"/>
  <c r="S13" s="1"/>
  <c r="K13"/>
  <c r="P13" s="1"/>
  <c r="L11"/>
  <c r="Q11" s="1"/>
  <c r="M11"/>
  <c r="R11" s="1"/>
  <c r="N11"/>
  <c r="L10"/>
  <c r="M10"/>
  <c r="R10" s="1"/>
  <c r="N10"/>
  <c r="S10" s="1"/>
  <c r="K10"/>
  <c r="K11"/>
  <c r="P11" s="1"/>
  <c r="L9"/>
  <c r="Q9" s="1"/>
  <c r="M9"/>
  <c r="R9" s="1"/>
  <c r="N9"/>
  <c r="K9"/>
  <c r="P9" s="1"/>
  <c r="L8"/>
  <c r="Q8" s="1"/>
  <c r="M8"/>
  <c r="R8" s="1"/>
  <c r="N8"/>
  <c r="S8" s="1"/>
</calcChain>
</file>

<file path=xl/sharedStrings.xml><?xml version="1.0" encoding="utf-8"?>
<sst xmlns="http://schemas.openxmlformats.org/spreadsheetml/2006/main" count="14" uniqueCount="14">
  <si>
    <t>float</t>
  </si>
  <si>
    <t>n</t>
  </si>
  <si>
    <t>wbudowana</t>
  </si>
  <si>
    <t>p-&gt;k</t>
  </si>
  <si>
    <t>pop p-&gt;k</t>
  </si>
  <si>
    <t>k-&gt;p</t>
  </si>
  <si>
    <t>pop k-&gt;p</t>
  </si>
  <si>
    <t>eps</t>
  </si>
  <si>
    <t>błąd bezwzgledny</t>
  </si>
  <si>
    <t>błąd względny</t>
  </si>
  <si>
    <t>x=0,3</t>
  </si>
  <si>
    <t>x=0,75</t>
  </si>
  <si>
    <t>x=1,2</t>
  </si>
  <si>
    <t>x=2,5</t>
  </si>
</sst>
</file>

<file path=xl/styles.xml><?xml version="1.0" encoding="utf-8"?>
<styleSheet xmlns="http://schemas.openxmlformats.org/spreadsheetml/2006/main">
  <numFmts count="2">
    <numFmt numFmtId="164" formatCode="0.000000000000000"/>
    <numFmt numFmtId="165" formatCode="0.0"/>
  </numFmts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wrapText="1"/>
    </xf>
    <xf numFmtId="11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 b="0"/>
              <a:t>Metoda p-&gt;k</a:t>
            </a:r>
          </a:p>
        </c:rich>
      </c:tx>
      <c:layout>
        <c:manualLayout>
          <c:xMode val="edge"/>
          <c:yMode val="edge"/>
          <c:x val="1.2809665523988449E-3"/>
          <c:y val="4.3572984749455351E-3"/>
        </c:manualLayout>
      </c:layout>
    </c:title>
    <c:plotArea>
      <c:layout>
        <c:manualLayout>
          <c:layoutTarget val="inner"/>
          <c:xMode val="edge"/>
          <c:yMode val="edge"/>
          <c:x val="0.33111743091932094"/>
          <c:y val="0.14970829595667631"/>
          <c:w val="0.52744892380886255"/>
          <c:h val="0.75571288371562251"/>
        </c:manualLayout>
      </c:layout>
      <c:scatterChart>
        <c:scatterStyle val="lineMarker"/>
        <c:ser>
          <c:idx val="0"/>
          <c:order val="0"/>
          <c:tx>
            <c:strRef>
              <c:f>Arkusz1!$I$40</c:f>
              <c:strCache>
                <c:ptCount val="1"/>
                <c:pt idx="0">
                  <c:v>x=0,3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Arkusz1!$G$36:$K$36</c:f>
              <c:numCache>
                <c:formatCode>General</c:formatCode>
                <c:ptCount val="5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 formatCode="0.00E+00">
                  <c:v>1.0000000000000001E-9</c:v>
                </c:pt>
                <c:pt idx="4">
                  <c:v>1E-13</c:v>
                </c:pt>
              </c:numCache>
            </c:numRef>
          </c:xVal>
          <c:yVal>
            <c:numRef>
              <c:f>(Arkusz1!$K$8,Arkusz1!$K$13,Arkusz1!$K$18,Arkusz1!$K$23,Arkusz1!$K$28)</c:f>
              <c:numCache>
                <c:formatCode>0.000000000000000</c:formatCode>
                <c:ptCount val="5"/>
                <c:pt idx="0">
                  <c:v>9.5367431696136151E-7</c:v>
                </c:pt>
                <c:pt idx="1">
                  <c:v>5.9604643998234508E-8</c:v>
                </c:pt>
                <c:pt idx="2">
                  <c:v>5.9604643998234508E-8</c:v>
                </c:pt>
                <c:pt idx="3">
                  <c:v>5.9604643998234508E-8</c:v>
                </c:pt>
                <c:pt idx="4">
                  <c:v>5.9604643998234508E-8</c:v>
                </c:pt>
              </c:numCache>
            </c:numRef>
          </c:yVal>
        </c:ser>
        <c:ser>
          <c:idx val="1"/>
          <c:order val="1"/>
          <c:tx>
            <c:strRef>
              <c:f>Arkusz1!$J$40</c:f>
              <c:strCache>
                <c:ptCount val="1"/>
                <c:pt idx="0">
                  <c:v>x=0,75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6"/>
          </c:marker>
          <c:xVal>
            <c:numRef>
              <c:f>(Arkusz1!$G$36,Arkusz1!$H$36,Arkusz1!$I$36,Arkusz1!$J$36,Arkusz1!$K$36)</c:f>
              <c:numCache>
                <c:formatCode>General</c:formatCode>
                <c:ptCount val="5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 formatCode="0.00E+00">
                  <c:v>1.0000000000000001E-9</c:v>
                </c:pt>
                <c:pt idx="4">
                  <c:v>1E-13</c:v>
                </c:pt>
              </c:numCache>
            </c:numRef>
          </c:xVal>
          <c:yVal>
            <c:numRef>
              <c:f>(Arkusz1!$K$9,Arkusz1!$K$14,Arkusz1!$K$19,Arkusz1!$K$24,Arkusz1!$K$29)</c:f>
              <c:numCache>
                <c:formatCode>0.000000000000000</c:formatCode>
                <c:ptCount val="5"/>
                <c:pt idx="0">
                  <c:v>2.4437904360130602E-6</c:v>
                </c:pt>
                <c:pt idx="1">
                  <c:v>5.960464499743523E-8</c:v>
                </c:pt>
                <c:pt idx="2">
                  <c:v>5.960464499743523E-8</c:v>
                </c:pt>
                <c:pt idx="3">
                  <c:v>5.960464499743523E-8</c:v>
                </c:pt>
                <c:pt idx="4">
                  <c:v>5.960464499743523E-8</c:v>
                </c:pt>
              </c:numCache>
            </c:numRef>
          </c:yVal>
        </c:ser>
        <c:ser>
          <c:idx val="2"/>
          <c:order val="2"/>
          <c:tx>
            <c:strRef>
              <c:f>Arkusz1!$K$40</c:f>
              <c:strCache>
                <c:ptCount val="1"/>
                <c:pt idx="0">
                  <c:v>x=1,2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Arkusz1!$G$36:$K$36</c:f>
              <c:numCache>
                <c:formatCode>General</c:formatCode>
                <c:ptCount val="5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 formatCode="0.00E+00">
                  <c:v>1.0000000000000001E-9</c:v>
                </c:pt>
                <c:pt idx="4">
                  <c:v>1E-13</c:v>
                </c:pt>
              </c:numCache>
            </c:numRef>
          </c:xVal>
          <c:yVal>
            <c:numRef>
              <c:f>(Arkusz1!$K$10,Arkusz1!$K$15,Arkusz1!$K$20,Arkusz1!$K$25,Arkusz1!$K$30)</c:f>
              <c:numCache>
                <c:formatCode>0.000000000000000</c:formatCode>
                <c:ptCount val="5"/>
                <c:pt idx="0">
                  <c:v>1.0499358177096241E-4</c:v>
                </c:pt>
                <c:pt idx="1">
                  <c:v>5.9604643998234508E-8</c:v>
                </c:pt>
                <c:pt idx="2">
                  <c:v>2.9802321999117254E-8</c:v>
                </c:pt>
                <c:pt idx="3">
                  <c:v>2.9802321999117254E-8</c:v>
                </c:pt>
                <c:pt idx="4">
                  <c:v>2.9802321999117254E-8</c:v>
                </c:pt>
              </c:numCache>
            </c:numRef>
          </c:yVal>
        </c:ser>
        <c:ser>
          <c:idx val="3"/>
          <c:order val="3"/>
          <c:tx>
            <c:strRef>
              <c:f>Arkusz1!$L$40</c:f>
              <c:strCache>
                <c:ptCount val="1"/>
                <c:pt idx="0">
                  <c:v>x=2,5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Arkusz1!$G$36:$K$36</c:f>
              <c:numCache>
                <c:formatCode>General</c:formatCode>
                <c:ptCount val="5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 formatCode="0.00E+00">
                  <c:v>1.0000000000000001E-9</c:v>
                </c:pt>
                <c:pt idx="4">
                  <c:v>1E-13</c:v>
                </c:pt>
              </c:numCache>
            </c:numRef>
          </c:xVal>
          <c:yVal>
            <c:numRef>
              <c:f>(Arkusz1!$K$11,Arkusz1!$K$16,Arkusz1!$K$21,Arkusz1!$K$26,Arkusz1!$K$31)</c:f>
              <c:numCache>
                <c:formatCode>0.000000000000000</c:formatCode>
                <c:ptCount val="5"/>
                <c:pt idx="0">
                  <c:v>1.2034177780095856E-4</c:v>
                </c:pt>
                <c:pt idx="1">
                  <c:v>1.7881393399310497E-7</c:v>
                </c:pt>
                <c:pt idx="2">
                  <c:v>5.9604643998234508E-8</c:v>
                </c:pt>
                <c:pt idx="3">
                  <c:v>5.9604643998234508E-8</c:v>
                </c:pt>
                <c:pt idx="4">
                  <c:v>5.9604643998234508E-8</c:v>
                </c:pt>
              </c:numCache>
            </c:numRef>
          </c:yVal>
        </c:ser>
        <c:axId val="92487040"/>
        <c:axId val="92513792"/>
      </c:scatterChart>
      <c:valAx>
        <c:axId val="92487040"/>
        <c:scaling>
          <c:logBase val="10"/>
          <c:orientation val="maxMin"/>
          <c:min val="1.0000000000000014E-13"/>
        </c:scaling>
        <c:axPos val="b"/>
        <c:majorGridlines/>
        <c:minorGridlines>
          <c:spPr>
            <a:ln>
              <a:solidFill>
                <a:srgbClr val="4F81BD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Błąd bezwzględny</a:t>
                </a:r>
              </a:p>
            </c:rich>
          </c:tx>
          <c:layout>
            <c:manualLayout>
              <c:xMode val="edge"/>
              <c:yMode val="edge"/>
              <c:x val="0.20238921747684765"/>
              <c:y val="0.93374710514126902"/>
            </c:manualLayout>
          </c:layout>
        </c:title>
        <c:numFmt formatCode="General" sourceLinked="1"/>
        <c:majorTickMark val="in"/>
        <c:tickLblPos val="high"/>
        <c:txPr>
          <a:bodyPr/>
          <a:lstStyle/>
          <a:p>
            <a:pPr>
              <a:defRPr lang="en-GB"/>
            </a:pPr>
            <a:endParaRPr lang="pl-PL"/>
          </a:p>
        </c:txPr>
        <c:crossAx val="92513792"/>
        <c:crosses val="autoZero"/>
        <c:crossBetween val="midCat"/>
      </c:valAx>
      <c:valAx>
        <c:axId val="92513792"/>
        <c:scaling>
          <c:logBase val="10"/>
          <c:orientation val="minMax"/>
          <c:max val="1.0000000000000005E-2"/>
          <c:min val="1.0000000000000023E-13"/>
        </c:scaling>
        <c:axPos val="r"/>
        <c:majorGridlines/>
        <c:numFmt formatCode="0.0000000000000" sourceLinked="0"/>
        <c:tickLblPos val="high"/>
        <c:txPr>
          <a:bodyPr/>
          <a:lstStyle/>
          <a:p>
            <a:pPr>
              <a:defRPr lang="en-GB"/>
            </a:pPr>
            <a:endParaRPr lang="pl-PL"/>
          </a:p>
        </c:txPr>
        <c:crossAx val="92487040"/>
        <c:crosses val="autoZero"/>
        <c:crossBetween val="midCat"/>
      </c:valAx>
    </c:plotArea>
    <c:legend>
      <c:legendPos val="r"/>
      <c:spPr>
        <a:ln w="12700"/>
      </c:spPr>
      <c:txPr>
        <a:bodyPr/>
        <a:lstStyle/>
        <a:p>
          <a:pPr>
            <a:defRPr lang="en-GB"/>
          </a:pPr>
          <a:endParaRPr lang="pl-PL"/>
        </a:p>
      </c:txPr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 b="0"/>
              <a:t>Metoda p-&gt;k z nast.</a:t>
            </a:r>
          </a:p>
        </c:rich>
      </c:tx>
      <c:layout>
        <c:manualLayout>
          <c:xMode val="edge"/>
          <c:yMode val="edge"/>
          <c:x val="1.2809665523988449E-3"/>
          <c:y val="4.3572984749455368E-3"/>
        </c:manualLayout>
      </c:layout>
    </c:title>
    <c:plotArea>
      <c:layout>
        <c:manualLayout>
          <c:layoutTarget val="inner"/>
          <c:xMode val="edge"/>
          <c:yMode val="edge"/>
          <c:x val="0.33111743091932105"/>
          <c:y val="0.14970829595667637"/>
          <c:w val="0.52744892380886255"/>
          <c:h val="0.75571288371562251"/>
        </c:manualLayout>
      </c:layout>
      <c:scatterChart>
        <c:scatterStyle val="lineMarker"/>
        <c:ser>
          <c:idx val="0"/>
          <c:order val="0"/>
          <c:tx>
            <c:strRef>
              <c:f>Arkusz1!$I$40</c:f>
              <c:strCache>
                <c:ptCount val="1"/>
                <c:pt idx="0">
                  <c:v>x=0,3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Arkusz1!$G$36:$K$36</c:f>
              <c:numCache>
                <c:formatCode>General</c:formatCode>
                <c:ptCount val="5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 formatCode="0.00E+00">
                  <c:v>1.0000000000000001E-9</c:v>
                </c:pt>
                <c:pt idx="4">
                  <c:v>1E-13</c:v>
                </c:pt>
              </c:numCache>
            </c:numRef>
          </c:xVal>
          <c:yVal>
            <c:numRef>
              <c:f>(Arkusz1!$L$8,Arkusz1!$L$13,Arkusz1!$L$18,Arkusz1!$L$23,Arkusz1!$L$28)</c:f>
              <c:numCache>
                <c:formatCode>0.000000000000000</c:formatCode>
                <c:ptCount val="5"/>
                <c:pt idx="0">
                  <c:v>9.5367431696136151E-7</c:v>
                </c:pt>
                <c:pt idx="1">
                  <c:v>5.9604643998234508E-8</c:v>
                </c:pt>
                <c:pt idx="2">
                  <c:v>5.9604643998234508E-8</c:v>
                </c:pt>
                <c:pt idx="3">
                  <c:v>5.9604643998234508E-8</c:v>
                </c:pt>
                <c:pt idx="4">
                  <c:v>5.9604643998234508E-8</c:v>
                </c:pt>
              </c:numCache>
            </c:numRef>
          </c:yVal>
        </c:ser>
        <c:ser>
          <c:idx val="1"/>
          <c:order val="1"/>
          <c:tx>
            <c:strRef>
              <c:f>Arkusz1!$J$40</c:f>
              <c:strCache>
                <c:ptCount val="1"/>
                <c:pt idx="0">
                  <c:v>x=0,75</c:v>
                </c:pt>
              </c:strCache>
            </c:strRef>
          </c:tx>
          <c:spPr>
            <a:ln w="28575">
              <a:noFill/>
            </a:ln>
          </c:spPr>
          <c:marker>
            <c:symbol val="star"/>
            <c:size val="9"/>
          </c:marker>
          <c:xVal>
            <c:numRef>
              <c:f>(Arkusz1!$G$36,Arkusz1!$H$36,Arkusz1!$I$36,Arkusz1!$J$36,Arkusz1!$K$36)</c:f>
              <c:numCache>
                <c:formatCode>General</c:formatCode>
                <c:ptCount val="5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 formatCode="0.00E+00">
                  <c:v>1.0000000000000001E-9</c:v>
                </c:pt>
                <c:pt idx="4">
                  <c:v>1E-13</c:v>
                </c:pt>
              </c:numCache>
            </c:numRef>
          </c:xVal>
          <c:yVal>
            <c:numRef>
              <c:f>(Arkusz1!$L$9,Arkusz1!$L$10,Arkusz1!$L$10,Arkusz1!$L$14,Arkusz1!$L$19,Arkusz1!$L$24,Arkusz1!$L$29)</c:f>
              <c:numCache>
                <c:formatCode>0.000000000000000</c:formatCode>
                <c:ptCount val="7"/>
                <c:pt idx="0">
                  <c:v>2.4437904360130602E-6</c:v>
                </c:pt>
                <c:pt idx="1">
                  <c:v>1.0499358177096241E-4</c:v>
                </c:pt>
                <c:pt idx="2">
                  <c:v>1.0499358177096241E-4</c:v>
                </c:pt>
                <c:pt idx="3">
                  <c:v>5.960464499743523E-8</c:v>
                </c:pt>
                <c:pt idx="4">
                  <c:v>5.960464499743523E-8</c:v>
                </c:pt>
                <c:pt idx="5">
                  <c:v>5.960464499743523E-8</c:v>
                </c:pt>
                <c:pt idx="6">
                  <c:v>5.960464499743523E-8</c:v>
                </c:pt>
              </c:numCache>
            </c:numRef>
          </c:yVal>
        </c:ser>
        <c:ser>
          <c:idx val="2"/>
          <c:order val="2"/>
          <c:tx>
            <c:strRef>
              <c:f>Arkusz1!$K$40</c:f>
              <c:strCache>
                <c:ptCount val="1"/>
                <c:pt idx="0">
                  <c:v>x=1,2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Arkusz1!$G$36:$K$36</c:f>
              <c:numCache>
                <c:formatCode>General</c:formatCode>
                <c:ptCount val="5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 formatCode="0.00E+00">
                  <c:v>1.0000000000000001E-9</c:v>
                </c:pt>
                <c:pt idx="4">
                  <c:v>1E-13</c:v>
                </c:pt>
              </c:numCache>
            </c:numRef>
          </c:xVal>
          <c:yVal>
            <c:numRef>
              <c:f>(Arkusz1!$L$10,Arkusz1!$L$15,Arkusz1!$L$20,Arkusz1!$L$25,Arkusz1!$L$30)</c:f>
              <c:numCache>
                <c:formatCode>0.000000000000000</c:formatCode>
                <c:ptCount val="5"/>
                <c:pt idx="0">
                  <c:v>1.0499358177096241E-4</c:v>
                </c:pt>
                <c:pt idx="1">
                  <c:v>5.9604643998234508E-8</c:v>
                </c:pt>
                <c:pt idx="2">
                  <c:v>2.9802321999117254E-8</c:v>
                </c:pt>
                <c:pt idx="3">
                  <c:v>2.9802321999117254E-8</c:v>
                </c:pt>
                <c:pt idx="4">
                  <c:v>2.9802321999117254E-8</c:v>
                </c:pt>
              </c:numCache>
            </c:numRef>
          </c:yVal>
        </c:ser>
        <c:ser>
          <c:idx val="3"/>
          <c:order val="3"/>
          <c:tx>
            <c:strRef>
              <c:f>Arkusz1!$L$40</c:f>
              <c:strCache>
                <c:ptCount val="1"/>
                <c:pt idx="0">
                  <c:v>x=2,5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Arkusz1!$G$36:$K$36</c:f>
              <c:numCache>
                <c:formatCode>General</c:formatCode>
                <c:ptCount val="5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 formatCode="0.00E+00">
                  <c:v>1.0000000000000001E-9</c:v>
                </c:pt>
                <c:pt idx="4">
                  <c:v>1E-13</c:v>
                </c:pt>
              </c:numCache>
            </c:numRef>
          </c:xVal>
          <c:yVal>
            <c:numRef>
              <c:f>(Arkusz1!$L$31,Arkusz1!$L$26,Arkusz1!$L$21,Arkusz1!$L$16,Arkusz1!$L$11)</c:f>
              <c:numCache>
                <c:formatCode>0.000000000000000</c:formatCode>
                <c:ptCount val="5"/>
                <c:pt idx="0">
                  <c:v>5.9604643998234508E-8</c:v>
                </c:pt>
                <c:pt idx="1">
                  <c:v>0</c:v>
                </c:pt>
                <c:pt idx="2">
                  <c:v>0</c:v>
                </c:pt>
                <c:pt idx="3">
                  <c:v>1.1920928899566974E-7</c:v>
                </c:pt>
                <c:pt idx="4">
                  <c:v>1.2028217315596113E-4</c:v>
                </c:pt>
              </c:numCache>
            </c:numRef>
          </c:yVal>
        </c:ser>
        <c:axId val="92556672"/>
        <c:axId val="92562944"/>
      </c:scatterChart>
      <c:valAx>
        <c:axId val="92556672"/>
        <c:scaling>
          <c:logBase val="10"/>
          <c:orientation val="maxMin"/>
          <c:min val="1.0000000000000029E-13"/>
        </c:scaling>
        <c:axPos val="b"/>
        <c:majorGridlines/>
        <c:minorGridlines>
          <c:spPr>
            <a:ln>
              <a:solidFill>
                <a:srgbClr val="4F81BD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Błąd bezwzględny</a:t>
                </a:r>
              </a:p>
            </c:rich>
          </c:tx>
          <c:layout>
            <c:manualLayout>
              <c:xMode val="edge"/>
              <c:yMode val="edge"/>
              <c:x val="0.20238921747684771"/>
              <c:y val="0.9337471051412688"/>
            </c:manualLayout>
          </c:layout>
        </c:title>
        <c:numFmt formatCode="General" sourceLinked="1"/>
        <c:majorTickMark val="in"/>
        <c:tickLblPos val="high"/>
        <c:txPr>
          <a:bodyPr/>
          <a:lstStyle/>
          <a:p>
            <a:pPr>
              <a:defRPr lang="en-GB"/>
            </a:pPr>
            <a:endParaRPr lang="pl-PL"/>
          </a:p>
        </c:txPr>
        <c:crossAx val="92562944"/>
        <c:crosses val="autoZero"/>
        <c:crossBetween val="midCat"/>
      </c:valAx>
      <c:valAx>
        <c:axId val="92562944"/>
        <c:scaling>
          <c:logBase val="10"/>
          <c:orientation val="minMax"/>
          <c:max val="0.1"/>
          <c:min val="1.0000000000000014E-13"/>
        </c:scaling>
        <c:axPos val="r"/>
        <c:majorGridlines/>
        <c:numFmt formatCode="0.0000000000000" sourceLinked="0"/>
        <c:tickLblPos val="high"/>
        <c:txPr>
          <a:bodyPr/>
          <a:lstStyle/>
          <a:p>
            <a:pPr>
              <a:defRPr lang="en-GB"/>
            </a:pPr>
            <a:endParaRPr lang="pl-PL"/>
          </a:p>
        </c:txPr>
        <c:crossAx val="92556672"/>
        <c:crosses val="autoZero"/>
        <c:crossBetween val="midCat"/>
        <c:majorUnit val="3.0000000000000009E-3"/>
      </c:valAx>
    </c:plotArea>
    <c:legend>
      <c:legendPos val="r"/>
      <c:spPr>
        <a:ln w="12700"/>
      </c:spPr>
      <c:txPr>
        <a:bodyPr/>
        <a:lstStyle/>
        <a:p>
          <a:pPr>
            <a:defRPr lang="en-GB"/>
          </a:pPr>
          <a:endParaRPr lang="pl-PL"/>
        </a:p>
      </c:txPr>
    </c:legend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 b="0"/>
              <a:t>Metoda k-&gt;p</a:t>
            </a:r>
          </a:p>
        </c:rich>
      </c:tx>
      <c:layout>
        <c:manualLayout>
          <c:xMode val="edge"/>
          <c:yMode val="edge"/>
          <c:x val="1.2809665523988449E-3"/>
          <c:y val="4.3572984749455385E-3"/>
        </c:manualLayout>
      </c:layout>
    </c:title>
    <c:plotArea>
      <c:layout>
        <c:manualLayout>
          <c:layoutTarget val="inner"/>
          <c:xMode val="edge"/>
          <c:yMode val="edge"/>
          <c:x val="0.33111743091932117"/>
          <c:y val="0.14970829595667645"/>
          <c:w val="0.52744892380886255"/>
          <c:h val="0.75571288371562251"/>
        </c:manualLayout>
      </c:layout>
      <c:scatterChart>
        <c:scatterStyle val="lineMarker"/>
        <c:ser>
          <c:idx val="0"/>
          <c:order val="0"/>
          <c:tx>
            <c:strRef>
              <c:f>Arkusz1!$I$40</c:f>
              <c:strCache>
                <c:ptCount val="1"/>
                <c:pt idx="0">
                  <c:v>x=0,3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Arkusz1!$G$36:$K$36</c:f>
              <c:numCache>
                <c:formatCode>General</c:formatCode>
                <c:ptCount val="5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 formatCode="0.00E+00">
                  <c:v>1.0000000000000001E-9</c:v>
                </c:pt>
                <c:pt idx="4">
                  <c:v>1E-13</c:v>
                </c:pt>
              </c:numCache>
            </c:numRef>
          </c:xVal>
          <c:yVal>
            <c:numRef>
              <c:f>(Arkusz1!$M$8,Arkusz1!$M$13,Arkusz1!$M$18,Arkusz1!$M$23,Arkusz1!$M$28)</c:f>
              <c:numCache>
                <c:formatCode>0.000000000000000</c:formatCode>
                <c:ptCount val="5"/>
                <c:pt idx="0">
                  <c:v>1.013278962069819E-6</c:v>
                </c:pt>
                <c:pt idx="1">
                  <c:v>0</c:v>
                </c:pt>
                <c:pt idx="2">
                  <c:v>3.000000248221113E-11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</c:ser>
        <c:ser>
          <c:idx val="1"/>
          <c:order val="1"/>
          <c:tx>
            <c:strRef>
              <c:f>Arkusz1!$J$40</c:f>
              <c:strCache>
                <c:ptCount val="1"/>
                <c:pt idx="0">
                  <c:v>x=0,75</c:v>
                </c:pt>
              </c:strCache>
            </c:strRef>
          </c:tx>
          <c:spPr>
            <a:ln w="28575">
              <a:noFill/>
            </a:ln>
          </c:spPr>
          <c:marker>
            <c:symbol val="star"/>
            <c:size val="9"/>
          </c:marker>
          <c:xVal>
            <c:numRef>
              <c:f>(Arkusz1!$G$36,Arkusz1!$H$36,Arkusz1!$I$36,Arkusz1!$J$36,Arkusz1!$K$36)</c:f>
              <c:numCache>
                <c:formatCode>General</c:formatCode>
                <c:ptCount val="5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 formatCode="0.00E+00">
                  <c:v>1.0000000000000001E-9</c:v>
                </c:pt>
                <c:pt idx="4">
                  <c:v>1E-13</c:v>
                </c:pt>
              </c:numCache>
            </c:numRef>
          </c:xVal>
          <c:yVal>
            <c:numRef>
              <c:f>(Arkusz1!$M$9,Arkusz1!$M$14,Arkusz1!$M$19,Arkusz1!$M$24,Arkusz1!$M$29)</c:f>
              <c:numCache>
                <c:formatCode>0.000000000000000</c:formatCode>
                <c:ptCount val="5"/>
                <c:pt idx="0">
                  <c:v>2.4437904360130602E-6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</c:ser>
        <c:ser>
          <c:idx val="2"/>
          <c:order val="2"/>
          <c:tx>
            <c:strRef>
              <c:f>Arkusz1!$K$40</c:f>
              <c:strCache>
                <c:ptCount val="1"/>
                <c:pt idx="0">
                  <c:v>x=1,2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Arkusz1!$G$36:$K$36</c:f>
              <c:numCache>
                <c:formatCode>General</c:formatCode>
                <c:ptCount val="5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 formatCode="0.00E+00">
                  <c:v>1.0000000000000001E-9</c:v>
                </c:pt>
                <c:pt idx="4">
                  <c:v>1E-13</c:v>
                </c:pt>
              </c:numCache>
            </c:numRef>
          </c:xVal>
          <c:yVal>
            <c:numRef>
              <c:f>(Arkusz1!$M$10,Arkusz1!$M$15,Arkusz1!$M$20,Arkusz1!$M$25,Arkusz1!$M$30)</c:f>
              <c:numCache>
                <c:formatCode>0.000000000000000</c:formatCode>
                <c:ptCount val="5"/>
                <c:pt idx="0">
                  <c:v>1.0499358177096241E-4</c:v>
                </c:pt>
                <c:pt idx="1">
                  <c:v>2.9802321999117254E-8</c:v>
                </c:pt>
                <c:pt idx="2">
                  <c:v>2.9802321999117254E-8</c:v>
                </c:pt>
                <c:pt idx="3">
                  <c:v>2.9802321999117254E-8</c:v>
                </c:pt>
                <c:pt idx="4">
                  <c:v>2.9802321999117254E-8</c:v>
                </c:pt>
              </c:numCache>
            </c:numRef>
          </c:yVal>
        </c:ser>
        <c:ser>
          <c:idx val="3"/>
          <c:order val="3"/>
          <c:tx>
            <c:strRef>
              <c:f>Arkusz1!$L$40</c:f>
              <c:strCache>
                <c:ptCount val="1"/>
                <c:pt idx="0">
                  <c:v>x=2,5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Arkusz1!$G$36:$K$36</c:f>
              <c:numCache>
                <c:formatCode>General</c:formatCode>
                <c:ptCount val="5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 formatCode="0.00E+00">
                  <c:v>1.0000000000000001E-9</c:v>
                </c:pt>
                <c:pt idx="4">
                  <c:v>1E-13</c:v>
                </c:pt>
              </c:numCache>
            </c:numRef>
          </c:xVal>
          <c:yVal>
            <c:numRef>
              <c:f>(Arkusz1!$M$11,Arkusz1!$M$16,Arkusz1!$M$21,Arkusz1!$M$26,Arkusz1!$M$31)</c:f>
              <c:numCache>
                <c:formatCode>0.000000000000000</c:formatCode>
                <c:ptCount val="5"/>
                <c:pt idx="0">
                  <c:v>1.2034177780095856E-4</c:v>
                </c:pt>
                <c:pt idx="1">
                  <c:v>1.7881393399310497E-7</c:v>
                </c:pt>
                <c:pt idx="2">
                  <c:v>5.9604643998234508E-8</c:v>
                </c:pt>
                <c:pt idx="3">
                  <c:v>5.9604643998234508E-8</c:v>
                </c:pt>
                <c:pt idx="4">
                  <c:v>5.9604643998234508E-8</c:v>
                </c:pt>
              </c:numCache>
            </c:numRef>
          </c:yVal>
        </c:ser>
        <c:axId val="92601728"/>
        <c:axId val="93079040"/>
      </c:scatterChart>
      <c:valAx>
        <c:axId val="92601728"/>
        <c:scaling>
          <c:logBase val="10"/>
          <c:orientation val="maxMin"/>
          <c:min val="1.0000000000000044E-13"/>
        </c:scaling>
        <c:axPos val="b"/>
        <c:majorGridlines/>
        <c:minorGridlines>
          <c:spPr>
            <a:ln>
              <a:solidFill>
                <a:srgbClr val="4F81BD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Błąd bezwzględny</a:t>
                </a:r>
              </a:p>
            </c:rich>
          </c:tx>
          <c:layout>
            <c:manualLayout>
              <c:xMode val="edge"/>
              <c:yMode val="edge"/>
              <c:x val="0.20238921747684771"/>
              <c:y val="0.93374710514126857"/>
            </c:manualLayout>
          </c:layout>
        </c:title>
        <c:numFmt formatCode="General" sourceLinked="1"/>
        <c:majorTickMark val="in"/>
        <c:tickLblPos val="high"/>
        <c:txPr>
          <a:bodyPr/>
          <a:lstStyle/>
          <a:p>
            <a:pPr>
              <a:defRPr lang="en-GB"/>
            </a:pPr>
            <a:endParaRPr lang="pl-PL"/>
          </a:p>
        </c:txPr>
        <c:crossAx val="93079040"/>
        <c:crosses val="autoZero"/>
        <c:crossBetween val="midCat"/>
      </c:valAx>
      <c:valAx>
        <c:axId val="93079040"/>
        <c:scaling>
          <c:logBase val="10"/>
          <c:orientation val="minMax"/>
          <c:max val="0.1"/>
          <c:min val="1.0000000000000029E-13"/>
        </c:scaling>
        <c:axPos val="r"/>
        <c:majorGridlines/>
        <c:numFmt formatCode="0.0000000000000" sourceLinked="0"/>
        <c:tickLblPos val="high"/>
        <c:txPr>
          <a:bodyPr/>
          <a:lstStyle/>
          <a:p>
            <a:pPr>
              <a:defRPr lang="en-GB"/>
            </a:pPr>
            <a:endParaRPr lang="pl-PL"/>
          </a:p>
        </c:txPr>
        <c:crossAx val="92601728"/>
        <c:crosses val="autoZero"/>
        <c:crossBetween val="midCat"/>
        <c:majorUnit val="3.0000000000000018E-3"/>
      </c:valAx>
    </c:plotArea>
    <c:legend>
      <c:legendPos val="r"/>
      <c:spPr>
        <a:ln w="12700"/>
      </c:spPr>
      <c:txPr>
        <a:bodyPr/>
        <a:lstStyle/>
        <a:p>
          <a:pPr>
            <a:defRPr lang="en-GB"/>
          </a:pPr>
          <a:endParaRPr lang="pl-PL"/>
        </a:p>
      </c:txPr>
    </c:legend>
    <c:plotVisOnly val="1"/>
    <c:dispBlanksAs val="gap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 b="0"/>
              <a:t>Metoda k-&gt;p z nast.</a:t>
            </a:r>
          </a:p>
        </c:rich>
      </c:tx>
      <c:layout>
        <c:manualLayout>
          <c:xMode val="edge"/>
          <c:yMode val="edge"/>
          <c:x val="1.2809665523988449E-3"/>
          <c:y val="4.3572984749455394E-3"/>
        </c:manualLayout>
      </c:layout>
    </c:title>
    <c:plotArea>
      <c:layout>
        <c:manualLayout>
          <c:layoutTarget val="inner"/>
          <c:xMode val="edge"/>
          <c:yMode val="edge"/>
          <c:x val="0.33111743091932139"/>
          <c:y val="0.14970829595667656"/>
          <c:w val="0.52744892380886255"/>
          <c:h val="0.75571288371562251"/>
        </c:manualLayout>
      </c:layout>
      <c:scatterChart>
        <c:scatterStyle val="lineMarker"/>
        <c:ser>
          <c:idx val="0"/>
          <c:order val="0"/>
          <c:tx>
            <c:strRef>
              <c:f>Arkusz1!$I$40</c:f>
              <c:strCache>
                <c:ptCount val="1"/>
                <c:pt idx="0">
                  <c:v>x=0,3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Arkusz1!$G$36:$K$36</c:f>
              <c:numCache>
                <c:formatCode>General</c:formatCode>
                <c:ptCount val="5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 formatCode="0.00E+00">
                  <c:v>1.0000000000000001E-9</c:v>
                </c:pt>
                <c:pt idx="4">
                  <c:v>1E-13</c:v>
                </c:pt>
              </c:numCache>
            </c:numRef>
          </c:xVal>
          <c:yVal>
            <c:numRef>
              <c:f>(Arkusz1!$N$8,Arkusz1!$N$13,Arkusz1!$N$18,Arkusz1!$N$23,Arkusz1!$N$28)</c:f>
              <c:numCache>
                <c:formatCode>0.000000000000000</c:formatCode>
                <c:ptCount val="5"/>
                <c:pt idx="0">
                  <c:v>6.7400932312000617E-4</c:v>
                </c:pt>
                <c:pt idx="1">
                  <c:v>2.0265579230294151E-6</c:v>
                </c:pt>
                <c:pt idx="2">
                  <c:v>3.000000248221113E-11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</c:ser>
        <c:ser>
          <c:idx val="1"/>
          <c:order val="1"/>
          <c:tx>
            <c:strRef>
              <c:f>Arkusz1!$J$40</c:f>
              <c:strCache>
                <c:ptCount val="1"/>
                <c:pt idx="0">
                  <c:v>x=0,75</c:v>
                </c:pt>
              </c:strCache>
            </c:strRef>
          </c:tx>
          <c:spPr>
            <a:ln w="28575">
              <a:noFill/>
            </a:ln>
          </c:spPr>
          <c:marker>
            <c:symbol val="star"/>
            <c:size val="9"/>
          </c:marker>
          <c:xVal>
            <c:numRef>
              <c:f>(Arkusz1!$G$36,Arkusz1!$H$36,Arkusz1!$I$36,Arkusz1!$J$36,Arkusz1!$K$36)</c:f>
              <c:numCache>
                <c:formatCode>General</c:formatCode>
                <c:ptCount val="5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 formatCode="0.00E+00">
                  <c:v>1.0000000000000001E-9</c:v>
                </c:pt>
                <c:pt idx="4">
                  <c:v>1E-13</c:v>
                </c:pt>
              </c:numCache>
            </c:numRef>
          </c:xVal>
          <c:yVal>
            <c:numRef>
              <c:f>(Arkusz1!$N$9,Arkusz1!$N$14,Arkusz1!$N$19,Arkusz1!$N$24,Arkusz1!$N$29)</c:f>
              <c:numCache>
                <c:formatCode>0.000000000000000</c:formatCode>
                <c:ptCount val="5"/>
                <c:pt idx="0">
                  <c:v>4.9191713333196496E-4</c:v>
                </c:pt>
                <c:pt idx="1">
                  <c:v>4.947185516024355E-6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</c:ser>
        <c:ser>
          <c:idx val="2"/>
          <c:order val="2"/>
          <c:tx>
            <c:strRef>
              <c:f>Arkusz1!$K$40</c:f>
              <c:strCache>
                <c:ptCount val="1"/>
                <c:pt idx="0">
                  <c:v>x=1,2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Arkusz1!$G$36:$K$36</c:f>
              <c:numCache>
                <c:formatCode>General</c:formatCode>
                <c:ptCount val="5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 formatCode="0.00E+00">
                  <c:v>1.0000000000000001E-9</c:v>
                </c:pt>
                <c:pt idx="4">
                  <c:v>1E-13</c:v>
                </c:pt>
              </c:numCache>
            </c:numRef>
          </c:xVal>
          <c:yVal>
            <c:numRef>
              <c:f>(Arkusz1!$N$10,Arkusz1!$N$15,Arkusz1!$N$20,Arkusz1!$N$25,Arkusz1!$N$30)</c:f>
              <c:numCache>
                <c:formatCode>0.000000000000000</c:formatCode>
                <c:ptCount val="5"/>
                <c:pt idx="0">
                  <c:v>8.1894099712380153E-3</c:v>
                </c:pt>
                <c:pt idx="1">
                  <c:v>3.3676624300316149E-6</c:v>
                </c:pt>
                <c:pt idx="2">
                  <c:v>8.9406966996552484E-8</c:v>
                </c:pt>
                <c:pt idx="3">
                  <c:v>2.9802321999117254E-8</c:v>
                </c:pt>
                <c:pt idx="4">
                  <c:v>8.9406966996552484E-8</c:v>
                </c:pt>
              </c:numCache>
            </c:numRef>
          </c:yVal>
        </c:ser>
        <c:ser>
          <c:idx val="3"/>
          <c:order val="3"/>
          <c:tx>
            <c:strRef>
              <c:f>Arkusz1!$L$40</c:f>
              <c:strCache>
                <c:ptCount val="1"/>
                <c:pt idx="0">
                  <c:v>x=2,5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Arkusz1!$G$36:$K$36</c:f>
              <c:numCache>
                <c:formatCode>General</c:formatCode>
                <c:ptCount val="5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 formatCode="0.00E+00">
                  <c:v>1.0000000000000001E-9</c:v>
                </c:pt>
                <c:pt idx="4">
                  <c:v>1E-13</c:v>
                </c:pt>
              </c:numCache>
            </c:numRef>
          </c:xVal>
          <c:yVal>
            <c:numRef>
              <c:f>(Arkusz1!$N$11,Arkusz1!$N$15,Arkusz1!$N$21,Arkusz1!$N$26,Arkusz1!$N$31)</c:f>
              <c:numCache>
                <c:formatCode>0.000000000000000</c:formatCode>
                <c:ptCount val="5"/>
                <c:pt idx="0">
                  <c:v>5.1358342170720883E-3</c:v>
                </c:pt>
                <c:pt idx="1">
                  <c:v>3.3676624300316149E-6</c:v>
                </c:pt>
                <c:pt idx="2">
                  <c:v>2.9802322298877471E-7</c:v>
                </c:pt>
                <c:pt idx="3">
                  <c:v>5.9604643998234508E-8</c:v>
                </c:pt>
                <c:pt idx="4">
                  <c:v>5.9604643998234508E-8</c:v>
                </c:pt>
              </c:numCache>
            </c:numRef>
          </c:yVal>
        </c:ser>
        <c:axId val="93126016"/>
        <c:axId val="93140480"/>
      </c:scatterChart>
      <c:valAx>
        <c:axId val="93126016"/>
        <c:scaling>
          <c:logBase val="10"/>
          <c:orientation val="maxMin"/>
          <c:min val="1.0000000000000074E-13"/>
        </c:scaling>
        <c:axPos val="b"/>
        <c:majorGridlines/>
        <c:minorGridlines>
          <c:spPr>
            <a:ln>
              <a:solidFill>
                <a:srgbClr val="4F81BD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Błąd bezwzględny</a:t>
                </a:r>
              </a:p>
            </c:rich>
          </c:tx>
          <c:layout>
            <c:manualLayout>
              <c:xMode val="edge"/>
              <c:yMode val="edge"/>
              <c:x val="0.20238921747684771"/>
              <c:y val="0.93374710514126857"/>
            </c:manualLayout>
          </c:layout>
        </c:title>
        <c:numFmt formatCode="General" sourceLinked="1"/>
        <c:majorTickMark val="in"/>
        <c:tickLblPos val="high"/>
        <c:txPr>
          <a:bodyPr/>
          <a:lstStyle/>
          <a:p>
            <a:pPr>
              <a:defRPr lang="en-GB"/>
            </a:pPr>
            <a:endParaRPr lang="pl-PL"/>
          </a:p>
        </c:txPr>
        <c:crossAx val="93140480"/>
        <c:crosses val="autoZero"/>
        <c:crossBetween val="midCat"/>
      </c:valAx>
      <c:valAx>
        <c:axId val="93140480"/>
        <c:scaling>
          <c:logBase val="10"/>
          <c:orientation val="minMax"/>
          <c:max val="0.1"/>
          <c:min val="1.0000000000000061E-13"/>
        </c:scaling>
        <c:axPos val="r"/>
        <c:majorGridlines/>
        <c:numFmt formatCode="0.0000000000000" sourceLinked="0"/>
        <c:tickLblPos val="high"/>
        <c:txPr>
          <a:bodyPr/>
          <a:lstStyle/>
          <a:p>
            <a:pPr>
              <a:defRPr lang="en-GB"/>
            </a:pPr>
            <a:endParaRPr lang="pl-PL"/>
          </a:p>
        </c:txPr>
        <c:crossAx val="93126016"/>
        <c:crosses val="autoZero"/>
        <c:crossBetween val="midCat"/>
        <c:majorUnit val="3.000000000000004E-3"/>
      </c:valAx>
    </c:plotArea>
    <c:legend>
      <c:legendPos val="r"/>
      <c:spPr>
        <a:ln w="12700"/>
      </c:spPr>
      <c:txPr>
        <a:bodyPr/>
        <a:lstStyle/>
        <a:p>
          <a:pPr>
            <a:defRPr lang="en-GB"/>
          </a:pPr>
          <a:endParaRPr lang="pl-PL"/>
        </a:p>
      </c:txPr>
    </c:legend>
    <c:plotVisOnly val="1"/>
    <c:dispBlanksAs val="gap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en-US" b="0"/>
              <a:t>Metoda k-&gt;p</a:t>
            </a:r>
            <a:r>
              <a:rPr lang="pl-PL" b="0"/>
              <a:t> z nast.</a:t>
            </a:r>
            <a:endParaRPr lang="en-US" b="0"/>
          </a:p>
        </c:rich>
      </c:tx>
      <c:layout>
        <c:manualLayout>
          <c:xMode val="edge"/>
          <c:yMode val="edge"/>
          <c:x val="6.0758911477661222E-2"/>
          <c:y val="1.09021125093895E-3"/>
        </c:manualLayout>
      </c:layout>
    </c:title>
    <c:plotArea>
      <c:layout>
        <c:manualLayout>
          <c:layoutTarget val="inner"/>
          <c:xMode val="edge"/>
          <c:yMode val="edge"/>
          <c:x val="0.3311174309193215"/>
          <c:y val="0.14970829595667662"/>
          <c:w val="0.52744892380886255"/>
          <c:h val="0.75571288371562251"/>
        </c:manualLayout>
      </c:layout>
      <c:scatterChart>
        <c:scatterStyle val="lineMarker"/>
        <c:ser>
          <c:idx val="0"/>
          <c:order val="0"/>
          <c:tx>
            <c:strRef>
              <c:f>Arkusz1!$I$40</c:f>
              <c:strCache>
                <c:ptCount val="1"/>
                <c:pt idx="0">
                  <c:v>x=0,3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Arkusz1!$G$36:$K$36</c:f>
              <c:numCache>
                <c:formatCode>General</c:formatCode>
                <c:ptCount val="5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 formatCode="0.00E+00">
                  <c:v>1.0000000000000001E-9</c:v>
                </c:pt>
                <c:pt idx="4">
                  <c:v>1E-13</c:v>
                </c:pt>
              </c:numCache>
            </c:numRef>
          </c:xVal>
          <c:yVal>
            <c:numRef>
              <c:f>(Arkusz1!$S$8,Arkusz1!$S$13,Arkusz1!$S$18,Arkusz1!$S$23,Arkusz1!$S$28)</c:f>
              <c:numCache>
                <c:formatCode>0.000000000000000</c:formatCode>
                <c:ptCount val="5"/>
                <c:pt idx="0">
                  <c:v>7.0552032217335576E-4</c:v>
                </c:pt>
                <c:pt idx="1">
                  <c:v>2.1213027026691592E-6</c:v>
                </c:pt>
                <c:pt idx="2">
                  <c:v>3.1402549920934207E-11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</c:ser>
        <c:ser>
          <c:idx val="1"/>
          <c:order val="1"/>
          <c:tx>
            <c:strRef>
              <c:f>Arkusz1!$J$40</c:f>
              <c:strCache>
                <c:ptCount val="1"/>
                <c:pt idx="0">
                  <c:v>x=0,75</c:v>
                </c:pt>
              </c:strCache>
            </c:strRef>
          </c:tx>
          <c:spPr>
            <a:ln w="28575">
              <a:noFill/>
            </a:ln>
          </c:spPr>
          <c:marker>
            <c:symbol val="star"/>
            <c:size val="9"/>
          </c:marker>
          <c:xVal>
            <c:numRef>
              <c:f>(Arkusz1!$G$36,Arkusz1!$H$36,Arkusz1!$I$36,Arkusz1!$J$36,Arkusz1!$K$36)</c:f>
              <c:numCache>
                <c:formatCode>General</c:formatCode>
                <c:ptCount val="5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 formatCode="0.00E+00">
                  <c:v>1.0000000000000001E-9</c:v>
                </c:pt>
                <c:pt idx="4">
                  <c:v>1E-13</c:v>
                </c:pt>
              </c:numCache>
            </c:numRef>
          </c:xVal>
          <c:yVal>
            <c:numRef>
              <c:f>(Arkusz1!$S$9,Arkusz1!$S$14,Arkusz1!$S$19,Arkusz1!$S$24,Arkusz1!$S$29)</c:f>
              <c:numCache>
                <c:formatCode>0.000000000000000</c:formatCode>
                <c:ptCount val="5"/>
                <c:pt idx="0">
                  <c:v>6.72303710208278E-4</c:v>
                </c:pt>
                <c:pt idx="1">
                  <c:v>6.7613241177092835E-6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</c:ser>
        <c:ser>
          <c:idx val="2"/>
          <c:order val="2"/>
          <c:tx>
            <c:strRef>
              <c:f>Arkusz1!$K$40</c:f>
              <c:strCache>
                <c:ptCount val="1"/>
                <c:pt idx="0">
                  <c:v>x=1,2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Arkusz1!$G$36:$K$36</c:f>
              <c:numCache>
                <c:formatCode>General</c:formatCode>
                <c:ptCount val="5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 formatCode="0.00E+00">
                  <c:v>1.0000000000000001E-9</c:v>
                </c:pt>
                <c:pt idx="4">
                  <c:v>1E-13</c:v>
                </c:pt>
              </c:numCache>
            </c:numRef>
          </c:xVal>
          <c:yVal>
            <c:numRef>
              <c:f>(Arkusz1!$S$10,Arkusz1!$S$15,Arkusz1!$S$20,Arkusz1!$S$25,Arkusz1!$S$30)</c:f>
              <c:numCache>
                <c:formatCode>0.000000000000000</c:formatCode>
                <c:ptCount val="5"/>
                <c:pt idx="0">
                  <c:v>2.2600343506866422E-2</c:v>
                </c:pt>
                <c:pt idx="1">
                  <c:v>9.2937498551409308E-6</c:v>
                </c:pt>
                <c:pt idx="2">
                  <c:v>2.4673672134204944E-7</c:v>
                </c:pt>
                <c:pt idx="3">
                  <c:v>8.2245572861517227E-8</c:v>
                </c:pt>
                <c:pt idx="4">
                  <c:v>2.4673672134204944E-7</c:v>
                </c:pt>
              </c:numCache>
            </c:numRef>
          </c:yVal>
        </c:ser>
        <c:ser>
          <c:idx val="3"/>
          <c:order val="3"/>
          <c:tx>
            <c:strRef>
              <c:f>Arkusz1!$L$40</c:f>
              <c:strCache>
                <c:ptCount val="1"/>
                <c:pt idx="0">
                  <c:v>x=2,5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Arkusz1!$G$36:$K$36</c:f>
              <c:numCache>
                <c:formatCode>General</c:formatCode>
                <c:ptCount val="5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 formatCode="0.00E+00">
                  <c:v>1.0000000000000001E-9</c:v>
                </c:pt>
                <c:pt idx="4">
                  <c:v>1E-13</c:v>
                </c:pt>
              </c:numCache>
            </c:numRef>
          </c:xVal>
          <c:yVal>
            <c:numRef>
              <c:f>(Arkusz1!$S$11,Arkusz1!$S$16,Arkusz1!$S$21,Arkusz1!$S$26,Arkusz1!$S$31)</c:f>
              <c:numCache>
                <c:formatCode>0.000000000000000</c:formatCode>
                <c:ptCount val="5"/>
                <c:pt idx="0">
                  <c:v>6.4106288844426405E-3</c:v>
                </c:pt>
                <c:pt idx="1">
                  <c:v>1.0490322901154285E-5</c:v>
                </c:pt>
                <c:pt idx="2">
                  <c:v>3.7199726486025558E-7</c:v>
                </c:pt>
                <c:pt idx="3">
                  <c:v>7.4399452223720303E-8</c:v>
                </c:pt>
                <c:pt idx="4">
                  <c:v>7.4399452223720303E-8</c:v>
                </c:pt>
              </c:numCache>
            </c:numRef>
          </c:yVal>
        </c:ser>
        <c:axId val="93183360"/>
        <c:axId val="93193728"/>
      </c:scatterChart>
      <c:valAx>
        <c:axId val="93183360"/>
        <c:scaling>
          <c:logBase val="10"/>
          <c:orientation val="maxMin"/>
          <c:min val="1.000000000000009E-13"/>
        </c:scaling>
        <c:axPos val="b"/>
        <c:majorGridlines/>
        <c:minorGridlines>
          <c:spPr>
            <a:ln>
              <a:solidFill>
                <a:srgbClr val="4F81BD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Błąd względny</a:t>
                </a:r>
              </a:p>
            </c:rich>
          </c:tx>
          <c:layout>
            <c:manualLayout>
              <c:xMode val="edge"/>
              <c:yMode val="edge"/>
              <c:x val="0.20238921747684771"/>
              <c:y val="0.93374710514126857"/>
            </c:manualLayout>
          </c:layout>
        </c:title>
        <c:numFmt formatCode="General" sourceLinked="1"/>
        <c:majorTickMark val="in"/>
        <c:tickLblPos val="high"/>
        <c:txPr>
          <a:bodyPr/>
          <a:lstStyle/>
          <a:p>
            <a:pPr>
              <a:defRPr lang="en-GB"/>
            </a:pPr>
            <a:endParaRPr lang="pl-PL"/>
          </a:p>
        </c:txPr>
        <c:crossAx val="93193728"/>
        <c:crosses val="autoZero"/>
        <c:crossBetween val="midCat"/>
      </c:valAx>
      <c:valAx>
        <c:axId val="93193728"/>
        <c:scaling>
          <c:logBase val="10"/>
          <c:orientation val="minMax"/>
          <c:max val="0.1"/>
          <c:min val="1.0000000000000074E-13"/>
        </c:scaling>
        <c:axPos val="r"/>
        <c:majorGridlines/>
        <c:numFmt formatCode="0.0000000000000" sourceLinked="0"/>
        <c:tickLblPos val="high"/>
        <c:txPr>
          <a:bodyPr/>
          <a:lstStyle/>
          <a:p>
            <a:pPr>
              <a:defRPr lang="en-GB"/>
            </a:pPr>
            <a:endParaRPr lang="pl-PL"/>
          </a:p>
        </c:txPr>
        <c:crossAx val="93183360"/>
        <c:crosses val="autoZero"/>
        <c:crossBetween val="midCat"/>
        <c:majorUnit val="3.0000000000000048E-3"/>
      </c:valAx>
    </c:plotArea>
    <c:legend>
      <c:legendPos val="r"/>
      <c:layout/>
      <c:spPr>
        <a:ln w="12700"/>
      </c:spPr>
      <c:txPr>
        <a:bodyPr/>
        <a:lstStyle/>
        <a:p>
          <a:pPr>
            <a:defRPr lang="en-GB"/>
          </a:pPr>
          <a:endParaRPr lang="pl-PL"/>
        </a:p>
      </c:txPr>
    </c:legend>
    <c:plotVisOnly val="1"/>
    <c:dispBlanksAs val="gap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 b="0"/>
              <a:t>Metoda p-&gt;k</a:t>
            </a:r>
          </a:p>
        </c:rich>
      </c:tx>
      <c:layout>
        <c:manualLayout>
          <c:xMode val="edge"/>
          <c:yMode val="edge"/>
          <c:x val="6.0758911477661243E-2"/>
          <c:y val="1.09021125093895E-3"/>
        </c:manualLayout>
      </c:layout>
    </c:title>
    <c:plotArea>
      <c:layout>
        <c:manualLayout>
          <c:layoutTarget val="inner"/>
          <c:xMode val="edge"/>
          <c:yMode val="edge"/>
          <c:x val="0.33111743091932161"/>
          <c:y val="0.14970829595667673"/>
          <c:w val="0.52744892380886255"/>
          <c:h val="0.75571288371562251"/>
        </c:manualLayout>
      </c:layout>
      <c:scatterChart>
        <c:scatterStyle val="lineMarker"/>
        <c:ser>
          <c:idx val="0"/>
          <c:order val="0"/>
          <c:tx>
            <c:strRef>
              <c:f>Arkusz1!$I$40</c:f>
              <c:strCache>
                <c:ptCount val="1"/>
                <c:pt idx="0">
                  <c:v>x=0,3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Arkusz1!$G$36:$K$36</c:f>
              <c:numCache>
                <c:formatCode>General</c:formatCode>
                <c:ptCount val="5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 formatCode="0.00E+00">
                  <c:v>1.0000000000000001E-9</c:v>
                </c:pt>
                <c:pt idx="4">
                  <c:v>1E-13</c:v>
                </c:pt>
              </c:numCache>
            </c:numRef>
          </c:xVal>
          <c:yVal>
            <c:numRef>
              <c:f>(Arkusz1!$P$8,Arkusz1!$P$13,Arkusz1!$P$18,Arkusz1!$P$23,Arkusz1!$P$28)</c:f>
              <c:numCache>
                <c:formatCode>0.000000000000000</c:formatCode>
                <c:ptCount val="5"/>
                <c:pt idx="0">
                  <c:v>9.9826009562665575E-7</c:v>
                </c:pt>
                <c:pt idx="1">
                  <c:v>6.2391255126860103E-8</c:v>
                </c:pt>
                <c:pt idx="2">
                  <c:v>6.2391255126860103E-8</c:v>
                </c:pt>
                <c:pt idx="3">
                  <c:v>6.2391255126860103E-8</c:v>
                </c:pt>
                <c:pt idx="4">
                  <c:v>6.2391255126860103E-8</c:v>
                </c:pt>
              </c:numCache>
            </c:numRef>
          </c:yVal>
        </c:ser>
        <c:ser>
          <c:idx val="1"/>
          <c:order val="1"/>
          <c:tx>
            <c:strRef>
              <c:f>Arkusz1!$J$40</c:f>
              <c:strCache>
                <c:ptCount val="1"/>
                <c:pt idx="0">
                  <c:v>x=0,75</c:v>
                </c:pt>
              </c:strCache>
            </c:strRef>
          </c:tx>
          <c:spPr>
            <a:ln w="28575">
              <a:noFill/>
            </a:ln>
          </c:spPr>
          <c:marker>
            <c:symbol val="star"/>
            <c:size val="9"/>
          </c:marker>
          <c:xVal>
            <c:numRef>
              <c:f>(Arkusz1!$G$36,Arkusz1!$H$36,Arkusz1!$I$36,Arkusz1!$J$36,Arkusz1!$K$36)</c:f>
              <c:numCache>
                <c:formatCode>General</c:formatCode>
                <c:ptCount val="5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 formatCode="0.00E+00">
                  <c:v>1.0000000000000001E-9</c:v>
                </c:pt>
                <c:pt idx="4">
                  <c:v>1E-13</c:v>
                </c:pt>
              </c:numCache>
            </c:numRef>
          </c:xVal>
          <c:yVal>
            <c:numRef>
              <c:f>(Arkusz1!$P$9,Arkusz1!$P$14,Arkusz1!$P$19,Arkusz1!$P$24,Arkusz1!$P$29)</c:f>
              <c:numCache>
                <c:formatCode>0.000000000000000</c:formatCode>
                <c:ptCount val="5"/>
                <c:pt idx="0">
                  <c:v>3.3399311912039983E-6</c:v>
                </c:pt>
                <c:pt idx="1">
                  <c:v>8.1461736666896171E-8</c:v>
                </c:pt>
                <c:pt idx="2">
                  <c:v>8.1461736666896171E-8</c:v>
                </c:pt>
                <c:pt idx="3">
                  <c:v>8.1461736666896171E-8</c:v>
                </c:pt>
                <c:pt idx="4">
                  <c:v>8.1461736666896171E-8</c:v>
                </c:pt>
              </c:numCache>
            </c:numRef>
          </c:yVal>
        </c:ser>
        <c:ser>
          <c:idx val="2"/>
          <c:order val="2"/>
          <c:tx>
            <c:strRef>
              <c:f>Arkusz1!$K$40</c:f>
              <c:strCache>
                <c:ptCount val="1"/>
                <c:pt idx="0">
                  <c:v>x=1,2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Arkusz1!$G$36:$K$36</c:f>
              <c:numCache>
                <c:formatCode>General</c:formatCode>
                <c:ptCount val="5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 formatCode="0.00E+00">
                  <c:v>1.0000000000000001E-9</c:v>
                </c:pt>
                <c:pt idx="4">
                  <c:v>1E-13</c:v>
                </c:pt>
              </c:numCache>
            </c:numRef>
          </c:xVal>
          <c:yVal>
            <c:numRef>
              <c:f>(Arkusz1!$P$10,Arkusz1!$P$15,Arkusz1!$P$21,Arkusz1!$P$21,Arkusz1!$P$20,Arkusz1!$P$25,Arkusz1!$P$30)</c:f>
              <c:numCache>
                <c:formatCode>0.000000000000000</c:formatCode>
                <c:ptCount val="7"/>
                <c:pt idx="0">
                  <c:v>2.8975115696659921E-4</c:v>
                </c:pt>
                <c:pt idx="1">
                  <c:v>1.6449114572303445E-7</c:v>
                </c:pt>
                <c:pt idx="2">
                  <c:v>7.4399452223720303E-8</c:v>
                </c:pt>
                <c:pt idx="3">
                  <c:v>7.4399452223720303E-8</c:v>
                </c:pt>
                <c:pt idx="4">
                  <c:v>8.2245572861517227E-8</c:v>
                </c:pt>
                <c:pt idx="5">
                  <c:v>8.2245572861517227E-8</c:v>
                </c:pt>
                <c:pt idx="6">
                  <c:v>8.2245572861517227E-8</c:v>
                </c:pt>
              </c:numCache>
            </c:numRef>
          </c:yVal>
        </c:ser>
        <c:ser>
          <c:idx val="3"/>
          <c:order val="3"/>
          <c:tx>
            <c:strRef>
              <c:f>Arkusz1!$L$40</c:f>
              <c:strCache>
                <c:ptCount val="1"/>
                <c:pt idx="0">
                  <c:v>x=2,5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Arkusz1!$G$36:$K$36</c:f>
              <c:numCache>
                <c:formatCode>General</c:formatCode>
                <c:ptCount val="5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 formatCode="0.00E+00">
                  <c:v>1.0000000000000001E-9</c:v>
                </c:pt>
                <c:pt idx="4">
                  <c:v>1E-13</c:v>
                </c:pt>
              </c:numCache>
            </c:numRef>
          </c:xVal>
          <c:yVal>
            <c:numRef>
              <c:f>(Arkusz1!$P$11,Arkusz1!$P$16,Arkusz1!$P$21,Arkusz1!$P$26,Arkusz1!$P$31)</c:f>
              <c:numCache>
                <c:formatCode>0.000000000000000</c:formatCode>
                <c:ptCount val="5"/>
                <c:pt idx="0">
                  <c:v>1.5021249599754644E-4</c:v>
                </c:pt>
                <c:pt idx="1">
                  <c:v>2.2319835916559694E-7</c:v>
                </c:pt>
                <c:pt idx="2">
                  <c:v>7.4399452223720303E-8</c:v>
                </c:pt>
                <c:pt idx="3">
                  <c:v>7.4399452223720303E-8</c:v>
                </c:pt>
                <c:pt idx="4">
                  <c:v>7.4399452223720303E-8</c:v>
                </c:pt>
              </c:numCache>
            </c:numRef>
          </c:yVal>
        </c:ser>
        <c:axId val="93221248"/>
        <c:axId val="93223168"/>
      </c:scatterChart>
      <c:valAx>
        <c:axId val="93221248"/>
        <c:scaling>
          <c:logBase val="10"/>
          <c:orientation val="maxMin"/>
          <c:min val="1.0000000000000108E-13"/>
        </c:scaling>
        <c:axPos val="b"/>
        <c:majorGridlines/>
        <c:minorGridlines>
          <c:spPr>
            <a:ln>
              <a:solidFill>
                <a:srgbClr val="4F81BD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Błąd względny</a:t>
                </a:r>
              </a:p>
            </c:rich>
          </c:tx>
          <c:layout>
            <c:manualLayout>
              <c:xMode val="edge"/>
              <c:yMode val="edge"/>
              <c:x val="0.20238921747684771"/>
              <c:y val="0.93374710514126857"/>
            </c:manualLayout>
          </c:layout>
        </c:title>
        <c:numFmt formatCode="General" sourceLinked="1"/>
        <c:majorTickMark val="in"/>
        <c:tickLblPos val="high"/>
        <c:txPr>
          <a:bodyPr/>
          <a:lstStyle/>
          <a:p>
            <a:pPr>
              <a:defRPr lang="en-GB"/>
            </a:pPr>
            <a:endParaRPr lang="pl-PL"/>
          </a:p>
        </c:txPr>
        <c:crossAx val="93223168"/>
        <c:crosses val="autoZero"/>
        <c:crossBetween val="midCat"/>
      </c:valAx>
      <c:valAx>
        <c:axId val="93223168"/>
        <c:scaling>
          <c:logBase val="10"/>
          <c:orientation val="minMax"/>
          <c:max val="0.1"/>
          <c:min val="1.000000000000009E-13"/>
        </c:scaling>
        <c:axPos val="r"/>
        <c:majorGridlines/>
        <c:numFmt formatCode="0.0000000000000" sourceLinked="0"/>
        <c:tickLblPos val="high"/>
        <c:txPr>
          <a:bodyPr/>
          <a:lstStyle/>
          <a:p>
            <a:pPr>
              <a:defRPr lang="en-GB"/>
            </a:pPr>
            <a:endParaRPr lang="pl-PL"/>
          </a:p>
        </c:txPr>
        <c:crossAx val="93221248"/>
        <c:crosses val="autoZero"/>
        <c:crossBetween val="midCat"/>
        <c:majorUnit val="3.0000000000000057E-3"/>
      </c:valAx>
    </c:plotArea>
    <c:legend>
      <c:legendPos val="r"/>
      <c:layout/>
      <c:spPr>
        <a:ln w="12700"/>
      </c:spPr>
      <c:txPr>
        <a:bodyPr/>
        <a:lstStyle/>
        <a:p>
          <a:pPr>
            <a:defRPr lang="en-GB"/>
          </a:pPr>
          <a:endParaRPr lang="pl-PL"/>
        </a:p>
      </c:txPr>
    </c:legend>
    <c:plotVisOnly val="1"/>
    <c:dispBlanksAs val="gap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en-US" b="0"/>
              <a:t>Metoda p-&gt;k z nast.</a:t>
            </a:r>
          </a:p>
        </c:rich>
      </c:tx>
      <c:layout>
        <c:manualLayout>
          <c:xMode val="edge"/>
          <c:yMode val="edge"/>
          <c:x val="6.0758911477661243E-2"/>
          <c:y val="1.09021125093895E-3"/>
        </c:manualLayout>
      </c:layout>
    </c:title>
    <c:plotArea>
      <c:layout>
        <c:manualLayout>
          <c:layoutTarget val="inner"/>
          <c:xMode val="edge"/>
          <c:yMode val="edge"/>
          <c:x val="0.33111743091932161"/>
          <c:y val="0.14970829595667673"/>
          <c:w val="0.52744892380886255"/>
          <c:h val="0.75571288371562251"/>
        </c:manualLayout>
      </c:layout>
      <c:scatterChart>
        <c:scatterStyle val="lineMarker"/>
        <c:ser>
          <c:idx val="0"/>
          <c:order val="0"/>
          <c:tx>
            <c:strRef>
              <c:f>Arkusz1!$I$40</c:f>
              <c:strCache>
                <c:ptCount val="1"/>
                <c:pt idx="0">
                  <c:v>x=0,3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Arkusz1!$G$36:$K$36</c:f>
              <c:numCache>
                <c:formatCode>General</c:formatCode>
                <c:ptCount val="5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 formatCode="0.00E+00">
                  <c:v>1.0000000000000001E-9</c:v>
                </c:pt>
                <c:pt idx="4">
                  <c:v>1E-13</c:v>
                </c:pt>
              </c:numCache>
            </c:numRef>
          </c:xVal>
          <c:yVal>
            <c:numRef>
              <c:f>(Arkusz1!$Q$8,Arkusz1!$Q$13,Arkusz1!$Q$18,Arkusz1!$Q$23,Arkusz1!$Q$28)</c:f>
              <c:numCache>
                <c:formatCode>0.000000000000000</c:formatCode>
                <c:ptCount val="5"/>
                <c:pt idx="0">
                  <c:v>9.9826009562665575E-7</c:v>
                </c:pt>
                <c:pt idx="1">
                  <c:v>6.2391255126860103E-8</c:v>
                </c:pt>
                <c:pt idx="2">
                  <c:v>6.2391255126860103E-8</c:v>
                </c:pt>
                <c:pt idx="3">
                  <c:v>6.2391255126860103E-8</c:v>
                </c:pt>
                <c:pt idx="4">
                  <c:v>6.2391255126860103E-8</c:v>
                </c:pt>
              </c:numCache>
            </c:numRef>
          </c:yVal>
        </c:ser>
        <c:ser>
          <c:idx val="1"/>
          <c:order val="1"/>
          <c:tx>
            <c:strRef>
              <c:f>Arkusz1!$J$40</c:f>
              <c:strCache>
                <c:ptCount val="1"/>
                <c:pt idx="0">
                  <c:v>x=0,75</c:v>
                </c:pt>
              </c:strCache>
            </c:strRef>
          </c:tx>
          <c:spPr>
            <a:ln w="28575">
              <a:noFill/>
            </a:ln>
          </c:spPr>
          <c:marker>
            <c:symbol val="star"/>
            <c:size val="9"/>
          </c:marker>
          <c:xVal>
            <c:numRef>
              <c:f>(Arkusz1!$G$36,Arkusz1!$H$36,Arkusz1!$I$36,Arkusz1!$J$36,Arkusz1!$K$36)</c:f>
              <c:numCache>
                <c:formatCode>General</c:formatCode>
                <c:ptCount val="5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 formatCode="0.00E+00">
                  <c:v>1.0000000000000001E-9</c:v>
                </c:pt>
                <c:pt idx="4">
                  <c:v>1E-13</c:v>
                </c:pt>
              </c:numCache>
            </c:numRef>
          </c:xVal>
          <c:yVal>
            <c:numRef>
              <c:f>(Arkusz1!$Q$9,Arkusz1!$Q$14,Arkusz1!$Q$19,Arkusz1!$Q$24,Arkusz1!$Q$29)</c:f>
              <c:numCache>
                <c:formatCode>0.000000000000000</c:formatCode>
                <c:ptCount val="5"/>
                <c:pt idx="0">
                  <c:v>3.3399311912039983E-6</c:v>
                </c:pt>
                <c:pt idx="1">
                  <c:v>8.1461736666896171E-8</c:v>
                </c:pt>
                <c:pt idx="2">
                  <c:v>8.1461736666896171E-8</c:v>
                </c:pt>
                <c:pt idx="3">
                  <c:v>8.1461736666896171E-8</c:v>
                </c:pt>
                <c:pt idx="4">
                  <c:v>8.1461736666896171E-8</c:v>
                </c:pt>
              </c:numCache>
            </c:numRef>
          </c:yVal>
        </c:ser>
        <c:ser>
          <c:idx val="2"/>
          <c:order val="2"/>
          <c:tx>
            <c:strRef>
              <c:f>Arkusz1!$K$40</c:f>
              <c:strCache>
                <c:ptCount val="1"/>
                <c:pt idx="0">
                  <c:v>x=1,2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Arkusz1!$G$36:$K$36</c:f>
              <c:numCache>
                <c:formatCode>General</c:formatCode>
                <c:ptCount val="5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 formatCode="0.00E+00">
                  <c:v>1.0000000000000001E-9</c:v>
                </c:pt>
                <c:pt idx="4">
                  <c:v>1E-13</c:v>
                </c:pt>
              </c:numCache>
            </c:numRef>
          </c:xVal>
          <c:yVal>
            <c:numRef>
              <c:f>(Arkusz1!$Q$10,Arkusz1!$Q$15,Arkusz1!$Q$20,Arkusz1!$Q$25,Arkusz1!$Q$30)</c:f>
              <c:numCache>
                <c:formatCode>0.000000000000000</c:formatCode>
                <c:ptCount val="5"/>
                <c:pt idx="0">
                  <c:v>2.8975115696659921E-4</c:v>
                </c:pt>
                <c:pt idx="1">
                  <c:v>1.6449114572303445E-7</c:v>
                </c:pt>
                <c:pt idx="2">
                  <c:v>8.2245572861517227E-8</c:v>
                </c:pt>
                <c:pt idx="3">
                  <c:v>8.2245572861517227E-8</c:v>
                </c:pt>
                <c:pt idx="4">
                  <c:v>8.2245572861517227E-8</c:v>
                </c:pt>
              </c:numCache>
            </c:numRef>
          </c:yVal>
        </c:ser>
        <c:ser>
          <c:idx val="3"/>
          <c:order val="3"/>
          <c:tx>
            <c:strRef>
              <c:f>Arkusz1!$L$40</c:f>
              <c:strCache>
                <c:ptCount val="1"/>
                <c:pt idx="0">
                  <c:v>x=2,5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Arkusz1!$G$36:$K$36</c:f>
              <c:numCache>
                <c:formatCode>General</c:formatCode>
                <c:ptCount val="5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 formatCode="0.00E+00">
                  <c:v>1.0000000000000001E-9</c:v>
                </c:pt>
                <c:pt idx="4">
                  <c:v>1E-13</c:v>
                </c:pt>
              </c:numCache>
            </c:numRef>
          </c:xVal>
          <c:yVal>
            <c:numRef>
              <c:f>(Arkusz1!$Q$11,Arkusz1!$Q$16,Arkusz1!$Q$21,Arkusz1!$Q$26,Arkusz1!$Q$31)</c:f>
              <c:numCache>
                <c:formatCode>0.000000000000000</c:formatCode>
                <c:ptCount val="5"/>
                <c:pt idx="0">
                  <c:v>1.5013809654407549E-4</c:v>
                </c:pt>
                <c:pt idx="1">
                  <c:v>1.4879890569465864E-7</c:v>
                </c:pt>
                <c:pt idx="2">
                  <c:v>0</c:v>
                </c:pt>
                <c:pt idx="3">
                  <c:v>0</c:v>
                </c:pt>
                <c:pt idx="4">
                  <c:v>7.4399452223720303E-8</c:v>
                </c:pt>
              </c:numCache>
            </c:numRef>
          </c:yVal>
        </c:ser>
        <c:axId val="93872128"/>
        <c:axId val="93874048"/>
      </c:scatterChart>
      <c:valAx>
        <c:axId val="93872128"/>
        <c:scaling>
          <c:logBase val="10"/>
          <c:orientation val="maxMin"/>
          <c:min val="1.0000000000000108E-13"/>
        </c:scaling>
        <c:axPos val="b"/>
        <c:majorGridlines/>
        <c:minorGridlines>
          <c:spPr>
            <a:ln>
              <a:solidFill>
                <a:srgbClr val="4F81BD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Błąd względny</a:t>
                </a:r>
              </a:p>
            </c:rich>
          </c:tx>
          <c:layout>
            <c:manualLayout>
              <c:xMode val="edge"/>
              <c:yMode val="edge"/>
              <c:x val="0.20238921747684771"/>
              <c:y val="0.93374710514126857"/>
            </c:manualLayout>
          </c:layout>
        </c:title>
        <c:numFmt formatCode="General" sourceLinked="1"/>
        <c:majorTickMark val="in"/>
        <c:tickLblPos val="high"/>
        <c:txPr>
          <a:bodyPr/>
          <a:lstStyle/>
          <a:p>
            <a:pPr>
              <a:defRPr lang="en-GB"/>
            </a:pPr>
            <a:endParaRPr lang="pl-PL"/>
          </a:p>
        </c:txPr>
        <c:crossAx val="93874048"/>
        <c:crosses val="autoZero"/>
        <c:crossBetween val="midCat"/>
      </c:valAx>
      <c:valAx>
        <c:axId val="93874048"/>
        <c:scaling>
          <c:logBase val="10"/>
          <c:orientation val="minMax"/>
          <c:max val="0.1"/>
          <c:min val="1.000000000000009E-13"/>
        </c:scaling>
        <c:axPos val="r"/>
        <c:majorGridlines/>
        <c:numFmt formatCode="0.0000000000000" sourceLinked="0"/>
        <c:tickLblPos val="high"/>
        <c:txPr>
          <a:bodyPr/>
          <a:lstStyle/>
          <a:p>
            <a:pPr>
              <a:defRPr lang="en-GB"/>
            </a:pPr>
            <a:endParaRPr lang="pl-PL"/>
          </a:p>
        </c:txPr>
        <c:crossAx val="93872128"/>
        <c:crosses val="autoZero"/>
        <c:crossBetween val="midCat"/>
        <c:majorUnit val="3.0000000000000057E-3"/>
      </c:valAx>
    </c:plotArea>
    <c:legend>
      <c:legendPos val="r"/>
      <c:layout/>
      <c:spPr>
        <a:ln w="12700"/>
      </c:spPr>
      <c:txPr>
        <a:bodyPr/>
        <a:lstStyle/>
        <a:p>
          <a:pPr>
            <a:defRPr lang="en-GB"/>
          </a:pPr>
          <a:endParaRPr lang="pl-PL"/>
        </a:p>
      </c:txPr>
    </c:legend>
    <c:plotVisOnly val="1"/>
    <c:dispBlanksAs val="gap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en-US" b="0"/>
              <a:t>Metoda k-&gt;p</a:t>
            </a:r>
          </a:p>
        </c:rich>
      </c:tx>
      <c:layout>
        <c:manualLayout>
          <c:xMode val="edge"/>
          <c:yMode val="edge"/>
          <c:x val="6.0758911477661243E-2"/>
          <c:y val="1.09021125093895E-3"/>
        </c:manualLayout>
      </c:layout>
    </c:title>
    <c:plotArea>
      <c:layout>
        <c:manualLayout>
          <c:layoutTarget val="inner"/>
          <c:xMode val="edge"/>
          <c:yMode val="edge"/>
          <c:x val="0.33111743091932161"/>
          <c:y val="0.14970829595667673"/>
          <c:w val="0.52744892380886255"/>
          <c:h val="0.75571288371562251"/>
        </c:manualLayout>
      </c:layout>
      <c:scatterChart>
        <c:scatterStyle val="lineMarker"/>
        <c:ser>
          <c:idx val="0"/>
          <c:order val="0"/>
          <c:tx>
            <c:strRef>
              <c:f>Arkusz1!$I$40</c:f>
              <c:strCache>
                <c:ptCount val="1"/>
                <c:pt idx="0">
                  <c:v>x=0,3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Arkusz1!$G$36:$K$36</c:f>
              <c:numCache>
                <c:formatCode>General</c:formatCode>
                <c:ptCount val="5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 formatCode="0.00E+00">
                  <c:v>1.0000000000000001E-9</c:v>
                </c:pt>
                <c:pt idx="4">
                  <c:v>1E-13</c:v>
                </c:pt>
              </c:numCache>
            </c:numRef>
          </c:xVal>
          <c:yVal>
            <c:numRef>
              <c:f>(Arkusz1!$R$8,Arkusz1!$R$13,Arkusz1!$R$18,Arkusz1!$R$23,Arkusz1!$R$28)</c:f>
              <c:numCache>
                <c:formatCode>0.000000000000000</c:formatCode>
                <c:ptCount val="5"/>
                <c:pt idx="0">
                  <c:v>1.0606513519156436E-6</c:v>
                </c:pt>
                <c:pt idx="1">
                  <c:v>0</c:v>
                </c:pt>
                <c:pt idx="2">
                  <c:v>3.1402549920934207E-11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</c:ser>
        <c:ser>
          <c:idx val="1"/>
          <c:order val="1"/>
          <c:tx>
            <c:strRef>
              <c:f>Arkusz1!$J$40</c:f>
              <c:strCache>
                <c:ptCount val="1"/>
                <c:pt idx="0">
                  <c:v>x=0,75</c:v>
                </c:pt>
              </c:strCache>
            </c:strRef>
          </c:tx>
          <c:spPr>
            <a:ln w="28575">
              <a:noFill/>
            </a:ln>
          </c:spPr>
          <c:marker>
            <c:symbol val="star"/>
            <c:size val="9"/>
          </c:marker>
          <c:xVal>
            <c:numRef>
              <c:f>(Arkusz1!$G$36,Arkusz1!$H$36,Arkusz1!$I$36,Arkusz1!$J$36,Arkusz1!$K$36)</c:f>
              <c:numCache>
                <c:formatCode>General</c:formatCode>
                <c:ptCount val="5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 formatCode="0.00E+00">
                  <c:v>1.0000000000000001E-9</c:v>
                </c:pt>
                <c:pt idx="4">
                  <c:v>1E-13</c:v>
                </c:pt>
              </c:numCache>
            </c:numRef>
          </c:xVal>
          <c:yVal>
            <c:numRef>
              <c:f>(Arkusz1!$R$9,Arkusz1!$R$14,Arkusz1!$R$19,Arkusz1!$R$24,Arkusz1!$R$29)</c:f>
              <c:numCache>
                <c:formatCode>0.000000000000000</c:formatCode>
                <c:ptCount val="5"/>
                <c:pt idx="0">
                  <c:v>3.3399311912039983E-6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</c:ser>
        <c:ser>
          <c:idx val="2"/>
          <c:order val="2"/>
          <c:tx>
            <c:strRef>
              <c:f>Arkusz1!$K$40</c:f>
              <c:strCache>
                <c:ptCount val="1"/>
                <c:pt idx="0">
                  <c:v>x=1,2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Arkusz1!$G$36:$K$36</c:f>
              <c:numCache>
                <c:formatCode>General</c:formatCode>
                <c:ptCount val="5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 formatCode="0.00E+00">
                  <c:v>1.0000000000000001E-9</c:v>
                </c:pt>
                <c:pt idx="4">
                  <c:v>1E-13</c:v>
                </c:pt>
              </c:numCache>
            </c:numRef>
          </c:xVal>
          <c:yVal>
            <c:numRef>
              <c:f>(Arkusz1!$R$10,Arkusz1!$R$15,Arkusz1!$R$20,Arkusz1!$R$25,Arkusz1!$R$30)</c:f>
              <c:numCache>
                <c:formatCode>0.000000000000000</c:formatCode>
                <c:ptCount val="5"/>
                <c:pt idx="0">
                  <c:v>2.8975115696659921E-4</c:v>
                </c:pt>
                <c:pt idx="1">
                  <c:v>8.2245572861517227E-8</c:v>
                </c:pt>
                <c:pt idx="2">
                  <c:v>8.2245572861517227E-8</c:v>
                </c:pt>
                <c:pt idx="3">
                  <c:v>8.2245572861517227E-8</c:v>
                </c:pt>
                <c:pt idx="4">
                  <c:v>8.2245572861517227E-8</c:v>
                </c:pt>
              </c:numCache>
            </c:numRef>
          </c:yVal>
        </c:ser>
        <c:ser>
          <c:idx val="3"/>
          <c:order val="3"/>
          <c:tx>
            <c:strRef>
              <c:f>Arkusz1!$L$40</c:f>
              <c:strCache>
                <c:ptCount val="1"/>
                <c:pt idx="0">
                  <c:v>x=2,5</c:v>
                </c:pt>
              </c:strCache>
            </c:strRef>
          </c:tx>
          <c:spPr>
            <a:ln w="28575">
              <a:noFill/>
            </a:ln>
          </c:spPr>
          <c:xVal>
            <c:numRef>
              <c:f>Arkusz1!$G$36:$K$36</c:f>
              <c:numCache>
                <c:formatCode>General</c:formatCode>
                <c:ptCount val="5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 formatCode="0.00E+00">
                  <c:v>1.0000000000000001E-9</c:v>
                </c:pt>
                <c:pt idx="4">
                  <c:v>1E-13</c:v>
                </c:pt>
              </c:numCache>
            </c:numRef>
          </c:xVal>
          <c:yVal>
            <c:numRef>
              <c:f>(Arkusz1!$R$11,Arkusz1!$R$16,Arkusz1!$R$21,Arkusz1!$R$26,Arkusz1!$R$31)</c:f>
              <c:numCache>
                <c:formatCode>0.000000000000000</c:formatCode>
                <c:ptCount val="5"/>
                <c:pt idx="0">
                  <c:v>1.5021249599754644E-4</c:v>
                </c:pt>
                <c:pt idx="1">
                  <c:v>2.2319835916559694E-7</c:v>
                </c:pt>
                <c:pt idx="2">
                  <c:v>7.4399452223720303E-8</c:v>
                </c:pt>
                <c:pt idx="3">
                  <c:v>7.4399452223720303E-8</c:v>
                </c:pt>
                <c:pt idx="4">
                  <c:v>7.4399452223720303E-8</c:v>
                </c:pt>
              </c:numCache>
            </c:numRef>
          </c:yVal>
        </c:ser>
        <c:axId val="93544448"/>
        <c:axId val="93546368"/>
      </c:scatterChart>
      <c:valAx>
        <c:axId val="93544448"/>
        <c:scaling>
          <c:logBase val="10"/>
          <c:orientation val="maxMin"/>
          <c:min val="1.0000000000000108E-13"/>
        </c:scaling>
        <c:axPos val="b"/>
        <c:majorGridlines/>
        <c:minorGridlines>
          <c:spPr>
            <a:ln>
              <a:solidFill>
                <a:srgbClr val="4F81BD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Błąd względny</a:t>
                </a:r>
              </a:p>
            </c:rich>
          </c:tx>
          <c:layout>
            <c:manualLayout>
              <c:xMode val="edge"/>
              <c:yMode val="edge"/>
              <c:x val="0.20238921747684771"/>
              <c:y val="0.93374710514126857"/>
            </c:manualLayout>
          </c:layout>
        </c:title>
        <c:numFmt formatCode="General" sourceLinked="1"/>
        <c:majorTickMark val="in"/>
        <c:tickLblPos val="high"/>
        <c:txPr>
          <a:bodyPr/>
          <a:lstStyle/>
          <a:p>
            <a:pPr>
              <a:defRPr lang="en-GB"/>
            </a:pPr>
            <a:endParaRPr lang="pl-PL"/>
          </a:p>
        </c:txPr>
        <c:crossAx val="93546368"/>
        <c:crosses val="autoZero"/>
        <c:crossBetween val="midCat"/>
      </c:valAx>
      <c:valAx>
        <c:axId val="93546368"/>
        <c:scaling>
          <c:logBase val="10"/>
          <c:orientation val="minMax"/>
          <c:max val="0.1"/>
          <c:min val="1.000000000000009E-13"/>
        </c:scaling>
        <c:axPos val="r"/>
        <c:majorGridlines/>
        <c:numFmt formatCode="0.0000000000000" sourceLinked="0"/>
        <c:tickLblPos val="high"/>
        <c:txPr>
          <a:bodyPr/>
          <a:lstStyle/>
          <a:p>
            <a:pPr>
              <a:defRPr lang="en-GB"/>
            </a:pPr>
            <a:endParaRPr lang="pl-PL"/>
          </a:p>
        </c:txPr>
        <c:crossAx val="93544448"/>
        <c:crosses val="autoZero"/>
        <c:crossBetween val="midCat"/>
        <c:majorUnit val="3.0000000000000057E-3"/>
      </c:valAx>
    </c:plotArea>
    <c:legend>
      <c:legendPos val="r"/>
      <c:layout/>
      <c:spPr>
        <a:ln w="12700"/>
      </c:spPr>
      <c:txPr>
        <a:bodyPr/>
        <a:lstStyle/>
        <a:p>
          <a:pPr>
            <a:defRPr lang="en-GB"/>
          </a:pPr>
          <a:endParaRPr lang="pl-PL"/>
        </a:p>
      </c:txPr>
    </c:legend>
    <c:plotVisOnly val="1"/>
    <c:dispBlanksAs val="gap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93</xdr:row>
      <xdr:rowOff>161924</xdr:rowOff>
    </xdr:from>
    <xdr:to>
      <xdr:col>5</xdr:col>
      <xdr:colOff>752475</xdr:colOff>
      <xdr:row>112</xdr:row>
      <xdr:rowOff>9524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1409700</xdr:colOff>
      <xdr:row>101</xdr:row>
      <xdr:rowOff>66675</xdr:rowOff>
    </xdr:from>
    <xdr:to>
      <xdr:col>10</xdr:col>
      <xdr:colOff>1000125</xdr:colOff>
      <xdr:row>123</xdr:row>
      <xdr:rowOff>19050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1152525</xdr:colOff>
      <xdr:row>97</xdr:row>
      <xdr:rowOff>0</xdr:rowOff>
    </xdr:from>
    <xdr:to>
      <xdr:col>16</xdr:col>
      <xdr:colOff>942975</xdr:colOff>
      <xdr:row>118</xdr:row>
      <xdr:rowOff>142875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830035</xdr:colOff>
      <xdr:row>81</xdr:row>
      <xdr:rowOff>167369</xdr:rowOff>
    </xdr:from>
    <xdr:to>
      <xdr:col>25</xdr:col>
      <xdr:colOff>130628</xdr:colOff>
      <xdr:row>103</xdr:row>
      <xdr:rowOff>110218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41</xdr:row>
      <xdr:rowOff>0</xdr:rowOff>
    </xdr:from>
    <xdr:to>
      <xdr:col>6</xdr:col>
      <xdr:colOff>432388</xdr:colOff>
      <xdr:row>62</xdr:row>
      <xdr:rowOff>122144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190500</xdr:colOff>
      <xdr:row>69</xdr:row>
      <xdr:rowOff>156882</xdr:rowOff>
    </xdr:from>
    <xdr:to>
      <xdr:col>5</xdr:col>
      <xdr:colOff>1418505</xdr:colOff>
      <xdr:row>91</xdr:row>
      <xdr:rowOff>99732</xdr:rowOff>
    </xdr:to>
    <xdr:graphicFrame macro="">
      <xdr:nvGraphicFramePr>
        <xdr:cNvPr id="8" name="Wykres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11</xdr:col>
      <xdr:colOff>1127152</xdr:colOff>
      <xdr:row>91</xdr:row>
      <xdr:rowOff>122144</xdr:rowOff>
    </xdr:to>
    <xdr:graphicFrame macro="">
      <xdr:nvGraphicFramePr>
        <xdr:cNvPr id="9" name="Wykres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896471</xdr:colOff>
      <xdr:row>45</xdr:row>
      <xdr:rowOff>56029</xdr:rowOff>
    </xdr:from>
    <xdr:to>
      <xdr:col>13</xdr:col>
      <xdr:colOff>701329</xdr:colOff>
      <xdr:row>66</xdr:row>
      <xdr:rowOff>178172</xdr:rowOff>
    </xdr:to>
    <xdr:graphicFrame macro="">
      <xdr:nvGraphicFramePr>
        <xdr:cNvPr id="10" name="Wykres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S45"/>
  <sheetViews>
    <sheetView tabSelected="1" topLeftCell="A4" zoomScale="85" zoomScaleNormal="85" workbookViewId="0">
      <selection activeCell="G11" sqref="G11"/>
    </sheetView>
  </sheetViews>
  <sheetFormatPr defaultRowHeight="14.25"/>
  <cols>
    <col min="3" max="3" width="17.625" bestFit="1" customWidth="1"/>
    <col min="4" max="4" width="19.75" customWidth="1"/>
    <col min="5" max="5" width="18.875" customWidth="1"/>
    <col min="6" max="6" width="19.375" customWidth="1"/>
    <col min="7" max="7" width="18.75" customWidth="1"/>
    <col min="8" max="8" width="18.875" customWidth="1"/>
    <col min="9" max="9" width="17.875" bestFit="1" customWidth="1"/>
    <col min="10" max="10" width="11.875" bestFit="1" customWidth="1"/>
    <col min="11" max="11" width="17.75" bestFit="1" customWidth="1"/>
    <col min="12" max="12" width="18.25" customWidth="1"/>
    <col min="13" max="13" width="18" customWidth="1"/>
    <col min="14" max="14" width="19.625" customWidth="1"/>
    <col min="16" max="16" width="19.375" customWidth="1"/>
    <col min="17" max="17" width="17.875" customWidth="1"/>
    <col min="18" max="18" width="17.75" customWidth="1"/>
    <col min="19" max="19" width="18.875" customWidth="1"/>
  </cols>
  <sheetData>
    <row r="5" spans="3:19">
      <c r="C5" t="s">
        <v>0</v>
      </c>
    </row>
    <row r="6" spans="3:19">
      <c r="P6" s="1"/>
      <c r="R6" s="1"/>
    </row>
    <row r="7" spans="3:19"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K7" t="s">
        <v>8</v>
      </c>
      <c r="P7" t="s">
        <v>9</v>
      </c>
    </row>
    <row r="8" spans="3:19">
      <c r="C8" s="4">
        <v>0.3</v>
      </c>
      <c r="D8" s="1">
        <v>0.95533651113510099</v>
      </c>
      <c r="E8" s="1">
        <v>0.95533746480941795</v>
      </c>
      <c r="F8" s="1">
        <v>0.95533746480941795</v>
      </c>
      <c r="G8" s="1">
        <v>0.95533752441406306</v>
      </c>
      <c r="H8" s="1">
        <v>0.95466250181198098</v>
      </c>
      <c r="I8" s="1">
        <v>0.01</v>
      </c>
      <c r="K8" s="1">
        <f>ABS($D8-E8)</f>
        <v>9.5367431696136151E-7</v>
      </c>
      <c r="L8" s="1">
        <f t="shared" ref="L8:N11" si="0">ABS($D8-F8)</f>
        <v>9.5367431696136151E-7</v>
      </c>
      <c r="M8" s="1">
        <f t="shared" si="0"/>
        <v>1.013278962069819E-6</v>
      </c>
      <c r="N8" s="1">
        <f t="shared" si="0"/>
        <v>6.7400932312000617E-4</v>
      </c>
      <c r="P8" s="1">
        <f>ABS(K8/$D8)</f>
        <v>9.9826009562665575E-7</v>
      </c>
      <c r="Q8" s="1">
        <f t="shared" ref="Q8:S8" si="1">ABS(L8/$D8)</f>
        <v>9.9826009562665575E-7</v>
      </c>
      <c r="R8" s="1">
        <f t="shared" si="1"/>
        <v>1.0606513519156436E-6</v>
      </c>
      <c r="S8" s="1">
        <f t="shared" si="1"/>
        <v>7.0552032217335576E-4</v>
      </c>
    </row>
    <row r="9" spans="3:19">
      <c r="C9" s="4">
        <v>0.75</v>
      </c>
      <c r="D9" s="1">
        <v>0.73168885707855202</v>
      </c>
      <c r="E9" s="1">
        <v>0.73168641328811601</v>
      </c>
      <c r="F9" s="1">
        <v>0.73168641328811601</v>
      </c>
      <c r="G9" s="1">
        <v>0.73168641328811601</v>
      </c>
      <c r="H9" s="1">
        <v>0.73218077421188399</v>
      </c>
      <c r="I9" s="1"/>
      <c r="K9" s="1">
        <f>ABS($D9-E9)</f>
        <v>2.4437904360130602E-6</v>
      </c>
      <c r="L9" s="1">
        <f t="shared" si="0"/>
        <v>2.4437904360130602E-6</v>
      </c>
      <c r="M9" s="1">
        <f t="shared" si="0"/>
        <v>2.4437904360130602E-6</v>
      </c>
      <c r="N9" s="1">
        <f t="shared" si="0"/>
        <v>4.9191713333196496E-4</v>
      </c>
      <c r="P9" s="1">
        <f t="shared" ref="P9:P11" si="2">ABS(K9/$D9)</f>
        <v>3.3399311912039983E-6</v>
      </c>
      <c r="Q9" s="1">
        <f t="shared" ref="Q9:Q11" si="3">ABS(L9/$D9)</f>
        <v>3.3399311912039983E-6</v>
      </c>
      <c r="R9" s="1">
        <f t="shared" ref="R9:R11" si="4">ABS(M9/$D9)</f>
        <v>3.3399311912039983E-6</v>
      </c>
      <c r="S9" s="1">
        <f t="shared" ref="S9:S11" si="5">ABS(N9/$D9)</f>
        <v>6.72303710208278E-4</v>
      </c>
    </row>
    <row r="10" spans="3:19">
      <c r="C10" s="4">
        <v>1.2</v>
      </c>
      <c r="D10" s="1">
        <v>0.36235776543617199</v>
      </c>
      <c r="E10" s="1">
        <v>0.36225277185440102</v>
      </c>
      <c r="F10" s="1">
        <v>0.36225277185440102</v>
      </c>
      <c r="G10" s="1">
        <v>0.36225277185440102</v>
      </c>
      <c r="H10" s="1">
        <v>0.37054717540741</v>
      </c>
      <c r="I10" s="1"/>
      <c r="K10" s="1">
        <f t="shared" ref="K10:K13" si="6">ABS($D10-E10)</f>
        <v>1.0499358177096241E-4</v>
      </c>
      <c r="L10" s="1">
        <f t="shared" si="0"/>
        <v>1.0499358177096241E-4</v>
      </c>
      <c r="M10" s="1">
        <f t="shared" si="0"/>
        <v>1.0499358177096241E-4</v>
      </c>
      <c r="N10" s="1">
        <f t="shared" si="0"/>
        <v>8.1894099712380153E-3</v>
      </c>
      <c r="P10" s="1">
        <f t="shared" si="2"/>
        <v>2.8975115696659921E-4</v>
      </c>
      <c r="Q10" s="1">
        <f t="shared" si="3"/>
        <v>2.8975115696659921E-4</v>
      </c>
      <c r="R10" s="1">
        <f t="shared" si="4"/>
        <v>2.8975115696659921E-4</v>
      </c>
      <c r="S10" s="1">
        <f t="shared" si="5"/>
        <v>2.2600343506866422E-2</v>
      </c>
    </row>
    <row r="11" spans="3:19">
      <c r="C11" s="4">
        <v>2.5</v>
      </c>
      <c r="D11" s="2">
        <v>-0.80114358663559004</v>
      </c>
      <c r="E11" s="1">
        <v>-0.801263928413391</v>
      </c>
      <c r="F11" s="1">
        <v>-0.801263868808746</v>
      </c>
      <c r="G11" s="1">
        <f>-0.801263928413391</f>
        <v>-0.801263928413391</v>
      </c>
      <c r="H11" s="1">
        <v>-0.79600775241851796</v>
      </c>
      <c r="I11" s="1"/>
      <c r="K11" s="1">
        <f t="shared" si="6"/>
        <v>1.2034177780095856E-4</v>
      </c>
      <c r="L11" s="1">
        <f t="shared" si="0"/>
        <v>1.2028217315596113E-4</v>
      </c>
      <c r="M11" s="1">
        <f t="shared" si="0"/>
        <v>1.2034177780095856E-4</v>
      </c>
      <c r="N11" s="1">
        <f t="shared" si="0"/>
        <v>5.1358342170720883E-3</v>
      </c>
      <c r="P11" s="1">
        <f t="shared" si="2"/>
        <v>1.5021249599754644E-4</v>
      </c>
      <c r="Q11" s="1">
        <f t="shared" si="3"/>
        <v>1.5013809654407549E-4</v>
      </c>
      <c r="R11" s="1">
        <f t="shared" si="4"/>
        <v>1.5021249599754644E-4</v>
      </c>
      <c r="S11" s="1">
        <f t="shared" si="5"/>
        <v>6.4106288844426405E-3</v>
      </c>
    </row>
    <row r="12" spans="3:19">
      <c r="C12" s="4"/>
      <c r="D12" s="1"/>
      <c r="E12" s="1"/>
      <c r="F12" s="1"/>
      <c r="G12" s="1"/>
      <c r="H12" s="1"/>
      <c r="I12" s="1"/>
      <c r="K12" s="1"/>
      <c r="P12" s="1"/>
      <c r="Q12" s="1"/>
      <c r="R12" s="1"/>
      <c r="S12" s="1"/>
    </row>
    <row r="13" spans="3:19">
      <c r="C13" s="4">
        <v>0.3</v>
      </c>
      <c r="D13" s="1">
        <v>0.95533651113510099</v>
      </c>
      <c r="E13" s="1">
        <v>0.95533645153045699</v>
      </c>
      <c r="F13" s="1">
        <v>0.95533645153045699</v>
      </c>
      <c r="G13" s="1">
        <v>0.95533651113510099</v>
      </c>
      <c r="H13" s="1">
        <v>0.95533853769302401</v>
      </c>
      <c r="I13" s="1">
        <v>1E-4</v>
      </c>
      <c r="K13" s="1">
        <f t="shared" si="6"/>
        <v>5.9604643998234508E-8</v>
      </c>
      <c r="L13" s="1">
        <f t="shared" ref="L13" si="7">ABS($D13-F13)</f>
        <v>5.9604643998234508E-8</v>
      </c>
      <c r="M13" s="1">
        <f t="shared" ref="M13" si="8">ABS($D13-G13)</f>
        <v>0</v>
      </c>
      <c r="N13" s="1">
        <f t="shared" ref="N13" si="9">ABS($D13-H13)</f>
        <v>2.0265579230294151E-6</v>
      </c>
      <c r="P13" s="1">
        <f t="shared" ref="P13:P18" si="10">ABS(K13/$D13)</f>
        <v>6.2391255126860103E-8</v>
      </c>
      <c r="Q13" s="1">
        <f t="shared" ref="Q13:Q16" si="11">ABS(L13/$D13)</f>
        <v>6.2391255126860103E-8</v>
      </c>
      <c r="R13" s="1">
        <f t="shared" ref="R13:R16" si="12">ABS(M13/$D13)</f>
        <v>0</v>
      </c>
      <c r="S13" s="1">
        <f t="shared" ref="S13:S16" si="13">ABS(N13/$D13)</f>
        <v>2.1213027026691592E-6</v>
      </c>
    </row>
    <row r="14" spans="3:19" ht="15.75" customHeight="1">
      <c r="C14" s="4">
        <v>0.75</v>
      </c>
      <c r="D14" s="1">
        <v>0.73168885707855202</v>
      </c>
      <c r="E14" s="1">
        <v>0.73168891668319702</v>
      </c>
      <c r="F14" s="1">
        <v>0.73168891668319702</v>
      </c>
      <c r="G14" s="1">
        <v>0.73168885707855202</v>
      </c>
      <c r="H14" s="5">
        <v>0.731683909893036</v>
      </c>
      <c r="I14" s="1"/>
      <c r="K14" s="1">
        <f t="shared" ref="K14:K28" si="14">ABS($D14-E14)</f>
        <v>5.960464499743523E-8</v>
      </c>
      <c r="L14" s="1">
        <f t="shared" ref="L14:L26" si="15">ABS($D14-F14)</f>
        <v>5.960464499743523E-8</v>
      </c>
      <c r="M14" s="1">
        <f t="shared" ref="M14:M26" si="16">ABS($D14-G14)</f>
        <v>0</v>
      </c>
      <c r="N14" s="1">
        <f t="shared" ref="N14:N26" si="17">ABS($D14-H14)</f>
        <v>4.947185516024355E-6</v>
      </c>
      <c r="P14" s="1">
        <f t="shared" si="10"/>
        <v>8.1461736666896171E-8</v>
      </c>
      <c r="Q14" s="1">
        <f t="shared" si="11"/>
        <v>8.1461736666896171E-8</v>
      </c>
      <c r="R14" s="1">
        <f t="shared" si="12"/>
        <v>0</v>
      </c>
      <c r="S14" s="1">
        <f t="shared" si="13"/>
        <v>6.7613241177092835E-6</v>
      </c>
    </row>
    <row r="15" spans="3:19">
      <c r="C15" s="4">
        <v>1.2</v>
      </c>
      <c r="D15" s="1">
        <v>0.36235776543617199</v>
      </c>
      <c r="E15" s="1">
        <v>0.36235770583152799</v>
      </c>
      <c r="F15" s="1">
        <v>0.36235770583152799</v>
      </c>
      <c r="G15" s="1">
        <v>0.36235773563384999</v>
      </c>
      <c r="H15" s="1">
        <v>0.36236113309860202</v>
      </c>
      <c r="I15" s="1"/>
      <c r="K15" s="1">
        <f t="shared" si="14"/>
        <v>5.9604643998234508E-8</v>
      </c>
      <c r="L15" s="1">
        <f t="shared" si="15"/>
        <v>5.9604643998234508E-8</v>
      </c>
      <c r="M15" s="1">
        <f t="shared" si="16"/>
        <v>2.9802321999117254E-8</v>
      </c>
      <c r="N15" s="1">
        <f t="shared" si="17"/>
        <v>3.3676624300316149E-6</v>
      </c>
      <c r="P15" s="1">
        <f t="shared" si="10"/>
        <v>1.6449114572303445E-7</v>
      </c>
      <c r="Q15" s="1">
        <f t="shared" si="11"/>
        <v>1.6449114572303445E-7</v>
      </c>
      <c r="R15" s="1">
        <f t="shared" si="12"/>
        <v>8.2245572861517227E-8</v>
      </c>
      <c r="S15" s="1">
        <f t="shared" si="13"/>
        <v>9.2937498551409308E-6</v>
      </c>
    </row>
    <row r="16" spans="3:19">
      <c r="C16" s="4">
        <v>2.5</v>
      </c>
      <c r="D16" s="1">
        <v>-0.80114358663559004</v>
      </c>
      <c r="E16" s="1">
        <v>-0.80114376544952404</v>
      </c>
      <c r="F16" s="1">
        <v>-0.80114370584487904</v>
      </c>
      <c r="G16" s="1">
        <v>-0.80114376544952404</v>
      </c>
      <c r="H16" s="1">
        <v>-0.80113518238067605</v>
      </c>
      <c r="I16" s="1"/>
      <c r="K16" s="1">
        <f t="shared" si="14"/>
        <v>1.7881393399310497E-7</v>
      </c>
      <c r="L16" s="1">
        <f t="shared" si="15"/>
        <v>1.1920928899566974E-7</v>
      </c>
      <c r="M16" s="1">
        <f t="shared" si="16"/>
        <v>1.7881393399310497E-7</v>
      </c>
      <c r="N16" s="1">
        <f t="shared" si="17"/>
        <v>8.4042549139962119E-6</v>
      </c>
      <c r="P16" s="1">
        <f t="shared" si="10"/>
        <v>2.2319835916559694E-7</v>
      </c>
      <c r="Q16" s="1">
        <f t="shared" si="11"/>
        <v>1.4879890569465864E-7</v>
      </c>
      <c r="R16" s="1">
        <f t="shared" si="12"/>
        <v>2.2319835916559694E-7</v>
      </c>
      <c r="S16" s="1">
        <f t="shared" si="13"/>
        <v>1.0490322901154285E-5</v>
      </c>
    </row>
    <row r="17" spans="3:19">
      <c r="C17" s="4"/>
      <c r="D17" s="1"/>
      <c r="E17" s="1"/>
      <c r="F17" s="1"/>
      <c r="G17" s="1"/>
      <c r="H17" s="1"/>
      <c r="I17" s="1"/>
      <c r="K17" s="1"/>
      <c r="L17" s="1"/>
      <c r="M17" s="1"/>
      <c r="N17" s="1"/>
      <c r="P17" s="1"/>
      <c r="Q17" s="1"/>
      <c r="R17" s="1"/>
      <c r="S17" s="1"/>
    </row>
    <row r="18" spans="3:19">
      <c r="C18" s="4">
        <v>0.3</v>
      </c>
      <c r="D18" s="1">
        <v>0.95533651113510099</v>
      </c>
      <c r="E18" s="1">
        <v>0.95533645153045699</v>
      </c>
      <c r="F18" s="1">
        <v>0.95533645153045699</v>
      </c>
      <c r="G18" s="1">
        <v>0.95533651116510099</v>
      </c>
      <c r="H18" s="1">
        <v>0.95533651116510099</v>
      </c>
      <c r="I18" s="1">
        <v>9.9999999999999995E-7</v>
      </c>
      <c r="K18" s="1">
        <f t="shared" si="14"/>
        <v>5.9604643998234508E-8</v>
      </c>
      <c r="L18" s="1">
        <f t="shared" si="15"/>
        <v>5.9604643998234508E-8</v>
      </c>
      <c r="M18" s="1">
        <f t="shared" si="16"/>
        <v>3.000000248221113E-11</v>
      </c>
      <c r="N18" s="1">
        <f t="shared" si="17"/>
        <v>3.000000248221113E-11</v>
      </c>
      <c r="P18" s="1">
        <f t="shared" si="10"/>
        <v>6.2391255126860103E-8</v>
      </c>
      <c r="Q18" s="1">
        <f t="shared" ref="Q18" si="18">ABS(L18/$D18)</f>
        <v>6.2391255126860103E-8</v>
      </c>
      <c r="R18" s="1">
        <f t="shared" ref="R18" si="19">ABS(M18/$D18)</f>
        <v>3.1402549920934207E-11</v>
      </c>
      <c r="S18" s="1">
        <f t="shared" ref="S18" si="20">ABS(N18/$D18)</f>
        <v>3.1402549920934207E-11</v>
      </c>
    </row>
    <row r="19" spans="3:19">
      <c r="C19" s="4">
        <v>0.75</v>
      </c>
      <c r="D19" s="1">
        <v>0.73168885707855202</v>
      </c>
      <c r="E19" s="1">
        <v>0.73168891668319702</v>
      </c>
      <c r="F19" s="1">
        <v>0.73168891668319702</v>
      </c>
      <c r="G19" s="1">
        <v>0.73168885707855202</v>
      </c>
      <c r="H19" s="1">
        <v>0.73168885707855202</v>
      </c>
      <c r="I19" s="1"/>
      <c r="K19" s="1">
        <f t="shared" si="14"/>
        <v>5.960464499743523E-8</v>
      </c>
      <c r="L19" s="1">
        <f t="shared" si="15"/>
        <v>5.960464499743523E-8</v>
      </c>
      <c r="M19" s="1">
        <f t="shared" si="16"/>
        <v>0</v>
      </c>
      <c r="N19" s="1">
        <f t="shared" si="17"/>
        <v>0</v>
      </c>
      <c r="P19" s="1">
        <f t="shared" ref="P19:P31" si="21">ABS(K19/$D19)</f>
        <v>8.1461736666896171E-8</v>
      </c>
      <c r="Q19" s="1">
        <f t="shared" ref="Q19:Q31" si="22">ABS(L19/$D19)</f>
        <v>8.1461736666896171E-8</v>
      </c>
      <c r="R19" s="1">
        <f t="shared" ref="R19:R31" si="23">ABS(M19/$D19)</f>
        <v>0</v>
      </c>
      <c r="S19" s="1">
        <f t="shared" ref="S19:S31" si="24">ABS(N19/$D19)</f>
        <v>0</v>
      </c>
    </row>
    <row r="20" spans="3:19">
      <c r="C20" s="4">
        <v>1.2</v>
      </c>
      <c r="D20" s="1">
        <v>0.36235776543617199</v>
      </c>
      <c r="E20" s="1">
        <v>0.36235773563384999</v>
      </c>
      <c r="F20" s="1">
        <v>0.36235773563384999</v>
      </c>
      <c r="G20" s="1">
        <v>0.36235773563384999</v>
      </c>
      <c r="H20" s="1">
        <v>0.36235767602920499</v>
      </c>
      <c r="I20" s="1"/>
      <c r="K20" s="1">
        <f t="shared" si="14"/>
        <v>2.9802321999117254E-8</v>
      </c>
      <c r="L20" s="1">
        <f t="shared" si="15"/>
        <v>2.9802321999117254E-8</v>
      </c>
      <c r="M20" s="1">
        <f t="shared" si="16"/>
        <v>2.9802321999117254E-8</v>
      </c>
      <c r="N20" s="1">
        <f t="shared" si="17"/>
        <v>8.9406966996552484E-8</v>
      </c>
      <c r="P20" s="1">
        <f t="shared" si="21"/>
        <v>8.2245572861517227E-8</v>
      </c>
      <c r="Q20" s="1">
        <f t="shared" si="22"/>
        <v>8.2245572861517227E-8</v>
      </c>
      <c r="R20" s="1">
        <f t="shared" si="23"/>
        <v>8.2245572861517227E-8</v>
      </c>
      <c r="S20" s="1">
        <f t="shared" si="24"/>
        <v>2.4673672134204944E-7</v>
      </c>
    </row>
    <row r="21" spans="3:19">
      <c r="C21" s="4">
        <v>2.5</v>
      </c>
      <c r="D21" s="1">
        <v>-0.80114358663559004</v>
      </c>
      <c r="E21" s="1">
        <v>-0.80114364624023404</v>
      </c>
      <c r="F21" s="1">
        <v>-0.80114358663559004</v>
      </c>
      <c r="G21" s="1">
        <v>-0.80114364624023404</v>
      </c>
      <c r="H21" s="1">
        <v>-0.80114388465881303</v>
      </c>
      <c r="I21" s="1"/>
      <c r="K21" s="1">
        <f t="shared" si="14"/>
        <v>5.9604643998234508E-8</v>
      </c>
      <c r="L21" s="1">
        <f t="shared" si="15"/>
        <v>0</v>
      </c>
      <c r="M21" s="1">
        <f t="shared" si="16"/>
        <v>5.9604643998234508E-8</v>
      </c>
      <c r="N21" s="1">
        <f t="shared" si="17"/>
        <v>2.9802322298877471E-7</v>
      </c>
      <c r="P21" s="1">
        <f t="shared" si="21"/>
        <v>7.4399452223720303E-8</v>
      </c>
      <c r="Q21" s="1">
        <f t="shared" si="22"/>
        <v>0</v>
      </c>
      <c r="R21" s="1">
        <f t="shared" si="23"/>
        <v>7.4399452223720303E-8</v>
      </c>
      <c r="S21" s="1">
        <f t="shared" si="24"/>
        <v>3.7199726486025558E-7</v>
      </c>
    </row>
    <row r="22" spans="3:19">
      <c r="C22" s="4"/>
      <c r="D22" s="1"/>
      <c r="E22" s="1"/>
      <c r="F22" s="1"/>
      <c r="G22" s="1"/>
      <c r="H22" s="1"/>
      <c r="I22" s="1"/>
      <c r="K22" s="1"/>
      <c r="L22" s="1"/>
      <c r="M22" s="1"/>
      <c r="N22" s="1"/>
      <c r="P22" s="1"/>
      <c r="Q22" s="1"/>
      <c r="R22" s="1"/>
      <c r="S22" s="1"/>
    </row>
    <row r="23" spans="3:19">
      <c r="C23" s="4">
        <v>0.3</v>
      </c>
      <c r="D23" s="1">
        <v>0.95533651113510099</v>
      </c>
      <c r="E23" s="1">
        <v>0.95533645153045699</v>
      </c>
      <c r="F23" s="1">
        <v>0.95533645153045699</v>
      </c>
      <c r="G23" s="1">
        <v>0.95533651113510099</v>
      </c>
      <c r="H23" s="1">
        <v>0.95533651113510099</v>
      </c>
      <c r="I23" s="1">
        <v>1.0000000000000001E-9</v>
      </c>
      <c r="K23" s="1">
        <f t="shared" si="14"/>
        <v>5.9604643998234508E-8</v>
      </c>
      <c r="L23" s="1">
        <f t="shared" si="15"/>
        <v>5.9604643998234508E-8</v>
      </c>
      <c r="M23" s="1">
        <f t="shared" si="16"/>
        <v>0</v>
      </c>
      <c r="N23" s="1">
        <f t="shared" si="17"/>
        <v>0</v>
      </c>
      <c r="P23" s="1">
        <f t="shared" si="21"/>
        <v>6.2391255126860103E-8</v>
      </c>
      <c r="Q23" s="1">
        <f t="shared" si="22"/>
        <v>6.2391255126860103E-8</v>
      </c>
      <c r="R23" s="1">
        <f t="shared" si="23"/>
        <v>0</v>
      </c>
      <c r="S23" s="1">
        <f t="shared" si="24"/>
        <v>0</v>
      </c>
    </row>
    <row r="24" spans="3:19">
      <c r="C24" s="4">
        <v>0.75</v>
      </c>
      <c r="D24" s="1">
        <v>0.73168885707855202</v>
      </c>
      <c r="E24" s="1">
        <v>0.73168891668319702</v>
      </c>
      <c r="F24" s="1">
        <v>0.73168891668319702</v>
      </c>
      <c r="G24" s="1">
        <v>0.73168885707855202</v>
      </c>
      <c r="H24" s="1">
        <v>0.73168885707855202</v>
      </c>
      <c r="K24" s="1">
        <f t="shared" si="14"/>
        <v>5.960464499743523E-8</v>
      </c>
      <c r="L24" s="1">
        <f t="shared" si="15"/>
        <v>5.960464499743523E-8</v>
      </c>
      <c r="M24" s="1">
        <f t="shared" si="16"/>
        <v>0</v>
      </c>
      <c r="N24" s="1">
        <f t="shared" si="17"/>
        <v>0</v>
      </c>
      <c r="P24" s="1">
        <f t="shared" si="21"/>
        <v>8.1461736666896171E-8</v>
      </c>
      <c r="Q24" s="1">
        <f t="shared" si="22"/>
        <v>8.1461736666896171E-8</v>
      </c>
      <c r="R24" s="1">
        <f t="shared" si="23"/>
        <v>0</v>
      </c>
      <c r="S24" s="1">
        <f t="shared" si="24"/>
        <v>0</v>
      </c>
    </row>
    <row r="25" spans="3:19">
      <c r="C25" s="4">
        <v>1.2</v>
      </c>
      <c r="D25" s="1">
        <v>0.36235776543617199</v>
      </c>
      <c r="E25" s="1">
        <v>0.36235773563384999</v>
      </c>
      <c r="F25" s="1">
        <v>0.36235773563384999</v>
      </c>
      <c r="G25" s="1">
        <v>0.36235773563384999</v>
      </c>
      <c r="H25" s="1">
        <v>0.36235773563384999</v>
      </c>
      <c r="K25" s="1">
        <f t="shared" si="14"/>
        <v>2.9802321999117254E-8</v>
      </c>
      <c r="L25" s="1">
        <f t="shared" si="15"/>
        <v>2.9802321999117254E-8</v>
      </c>
      <c r="M25" s="1">
        <f t="shared" si="16"/>
        <v>2.9802321999117254E-8</v>
      </c>
      <c r="N25" s="1">
        <f t="shared" si="17"/>
        <v>2.9802321999117254E-8</v>
      </c>
      <c r="P25" s="1">
        <f t="shared" si="21"/>
        <v>8.2245572861517227E-8</v>
      </c>
      <c r="Q25" s="1">
        <f t="shared" si="22"/>
        <v>8.2245572861517227E-8</v>
      </c>
      <c r="R25" s="1">
        <f t="shared" si="23"/>
        <v>8.2245572861517227E-8</v>
      </c>
      <c r="S25" s="1">
        <f t="shared" si="24"/>
        <v>8.2245572861517227E-8</v>
      </c>
    </row>
    <row r="26" spans="3:19">
      <c r="C26" s="4">
        <v>2.5</v>
      </c>
      <c r="D26" s="1">
        <v>-0.80114358663559004</v>
      </c>
      <c r="E26" s="1">
        <v>-0.80114364624023404</v>
      </c>
      <c r="F26" s="1">
        <v>-0.80114358663559004</v>
      </c>
      <c r="G26" s="1">
        <v>-0.80114364624023404</v>
      </c>
      <c r="H26" s="1">
        <v>-0.80114364624023404</v>
      </c>
      <c r="K26" s="1">
        <f t="shared" si="14"/>
        <v>5.9604643998234508E-8</v>
      </c>
      <c r="L26" s="1">
        <f t="shared" si="15"/>
        <v>0</v>
      </c>
      <c r="M26" s="1">
        <f t="shared" si="16"/>
        <v>5.9604643998234508E-8</v>
      </c>
      <c r="N26" s="1">
        <f t="shared" si="17"/>
        <v>5.9604643998234508E-8</v>
      </c>
      <c r="P26" s="1">
        <f t="shared" si="21"/>
        <v>7.4399452223720303E-8</v>
      </c>
      <c r="Q26" s="1">
        <f t="shared" si="22"/>
        <v>0</v>
      </c>
      <c r="R26" s="1">
        <f t="shared" si="23"/>
        <v>7.4399452223720303E-8</v>
      </c>
      <c r="S26" s="1">
        <f t="shared" si="24"/>
        <v>7.4399452223720303E-8</v>
      </c>
    </row>
    <row r="27" spans="3:19">
      <c r="C27" s="4"/>
      <c r="D27" s="1"/>
      <c r="E27" s="1"/>
      <c r="F27" s="1"/>
      <c r="G27" s="1"/>
      <c r="H27" s="1"/>
      <c r="I27" s="1"/>
      <c r="K27" s="1"/>
      <c r="P27" s="1"/>
      <c r="Q27" s="1"/>
      <c r="R27" s="1"/>
      <c r="S27" s="1"/>
    </row>
    <row r="28" spans="3:19">
      <c r="C28" s="4">
        <v>0.3</v>
      </c>
      <c r="D28" s="1">
        <v>0.95533651113510099</v>
      </c>
      <c r="E28" s="1">
        <v>0.95533645153045699</v>
      </c>
      <c r="F28" s="1">
        <v>0.95533645153045699</v>
      </c>
      <c r="G28" s="1">
        <v>0.95533651113510099</v>
      </c>
      <c r="H28" s="1">
        <v>0.95533651113510099</v>
      </c>
      <c r="I28" s="1">
        <v>1E-13</v>
      </c>
      <c r="K28" s="1">
        <f t="shared" si="14"/>
        <v>5.9604643998234508E-8</v>
      </c>
      <c r="L28" s="1">
        <f t="shared" ref="L28" si="25">ABS($D28-F28)</f>
        <v>5.9604643998234508E-8</v>
      </c>
      <c r="M28" s="1">
        <f t="shared" ref="M28" si="26">ABS($D28-G28)</f>
        <v>0</v>
      </c>
      <c r="N28" s="1">
        <f t="shared" ref="N28" si="27">ABS($D28-H28)</f>
        <v>0</v>
      </c>
      <c r="P28" s="1">
        <f t="shared" si="21"/>
        <v>6.2391255126860103E-8</v>
      </c>
      <c r="Q28" s="1">
        <f t="shared" si="22"/>
        <v>6.2391255126860103E-8</v>
      </c>
      <c r="R28" s="1">
        <f t="shared" si="23"/>
        <v>0</v>
      </c>
      <c r="S28" s="1">
        <f t="shared" si="24"/>
        <v>0</v>
      </c>
    </row>
    <row r="29" spans="3:19">
      <c r="C29" s="4">
        <v>0.75</v>
      </c>
      <c r="D29" s="1">
        <v>0.73168885707855202</v>
      </c>
      <c r="E29" s="1">
        <v>0.73168891668319702</v>
      </c>
      <c r="F29" s="1">
        <v>0.73168891668319702</v>
      </c>
      <c r="G29" s="1">
        <v>0.73168885707855202</v>
      </c>
      <c r="H29" s="1">
        <v>0.73168885707855202</v>
      </c>
      <c r="I29" s="1"/>
      <c r="K29" s="1">
        <f t="shared" ref="K29:K31" si="28">ABS($D29-E29)</f>
        <v>5.960464499743523E-8</v>
      </c>
      <c r="L29" s="1">
        <f t="shared" ref="L29:L31" si="29">ABS($D29-F29)</f>
        <v>5.960464499743523E-8</v>
      </c>
      <c r="M29" s="1">
        <f t="shared" ref="M29:M31" si="30">ABS($D29-G29)</f>
        <v>0</v>
      </c>
      <c r="N29" s="1">
        <f t="shared" ref="N29:N31" si="31">ABS($D29-H29)</f>
        <v>0</v>
      </c>
      <c r="P29" s="1">
        <f t="shared" si="21"/>
        <v>8.1461736666896171E-8</v>
      </c>
      <c r="Q29" s="1">
        <f t="shared" si="22"/>
        <v>8.1461736666896171E-8</v>
      </c>
      <c r="R29" s="1">
        <f t="shared" si="23"/>
        <v>0</v>
      </c>
      <c r="S29" s="1">
        <f t="shared" si="24"/>
        <v>0</v>
      </c>
    </row>
    <row r="30" spans="3:19">
      <c r="C30" s="4">
        <v>1.2</v>
      </c>
      <c r="D30" s="1">
        <v>0.36235776543617199</v>
      </c>
      <c r="E30" s="1">
        <v>0.36235773563384999</v>
      </c>
      <c r="F30" s="1">
        <v>0.36235773563384999</v>
      </c>
      <c r="G30" s="1">
        <v>0.36235773563384999</v>
      </c>
      <c r="H30" s="1">
        <v>0.36235767602920499</v>
      </c>
      <c r="I30" s="1"/>
      <c r="K30" s="1">
        <f t="shared" si="28"/>
        <v>2.9802321999117254E-8</v>
      </c>
      <c r="L30" s="1">
        <f t="shared" si="29"/>
        <v>2.9802321999117254E-8</v>
      </c>
      <c r="M30" s="1">
        <f t="shared" si="30"/>
        <v>2.9802321999117254E-8</v>
      </c>
      <c r="N30" s="1">
        <f t="shared" si="31"/>
        <v>8.9406966996552484E-8</v>
      </c>
      <c r="P30" s="1">
        <f t="shared" si="21"/>
        <v>8.2245572861517227E-8</v>
      </c>
      <c r="Q30" s="1">
        <f t="shared" si="22"/>
        <v>8.2245572861517227E-8</v>
      </c>
      <c r="R30" s="1">
        <f t="shared" si="23"/>
        <v>8.2245572861517227E-8</v>
      </c>
      <c r="S30" s="1">
        <f t="shared" si="24"/>
        <v>2.4673672134204944E-7</v>
      </c>
    </row>
    <row r="31" spans="3:19">
      <c r="C31" s="4">
        <v>2.5</v>
      </c>
      <c r="D31" s="1">
        <v>-0.80114358663559004</v>
      </c>
      <c r="E31" s="1">
        <v>-0.80114364624023404</v>
      </c>
      <c r="F31" s="1">
        <v>-0.80114364624023404</v>
      </c>
      <c r="G31" s="1">
        <v>-0.80114364624023404</v>
      </c>
      <c r="H31" s="1">
        <v>-0.80114364624023404</v>
      </c>
      <c r="I31" s="1"/>
      <c r="K31" s="1">
        <f t="shared" si="28"/>
        <v>5.9604643998234508E-8</v>
      </c>
      <c r="L31" s="1">
        <f t="shared" si="29"/>
        <v>5.9604643998234508E-8</v>
      </c>
      <c r="M31" s="1">
        <f t="shared" si="30"/>
        <v>5.9604643998234508E-8</v>
      </c>
      <c r="N31" s="1">
        <f t="shared" si="31"/>
        <v>5.9604643998234508E-8</v>
      </c>
      <c r="P31" s="1">
        <f t="shared" si="21"/>
        <v>7.4399452223720303E-8</v>
      </c>
      <c r="Q31" s="1">
        <f t="shared" si="22"/>
        <v>7.4399452223720303E-8</v>
      </c>
      <c r="R31" s="1">
        <f t="shared" si="23"/>
        <v>7.4399452223720303E-8</v>
      </c>
      <c r="S31" s="1">
        <f t="shared" si="24"/>
        <v>7.4399452223720303E-8</v>
      </c>
    </row>
    <row r="32" spans="3:19">
      <c r="C32" s="3"/>
      <c r="D32" s="1"/>
      <c r="E32" s="1"/>
      <c r="F32" s="1"/>
      <c r="G32" s="1"/>
      <c r="H32" s="1"/>
      <c r="I32" s="1"/>
    </row>
    <row r="33" spans="3:12">
      <c r="C33" s="3"/>
      <c r="D33" s="1"/>
      <c r="E33" s="1"/>
      <c r="F33" s="1"/>
      <c r="G33" s="1"/>
      <c r="H33" s="1"/>
      <c r="I33" s="1"/>
    </row>
    <row r="34" spans="3:12">
      <c r="C34" s="3"/>
      <c r="D34" s="1"/>
      <c r="E34" s="1"/>
      <c r="F34" s="1"/>
      <c r="G34" s="1"/>
      <c r="H34" s="1"/>
      <c r="I34" s="1"/>
    </row>
    <row r="35" spans="3:12">
      <c r="C35" s="3"/>
      <c r="D35" s="1"/>
      <c r="E35" s="1"/>
      <c r="F35" s="1"/>
      <c r="G35" s="1"/>
      <c r="I35" s="1"/>
    </row>
    <row r="36" spans="3:12">
      <c r="C36" s="3"/>
      <c r="D36" s="1"/>
      <c r="E36" s="1"/>
      <c r="F36" s="7">
        <v>0</v>
      </c>
      <c r="G36" s="7">
        <v>0.01</v>
      </c>
      <c r="H36" s="7">
        <v>1E-3</v>
      </c>
      <c r="I36" s="7">
        <v>1E-4</v>
      </c>
      <c r="J36" s="6">
        <v>1.0000000000000001E-9</v>
      </c>
      <c r="K36" s="7">
        <v>1E-13</v>
      </c>
    </row>
    <row r="37" spans="3:12">
      <c r="C37" s="3"/>
      <c r="D37" s="1"/>
      <c r="E37" s="1"/>
      <c r="F37" s="1"/>
      <c r="G37" s="1"/>
      <c r="H37" s="7"/>
      <c r="I37" s="7"/>
      <c r="J37" s="7"/>
      <c r="K37" s="7"/>
    </row>
    <row r="38" spans="3:12">
      <c r="C38" s="3"/>
      <c r="D38" s="1"/>
      <c r="E38" s="1"/>
      <c r="F38" s="1"/>
      <c r="G38" s="1"/>
      <c r="H38" s="7"/>
      <c r="I38" s="7"/>
      <c r="J38" s="7"/>
      <c r="K38" s="7"/>
    </row>
    <row r="39" spans="3:12">
      <c r="C39" s="3"/>
      <c r="D39" s="1"/>
      <c r="E39" s="1"/>
      <c r="F39" s="1"/>
      <c r="G39" s="1"/>
      <c r="H39" s="1"/>
      <c r="I39" s="1"/>
    </row>
    <row r="40" spans="3:12">
      <c r="C40" s="3"/>
      <c r="D40" s="1"/>
      <c r="E40" s="1"/>
      <c r="F40" s="1"/>
      <c r="G40" s="1"/>
      <c r="H40" s="1"/>
      <c r="I40" s="1" t="s">
        <v>10</v>
      </c>
      <c r="J40" t="s">
        <v>11</v>
      </c>
      <c r="K40" t="s">
        <v>12</v>
      </c>
      <c r="L40" s="1" t="s">
        <v>13</v>
      </c>
    </row>
    <row r="41" spans="3:12">
      <c r="C41" s="1"/>
      <c r="D41" s="1"/>
      <c r="E41" s="1"/>
      <c r="F41" s="1"/>
      <c r="G41" s="1"/>
      <c r="H41" s="1"/>
      <c r="I41" s="1"/>
    </row>
    <row r="42" spans="3:12">
      <c r="C42" s="1"/>
      <c r="D42" s="1"/>
      <c r="E42" s="1"/>
      <c r="F42" s="1"/>
      <c r="G42" s="1"/>
      <c r="H42" s="1"/>
      <c r="I42" s="1"/>
    </row>
    <row r="43" spans="3:12">
      <c r="C43" s="1"/>
      <c r="D43" s="1"/>
      <c r="E43" s="1"/>
      <c r="F43" s="1"/>
      <c r="G43" s="1"/>
      <c r="H43" s="1"/>
      <c r="I43" s="1"/>
    </row>
    <row r="44" spans="3:12">
      <c r="C44" s="1"/>
      <c r="D44" s="1"/>
      <c r="E44" s="1"/>
      <c r="F44" s="1"/>
      <c r="G44" s="1"/>
      <c r="H44" s="1"/>
      <c r="I44" s="1"/>
    </row>
    <row r="45" spans="3:12">
      <c r="C45" s="1"/>
      <c r="D45" s="1"/>
      <c r="E45" s="1"/>
      <c r="F45" s="1"/>
      <c r="G45" s="1"/>
      <c r="H45" s="1"/>
      <c r="I45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Darek</dc:creator>
  <cp:lastModifiedBy>Darek</cp:lastModifiedBy>
  <dcterms:created xsi:type="dcterms:W3CDTF">2016-03-06T12:19:25Z</dcterms:created>
  <dcterms:modified xsi:type="dcterms:W3CDTF">2016-03-06T22:15:38Z</dcterms:modified>
</cp:coreProperties>
</file>