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0035" activeTab="3"/>
  </bookViews>
  <sheets>
    <sheet name="diarios" sheetId="1" r:id="rId1"/>
    <sheet name="costos-appengine" sheetId="2" r:id="rId2"/>
    <sheet name="Prospects" sheetId="3" r:id="rId3"/>
    <sheet name="Listado" sheetId="4" r:id="rId4"/>
  </sheets>
  <definedNames>
    <definedName name="_xlnm._FilterDatabase" localSheetId="0" hidden="1">diarios!$E$1:$E$180</definedName>
  </definedNames>
  <calcPr calcId="125725"/>
</workbook>
</file>

<file path=xl/calcChain.xml><?xml version="1.0" encoding="utf-8"?>
<calcChain xmlns="http://schemas.openxmlformats.org/spreadsheetml/2006/main">
  <c r="F22" i="2"/>
  <c r="F19"/>
  <c r="G40"/>
  <c r="E27"/>
  <c r="F27" s="1"/>
  <c r="G27" s="1"/>
  <c r="G26"/>
  <c r="F26"/>
  <c r="E26"/>
  <c r="F18"/>
  <c r="F14"/>
  <c r="G14" s="1"/>
  <c r="E14"/>
  <c r="F10"/>
  <c r="G10" s="1"/>
  <c r="E10"/>
  <c r="F9"/>
  <c r="G9"/>
  <c r="C31"/>
  <c r="C35"/>
  <c r="C34"/>
  <c r="C32"/>
  <c r="C28"/>
  <c r="C27"/>
  <c r="C26"/>
  <c r="G22"/>
  <c r="G19"/>
  <c r="G18"/>
</calcChain>
</file>

<file path=xl/comments1.xml><?xml version="1.0" encoding="utf-8"?>
<comments xmlns="http://schemas.openxmlformats.org/spreadsheetml/2006/main">
  <authors>
    <author>dago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dago:</t>
        </r>
        <r>
          <rPr>
            <sz val="9"/>
            <color indexed="81"/>
            <rFont val="Tahoma"/>
            <family val="2"/>
          </rPr>
          <t xml:space="preserve">
100ms por request</t>
        </r>
      </text>
    </comment>
  </commentList>
</comments>
</file>

<file path=xl/sharedStrings.xml><?xml version="1.0" encoding="utf-8"?>
<sst xmlns="http://schemas.openxmlformats.org/spreadsheetml/2006/main" count="1983" uniqueCount="1228">
  <si>
    <t>nombre</t>
  </si>
  <si>
    <t>razon_social</t>
  </si>
  <si>
    <t>domicilio</t>
  </si>
  <si>
    <t>localidad</t>
  </si>
  <si>
    <t>provincia</t>
  </si>
  <si>
    <t>telefono</t>
  </si>
  <si>
    <t>email</t>
  </si>
  <si>
    <t>web</t>
  </si>
  <si>
    <t>promedio</t>
  </si>
  <si>
    <t>promedio_titulo</t>
  </si>
  <si>
    <t>categoria</t>
  </si>
  <si>
    <t>circ_neta_pagada_domingo</t>
  </si>
  <si>
    <t>circ_neta_pagada_lunes_a_domingo</t>
  </si>
  <si>
    <t>lunes_a_viernes</t>
  </si>
  <si>
    <t>lunes_a_sabado</t>
  </si>
  <si>
    <t>bloque</t>
  </si>
  <si>
    <t>circulacion_neta_pagada</t>
  </si>
  <si>
    <t>individualizada</t>
  </si>
  <si>
    <t>ivc_url</t>
  </si>
  <si>
    <t>Clarin</t>
  </si>
  <si>
    <t>ARTEGRAFICO EDITORIAL ARGENTINA S.A.</t>
  </si>
  <si>
    <t>Zepita 3220</t>
  </si>
  <si>
    <t>Capital Federal</t>
  </si>
  <si>
    <t>4309-7800</t>
  </si>
  <si>
    <t>dtrujillo@agea.com.ar</t>
  </si>
  <si>
    <t>http://www.clarin.com.ar</t>
  </si>
  <si>
    <t>diarios_pagos</t>
  </si>
  <si>
    <t>http://www.ivc.org.ar/consulta?op=c&amp;asociado_id=78</t>
  </si>
  <si>
    <t>DÃ­a a DÃ­a</t>
  </si>
  <si>
    <t>CONTENIDOS MEDITERRANEOS S.A.</t>
  </si>
  <si>
    <t>Chacabuco 18</t>
  </si>
  <si>
    <t>CORDOBA</t>
  </si>
  <si>
    <t>Cordoba</t>
  </si>
  <si>
    <t>0351-4757154</t>
  </si>
  <si>
    <t>diaadia@diaadia.info</t>
  </si>
  <si>
    <t>http://www.diaadia.info</t>
  </si>
  <si>
    <t>http://www.ivc.org.ar/consulta?op=c&amp;asociado_id=782</t>
  </si>
  <si>
    <t>Diario de Cuyo</t>
  </si>
  <si>
    <t>FRANCISCO MONTES S.A.</t>
  </si>
  <si>
    <t>Mendoza 380 - Sur</t>
  </si>
  <si>
    <t>SAN JUAN</t>
  </si>
  <si>
    <t>San Juan</t>
  </si>
  <si>
    <t>0264-4290032</t>
  </si>
  <si>
    <t>avisos@diariodecuyo.com.ar</t>
  </si>
  <si>
    <t>http://www.diariodecuyo.com.ar</t>
  </si>
  <si>
    <t>http://www.ivc.org.ar/consulta?op=c&amp;asociado_id=88</t>
  </si>
  <si>
    <t>Diario Los Andes</t>
  </si>
  <si>
    <t>DIARIO LOS ANDES HNOS.CALLE S.A..</t>
  </si>
  <si>
    <t>San MartÃ­n 1049</t>
  </si>
  <si>
    <t>MENDOZA</t>
  </si>
  <si>
    <t>Mendoza</t>
  </si>
  <si>
    <t>0261-4411335/4411336</t>
  </si>
  <si>
    <t>-</t>
  </si>
  <si>
    <t>http://www.losandes.com.ar</t>
  </si>
  <si>
    <t>http://www.ivc.org.ar/consulta?op=c&amp;asociado_id=8</t>
  </si>
  <si>
    <t>Diario Popular</t>
  </si>
  <si>
    <t>IMPREBA S.A.</t>
  </si>
  <si>
    <t>Estrada 1969</t>
  </si>
  <si>
    <t>4204-2778</t>
  </si>
  <si>
    <t>fcardoso@dpopular.com.ar</t>
  </si>
  <si>
    <t>no tiene</t>
  </si>
  <si>
    <t>http://www.ivc.org.ar/consulta?op=c&amp;asociado_id=284</t>
  </si>
  <si>
    <t>Diario Uno</t>
  </si>
  <si>
    <t>UNO GRAFICA S.A.</t>
  </si>
  <si>
    <t>Pedro Molina 345</t>
  </si>
  <si>
    <t>0261-4491300</t>
  </si>
  <si>
    <t>sbasich@unomultimedios.com.ar</t>
  </si>
  <si>
    <t>http://www.diariouno.net.ar</t>
  </si>
  <si>
    <t>http://www.ivc.org.ar/consulta?op=c&amp;asociado_id=616</t>
  </si>
  <si>
    <t>Diario Uno de Entre Rios</t>
  </si>
  <si>
    <t>MEDIOS DE COMUNICACION ENTRE RIOS S.A.</t>
  </si>
  <si>
    <t>PerÃº y Chile</t>
  </si>
  <si>
    <t>PARANA</t>
  </si>
  <si>
    <t>Entre Rios</t>
  </si>
  <si>
    <t>0343-4233355</t>
  </si>
  <si>
    <t>www.unoentrerios.com.ar</t>
  </si>
  <si>
    <t>http://www.ivc.org.ar/consulta?op=c&amp;asociado_id=637</t>
  </si>
  <si>
    <t>Diario Uno de Santa Fe</t>
  </si>
  <si>
    <t>MEDIOS DE COMUNICACION SANTA FE S.A.</t>
  </si>
  <si>
    <t>San JerÃ³nimo 2757</t>
  </si>
  <si>
    <t>SANTA FE</t>
  </si>
  <si>
    <t>Santa Fe</t>
  </si>
  <si>
    <t>0342-4810101</t>
  </si>
  <si>
    <t>diario@unosantafe.com.ar</t>
  </si>
  <si>
    <t>www.unosantafe.com.ar</t>
  </si>
  <si>
    <t>http://www.ivc.org.ar/consulta?op=c&amp;asociado_id=1098</t>
  </si>
  <si>
    <t>Ecos Diarios</t>
  </si>
  <si>
    <t>ECOS DIARIOS S.A.E.C.I.</t>
  </si>
  <si>
    <t>Calle 62 n* 2486</t>
  </si>
  <si>
    <t>NECOCHEA</t>
  </si>
  <si>
    <t>Buenos Aires</t>
  </si>
  <si>
    <t>02262-430754</t>
  </si>
  <si>
    <t>jignacio@ecosdiarios.com</t>
  </si>
  <si>
    <t>http://www.ecosdiarios.com</t>
  </si>
  <si>
    <t>http://www.ivc.org.ar/consulta?op=c&amp;asociado_id=177</t>
  </si>
  <si>
    <t>El Ancasti</t>
  </si>
  <si>
    <t>EDITORIAL CAPAYAN S.A.</t>
  </si>
  <si>
    <t>Sarmiento 526</t>
  </si>
  <si>
    <t>SAN F. V.DE CATAMARCA</t>
  </si>
  <si>
    <t>Catamarca</t>
  </si>
  <si>
    <t>03833-431392</t>
  </si>
  <si>
    <t>pmarzese@elancasti.com.ar</t>
  </si>
  <si>
    <t>http://www.elancasti.com.ar</t>
  </si>
  <si>
    <t>http://www.ivc.org.ar/consulta?op=c&amp;asociado_id=351</t>
  </si>
  <si>
    <t>El Dia</t>
  </si>
  <si>
    <t>EL DIA S.A.I.C. y F.</t>
  </si>
  <si>
    <t>Diagonal 80 N* 817</t>
  </si>
  <si>
    <t>LA PLATA</t>
  </si>
  <si>
    <t>0221-4250101</t>
  </si>
  <si>
    <t>rcuervo@eldia.com</t>
  </si>
  <si>
    <t>http://www.eldia.com</t>
  </si>
  <si>
    <t>http://www.ivc.org.ar/consulta?op=c&amp;asociado_id=15</t>
  </si>
  <si>
    <t>El Diario</t>
  </si>
  <si>
    <t>S.A. ENTRE RIOS</t>
  </si>
  <si>
    <t>Gral. Urquiza y Bs. As.</t>
  </si>
  <si>
    <t>0343-4231000</t>
  </si>
  <si>
    <t>info@eldiario.com.ar</t>
  </si>
  <si>
    <t>www.eldiario.com.ar</t>
  </si>
  <si>
    <t>http://www.ivc.org.ar/consulta?op=c&amp;asociado_id=51</t>
  </si>
  <si>
    <t>El Diario de la Pampa</t>
  </si>
  <si>
    <t>EL DIARIO S.R.L..</t>
  </si>
  <si>
    <t>JosÃ© Ingenieros 855</t>
  </si>
  <si>
    <t>SANTA ROSA</t>
  </si>
  <si>
    <t>La Pampa</t>
  </si>
  <si>
    <t>02954-411117/23</t>
  </si>
  <si>
    <t>admeldiario@yahoo.com.ar</t>
  </si>
  <si>
    <t>http://www.eldiariodelapampa.com.ar</t>
  </si>
  <si>
    <t>http://www.ivc.org.ar/consulta?op=c&amp;asociado_id=603</t>
  </si>
  <si>
    <t>El Diario de la Republica</t>
  </si>
  <si>
    <t>PAYNE S.A.</t>
  </si>
  <si>
    <t>Lafinur 924</t>
  </si>
  <si>
    <t>SAN LUIS</t>
  </si>
  <si>
    <t>San Luis</t>
  </si>
  <si>
    <t>02664-422037</t>
  </si>
  <si>
    <t>paynesa@infovia.com.ar</t>
  </si>
  <si>
    <t>http://www.eldiariodelarepublica.com</t>
  </si>
  <si>
    <t>http://www.ivc.org.ar/consulta?op=c&amp;asociado_id=347</t>
  </si>
  <si>
    <t>El Diario del Centro del PaÃ­s</t>
  </si>
  <si>
    <t>COOPERATIVA DE TRABAJO COMUNICAR LTDA.</t>
  </si>
  <si>
    <t>Periodistas Argentinos 474</t>
  </si>
  <si>
    <t>VILLA MARIA</t>
  </si>
  <si>
    <t>0353-4613126</t>
  </si>
  <si>
    <t>administracion@eldiariocba.com.ar</t>
  </si>
  <si>
    <t>http://www.eldiariocba.com.ar</t>
  </si>
  <si>
    <t>http://www.ivc.org.ar/consulta?op=c&amp;asociado_id=819</t>
  </si>
  <si>
    <t>El Independiente</t>
  </si>
  <si>
    <t>EL INDEPENDIENTE Copegraf Ltda</t>
  </si>
  <si>
    <t>9 de Julio 223</t>
  </si>
  <si>
    <t>LA RIOJA</t>
  </si>
  <si>
    <t>La Rioja</t>
  </si>
  <si>
    <t>03822-426070/421000</t>
  </si>
  <si>
    <t>publicidadinde@infovia.com.ar</t>
  </si>
  <si>
    <t>http://www.el-independiente.com.ar</t>
  </si>
  <si>
    <t>http://www.ivc.org.ar/consulta?op=c&amp;asociado_id=249</t>
  </si>
  <si>
    <t>El Liberal</t>
  </si>
  <si>
    <t>EL LIBERAL S.A.</t>
  </si>
  <si>
    <t>Libertad 263</t>
  </si>
  <si>
    <t>SANTIAGO DEL ESTERO</t>
  </si>
  <si>
    <t>Santiago del Estero</t>
  </si>
  <si>
    <t>0385-4224400</t>
  </si>
  <si>
    <t>aocalder@elliberal.com.ar</t>
  </si>
  <si>
    <t>http://www.elliberal.com.ar</t>
  </si>
  <si>
    <t>http://www.ivc.org.ar/consulta?op=c&amp;asociado_id=86</t>
  </si>
  <si>
    <t>El Libertador</t>
  </si>
  <si>
    <t>TALLERES EL TUNEL S.A.</t>
  </si>
  <si>
    <t>San Juan 536</t>
  </si>
  <si>
    <t>CORRIENTES</t>
  </si>
  <si>
    <t>Corrientes</t>
  </si>
  <si>
    <t>03794-430763</t>
  </si>
  <si>
    <t>danieltorres50@hotmail.com</t>
  </si>
  <si>
    <t>www.diarioellibertador.com.ar</t>
  </si>
  <si>
    <t>http://www.ivc.org.ar/consulta?op=c&amp;asociado_id=1074</t>
  </si>
  <si>
    <t>El Litoral</t>
  </si>
  <si>
    <t>EL LITORAL S.R.L.</t>
  </si>
  <si>
    <t>Av. 25 de Mayo 3536</t>
  </si>
  <si>
    <t>0342-4520101</t>
  </si>
  <si>
    <t>calongi@ellitoral.com.ar</t>
  </si>
  <si>
    <t>http://www.litoral.com.ar</t>
  </si>
  <si>
    <t>http://www.ivc.org.ar/consulta?op=c&amp;asociado_id=60</t>
  </si>
  <si>
    <t>El Plata Informador</t>
  </si>
  <si>
    <t>PUBLIEXITO S.A.</t>
  </si>
  <si>
    <t>http://www.ivc.org.ar/consulta?op=c&amp;asociado_id=625</t>
  </si>
  <si>
    <t>El Popular</t>
  </si>
  <si>
    <t>EL POPULAR S.A.I.C.</t>
  </si>
  <si>
    <t>Vicente LÃ³pez 2618</t>
  </si>
  <si>
    <t>OLAVARRIA</t>
  </si>
  <si>
    <t>02284-423121</t>
  </si>
  <si>
    <t>jkolman@elpopular.com.ar</t>
  </si>
  <si>
    <t>http://www.diarioelpopular.com.ar</t>
  </si>
  <si>
    <t>http://www.ivc.org.ar/consulta?op=c&amp;asociado_id=83</t>
  </si>
  <si>
    <t>El Territorio</t>
  </si>
  <si>
    <t>EL TERRITORIO S.A.</t>
  </si>
  <si>
    <t>Ruta 12 y Humberto T. Perez</t>
  </si>
  <si>
    <t>POSADAS</t>
  </si>
  <si>
    <t>Misiones</t>
  </si>
  <si>
    <t>03752-451844</t>
  </si>
  <si>
    <t>elterritorio@elterritorio.com.ar</t>
  </si>
  <si>
    <t>http://www.territoriodigital.com</t>
  </si>
  <si>
    <t>http://www.ivc.org.ar/consulta?op=c&amp;asociado_id=48</t>
  </si>
  <si>
    <t>El Tribuno</t>
  </si>
  <si>
    <t>EDITORA S.A.</t>
  </si>
  <si>
    <t>Belgrano 306</t>
  </si>
  <si>
    <t>SAN SALVADOR DE JUJUY</t>
  </si>
  <si>
    <t>Jujuy</t>
  </si>
  <si>
    <t>0388-4237800</t>
  </si>
  <si>
    <t>claudioigarzabal@gmail.com</t>
  </si>
  <si>
    <t>http://www.ivc.org.ar/consulta?op=c&amp;asociado_id=342</t>
  </si>
  <si>
    <t>HORIZONTES S.A.</t>
  </si>
  <si>
    <t>Av. Ex Combatientes de Malvinas3890</t>
  </si>
  <si>
    <t>SALTA</t>
  </si>
  <si>
    <t>Salta</t>
  </si>
  <si>
    <t>0387-4240000</t>
  </si>
  <si>
    <t>cavila@eltribuno.com.ar</t>
  </si>
  <si>
    <t>http://www.eltribuno.com.ar</t>
  </si>
  <si>
    <t>http://www.ivc.org.ar/consulta?op=c&amp;asociado_id=85</t>
  </si>
  <si>
    <t>Epoca</t>
  </si>
  <si>
    <t>EDITORA CORRENTINA</t>
  </si>
  <si>
    <t>HipÃ³lito Irigoyen 835 - 1*</t>
  </si>
  <si>
    <t>03783-434333</t>
  </si>
  <si>
    <t>administracion@diarioepoca.com</t>
  </si>
  <si>
    <t>www.diarioepoca.com</t>
  </si>
  <si>
    <t>http://www.ivc.org.ar/consulta?op=c&amp;asociado_id=290</t>
  </si>
  <si>
    <t>La Capital</t>
  </si>
  <si>
    <t>EDITORIAL DIARIO LA CAPITAL S.A.</t>
  </si>
  <si>
    <t>Sarmiento 763</t>
  </si>
  <si>
    <t>ROSARIO</t>
  </si>
  <si>
    <t>0341-5226000</t>
  </si>
  <si>
    <t>circulacion@lacapital.com.ar</t>
  </si>
  <si>
    <t>http://www.lacapital.com.ar</t>
  </si>
  <si>
    <t>http://www.ivc.org.ar/consulta?op=c&amp;asociado_id=165</t>
  </si>
  <si>
    <t>La Gaceta</t>
  </si>
  <si>
    <t>LA GACETA S.A.</t>
  </si>
  <si>
    <t>Mendoza 654</t>
  </si>
  <si>
    <t>SAN MIGUEL DE TUCUMAN</t>
  </si>
  <si>
    <t>Tucuman</t>
  </si>
  <si>
    <t>0381-4842200</t>
  </si>
  <si>
    <t>clopeznieves@lagaceta.com.ar</t>
  </si>
  <si>
    <t>http://www.lagaceta.com.ar</t>
  </si>
  <si>
    <t>http://www.ivc.org.ar/consulta?op=c&amp;asociado_id=20</t>
  </si>
  <si>
    <t>La Nacion</t>
  </si>
  <si>
    <t>LA NACION S.A.</t>
  </si>
  <si>
    <t>Zepita 3251</t>
  </si>
  <si>
    <t>4319-1600</t>
  </si>
  <si>
    <t>GFeito@lanacion.com.ar</t>
  </si>
  <si>
    <t>http://www.lanacion.com</t>
  </si>
  <si>
    <t>http://www.ivc.org.ar/consulta?op=c&amp;asociado_id=134</t>
  </si>
  <si>
    <t>La Nueva Provincia</t>
  </si>
  <si>
    <t>LA NUEVA PROVINCIA S.A.</t>
  </si>
  <si>
    <t>Sarmiento 84</t>
  </si>
  <si>
    <t>BAHIA BLANCA</t>
  </si>
  <si>
    <t>0291-459000</t>
  </si>
  <si>
    <t>difusion@ba.net</t>
  </si>
  <si>
    <t>http://www.lanuevaprovincia.com.ar</t>
  </si>
  <si>
    <t>http://www.ivc.org.ar/consulta?op=c&amp;asociado_id=101</t>
  </si>
  <si>
    <t>La Voz del Interior</t>
  </si>
  <si>
    <t>LA VOZ DEL INTERIOR S.A.</t>
  </si>
  <si>
    <t>Av. ColÃ³n 37</t>
  </si>
  <si>
    <t>0351-4757100</t>
  </si>
  <si>
    <t>circulacion@lavozdelinterior.com.ar</t>
  </si>
  <si>
    <t>http://www.lavozdelinterior.com.ar</t>
  </si>
  <si>
    <t>http://www.ivc.org.ar/consulta?op=c&amp;asociado_id=141</t>
  </si>
  <si>
    <t>La Voz del Pueblo</t>
  </si>
  <si>
    <t>MACIEL HERMANOS S.A.</t>
  </si>
  <si>
    <t>San MartÃ­n 991</t>
  </si>
  <si>
    <t>TRES ARROYOS</t>
  </si>
  <si>
    <t>02983-430680</t>
  </si>
  <si>
    <t>redaccion@lavozdelpueblo.com.ar</t>
  </si>
  <si>
    <t>http://www.lavozdelpueblo.com.ar</t>
  </si>
  <si>
    <t>http://www.ivc.org.ar/consulta?op=c&amp;asociado_id=35</t>
  </si>
  <si>
    <t>Norte</t>
  </si>
  <si>
    <t>EDITORIAL CHACO S.A.</t>
  </si>
  <si>
    <t>Carlos Pellegrini 744</t>
  </si>
  <si>
    <t>RESISTENCIA</t>
  </si>
  <si>
    <t>Chaco</t>
  </si>
  <si>
    <t>03722-451222/423594</t>
  </si>
  <si>
    <t>oromero@diarionorte.com</t>
  </si>
  <si>
    <t>http://www.diarionorte.com</t>
  </si>
  <si>
    <t>http://www.ivc.org.ar/consulta?op=c&amp;asociado_id=270</t>
  </si>
  <si>
    <t>Noticias de la Costa</t>
  </si>
  <si>
    <t>LA COSTA S.R.L.</t>
  </si>
  <si>
    <t>MÃ©jico 298</t>
  </si>
  <si>
    <t>VIEDMA</t>
  </si>
  <si>
    <t>Rio Negro</t>
  </si>
  <si>
    <t>02920-427540/3</t>
  </si>
  <si>
    <t>pquerejeta@noticiasnet.com.ar</t>
  </si>
  <si>
    <t>http://www.noticiasnet.com.ar</t>
  </si>
  <si>
    <t>http://www.ivc.org.ar/consulta?op=c&amp;asociado_id=781</t>
  </si>
  <si>
    <t>Ole</t>
  </si>
  <si>
    <t>http://www.ole.clarin.com</t>
  </si>
  <si>
    <t>http://www.ivc.org.ar/consulta?op=c&amp;asociado_id=380</t>
  </si>
  <si>
    <t>Primera EdiciÃ³n</t>
  </si>
  <si>
    <t>PRIMERA EDICION S.A.</t>
  </si>
  <si>
    <t>CÃ³rdoba 1738</t>
  </si>
  <si>
    <t>03752-420407</t>
  </si>
  <si>
    <t>administracionprimeraedicion@arnet.com.ar</t>
  </si>
  <si>
    <t>http://www.ivc.org.ar/consulta?op=c&amp;asociado_id=764</t>
  </si>
  <si>
    <t>Puntal</t>
  </si>
  <si>
    <t>EDITORIAL FUNDAMENTO S.A.</t>
  </si>
  <si>
    <t>Rivadavia 180</t>
  </si>
  <si>
    <t>RIO CUARTO</t>
  </si>
  <si>
    <t>0358-4649300</t>
  </si>
  <si>
    <t>egamond@puntal.com.ar</t>
  </si>
  <si>
    <t>http://www.puntal.com.ar</t>
  </si>
  <si>
    <t>http://www.ivc.org.ar/consulta?op=c&amp;asociado_id=301</t>
  </si>
  <si>
    <t>EDITORIAL RIO NEGRO S.A.</t>
  </si>
  <si>
    <t>9 de Julio 733</t>
  </si>
  <si>
    <t>GENERAL ROCA</t>
  </si>
  <si>
    <t>02941-439300</t>
  </si>
  <si>
    <t>publibaires@rionegro.com.ar</t>
  </si>
  <si>
    <t>http://www.rionegro.com</t>
  </si>
  <si>
    <t>http://www.ivc.org.ar/consulta?op=c&amp;asociado_id=160</t>
  </si>
  <si>
    <t>Villa Maria Puntal</t>
  </si>
  <si>
    <t>INFORMAR S.R.L.</t>
  </si>
  <si>
    <t>Santa Fe 1278</t>
  </si>
  <si>
    <t>0353-4528080</t>
  </si>
  <si>
    <t>publicidad@puntalvm.com.ar</t>
  </si>
  <si>
    <t>http://www.ivc.org.ar/consulta?op=c&amp;asociado_id=622</t>
  </si>
  <si>
    <t>El Argentino</t>
  </si>
  <si>
    <t>WIND WEST S.A.</t>
  </si>
  <si>
    <t>Caberra 5055 - 3* B</t>
  </si>
  <si>
    <t>4833-9222</t>
  </si>
  <si>
    <t>gediazyanotti@grupoveintitres.com</t>
  </si>
  <si>
    <t>diarios_gratis</t>
  </si>
  <si>
    <t>http://www.ivc.org.ar/consulta?op=c&amp;asociado_id=1082</t>
  </si>
  <si>
    <t>Huarpe</t>
  </si>
  <si>
    <t>EL HUARPES S.A.</t>
  </si>
  <si>
    <t>San Luis 59 Este</t>
  </si>
  <si>
    <t>0264-4277252</t>
  </si>
  <si>
    <t>administracion@diariohuarpe.com</t>
  </si>
  <si>
    <t>www.diariohuarpe.com</t>
  </si>
  <si>
    <t>http://www.ivc.org.ar/consulta?op=c&amp;asociado_id=790</t>
  </si>
  <si>
    <t>La RazÃ³n - EdiciÃ³n Matutina</t>
  </si>
  <si>
    <t>Piedras 1743</t>
  </si>
  <si>
    <t>www.larazon.com.ar</t>
  </si>
  <si>
    <t>http://www.ivc.org.ar/consulta?op=c&amp;asociado_id=1069</t>
  </si>
  <si>
    <t>Noticias de la Calle</t>
  </si>
  <si>
    <t>LA VERDAD S.R.L.</t>
  </si>
  <si>
    <t>Rademacher 375</t>
  </si>
  <si>
    <t>03752-422024</t>
  </si>
  <si>
    <t>direccion@noticiasdelacalle.com.ar</t>
  </si>
  <si>
    <t>http://www.noticiasdelacalle.com.ar</t>
  </si>
  <si>
    <t>http://www.ivc.org.ar/consulta?op=c&amp;asociado_id=703</t>
  </si>
  <si>
    <t>Access Directv</t>
  </si>
  <si>
    <t>DIRECTV ARGENTINA SA</t>
  </si>
  <si>
    <t>Av Corrientes 485</t>
  </si>
  <si>
    <t>mmartinez@directivla.com.ar</t>
  </si>
  <si>
    <t>www.directv.com.ar</t>
  </si>
  <si>
    <t>revistas_pagos</t>
  </si>
  <si>
    <t>http://www.ivc.org.ar/consulta?op=c&amp;asociado_id=1087</t>
  </si>
  <si>
    <t>AcciÃ³n en defensa del cooperativismo y del paÃ­s</t>
  </si>
  <si>
    <t>INST.MOVILIZADOR DE FONDOS COOPERATIVOS COP.LTDA.</t>
  </si>
  <si>
    <t>Av. Corrientes 1543</t>
  </si>
  <si>
    <t>5077-8080</t>
  </si>
  <si>
    <t>secretaria@imfc.coop</t>
  </si>
  <si>
    <t>www.imfc.coop</t>
  </si>
  <si>
    <t>http://www.ivc.org.ar/consulta?op=c&amp;asociado_id=1105</t>
  </si>
  <si>
    <t>Apertura</t>
  </si>
  <si>
    <t>EL CRONISTA COMERCIAL S.A.</t>
  </si>
  <si>
    <t>Paseo ColÃ³n 746</t>
  </si>
  <si>
    <t>4121-9300</t>
  </si>
  <si>
    <t>dmeriggi@cronista.com.ar</t>
  </si>
  <si>
    <t>http://www.apertura.com</t>
  </si>
  <si>
    <t>http://www.ivc.org.ar/consulta?op=c&amp;asociado_id=336</t>
  </si>
  <si>
    <t>Auto Plus</t>
  </si>
  <si>
    <t>MOTORPRESS ARGENTINA S.A.</t>
  </si>
  <si>
    <t>ItuzaingÃ³ 648</t>
  </si>
  <si>
    <t>4307-6980</t>
  </si>
  <si>
    <t>ravatte@motorpress.com.ar</t>
  </si>
  <si>
    <t>www.motorpress.com.ar</t>
  </si>
  <si>
    <t>http://www.ivc.org.ar/consulta?op=c&amp;asociado_id=770</t>
  </si>
  <si>
    <t>Auto Test</t>
  </si>
  <si>
    <t>http://www.motorpress.com.ar</t>
  </si>
  <si>
    <t>http://www.ivc.org.ar/consulta?op=c&amp;asociado_id=354</t>
  </si>
  <si>
    <t>Autofoco</t>
  </si>
  <si>
    <t>ANUNTIS SEGUNDAMANO ARGENTINA S.A.</t>
  </si>
  <si>
    <t>Alicia Moreau de Justo 1930 3*</t>
  </si>
  <si>
    <t>4515-4547</t>
  </si>
  <si>
    <t>viviana.llanos@segundamano.com.ar</t>
  </si>
  <si>
    <t>http://www.autofoco.com</t>
  </si>
  <si>
    <t>http://www.ivc.org.ar/consulta?op=c&amp;asociado_id=618</t>
  </si>
  <si>
    <t>Bienvenido a Bordo</t>
  </si>
  <si>
    <t>Quintana 49 - 7* D</t>
  </si>
  <si>
    <t>4735-6350/4700-8377/4763-9595</t>
  </si>
  <si>
    <t>maria.jose@bienvenidoabordo.com.ar</t>
  </si>
  <si>
    <t>http://www.bienvenidoabordo.com.ar</t>
  </si>
  <si>
    <t>http://www.ivc.org.ar/consulta?op=c&amp;asociado_id=813</t>
  </si>
  <si>
    <t>Billiken</t>
  </si>
  <si>
    <t>EDITORIAL ATLANTIDA S.A.</t>
  </si>
  <si>
    <t>Azopardo 579</t>
  </si>
  <si>
    <t>4331-4591</t>
  </si>
  <si>
    <t>gbruno@atlantida.com.ar</t>
  </si>
  <si>
    <t>http://www.billiken.com.ar</t>
  </si>
  <si>
    <t>http://www.ivc.org.ar/consulta?op=c&amp;asociado_id=5</t>
  </si>
  <si>
    <t>Brando</t>
  </si>
  <si>
    <t>www.lanacion.com.ar</t>
  </si>
  <si>
    <t>http://www.ivc.org.ar/consulta?op=c&amp;asociado_id=1118</t>
  </si>
  <si>
    <t>Buena Salud</t>
  </si>
  <si>
    <t>XYZ EDITORA S.A.</t>
  </si>
  <si>
    <t>Av. Ingeniero Huergo 1181 - 1* A</t>
  </si>
  <si>
    <t>4307-3505</t>
  </si>
  <si>
    <t>buenasalud@xyzeditora.com.ar</t>
  </si>
  <si>
    <t>www.revistabuenasalud.com</t>
  </si>
  <si>
    <t>http://www.ivc.org.ar/consulta?op=c&amp;asociado_id=534</t>
  </si>
  <si>
    <t>Buenas Ideas</t>
  </si>
  <si>
    <t>PRODUCCIONES PUBLIEXPRESS S.A.</t>
  </si>
  <si>
    <t>Magallanes 1315</t>
  </si>
  <si>
    <t>4303-2305</t>
  </si>
  <si>
    <t>abel@ipesa1.com.ar</t>
  </si>
  <si>
    <t>http://www.ivc.org.ar/consulta?op=c&amp;asociado_id=808</t>
  </si>
  <si>
    <t>Caras</t>
  </si>
  <si>
    <t>EDITORIAL PERFIL S.A.</t>
  </si>
  <si>
    <t>Chacabuco 271</t>
  </si>
  <si>
    <t>4341-9000</t>
  </si>
  <si>
    <t>abadeigts@perfil.com</t>
  </si>
  <si>
    <t>http://www.caras.com.ar</t>
  </si>
  <si>
    <t>http://www.ivc.org.ar/consulta?op=c&amp;asociado_id=375</t>
  </si>
  <si>
    <t>Caras y Caretas</t>
  </si>
  <si>
    <t>FUNDACION OCTUBRE</t>
  </si>
  <si>
    <t>Venezuela 370</t>
  </si>
  <si>
    <t>4328-6590</t>
  </si>
  <si>
    <t>lauramarzoa@fibertel.com</t>
  </si>
  <si>
    <t>www.carasycaretas.org.ar</t>
  </si>
  <si>
    <t>http://www.ivc.org.ar/consulta?op=c&amp;asociado_id=800</t>
  </si>
  <si>
    <t>Chacra &amp; Campo Moderno</t>
  </si>
  <si>
    <t>THE NEW FARM COMPANY S.A.</t>
  </si>
  <si>
    <t>Paseo ColÃ³n 728 7* B</t>
  </si>
  <si>
    <t>4342-4390</t>
  </si>
  <si>
    <t>administracionnfc@nfc.com.ar</t>
  </si>
  <si>
    <t>http://www.agritotal.com</t>
  </si>
  <si>
    <t>http://www.ivc.org.ar/consulta?op=c&amp;asociado_id=4</t>
  </si>
  <si>
    <t>Cima Noa</t>
  </si>
  <si>
    <t>TARJETAS CUYANAS S.A.</t>
  </si>
  <si>
    <t>Belgrano 1415</t>
  </si>
  <si>
    <t>0261-4415100</t>
  </si>
  <si>
    <t>Fernanda.Perez@tnevada.com.ar</t>
  </si>
  <si>
    <t>www.tarjetanevada.com</t>
  </si>
  <si>
    <t>http://www.ivc.org.ar/consulta?op=c&amp;asociado_id=1109</t>
  </si>
  <si>
    <t>Cima</t>
  </si>
  <si>
    <t>http://www.tarjetanevada.com.ar</t>
  </si>
  <si>
    <t>http://www.ivc.org.ar/consulta?op=c&amp;asociado_id=677</t>
  </si>
  <si>
    <t>Ciudad X Revista de Culturas</t>
  </si>
  <si>
    <t>0351-4757000</t>
  </si>
  <si>
    <t>www.lavoz.com.ar</t>
  </si>
  <si>
    <t>http://www.ivc.org.ar/consulta?op=c&amp;asociado_id=1110</t>
  </si>
  <si>
    <t>Convivimos</t>
  </si>
  <si>
    <t>EDITORIAL ACCION S.A.</t>
  </si>
  <si>
    <t>Lafayette 1695</t>
  </si>
  <si>
    <t>4303-1158</t>
  </si>
  <si>
    <t>f.dionnet@editorialaccion.com.ar</t>
  </si>
  <si>
    <t>http://www.ivc.org.ar/consulta?op=c&amp;asociado_id=373</t>
  </si>
  <si>
    <t>Cosmopolitan Argentina</t>
  </si>
  <si>
    <t>EDITORIAL TELEVISA ARGENTINA S.A.</t>
  </si>
  <si>
    <t>Paseo ColÃ³n 275 - 10*</t>
  </si>
  <si>
    <t>4000-8300</t>
  </si>
  <si>
    <t>aiglesias@televisa.com.ar</t>
  </si>
  <si>
    <t>http://www.cosmoonline.com.ar</t>
  </si>
  <si>
    <t>http://www.ivc.org.ar/consulta?op=c&amp;asociado_id=389</t>
  </si>
  <si>
    <t>Deco y Arquitectura Platense</t>
  </si>
  <si>
    <t>http://www.ivc.org.ar/consulta?op=c&amp;asociado_id=801</t>
  </si>
  <si>
    <t>El Gourmet.com</t>
  </si>
  <si>
    <t>INFOMEDIA PRODUCCIONES S.A.</t>
  </si>
  <si>
    <t>Freire 948</t>
  </si>
  <si>
    <t>4556-2900</t>
  </si>
  <si>
    <t>opentivolpe@infomedia.com.ar</t>
  </si>
  <si>
    <t>http://www.ivc.org.ar/consulta?op=c&amp;asociado_id=763</t>
  </si>
  <si>
    <t>El Grafico</t>
  </si>
  <si>
    <t>REVISTAS DEPORTIVAS S.A.</t>
  </si>
  <si>
    <t>Paseo ColÃ³n 510</t>
  </si>
  <si>
    <t>4349-4800</t>
  </si>
  <si>
    <t>fsaccone@tyc.com.ar</t>
  </si>
  <si>
    <t>www.elgrafico.com.ar</t>
  </si>
  <si>
    <t>http://www.ivc.org.ar/consulta?op=c&amp;asociado_id=3</t>
  </si>
  <si>
    <t>El Jardin en la Arg-Ed.Especial</t>
  </si>
  <si>
    <t>EL JARDIN EN LA ARGENTINA S.A.</t>
  </si>
  <si>
    <t>4309-1600</t>
  </si>
  <si>
    <t>revistas@zonarevistas.com.ar</t>
  </si>
  <si>
    <t>http://www.zonarevistas.com</t>
  </si>
  <si>
    <t>http://www.ivc.org.ar/consulta?op=c&amp;asociado_id=717</t>
  </si>
  <si>
    <t>El Jardin en la Argentina</t>
  </si>
  <si>
    <t>http://www.ivc.org.ar/consulta?op=c&amp;asociado_id=556</t>
  </si>
  <si>
    <t>El Pato-Caza</t>
  </si>
  <si>
    <t>Iturraspe 2405</t>
  </si>
  <si>
    <t>0342-4551079</t>
  </si>
  <si>
    <t>cpizighini@edicionesnativa.com.ar</t>
  </si>
  <si>
    <t>www.elpatowebsite@com</t>
  </si>
  <si>
    <t>http://www.ivc.org.ar/consulta?op=c&amp;asociado_id=714</t>
  </si>
  <si>
    <t>Elle</t>
  </si>
  <si>
    <t>www.elle.com</t>
  </si>
  <si>
    <t>http://www.ivc.org.ar/consulta?op=c&amp;asociado_id=379</t>
  </si>
  <si>
    <t>Entrecasa</t>
  </si>
  <si>
    <t>ACUARIO EDITORES S.R.L.</t>
  </si>
  <si>
    <t>ConcepciÃ³n Arenal 3425 - 2* unidad 6</t>
  </si>
  <si>
    <t>5648-9990</t>
  </si>
  <si>
    <t>ediacuario@editorialacuario.com</t>
  </si>
  <si>
    <t>www.editorialacuario.com</t>
  </si>
  <si>
    <t>http://www.ivc.org.ar/consulta?op=c&amp;asociado_id=766</t>
  </si>
  <si>
    <t>Fortuna</t>
  </si>
  <si>
    <t>http://www.perfil.com.ar</t>
  </si>
  <si>
    <t>http://www.ivc.org.ar/consulta?op=c&amp;asociado_id=708</t>
  </si>
  <si>
    <t>Genios</t>
  </si>
  <si>
    <t>http://www.genios.com.ar</t>
  </si>
  <si>
    <t>http://www.ivc.org.ar/consulta?op=c&amp;asociado_id=515</t>
  </si>
  <si>
    <t>Gente</t>
  </si>
  <si>
    <t>http://www.gente.com.ar</t>
  </si>
  <si>
    <t>http://www.ivc.org.ar/consulta?op=c&amp;asociado_id=227</t>
  </si>
  <si>
    <t>Hola Argentina</t>
  </si>
  <si>
    <t>Bouchard 557</t>
  </si>
  <si>
    <t>http://www.lanacion.com.ar</t>
  </si>
  <si>
    <t>http://www.ivc.org.ar/consulta?op=c&amp;asociado_id=1114</t>
  </si>
  <si>
    <t>Hombre</t>
  </si>
  <si>
    <t>Ã¡badeigts@perfil.com</t>
  </si>
  <si>
    <t>http://www.revista-hombre.com.ar</t>
  </si>
  <si>
    <t>http://www.ivc.org.ar/consulta?op=c&amp;asociado_id=712</t>
  </si>
  <si>
    <t>Hospitalidad &amp; Negocios</t>
  </si>
  <si>
    <t>SISTEMAS COMUNICACIONALES S.A.</t>
  </si>
  <si>
    <t>Av. Corrirnetes 880 - 8* C</t>
  </si>
  <si>
    <t>5217-7700</t>
  </si>
  <si>
    <t>marketing@ladevi.com</t>
  </si>
  <si>
    <t>www.ladevi.com</t>
  </si>
  <si>
    <t>http://www.ivc.org.ar/consulta?op=c&amp;asociado_id=843</t>
  </si>
  <si>
    <t>Jardin de Genios</t>
  </si>
  <si>
    <t>http://www.ivc.org.ar/consulta?op=c&amp;asociado_id=710</t>
  </si>
  <si>
    <t>La Agencia de Viajes Argentina</t>
  </si>
  <si>
    <t>Corrientes 880 - 6* C</t>
  </si>
  <si>
    <t>http://www.ivc.org.ar/consulta?op=c&amp;asociado_id=446</t>
  </si>
  <si>
    <t>La Valijita</t>
  </si>
  <si>
    <t>http://www.ivc.org.ar/consulta?op=c&amp;asociado_id=725</t>
  </si>
  <si>
    <t>Le Monde Diplomatique</t>
  </si>
  <si>
    <t>CAPITAL INTELECTUAL S.A.</t>
  </si>
  <si>
    <t>Paraguay 1535</t>
  </si>
  <si>
    <t>4872-1329/1321</t>
  </si>
  <si>
    <t>aolgiati@capin.com.ar</t>
  </si>
  <si>
    <t>http://www.eldiplo.org</t>
  </si>
  <si>
    <t>http://www.ivc.org.ar/consulta?op=c&amp;asociado_id=620</t>
  </si>
  <si>
    <t>Living</t>
  </si>
  <si>
    <t>http://www.ivc.org.ar/consulta?op=c&amp;asociado_id=600</t>
  </si>
  <si>
    <t>Look</t>
  </si>
  <si>
    <t>EDITORIAL PRIMAVERA S.A.</t>
  </si>
  <si>
    <t>Chacabuco 253</t>
  </si>
  <si>
    <t>ocandeloro@perfil.com.ar</t>
  </si>
  <si>
    <t>http://www.look.com.ar</t>
  </si>
  <si>
    <t>http://www.ivc.org.ar/consulta?op=c&amp;asociado_id=367</t>
  </si>
  <si>
    <t>Lugares</t>
  </si>
  <si>
    <t>revistas@zonarvistas.com.ar</t>
  </si>
  <si>
    <t>http://www.ivc.org.ar/consulta?op=c&amp;asociado_id=530</t>
  </si>
  <si>
    <t>Maestra de Primer Ciclo</t>
  </si>
  <si>
    <t>GRUPO EDITOR DE LA BAHIA S.A.</t>
  </si>
  <si>
    <t>Forest 579</t>
  </si>
  <si>
    <t>4554-8988</t>
  </si>
  <si>
    <t>adrian@ediba.com</t>
  </si>
  <si>
    <t>http://www.ediba.com</t>
  </si>
  <si>
    <t>http://www.ivc.org.ar/consulta?op=c&amp;asociado_id=784</t>
  </si>
  <si>
    <t>Maestra de Segundo Ciclo</t>
  </si>
  <si>
    <t>http://www.ivc.org.ar/consulta?op=c&amp;asociado_id=785</t>
  </si>
  <si>
    <t>Maestra Jardinera</t>
  </si>
  <si>
    <t>http://www.ivc.org.ar/consulta?op=c&amp;asociado_id=783</t>
  </si>
  <si>
    <t>Maru</t>
  </si>
  <si>
    <t>www.revistamaru.com</t>
  </si>
  <si>
    <t>http://www.ivc.org.ar/consulta?op=c&amp;asociado_id=1103</t>
  </si>
  <si>
    <t>Maxim Argentina</t>
  </si>
  <si>
    <t>http://www.ivc.org.ar/consulta?op=c&amp;asociado_id=758</t>
  </si>
  <si>
    <t>Mia</t>
  </si>
  <si>
    <t>http://www.mia.com.ar</t>
  </si>
  <si>
    <t>http://www.ivc.org.ar/consulta?op=c&amp;asociado_id=326</t>
  </si>
  <si>
    <t>Miradas CablevisiÃ³n</t>
  </si>
  <si>
    <t>CABLEVISION S.A.</t>
  </si>
  <si>
    <t>Av. Gral. Hornos 690-6*</t>
  </si>
  <si>
    <t>4778-6060</t>
  </si>
  <si>
    <t>jmvicetto@izquierdo.com.ar</t>
  </si>
  <si>
    <t>http://www.cablevision.com.ar</t>
  </si>
  <si>
    <t>http://www.ivc.org.ar/consulta?op=c&amp;asociado_id=425</t>
  </si>
  <si>
    <t>Muy Interesante</t>
  </si>
  <si>
    <t>Av. Paseo ColÃ³n 275 - 10*</t>
  </si>
  <si>
    <t>wwww.editorialtelevisa.com.ar</t>
  </si>
  <si>
    <t>http://www.ivc.org.ar/consulta?op=c&amp;asociado_id=873</t>
  </si>
  <si>
    <t>Ã‘ Revista de Cultura de ClarÃ­n</t>
  </si>
  <si>
    <t>www.revistaenie.clarin.com</t>
  </si>
  <si>
    <t>http://www.ivc.org.ar/consulta?op=c&amp;asociado_id=739</t>
  </si>
  <si>
    <t>National Geographic en EspaÃ±ol</t>
  </si>
  <si>
    <t>http://www.televisa.com.ar</t>
  </si>
  <si>
    <t>http://www.ivc.org.ar/consulta?op=c&amp;asociado_id=582</t>
  </si>
  <si>
    <t>Noticias de la Semana</t>
  </si>
  <si>
    <t>http://www.revista-noticias.com.ar</t>
  </si>
  <si>
    <t>http://www.ivc.org.ar/consulta?op=c&amp;asociado_id=364</t>
  </si>
  <si>
    <t>Ohlala</t>
  </si>
  <si>
    <t xml:space="preserve">Castillo 1366 </t>
  </si>
  <si>
    <t>4021-4343</t>
  </si>
  <si>
    <t>www.revistaohlala.com</t>
  </si>
  <si>
    <t>http://www.ivc.org.ar/consulta?op=c&amp;asociado_id=1075</t>
  </si>
  <si>
    <t>Panorama de Pesca</t>
  </si>
  <si>
    <t>BARENBOIM PATRICIA MONICA</t>
  </si>
  <si>
    <t>San Juan 3767 - 1* A</t>
  </si>
  <si>
    <t>15-5507-6641</t>
  </si>
  <si>
    <t>info@panoramadepesca.com.ar</t>
  </si>
  <si>
    <t>www.panoramadepesca.com.ar</t>
  </si>
  <si>
    <t>http://www.ivc.org.ar/consulta?op=c&amp;asociado_id=1115</t>
  </si>
  <si>
    <t>Paparazzi</t>
  </si>
  <si>
    <t>EDICIONES PAPARAZZI S.A.</t>
  </si>
  <si>
    <t>Marcelo T. de Alvear 684-2*</t>
  </si>
  <si>
    <t>4346-0100</t>
  </si>
  <si>
    <t>www.paparazzirevista.com.ar</t>
  </si>
  <si>
    <t>http://www.ivc.org.ar/consulta?op=c&amp;asociado_id=759</t>
  </si>
  <si>
    <t>Para Teens</t>
  </si>
  <si>
    <t>www.parateens.com.ar</t>
  </si>
  <si>
    <t>http://www.ivc.org.ar/consulta?op=c&amp;asociado_id=726</t>
  </si>
  <si>
    <t>Para Ti</t>
  </si>
  <si>
    <t>http://www.parati.com.ar</t>
  </si>
  <si>
    <t>http://www.ivc.org.ar/consulta?op=c&amp;asociado_id=7</t>
  </si>
  <si>
    <t>Para Ti Decoracion</t>
  </si>
  <si>
    <t>http://www.ivc.org.ar/consulta?op=c&amp;asociado_id=377</t>
  </si>
  <si>
    <t>Parabrisas</t>
  </si>
  <si>
    <t>http://www.parabrisas.com.ar</t>
  </si>
  <si>
    <t>http://www.ivc.org.ar/consulta?op=c&amp;asociado_id=358</t>
  </si>
  <si>
    <t>Play Boy</t>
  </si>
  <si>
    <t>GRUPO Q S.A.</t>
  </si>
  <si>
    <t>Costa Rica 5425</t>
  </si>
  <si>
    <t>coordinacion@grupoq.com.ar</t>
  </si>
  <si>
    <t>http://www.playboyrevista.com</t>
  </si>
  <si>
    <t>http://www.ivc.org.ar/consulta?op=c&amp;asociado_id=807</t>
  </si>
  <si>
    <t>Pop Star</t>
  </si>
  <si>
    <t>Magalles 1345</t>
  </si>
  <si>
    <t>4343-2305</t>
  </si>
  <si>
    <t>www.popstar.com.ar</t>
  </si>
  <si>
    <t>http://www.ivc.org.ar/consulta?op=c&amp;asociado_id=882</t>
  </si>
  <si>
    <t>Predicciones</t>
  </si>
  <si>
    <t>predicciones@xyzeditora.com.ar</t>
  </si>
  <si>
    <t>www.revistapredicciones.com</t>
  </si>
  <si>
    <t>http://www.ivc.org.ar/consulta?op=c&amp;asociado_id=1064</t>
  </si>
  <si>
    <t>Primera Fila</t>
  </si>
  <si>
    <t>MULTIUNO S.A.</t>
  </si>
  <si>
    <t>Lisandro de la Torre 150</t>
  </si>
  <si>
    <t>0261-4496068</t>
  </si>
  <si>
    <t>Zuin.MariaRosa@ser-com.ar</t>
  </si>
  <si>
    <t>www.supercanal.tv</t>
  </si>
  <si>
    <t>http://www.ivc.org.ar/consulta?op=c&amp;asociado_id=1085</t>
  </si>
  <si>
    <t>Pronto Semanal</t>
  </si>
  <si>
    <t>www.pronto.com.ar</t>
  </si>
  <si>
    <t>http://www.ivc.org.ar/consulta?op=c&amp;asociado_id=386</t>
  </si>
  <si>
    <t>Psicologia Positiva</t>
  </si>
  <si>
    <t>VI-DA PRODUCCIONES S.A.</t>
  </si>
  <si>
    <t>Costa Rica 5639</t>
  </si>
  <si>
    <t>4899=3600</t>
  </si>
  <si>
    <t>ptevez@grupovi-da.com</t>
  </si>
  <si>
    <t>www.grupovi=da.com</t>
  </si>
  <si>
    <t>http://www.ivc.org.ar/consulta?op=c&amp;asociado_id=1078</t>
  </si>
  <si>
    <t>Pymes</t>
  </si>
  <si>
    <t>http://www.ivc.org.ar/consulta?op=c&amp;asociado_id=841</t>
  </si>
  <si>
    <t>Quid</t>
  </si>
  <si>
    <t>GRUPO ILHSA S.A.</t>
  </si>
  <si>
    <t>Patagones 2463</t>
  </si>
  <si>
    <t>4943-8200</t>
  </si>
  <si>
    <t>hsayssials@ilhsa.com</t>
  </si>
  <si>
    <t>www.tematica.com</t>
  </si>
  <si>
    <t>http://www.ivc.org.ar/consulta?op=c&amp;asociado_id=833</t>
  </si>
  <si>
    <t>Reader's Digest Selecciones</t>
  </si>
  <si>
    <t>READER`S DIGEST ARGENTINA S.A.</t>
  </si>
  <si>
    <t>Viamonte 1123 - 2*</t>
  </si>
  <si>
    <t>4124-8000</t>
  </si>
  <si>
    <t>emilio.vazquez@rd.com</t>
  </si>
  <si>
    <t>http://www.selecciones.com</t>
  </si>
  <si>
    <t>http://www.ivc.org.ar/consulta?op=c&amp;asociado_id=46</t>
  </si>
  <si>
    <t>Revista Tiki Tiki</t>
  </si>
  <si>
    <t>4309-7200</t>
  </si>
  <si>
    <t>http://www.ivc.org.ar/consulta?op=c&amp;asociado_id=1112</t>
  </si>
  <si>
    <t>Rolling Stone</t>
  </si>
  <si>
    <t>http://www.ivc.org.ar/consulta?op=c&amp;asociado_id=531</t>
  </si>
  <si>
    <t>Saber Vivir</t>
  </si>
  <si>
    <t>http://www.ivc.org.ar/consulta?op=c&amp;asociado_id=585</t>
  </si>
  <si>
    <t>Salud Alternativa</t>
  </si>
  <si>
    <t>saludalternativa@xyzeditora.com.ar</t>
  </si>
  <si>
    <t>www.revistasaludalternativa.com</t>
  </si>
  <si>
    <t>http://www.ivc.org.ar/consulta?op=c&amp;asociado_id=699</t>
  </si>
  <si>
    <t>Semanario</t>
  </si>
  <si>
    <t>http://www.semanario.com.ar</t>
  </si>
  <si>
    <t>http://www.ivc.org.ar/consulta?op=c&amp;asociado_id=363</t>
  </si>
  <si>
    <t>SÃ³lo TC</t>
  </si>
  <si>
    <t>RUDONI ELENA BEATRIZ</t>
  </si>
  <si>
    <t>Barrio Los Ceibos Lote 117 - Calle 138 y 458 - CITY BELL</t>
  </si>
  <si>
    <t>011-1557056265</t>
  </si>
  <si>
    <t>direccion@revistasolotc.com.ar</t>
  </si>
  <si>
    <t>http://www.revistasolotc.com.ar</t>
  </si>
  <si>
    <t>http://www.ivc.org.ar/consulta?op=c&amp;asociado_id=754</t>
  </si>
  <si>
    <t>Sophia</t>
  </si>
  <si>
    <t>LUZ EDITORA S.A.</t>
  </si>
  <si>
    <t>El Salvador 4757 - 1* A</t>
  </si>
  <si>
    <t>4833-5353</t>
  </si>
  <si>
    <t>sofia.sebber@vivisophia.com.ar</t>
  </si>
  <si>
    <t>www.puntosophiaonline.com.ar</t>
  </si>
  <si>
    <t>http://www.ivc.org.ar/consulta?op=c&amp;asociado_id=728</t>
  </si>
  <si>
    <t>Summa+</t>
  </si>
  <si>
    <t>DONN S.A.</t>
  </si>
  <si>
    <t>Cortejarena 1862</t>
  </si>
  <si>
    <t>4301-4985</t>
  </si>
  <si>
    <t>pablolujan@mundial.com.ar</t>
  </si>
  <si>
    <t>http://www.ivc.org.ar/consulta?op=c&amp;asociado_id=589</t>
  </si>
  <si>
    <t>Super Campo</t>
  </si>
  <si>
    <t>http://www.supercampo.com.ar</t>
  </si>
  <si>
    <t>http://www.ivc.org.ar/consulta?op=c&amp;asociado_id=374</t>
  </si>
  <si>
    <t>Super Salud</t>
  </si>
  <si>
    <t>supersalud@xyzeditora.com.ar</t>
  </si>
  <si>
    <t xml:space="preserve">no tiene </t>
  </si>
  <si>
    <t>http://www.ivc.org.ar/consulta?op=c&amp;asociado_id=1101</t>
  </si>
  <si>
    <t>Susana Gimenez</t>
  </si>
  <si>
    <t>www.larevistadesusana.com</t>
  </si>
  <si>
    <t>http://www.ivc.org.ar/consulta?op=c&amp;asociado_id=1067</t>
  </si>
  <si>
    <t>TC Urbano</t>
  </si>
  <si>
    <t>TC URBANO S.A.</t>
  </si>
  <si>
    <t>MaipÃº 474 - 1* B</t>
  </si>
  <si>
    <t>4322-3620</t>
  </si>
  <si>
    <t>tcurbano@sinectis.com.ar</t>
  </si>
  <si>
    <t>http://www.tcurbanoweb.com.ar</t>
  </si>
  <si>
    <t>http://www.ivc.org.ar/consulta?op=c&amp;asociado_id=709</t>
  </si>
  <si>
    <t>Tendencia Mujer</t>
  </si>
  <si>
    <t>4899-3600</t>
  </si>
  <si>
    <t>www.grupovi-da.com</t>
  </si>
  <si>
    <t>http://www.ivc.org.ar/consulta?op=c&amp;asociado_id=1084</t>
  </si>
  <si>
    <t>Tiempo de Aventura</t>
  </si>
  <si>
    <t>AVER S.A.</t>
  </si>
  <si>
    <t>Arias 1681 - 4* B</t>
  </si>
  <si>
    <t>4704-5222</t>
  </si>
  <si>
    <t>mvilla@aver-sa.com</t>
  </si>
  <si>
    <t>http://www.aventurasur.com</t>
  </si>
  <si>
    <t>http://www.ivc.org.ar/consulta?op=c&amp;asociado_id=555</t>
  </si>
  <si>
    <t>TKM</t>
  </si>
  <si>
    <t>www.mundotkm.com</t>
  </si>
  <si>
    <t>http://www.ivc.org.ar/consulta?op=c&amp;asociado_id=884</t>
  </si>
  <si>
    <t>Vanidades Argentina</t>
  </si>
  <si>
    <t>http://www.ivc.org.ar/consulta?op=c&amp;asociado_id=706</t>
  </si>
  <si>
    <t>Veintitres</t>
  </si>
  <si>
    <t>MANUCORP S.A.</t>
  </si>
  <si>
    <t>Serrano 1139</t>
  </si>
  <si>
    <t>4775-0300</t>
  </si>
  <si>
    <t>http://http://www.data54.com</t>
  </si>
  <si>
    <t>http://www.ivc.org.ar/consulta?op=c&amp;asociado_id=536</t>
  </si>
  <si>
    <t>Vida Salvaje</t>
  </si>
  <si>
    <t>VIDA SALVAJE S.R.L.</t>
  </si>
  <si>
    <t>Suipacha 1322 - 3* H</t>
  </si>
  <si>
    <t>4322-3382</t>
  </si>
  <si>
    <t>info@revistavidasalvaje.com.ar</t>
  </si>
  <si>
    <t>http://www.ivc.org.ar/consulta?op=c&amp;asociado_id=1116</t>
  </si>
  <si>
    <t>Vivir Mejor con el Dr. Cormillot</t>
  </si>
  <si>
    <t>http://www.ivc.org.ar/consulta?op=c&amp;asociado_id=707</t>
  </si>
  <si>
    <t>Week End</t>
  </si>
  <si>
    <t>http://www.weekend.com.ar</t>
  </si>
  <si>
    <t>http://www.ivc.org.ar/consulta?op=c&amp;asociado_id=330</t>
  </si>
  <si>
    <t>Wobi</t>
  </si>
  <si>
    <t>HSM de Argentina S.A.</t>
  </si>
  <si>
    <t>Echeverria 874</t>
  </si>
  <si>
    <t>4110-6006</t>
  </si>
  <si>
    <t>info@gestion.com.ar</t>
  </si>
  <si>
    <t>http://www.gestion.com.ar</t>
  </si>
  <si>
    <t>http://www.ivc.org.ar/consulta?op=c&amp;asociado_id=382</t>
  </si>
  <si>
    <t>Aire Libre (ex Info AICACYP)</t>
  </si>
  <si>
    <t>A.I.C.A.C.Y.P.</t>
  </si>
  <si>
    <t>Moreno 1420</t>
  </si>
  <si>
    <t>4384-7900</t>
  </si>
  <si>
    <t>info@aicacyp.com.ar</t>
  </si>
  <si>
    <t>www.aicacyp.com.ar</t>
  </si>
  <si>
    <t>revistas_gratis</t>
  </si>
  <si>
    <t>http://www.ivc.org.ar/consulta?op=c&amp;asociado_id=1083</t>
  </si>
  <si>
    <t>Argentime</t>
  </si>
  <si>
    <t>ARGENTIME S.A.</t>
  </si>
  <si>
    <t>Pelliza 3245</t>
  </si>
  <si>
    <t>4791-0071</t>
  </si>
  <si>
    <t>nicolas.roige@tresarg.com.ar</t>
  </si>
  <si>
    <t>http://www.argentime.com.ar</t>
  </si>
  <si>
    <t>http://www.ivc.org.ar/consulta?op=c&amp;asociado_id=679</t>
  </si>
  <si>
    <t>Argentina Grafica</t>
  </si>
  <si>
    <t>F.A.I.G.A.</t>
  </si>
  <si>
    <t>RamÃ³n L. FalcÃ³n 1657</t>
  </si>
  <si>
    <t>4631-1819</t>
  </si>
  <si>
    <t>jdevito@argentinagrafica.com.ar</t>
  </si>
  <si>
    <t>www.faiga.com</t>
  </si>
  <si>
    <t>http://www.ivc.org.ar/consulta?op=c&amp;asociado_id=441</t>
  </si>
  <si>
    <t>Asora</t>
  </si>
  <si>
    <t>A.S.O.R.A.</t>
  </si>
  <si>
    <t>Bernado de Irigoyen 972 - 3*</t>
  </si>
  <si>
    <t>5235-0011</t>
  </si>
  <si>
    <t>revista@asora.org.ar</t>
  </si>
  <si>
    <t>http://www.asorarevista.com.ar</t>
  </si>
  <si>
    <t>http://www.ivc.org.ar/consulta?op=c&amp;asociado_id=469</t>
  </si>
  <si>
    <t>Auge</t>
  </si>
  <si>
    <t>PROAN S.R.L.</t>
  </si>
  <si>
    <t>Colombres 1285 - 1*</t>
  </si>
  <si>
    <t>4925-5162</t>
  </si>
  <si>
    <t>info@revistaauge.com.ar</t>
  </si>
  <si>
    <t>http://www.revistaauge.com.ar</t>
  </si>
  <si>
    <t>http://www.ivc.org.ar/consulta?op=c&amp;asociado_id=787</t>
  </si>
  <si>
    <t>Autoclub</t>
  </si>
  <si>
    <t>ALPHA TEXT S.A.</t>
  </si>
  <si>
    <t>Reconquista 745 - 1* C</t>
  </si>
  <si>
    <t>4311-4575</t>
  </si>
  <si>
    <t>asg@atext.com.ar</t>
  </si>
  <si>
    <t>http://www.ivc.org.ar/consulta?op=c&amp;asociado_id=588</t>
  </si>
  <si>
    <t>Barcos Magazine</t>
  </si>
  <si>
    <t>SUARES MARIA TERESA</t>
  </si>
  <si>
    <t>Primera Junta 996-1* A</t>
  </si>
  <si>
    <t>4742-0164</t>
  </si>
  <si>
    <t>barcos@barcosmagazine.com</t>
  </si>
  <si>
    <t>http://www.barcosmagazine.com</t>
  </si>
  <si>
    <t>http://www.ivc.org.ar/consulta?op=c&amp;asociado_id=736</t>
  </si>
  <si>
    <t>Buenos Anuncios</t>
  </si>
  <si>
    <t>CAMARA ARGENTINA DE ANUNCIANTES</t>
  </si>
  <si>
    <t>Av. Belgrano 624 - 3*</t>
  </si>
  <si>
    <t>4331-9360</t>
  </si>
  <si>
    <t>philip.perez@camaranunciantes.org.ar</t>
  </si>
  <si>
    <t>http://www.camaranunciantes.org.ar</t>
  </si>
  <si>
    <t>http://www.ivc.org.ar/consulta?op=c&amp;asociado_id=680</t>
  </si>
  <si>
    <t>CA.DI.ME</t>
  </si>
  <si>
    <t>CA.DI.ME CAMARA DE INSTITUCIONES DE DIAGNOSTICO MEDICO</t>
  </si>
  <si>
    <t>PerÃº 590- 4*</t>
  </si>
  <si>
    <t>5235-7200</t>
  </si>
  <si>
    <t>cadime@cadime.com.ar</t>
  </si>
  <si>
    <t>www.cadime.com.ar</t>
  </si>
  <si>
    <t>http://www.ivc.org.ar/consulta?op=c&amp;asociado_id=1100</t>
  </si>
  <si>
    <t>Catalogo Industrial</t>
  </si>
  <si>
    <t>CATALOGO INDUSTRIAL S.A.</t>
  </si>
  <si>
    <t>Goncalves DÃ­az 454</t>
  </si>
  <si>
    <t>4303-8211</t>
  </si>
  <si>
    <t>ci@catalogo-industrial.com</t>
  </si>
  <si>
    <t>http://www.catalogo-industrial.com</t>
  </si>
  <si>
    <t>http://www.ivc.org.ar/consulta?op=c&amp;asociado_id=443</t>
  </si>
  <si>
    <t>Cielos Argentinos</t>
  </si>
  <si>
    <t>MILKE S.A.</t>
  </si>
  <si>
    <t>J. A. Cabrera 5005 - 2* A</t>
  </si>
  <si>
    <t>4833-022222</t>
  </si>
  <si>
    <t>info@cielosarg.com.ar</t>
  </si>
  <si>
    <t>www.cielosarg.com.ar</t>
  </si>
  <si>
    <t>http://www.ivc.org.ar/consulta?op=c&amp;asociado_id=1096</t>
  </si>
  <si>
    <t>Colsecor Revista</t>
  </si>
  <si>
    <t>COLSECOR LTDA.</t>
  </si>
  <si>
    <t>Av. Castro Barros 146</t>
  </si>
  <si>
    <t>0351-471-9096</t>
  </si>
  <si>
    <t>colsecor@colsecor.com.ar</t>
  </si>
  <si>
    <t>http://www.sitiocooperativo.com.ar</t>
  </si>
  <si>
    <t>http://www.ivc.org.ar/consulta?op=c&amp;asociado_id=846</t>
  </si>
  <si>
    <t>Consejo Prof. de Ciencias EconÃ³micas de la Ciud.Aut. de Bs.As.</t>
  </si>
  <si>
    <t>CONSEJO PROF. CIENCIAS ECONOMICAS DE LA CABS</t>
  </si>
  <si>
    <t>Viamonte 1549 PB</t>
  </si>
  <si>
    <t>5382-0200</t>
  </si>
  <si>
    <t>asesoramiento@consejo.org.ar</t>
  </si>
  <si>
    <t>www.consejo.org.ar</t>
  </si>
  <si>
    <t>http://www.ivc.org.ar/consulta?op=c&amp;asociado_id=886</t>
  </si>
  <si>
    <t>Durban.Desarrollos Urbanos</t>
  </si>
  <si>
    <t>JP URRUTI &amp; ASOCIADOS</t>
  </si>
  <si>
    <t>Von Wernicke 3028</t>
  </si>
  <si>
    <t>SAN ISIDRO</t>
  </si>
  <si>
    <t>4763-5058</t>
  </si>
  <si>
    <t>Durban@jpu.com.ar</t>
  </si>
  <si>
    <t>www.jpu.com.ar</t>
  </si>
  <si>
    <t>http://www.ivc.org.ar/consulta?op=c&amp;asociado_id=887</t>
  </si>
  <si>
    <t>Elixir</t>
  </si>
  <si>
    <t>MELEZCA S.A.</t>
  </si>
  <si>
    <t>Av. Gaona 1611</t>
  </si>
  <si>
    <t>4585-2227</t>
  </si>
  <si>
    <t>jmunoz@bacoclub.com.ar</t>
  </si>
  <si>
    <t>http://www.bacoclubonline.com</t>
  </si>
  <si>
    <t>http://www.ivc.org.ar/consulta?op=c&amp;asociado_id=839</t>
  </si>
  <si>
    <t>Espacio &amp; Confort - Costa AtlÃ¡ntica</t>
  </si>
  <si>
    <t>ESPACIO &amp; CONFORT S.R.L.</t>
  </si>
  <si>
    <t>Calle 19 N* 668 Torre 1 PB Ã„</t>
  </si>
  <si>
    <t>0221-4141570</t>
  </si>
  <si>
    <t>contacto@espcioyconfort.com.ar</t>
  </si>
  <si>
    <t>www.espacioyconfort.com.ar</t>
  </si>
  <si>
    <t>http://www.ivc.org.ar/consulta?op=c&amp;asociado_id=870</t>
  </si>
  <si>
    <t>Espacio &amp; Confort - La Plata</t>
  </si>
  <si>
    <t>contacto@espacioyconfort.com.ar</t>
  </si>
  <si>
    <t>http://www.ivc.org.ar/consulta?op=c&amp;asociado_id=850</t>
  </si>
  <si>
    <t>Espacio &amp; Confort</t>
  </si>
  <si>
    <t>http://www.ivc.org.ar/consulta?op=c&amp;asociado_id=851</t>
  </si>
  <si>
    <t>Estilo Casa</t>
  </si>
  <si>
    <t>CAJA DE PREV.SOC.PARA ABOGADOS DE LA PCIA.DE BS.AS</t>
  </si>
  <si>
    <t>Calle 13 N* 821</t>
  </si>
  <si>
    <t>0221-427-0204 int. 434</t>
  </si>
  <si>
    <t>casa@cajaabogados.org.ar</t>
  </si>
  <si>
    <t>http://www.cajaabogados.org.ar</t>
  </si>
  <si>
    <t>http://www.ivc.org.ar/consulta?op=c&amp;asociado_id=735</t>
  </si>
  <si>
    <t>Facility Magazine</t>
  </si>
  <si>
    <t>CONTRACT RENT S.A.</t>
  </si>
  <si>
    <t>TucumÃ¡n 117 - 7*</t>
  </si>
  <si>
    <t>4516-0722</t>
  </si>
  <si>
    <t>prensa@facilitymagazine.com.ar</t>
  </si>
  <si>
    <t>www.facilitymagazine.com.ar</t>
  </si>
  <si>
    <t>http://www.ivc.org.ar/consulta?op=c&amp;asociado_id=872</t>
  </si>
  <si>
    <t>Familia Cooperativa</t>
  </si>
  <si>
    <t>H. Yrigoyen 444- 4* A</t>
  </si>
  <si>
    <t>0291-4524969</t>
  </si>
  <si>
    <t>familiacooperativa@bvconline.com.ar</t>
  </si>
  <si>
    <t>www.cooperativaobrera.coop</t>
  </si>
  <si>
    <t>http://www.ivc.org.ar/consulta?op=c&amp;asociado_id=767</t>
  </si>
  <si>
    <t>Ferreteros</t>
  </si>
  <si>
    <t>C.A.F.A.R.A. CÃ¡mara de Ferreterias y Afines de la Rep. Arg.</t>
  </si>
  <si>
    <t>Lavalle 1646 - 3* A</t>
  </si>
  <si>
    <t>4372-6309/8876</t>
  </si>
  <si>
    <t>info@cafara.org.ar</t>
  </si>
  <si>
    <t>www.cafara.org.ar</t>
  </si>
  <si>
    <t>http://www.ivc.org.ar/consulta?op=c&amp;asociado_id=888</t>
  </si>
  <si>
    <t>GuÃ­a Express Delivery - Pilar</t>
  </si>
  <si>
    <t>DASSIEU BLANCHET CLAUDIO</t>
  </si>
  <si>
    <t>Araoz 2438 - 2* Of. 23</t>
  </si>
  <si>
    <t>4831-6182</t>
  </si>
  <si>
    <t>explorer@interar.com.ar</t>
  </si>
  <si>
    <t>www.guiasexpress.com.ar</t>
  </si>
  <si>
    <t>http://www.ivc.org.ar/consulta?op=c&amp;asociado_id=786</t>
  </si>
  <si>
    <t>Holaasis</t>
  </si>
  <si>
    <t>ASOCIACION MUTUAL ASIS</t>
  </si>
  <si>
    <t>Av. Corrientes 311- 6* piso B</t>
  </si>
  <si>
    <t>4326-3461</t>
  </si>
  <si>
    <t>mutualasis@yahoo.com.ar</t>
  </si>
  <si>
    <t>www.mutualasis.com.ar</t>
  </si>
  <si>
    <t>http://www.ivc.org.ar/consulta?op=c&amp;asociado_id=1117</t>
  </si>
  <si>
    <t>Industria Argentina</t>
  </si>
  <si>
    <t>GUIA DE LA INDUSTRIA S.A.</t>
  </si>
  <si>
    <t>Rivadavia 819</t>
  </si>
  <si>
    <t>5222-8000</t>
  </si>
  <si>
    <t>rturi@guiaindustria.com.ar</t>
  </si>
  <si>
    <t>www.gi.com.ar</t>
  </si>
  <si>
    <t>http://www.ivc.org.ar/consulta?op=c&amp;asociado_id=734</t>
  </si>
  <si>
    <t>Informe EconÃ³mico de Coyuntura</t>
  </si>
  <si>
    <t>Viamonte 1549 2*</t>
  </si>
  <si>
    <t>5382-9278</t>
  </si>
  <si>
    <t>http://www.ivc.org.ar/consulta?op=c&amp;asociado_id=771</t>
  </si>
  <si>
    <t>Intercole</t>
  </si>
  <si>
    <t>GRUPO INTERCOLE S.A.</t>
  </si>
  <si>
    <t xml:space="preserve">San MartÃ­n 1127 - PB </t>
  </si>
  <si>
    <t>6091-9888</t>
  </si>
  <si>
    <t>iracedo@grupointercole.com.ar</t>
  </si>
  <si>
    <t>www.revistaintercole.com.ar</t>
  </si>
  <si>
    <t>http://www.ivc.org.ar/consulta?op=c&amp;asociado_id=799</t>
  </si>
  <si>
    <t>Italclub</t>
  </si>
  <si>
    <t>ITALCRED S.A.</t>
  </si>
  <si>
    <t>HipÃ³lito Yrigoyen 770</t>
  </si>
  <si>
    <t>QUILMES</t>
  </si>
  <si>
    <t>5218-5551</t>
  </si>
  <si>
    <t>marialp@italcred.com</t>
  </si>
  <si>
    <t>www.italcred.com</t>
  </si>
  <si>
    <t>http://www.ivc.org.ar/consulta?op=c&amp;asociado_id=885</t>
  </si>
  <si>
    <t>La Revista de los Countries de Tigre</t>
  </si>
  <si>
    <t>COMUNICACION INTERACTIVA S.A.</t>
  </si>
  <si>
    <t>Pedro Arata 1487</t>
  </si>
  <si>
    <t>DON TORCUATO</t>
  </si>
  <si>
    <t>4741-7410</t>
  </si>
  <si>
    <t>cisa@ciudadesdetigre.com.ar</t>
  </si>
  <si>
    <t>www.ciudadesdetigre.com.ar</t>
  </si>
  <si>
    <t>http://www.ivc.org.ar/consulta?op=c&amp;asociado_id=881</t>
  </si>
  <si>
    <t>Letreros</t>
  </si>
  <si>
    <t>CAILL S.A.</t>
  </si>
  <si>
    <t>Agrelo 4049</t>
  </si>
  <si>
    <t>4958-3053</t>
  </si>
  <si>
    <t>letreros@fibertel.com.ar</t>
  </si>
  <si>
    <t>http://www.camaradeletreros.org.ar</t>
  </si>
  <si>
    <t>http://www.ivc.org.ar/consulta?op=c&amp;asociado_id=568</t>
  </si>
  <si>
    <t>Matices</t>
  </si>
  <si>
    <t>LA MATRIZ S.R.L.</t>
  </si>
  <si>
    <t>Av. Rafael NuÃ±ez 4558</t>
  </si>
  <si>
    <t>0351-4820367</t>
  </si>
  <si>
    <t>administracion@maticesweb.com</t>
  </si>
  <si>
    <t>www.maticesweb.com</t>
  </si>
  <si>
    <t>http://www.ivc.org.ar/consulta?op=c&amp;asociado_id=883</t>
  </si>
  <si>
    <t>Matices Sur</t>
  </si>
  <si>
    <t>http://www.ivc.org.ar/consulta?op=c&amp;asociado_id=1070</t>
  </si>
  <si>
    <t>MecÃ¡nico Profesional</t>
  </si>
  <si>
    <t>CUATRO GRUPO EDITOR S.R.L.</t>
  </si>
  <si>
    <t>Miguel de Azcuenaga 1128 - 1* E (Vicente LÃ³pez)</t>
  </si>
  <si>
    <t>4795-6910 rotativas</t>
  </si>
  <si>
    <t>info@cuatrogrupo.com.ar</t>
  </si>
  <si>
    <t>www.mundoaftermarket.com</t>
  </si>
  <si>
    <t>http://www.ivc.org.ar/consulta?op=c&amp;asociado_id=831</t>
  </si>
  <si>
    <t>Mercedes Benz</t>
  </si>
  <si>
    <t>GRUPO MAORI S.A.</t>
  </si>
  <si>
    <t>Av. Mitre 3027</t>
  </si>
  <si>
    <t>MUNRO</t>
  </si>
  <si>
    <t>4762-0300</t>
  </si>
  <si>
    <t>nazareno@grupomaori.com</t>
  </si>
  <si>
    <t>http://www.ivc.org.ar/consulta?op=c&amp;asociado_id=1088</t>
  </si>
  <si>
    <t>Mujer Country</t>
  </si>
  <si>
    <t>PUBLICOUNTRY S.R.L..</t>
  </si>
  <si>
    <t>Anchoris 27</t>
  </si>
  <si>
    <t>4304-5529</t>
  </si>
  <si>
    <t>mujercountry@webnet.com.ar</t>
  </si>
  <si>
    <t>www.mujercountry.biz</t>
  </si>
  <si>
    <t>http://www.ivc.org.ar/consulta?op=c&amp;asociado_id=447</t>
  </si>
  <si>
    <t>Nordelta</t>
  </si>
  <si>
    <t>COSTANTINI JUANA MARIA</t>
  </si>
  <si>
    <t>Julianes 440 - Acasusso</t>
  </si>
  <si>
    <t>4747-4047/4743-6603</t>
  </si>
  <si>
    <t>info@revistanordelta.com</t>
  </si>
  <si>
    <t>http://www.revistanordelta.com</t>
  </si>
  <si>
    <t>http://www.ivc.org.ar/consulta?op=c&amp;asociado_id=727</t>
  </si>
  <si>
    <t>Peugeot Magazine</t>
  </si>
  <si>
    <t>PEUGEOT ARGENTINA S.A.</t>
  </si>
  <si>
    <t>Pte. PerÃ³n 1001</t>
  </si>
  <si>
    <t>VILLA BOSCH</t>
  </si>
  <si>
    <t>4732-3239</t>
  </si>
  <si>
    <t>mariela.ferreras@peueugeot.com</t>
  </si>
  <si>
    <t>www.peugeot.com.ar</t>
  </si>
  <si>
    <t>http://www.ivc.org.ar/consulta?op=c&amp;asociado_id=1079</t>
  </si>
  <si>
    <t>Pharmaceutical Technology</t>
  </si>
  <si>
    <t>EDICIONES V.R. S.A.</t>
  </si>
  <si>
    <t>Av. Belgrano 3786 Dto. 2</t>
  </si>
  <si>
    <t>4931-4861</t>
  </si>
  <si>
    <t>pattonosetti@edicionesvr.com</t>
  </si>
  <si>
    <t>www.edicionesvr.com</t>
  </si>
  <si>
    <t>http://www.ivc.org.ar/consulta?op=c&amp;asociado_id=1071</t>
  </si>
  <si>
    <t>Revista EnergÃ­a</t>
  </si>
  <si>
    <t>rturi@guiadelaindustria.com</t>
  </si>
  <si>
    <t>www.guiadelaindustria.com</t>
  </si>
  <si>
    <t>http://www.ivc.org.ar/consulta?op=c&amp;asociado_id=1120</t>
  </si>
  <si>
    <t>Revista Planetario</t>
  </si>
  <si>
    <t>Palpa 3039</t>
  </si>
  <si>
    <t>4554-8545</t>
  </si>
  <si>
    <t>fsaidon@revistaplanetario.com.ar</t>
  </si>
  <si>
    <t>www.revistaplanetario.com.ar</t>
  </si>
  <si>
    <t>http://www.ivc.org.ar/consulta?op=c&amp;asociado_id=1111</t>
  </si>
  <si>
    <t>Sedalmag</t>
  </si>
  <si>
    <t>http://www.ivc.org.ar/consulta?op=c&amp;asociado_id=762</t>
  </si>
  <si>
    <t>Style Winery</t>
  </si>
  <si>
    <t>DAYCHE S.A.</t>
  </si>
  <si>
    <t>Juan Zufriategui 627 - 2*</t>
  </si>
  <si>
    <t>4894-8200</t>
  </si>
  <si>
    <t>andrream@winery.com.ar</t>
  </si>
  <si>
    <t>www.winery.com.ar</t>
  </si>
  <si>
    <t>http://www.ivc.org.ar/consulta?op=c&amp;asociado_id=1092</t>
  </si>
  <si>
    <t>Tecno Rural Argentina</t>
  </si>
  <si>
    <t>http://www.ivc.org.ar/consulta?op=c&amp;asociado_id=1127</t>
  </si>
  <si>
    <t>Tigris</t>
  </si>
  <si>
    <t>EIDICOOP S.A.</t>
  </si>
  <si>
    <t>AgustÃ­n GarcÃ­a 9501</t>
  </si>
  <si>
    <t>BENAVIDEZ</t>
  </si>
  <si>
    <t>6261-3100/3200</t>
  </si>
  <si>
    <t>smoreno@eidico.com.ar</t>
  </si>
  <si>
    <t>www.revistatigris.com.ar</t>
  </si>
  <si>
    <t>http://www.ivc.org.ar/consulta?op=c&amp;asociado_id=574</t>
  </si>
  <si>
    <t>Tocata La Previa</t>
  </si>
  <si>
    <t xml:space="preserve">Av. Mitre 3027 </t>
  </si>
  <si>
    <t>www.revistatocata.com</t>
  </si>
  <si>
    <t>http://www.ivc.org.ar/consulta?op=c&amp;asociado_id=1066</t>
  </si>
  <si>
    <t>Cosas Nuestras</t>
  </si>
  <si>
    <t>COSAS NUESTRAS S.A.</t>
  </si>
  <si>
    <t>Av. Alvear 1750</t>
  </si>
  <si>
    <t>6632-1300</t>
  </si>
  <si>
    <t>erosa@cardon.com.ar</t>
  </si>
  <si>
    <t>www.cardoncosasnuestras.com.ar</t>
  </si>
  <si>
    <t>http://www.ivc.org.ar/consulta?op=c&amp;asociado_id=877</t>
  </si>
  <si>
    <t>Informes del PaÃ­s y la Provincia</t>
  </si>
  <si>
    <t>JORGE ANIBAL DEBOLI</t>
  </si>
  <si>
    <t>0221-4836007</t>
  </si>
  <si>
    <t>jdeboli@informessa.com.ar</t>
  </si>
  <si>
    <t>www.grupoeditorinformes.com.ar</t>
  </si>
  <si>
    <t>http://www.ivc.org.ar/consulta?op=c&amp;asociado_id=1080</t>
  </si>
  <si>
    <t>Wak</t>
  </si>
  <si>
    <t>DYPRA LTDA.</t>
  </si>
  <si>
    <t>MaipÃº 267 - 18*</t>
  </si>
  <si>
    <t>4328-1461</t>
  </si>
  <si>
    <t>institucionaldypra@gmail.com</t>
  </si>
  <si>
    <t>www.dypra.com.ar</t>
  </si>
  <si>
    <t>http://www.ivc.org.ar/consulta?op=c&amp;asociado_id=1119</t>
  </si>
  <si>
    <t>Resource</t>
  </si>
  <si>
    <t>Unit</t>
  </si>
  <si>
    <t>Unit cost</t>
  </si>
  <si>
    <t>Outgoing Bandwidth</t>
  </si>
  <si>
    <t>gigabytes</t>
  </si>
  <si>
    <r>
      <t>Frontend Instances (</t>
    </r>
    <r>
      <rPr>
        <sz val="11"/>
        <color rgb="FF007000"/>
        <rFont val="Droid Sans Mono"/>
        <family val="3"/>
      </rPr>
      <t>F1</t>
    </r>
    <r>
      <rPr>
        <sz val="10"/>
        <color rgb="FF333333"/>
        <rFont val="Inherit"/>
      </rPr>
      <t>)</t>
    </r>
  </si>
  <si>
    <t>Instance hours</t>
  </si>
  <si>
    <r>
      <t>Frontend Instances (</t>
    </r>
    <r>
      <rPr>
        <sz val="11"/>
        <color rgb="FF007000"/>
        <rFont val="Droid Sans Mono"/>
        <family val="3"/>
      </rPr>
      <t>F2</t>
    </r>
    <r>
      <rPr>
        <sz val="10"/>
        <color rgb="FF333333"/>
        <rFont val="Inherit"/>
      </rPr>
      <t>)</t>
    </r>
  </si>
  <si>
    <r>
      <t>Frontend Instances (</t>
    </r>
    <r>
      <rPr>
        <sz val="11"/>
        <color rgb="FF007000"/>
        <rFont val="Droid Sans Mono"/>
        <family val="3"/>
      </rPr>
      <t>F4</t>
    </r>
    <r>
      <rPr>
        <sz val="10"/>
        <color rgb="FF333333"/>
        <rFont val="Inherit"/>
      </rPr>
      <t>)</t>
    </r>
  </si>
  <si>
    <t>Discounted Instances</t>
  </si>
  <si>
    <r>
      <t>Backend Instances (</t>
    </r>
    <r>
      <rPr>
        <sz val="11"/>
        <color rgb="FF007000"/>
        <rFont val="Droid Sans Mono"/>
        <family val="3"/>
      </rPr>
      <t>B1</t>
    </r>
    <r>
      <rPr>
        <sz val="10"/>
        <color rgb="FF333333"/>
        <rFont val="Inherit"/>
      </rPr>
      <t> class)</t>
    </r>
  </si>
  <si>
    <t>Hourly per instance</t>
  </si>
  <si>
    <r>
      <t>Backend Instances (</t>
    </r>
    <r>
      <rPr>
        <sz val="11"/>
        <color rgb="FF007000"/>
        <rFont val="Droid Sans Mono"/>
        <family val="3"/>
      </rPr>
      <t>B2</t>
    </r>
    <r>
      <rPr>
        <sz val="10"/>
        <color rgb="FF333333"/>
        <rFont val="Inherit"/>
      </rPr>
      <t> class)</t>
    </r>
  </si>
  <si>
    <r>
      <t>Backend Instances (</t>
    </r>
    <r>
      <rPr>
        <sz val="11"/>
        <color rgb="FF007000"/>
        <rFont val="Droid Sans Mono"/>
        <family val="3"/>
      </rPr>
      <t>B4</t>
    </r>
    <r>
      <rPr>
        <sz val="10"/>
        <color rgb="FF333333"/>
        <rFont val="Inherit"/>
      </rPr>
      <t> class)</t>
    </r>
  </si>
  <si>
    <r>
      <t>Backend Instances (</t>
    </r>
    <r>
      <rPr>
        <sz val="11"/>
        <color rgb="FF007000"/>
        <rFont val="Droid Sans Mono"/>
        <family val="3"/>
      </rPr>
      <t>B8</t>
    </r>
    <r>
      <rPr>
        <sz val="10"/>
        <color rgb="FF333333"/>
        <rFont val="Inherit"/>
      </rPr>
      <t> class)</t>
    </r>
  </si>
  <si>
    <t>Stored Data (Blobstore)</t>
  </si>
  <si>
    <t>gigabytes per month</t>
  </si>
  <si>
    <t>Stored Data (Datastore)</t>
  </si>
  <si>
    <t>Stored Data (Task Queue)</t>
  </si>
  <si>
    <t>Channel</t>
  </si>
  <si>
    <t>Channel opened</t>
  </si>
  <si>
    <t>Recipients Emailed</t>
  </si>
  <si>
    <t>XMPP</t>
  </si>
  <si>
    <t>XMPP stanzas</t>
  </si>
  <si>
    <t>Operation</t>
  </si>
  <si>
    <t>Cost</t>
  </si>
  <si>
    <t>Write</t>
  </si>
  <si>
    <t>$0.10 per 100k operations</t>
  </si>
  <si>
    <t>Read</t>
  </si>
  <si>
    <t>$0.07 per 100k operations</t>
  </si>
  <si>
    <t>Small</t>
  </si>
  <si>
    <t>$0.01 per 100k operations</t>
  </si>
  <si>
    <t>High-Level Operation</t>
  </si>
  <si>
    <t>Low-Level Operations Required</t>
  </si>
  <si>
    <t>Entity Get (per entity)</t>
  </si>
  <si>
    <t>1 Read</t>
  </si>
  <si>
    <t>New Entity Put (per entity, regardless of entity size)</t>
  </si>
  <si>
    <t>2 Writes + 2 Writes per indexed property value + 1 Write per composite index value</t>
  </si>
  <si>
    <t>Existing Entity Put (per entity)</t>
  </si>
  <si>
    <t>1 Write + 4 Writes per modified indexed property value + 2 Writes per modified composite index value</t>
  </si>
  <si>
    <t>Entity Delete (per entity)</t>
  </si>
  <si>
    <t>Query</t>
  </si>
  <si>
    <t>1 Read + 1 Read per entity returned</t>
  </si>
  <si>
    <t>Query (keys only)</t>
  </si>
  <si>
    <t>1 Read + 1 Small per entity returned</t>
  </si>
  <si>
    <t>Key allocation (per key)</t>
  </si>
  <si>
    <t>1 Small</t>
  </si>
  <si>
    <t>Free Default Limit</t>
  </si>
  <si>
    <t>https://developers.google.com/appengine/docs/quotas</t>
  </si>
  <si>
    <t>https://developers.google.com/appengine/docs/billing</t>
  </si>
  <si>
    <t>https://developers.google.com/appengine/docs/adminconsole/performancesettings</t>
  </si>
  <si>
    <t>Supuestos:</t>
  </si>
  <si>
    <t>3M visitas por mes (la misma de los diarios de AEDIA)</t>
  </si>
  <si>
    <t>Estimado</t>
  </si>
  <si>
    <t>3M de articulos (1 por lector)</t>
  </si>
  <si>
    <t>15M de imagenes (5 por articulo)</t>
  </si>
  <si>
    <t>Cant pag por visita</t>
  </si>
  <si>
    <t>Cant articulos new por visita</t>
  </si>
  <si>
    <t>Q * T / month</t>
  </si>
  <si>
    <t>$ / Month</t>
  </si>
  <si>
    <t>Cant art por pagina</t>
  </si>
  <si>
    <t>http://azureroi.cloudapp.net/</t>
  </si>
  <si>
    <t>DI LUZIO LUCAS,  CHORNICHAN SUSANA SH</t>
  </si>
  <si>
    <t xml:space="preserve"> Zona Cuyana TARJETAS CUYANAS S.A.</t>
  </si>
  <si>
    <t xml:space="preserve"> Pesca &amp; Turismo EDICIONES NATIVA S.H.</t>
  </si>
  <si>
    <t>Calle 55 N* 777 e/10 y 11,  PB of. 2</t>
  </si>
  <si>
    <t xml:space="preserve"> la guÃ­a de los chicos - PLANETARIO PRODUCCIONES S.R.L.</t>
  </si>
  <si>
    <t xml:space="preserve"> BahÃ­a Blanca, FAMILIA COOPERATIVA</t>
  </si>
  <si>
    <t xml:space="preserve"> GBA Sur, ESPACIO &amp; CONFORT S.R.L.</t>
  </si>
  <si>
    <t>Diario</t>
  </si>
  <si>
    <t>Director</t>
  </si>
  <si>
    <t>TE</t>
  </si>
  <si>
    <t>WEB</t>
  </si>
  <si>
    <t>El Diario de La Pampa</t>
  </si>
  <si>
    <t>Walter Goñi</t>
  </si>
  <si>
    <t>(02954)15-529153</t>
  </si>
  <si>
    <t>La Capital MDQ</t>
  </si>
  <si>
    <t>(0223) 478-8490 / 97</t>
  </si>
  <si>
    <t>http://www.lacapitalmdp.com/</t>
  </si>
  <si>
    <t>Daniel Echaniz - Luciano Abritta</t>
  </si>
  <si>
    <t>Diarios de la Provincia de : Buenos Aires</t>
  </si>
  <si>
    <t>1. Diario Popular http://www.popularonline.com.ar redaccion@diariopopular.com</t>
  </si>
  <si>
    <t>2. Ecos Diarios http://www.ecosdiarios.com ecosdiar@satlink.com</t>
  </si>
  <si>
    <t>3. El Dia http://www.eldia.com correo@eldia.com</t>
  </si>
  <si>
    <t>4. El Eco De Tandil Rogelio http://www.eleco.com.ar diarioeleco@poraire.net</t>
  </si>
  <si>
    <t>5. El Fenix Beainsa@infovia.com.ar</t>
  </si>
  <si>
    <t>6. El Liberal diarioliberal@infovia.com.ar</t>
  </si>
  <si>
    <t>7. El Norte http://www.diarioelnorte.com.ar el-norte@el-norte.com.ar</t>
  </si>
  <si>
    <t>8. El Plata Informador rcuervo@eldia.com</t>
  </si>
  <si>
    <t>9. El Popular http://www.diarioelpopular.com.ar director@elpopular.com.ar</t>
  </si>
  <si>
    <t>10. El Sol http://www.elsolquilmes.com.ar elsol@elsolquilmes.com.ar</t>
  </si>
  <si>
    <t>11. El Tiempo http://www.eltiempo.com.ar</t>
  </si>
  <si>
    <t>12. La Mañana http://www.lamanana.com.ar</t>
  </si>
  <si>
    <t>13. La Nueva Provincia http://www.lanueva.com info@lanueva.com</t>
  </si>
  <si>
    <t>14. La Opinion http://www.laopinion-pergamino.com.ar laopinionpergamino@bbt11.com.ar</t>
  </si>
  <si>
    <t>15. La Razon fmonaco@chivilcoycontinuos.com.ar</t>
  </si>
  <si>
    <t>16. La Verdad laverdad@satlink.com</t>
  </si>
  <si>
    <t>17. La Voz de Zarate http://www.lavozdezarate.com.ar</t>
  </si>
  <si>
    <t>18. La Voz Del Pueblo administracion@lavozdelpueblo.com.ar</t>
  </si>
  <si>
    <t>19. Noticias Noticiasredaccion@speedy.com.ar</t>
  </si>
  <si>
    <t>20. Nueva Era http://www.nuevaera.com.ar nuevaera@infovia.com.ar</t>
  </si>
  <si>
    <t>21. Semanario Cronica de Miramar</t>
  </si>
  <si>
    <t>Diarios de la Provincia de : Catamarca</t>
  </si>
  <si>
    <t>1. El Ancasti http://www.elancasti.com</t>
  </si>
  <si>
    <t>2. Norte m_diaz@diarionorte.com</t>
  </si>
  <si>
    <t>3. Primera Linea http://www.diarioprimeralinea.com.ar primeralinea@arnet.com.ar</t>
  </si>
  <si>
    <t>Diarios de la Provincia de : Chubut </t>
  </si>
  <si>
    <t>1. Cronica http://www.diariocronica.com.ar diariocronica@arnet.com.ar</t>
  </si>
  <si>
    <t>2. El Chubut http://www.elchubut.com.ar</t>
  </si>
  <si>
    <t>3. El Diario de Madryn http://www.diariodemadryn.com director@diariodemadryn.com</t>
  </si>
  <si>
    <t>Diarios de la Provincia de : Corrientes </t>
  </si>
  <si>
    <t>1. Diario El Libertador www.diarioellibertador.com jcfll@hotmail.com</t>
  </si>
  <si>
    <t>2. El Litoral http://www.el-litoral.com.ar litoralredac@arnet.com.ar</t>
  </si>
  <si>
    <t>3. Época http://www.diarioepoca.com</t>
  </si>
  <si>
    <t>4. La República de Corrientes http://www.diariolarepublica.com.ar</t>
  </si>
  <si>
    <t>Diarios de la Provincia de : Córdoba</t>
  </si>
  <si>
    <t>1. La Mañana www.lmcordoba.com.ar administracion@lmcordoba.com.ar</t>
  </si>
  <si>
    <t>2. La Voz de San Justo http://www.lavozdesanjusto.com.ar gerencia@lavozdesanjusto.com.ar</t>
  </si>
  <si>
    <t>3. La Voz del Interior http://www.intervoz.com.ar</t>
  </si>
  <si>
    <t>4. Puntal Rio Cuarto puntal@arnet.com.ar</t>
  </si>
  <si>
    <t>5. Puntal Villa María www.puntalvillamaria.com.ar</t>
  </si>
  <si>
    <t>6. Tribuna http://www.tribunadigital.com.ar tribuna@tribunadigital.com.ar</t>
  </si>
  <si>
    <t>Diarios de la Provincia de : Entre Ríos</t>
  </si>
  <si>
    <t>1. DIARIO UNO www.unoentrerios.com.ar</t>
  </si>
  <si>
    <t>2. El Argentino http://www.diarioelargentino.com.ar edicionweb@diarioelargentino.com.ar</t>
  </si>
  <si>
    <t>3. El Debate Pregón www.diariodebatepregon.com.ar adm@diariodebatepregon.com.ar</t>
  </si>
  <si>
    <t>4. El Heraldo http://www.elheraldo.com.ar heraldo@infovia.com.ar</t>
  </si>
  <si>
    <t>Diarios de la Provincia de : Formosa </t>
  </si>
  <si>
    <t>1. La Mañana http://www.lamanana-online.com.ar Administra@lamanana-online.com.ar</t>
  </si>
  <si>
    <t>Diarios de la Provincia de : Jujuy</t>
  </si>
  <si>
    <t>1. Pregon http://www.pregon.com.ar gracielaj@pregon.com.ar</t>
  </si>
  <si>
    <t>Diarios de la Provincia de : La Pampa</t>
  </si>
  <si>
    <t>1. El Diario http://www.eldiariodelapampa.com.ar Wgoni@hotmail.com</t>
  </si>
  <si>
    <r>
      <t>2. La Arena http://www.arena.com.ar coordinacion@cpenet.com.ar (OJO </t>
    </r>
    <r>
      <rPr>
        <b/>
        <sz val="10"/>
        <color rgb="FFFF0000"/>
        <rFont val="Arial"/>
        <family val="2"/>
      </rPr>
      <t>no pertenece a ADIMRA</t>
    </r>
  </si>
  <si>
    <t>3. La Reforma http://www.lareformaonline.com.ar diario@lareformaonline.com.ar</t>
  </si>
  <si>
    <t>Diarios de la Provincia de : La Rioja</t>
  </si>
  <si>
    <t>1. El Independiente http://www.elindependiente.com.ar redaccion@el-independiente.com.ar</t>
  </si>
  <si>
    <t>Diarios de la Provincia de : Mendoza</t>
  </si>
  <si>
    <t>1. Los Andes http://www.losandes.com.ar</t>
  </si>
  <si>
    <t>2. Uno http://www.diariouno.com.ar mza21@supernet.com.ar</t>
  </si>
  <si>
    <t>Diarios de la Provincia de : Neuquén</t>
  </si>
  <si>
    <t>1. La Mañana Neuquen http://www.lmneuquen.com direccion@lmneuquen.com.ar</t>
  </si>
  <si>
    <t>Diarios de la Provincia de : Río Negro</t>
  </si>
  <si>
    <t>1. Noticias de la Costa www.noticiasnet.com.ar</t>
  </si>
  <si>
    <t>2. Rio Negro http://www.rionegro.com.ar hlopez@rionegro.com.ar</t>
  </si>
  <si>
    <t>Diarios de la Provincia de : Salta</t>
  </si>
  <si>
    <t>1. ningun diario de Salta pertenece a ADIRA</t>
  </si>
  <si>
    <t>Diarios de la Provincia de : San Juan</t>
  </si>
  <si>
    <t>1. Diario de Cuyo http://www.diariodecuyo.com.ar jefaturaredaccion@diariodecuyo.com.ar</t>
  </si>
  <si>
    <t>Diarios de la Provincia de : San Luis</t>
  </si>
  <si>
    <t>1. El Diario de la Republica http://www.eldiariodelarepublica.com jsaporiti@grupopayne.com.ar</t>
  </si>
  <si>
    <t>Diarios de la Provincia de : Santa Cruz</t>
  </si>
  <si>
    <t>1. La Opinion Austral http://www.laopinionaustral.com.ar eedloa@infovia.com.ar</t>
  </si>
  <si>
    <t>2. Tiempo Sur http://www.tiemposur.com.ar redaccion@tiemposur.com.ar</t>
  </si>
  <si>
    <t>Diarios de la Provincia de : Santa Fe</t>
  </si>
  <si>
    <t>1. Castellanos www.diariocastellanos.net ppasquero@diariocastellanos.net</t>
  </si>
  <si>
    <t>2. Diario Uno www.unosantafe.com.ar asingarella@lacapital.com.ar</t>
  </si>
  <si>
    <t>3. El Litoral http://www.litoral.com.ar litoral@litoral.com.ar</t>
  </si>
  <si>
    <t>4. La Capital informat@lacapital.com.ar</t>
  </si>
  <si>
    <t>5. La Opinion http://www.laopinion-rafaela.com.ar miguel@laopinion-rafaela.com.ar</t>
  </si>
  <si>
    <t>Diarios de la Provincia de : Santiago del Estero</t>
  </si>
  <si>
    <t>1. El Liberalhttp://www.elliberal.com.ar redaccion@elliberal.com.ar</t>
  </si>
  <si>
    <t>Diarios de la Provincia de : Tierra del Fuego </t>
  </si>
  <si>
    <t>1. El Diario del Fin Del Mundo http://www.eldiariodelfindelmundo.com eldiariodelfindelmundo@speedy.com.ar</t>
  </si>
  <si>
    <t>2. PROVINCIA 23 http://www.p23.com.ar</t>
  </si>
  <si>
    <t>3. TIEMPO FUEGUINO http://www.tiempofueguino.com.ar tiempoadministracion@speedy.com.ar</t>
  </si>
  <si>
    <t>Diarios de la Provincia de : Tucumán</t>
  </si>
  <si>
    <t>El Periódico http://www.elperiodico.com.ar redaccion@elperiodico.com.ar </t>
  </si>
  <si>
    <t>La Gaceta http://www.lagaceta.com.ar redaccion@lagaceta.com.ar</t>
  </si>
  <si>
    <t>source: http://bari2k.blogspot.com.ar/2011_12_01_archive.html</t>
  </si>
  <si>
    <t>Lista completa: http://www.prensaescrita.com/america/argentina.php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</si>
</sst>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0000_);[Red]\(&quot;$&quot;#,##0.000000\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Inherit"/>
    </font>
    <font>
      <sz val="10"/>
      <color rgb="FF333333"/>
      <name val="Inherit"/>
    </font>
    <font>
      <sz val="11"/>
      <color rgb="FF007000"/>
      <name val="Droid Sans Mono"/>
      <family val="3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6199D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4D90FE"/>
      </right>
      <top style="medium">
        <color rgb="FFBBBBBB"/>
      </top>
      <bottom style="medium">
        <color rgb="FF4D90FE"/>
      </bottom>
      <diagonal/>
    </border>
    <border>
      <left style="medium">
        <color rgb="FF4D90FE"/>
      </left>
      <right style="medium">
        <color rgb="FF4D90FE"/>
      </right>
      <top style="medium">
        <color rgb="FFBBBBBB"/>
      </top>
      <bottom style="medium">
        <color rgb="FF4D90FE"/>
      </bottom>
      <diagonal/>
    </border>
    <border>
      <left style="medium">
        <color rgb="FF4D90FE"/>
      </left>
      <right style="medium">
        <color rgb="FFBBBBBB"/>
      </right>
      <top style="medium">
        <color rgb="FFBBBBBB"/>
      </top>
      <bottom style="medium">
        <color rgb="FF4D90F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6" fillId="0" borderId="0" xfId="0" applyFont="1"/>
    <xf numFmtId="0" fontId="18" fillId="34" borderId="11" xfId="0" applyFont="1" applyFill="1" applyBorder="1" applyAlignment="1">
      <alignment horizontal="left" vertical="center" shrinkToFit="1"/>
    </xf>
    <xf numFmtId="0" fontId="18" fillId="34" borderId="12" xfId="0" applyFont="1" applyFill="1" applyBorder="1" applyAlignment="1">
      <alignment horizontal="left" vertical="center" shrinkToFit="1"/>
    </xf>
    <xf numFmtId="0" fontId="18" fillId="34" borderId="13" xfId="0" applyFont="1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19" fillId="33" borderId="10" xfId="0" applyFont="1" applyFill="1" applyBorder="1" applyAlignment="1">
      <alignment horizontal="left" vertical="top" shrinkToFit="1"/>
    </xf>
    <xf numFmtId="0" fontId="21" fillId="0" borderId="0" xfId="42" applyAlignment="1" applyProtection="1"/>
    <xf numFmtId="164" fontId="19" fillId="33" borderId="10" xfId="0" applyNumberFormat="1" applyFont="1" applyFill="1" applyBorder="1" applyAlignment="1">
      <alignment horizontal="left" vertical="top" shrinkToFit="1"/>
    </xf>
    <xf numFmtId="2" fontId="19" fillId="33" borderId="10" xfId="0" applyNumberFormat="1" applyFont="1" applyFill="1" applyBorder="1" applyAlignment="1">
      <alignment horizontal="left" vertical="top" shrinkToFit="1"/>
    </xf>
    <xf numFmtId="8" fontId="0" fillId="0" borderId="0" xfId="0" applyNumberFormat="1" applyAlignment="1">
      <alignment shrinkToFit="1"/>
    </xf>
    <xf numFmtId="8" fontId="16" fillId="0" borderId="0" xfId="0" applyNumberFormat="1" applyFont="1" applyAlignment="1">
      <alignment shrinkToFit="1"/>
    </xf>
    <xf numFmtId="0" fontId="24" fillId="0" borderId="0" xfId="0" applyFont="1" applyAlignment="1"/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0" fontId="0" fillId="0" borderId="0" xfId="0" applyAlignment="1"/>
    <xf numFmtId="0" fontId="25" fillId="0" borderId="0" xfId="0" applyFont="1" applyAlignment="1"/>
    <xf numFmtId="0" fontId="17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eldiario@yahoo.com.ar" TargetMode="External"/><Relationship Id="rId1" Type="http://schemas.openxmlformats.org/officeDocument/2006/relationships/hyperlink" Target="http://www.litoral.com.a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s.google.com/appengine/docs/adminconsole/performancesetting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developers.google.com/appengine/docs/billing" TargetMode="External"/><Relationship Id="rId1" Type="http://schemas.openxmlformats.org/officeDocument/2006/relationships/hyperlink" Target="https://developers.google.com/appengine/docs/quota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azureroi.cloudapp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acapitalmdp.com/" TargetMode="External"/><Relationship Id="rId1" Type="http://schemas.openxmlformats.org/officeDocument/2006/relationships/hyperlink" Target="http://www.eldiariodelapampa.com.a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4" sqref="G14"/>
    </sheetView>
  </sheetViews>
  <sheetFormatPr defaultRowHeight="15"/>
  <cols>
    <col min="1" max="1" width="33.42578125" customWidth="1"/>
    <col min="2" max="2" width="25.28515625" customWidth="1"/>
    <col min="3" max="3" width="17.85546875" customWidth="1"/>
    <col min="5" max="5" width="20" customWidth="1"/>
    <col min="7" max="7" width="42.85546875" customWidth="1"/>
    <col min="8" max="8" width="26.140625" customWidth="1"/>
    <col min="11" max="11" width="19.28515625" customWidth="1"/>
    <col min="12" max="12" width="29.7109375" customWidth="1"/>
    <col min="13" max="13" width="36.85546875" customWidth="1"/>
    <col min="14" max="14" width="15.5703125" bestFit="1" customWidth="1"/>
    <col min="15" max="15" width="15.28515625" bestFit="1" customWidth="1"/>
    <col min="17" max="17" width="23.85546875" customWidth="1"/>
    <col min="18" max="18" width="30.42578125" customWidth="1"/>
    <col min="19" max="19" width="52.140625" bestFit="1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23</v>
      </c>
      <c r="G2" t="s">
        <v>24</v>
      </c>
      <c r="H2" t="s">
        <v>25</v>
      </c>
      <c r="I2">
        <v>0</v>
      </c>
      <c r="J2">
        <v>0</v>
      </c>
      <c r="K2" t="s">
        <v>26</v>
      </c>
      <c r="L2">
        <v>588.52800000000002</v>
      </c>
      <c r="M2">
        <v>272.05700000000002</v>
      </c>
      <c r="N2">
        <v>0</v>
      </c>
      <c r="O2">
        <v>0</v>
      </c>
      <c r="P2">
        <v>0</v>
      </c>
      <c r="Q2">
        <v>0</v>
      </c>
      <c r="R2">
        <v>0</v>
      </c>
      <c r="S2" t="s">
        <v>27</v>
      </c>
    </row>
    <row r="3" spans="1:19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>
        <v>0</v>
      </c>
      <c r="J3">
        <v>0</v>
      </c>
      <c r="K3" t="s">
        <v>26</v>
      </c>
      <c r="L3">
        <v>7.774</v>
      </c>
      <c r="M3">
        <v>9.3919999999999995</v>
      </c>
      <c r="N3">
        <v>0</v>
      </c>
      <c r="O3">
        <v>0</v>
      </c>
      <c r="P3">
        <v>0</v>
      </c>
      <c r="Q3">
        <v>0</v>
      </c>
      <c r="R3">
        <v>0</v>
      </c>
      <c r="S3" t="s">
        <v>36</v>
      </c>
    </row>
    <row r="4" spans="1:19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>
        <v>0</v>
      </c>
      <c r="J4">
        <v>0</v>
      </c>
      <c r="K4" t="s">
        <v>26</v>
      </c>
      <c r="L4">
        <v>20.885999999999999</v>
      </c>
      <c r="M4">
        <v>14.292</v>
      </c>
      <c r="N4">
        <v>0</v>
      </c>
      <c r="O4">
        <v>0</v>
      </c>
      <c r="P4">
        <v>0</v>
      </c>
      <c r="Q4">
        <v>0</v>
      </c>
      <c r="R4">
        <v>0</v>
      </c>
      <c r="S4" t="s">
        <v>45</v>
      </c>
    </row>
    <row r="5" spans="1:19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>
        <v>0</v>
      </c>
      <c r="J5">
        <v>0</v>
      </c>
      <c r="K5" t="s">
        <v>26</v>
      </c>
      <c r="L5">
        <v>77.209999999999994</v>
      </c>
      <c r="M5">
        <v>28.166</v>
      </c>
      <c r="N5">
        <v>0</v>
      </c>
      <c r="O5">
        <v>0</v>
      </c>
      <c r="P5">
        <v>0</v>
      </c>
      <c r="Q5">
        <v>0</v>
      </c>
      <c r="R5">
        <v>0</v>
      </c>
      <c r="S5" t="s">
        <v>54</v>
      </c>
    </row>
    <row r="6" spans="1:19">
      <c r="A6" t="s">
        <v>55</v>
      </c>
      <c r="B6" t="s">
        <v>56</v>
      </c>
      <c r="C6" t="s">
        <v>57</v>
      </c>
      <c r="D6" t="s">
        <v>22</v>
      </c>
      <c r="E6" t="s">
        <v>22</v>
      </c>
      <c r="F6" t="s">
        <v>58</v>
      </c>
      <c r="G6" t="s">
        <v>59</v>
      </c>
      <c r="H6" t="s">
        <v>60</v>
      </c>
      <c r="I6">
        <v>0</v>
      </c>
      <c r="J6">
        <v>0</v>
      </c>
      <c r="K6" t="s">
        <v>26</v>
      </c>
      <c r="L6">
        <v>133.53200000000001</v>
      </c>
      <c r="M6">
        <v>89.040999999999997</v>
      </c>
      <c r="N6">
        <v>0</v>
      </c>
      <c r="O6">
        <v>0</v>
      </c>
      <c r="P6">
        <v>0</v>
      </c>
      <c r="Q6">
        <v>0</v>
      </c>
      <c r="R6">
        <v>0</v>
      </c>
      <c r="S6" t="s">
        <v>61</v>
      </c>
    </row>
    <row r="7" spans="1:19">
      <c r="A7" t="s">
        <v>62</v>
      </c>
      <c r="B7" t="s">
        <v>63</v>
      </c>
      <c r="C7" t="s">
        <v>64</v>
      </c>
      <c r="D7" t="s">
        <v>49</v>
      </c>
      <c r="E7" t="s">
        <v>50</v>
      </c>
      <c r="F7" t="s">
        <v>65</v>
      </c>
      <c r="G7" t="s">
        <v>66</v>
      </c>
      <c r="H7" t="s">
        <v>67</v>
      </c>
      <c r="I7">
        <v>0</v>
      </c>
      <c r="J7">
        <v>0</v>
      </c>
      <c r="K7" t="s">
        <v>26</v>
      </c>
      <c r="L7">
        <v>41.238</v>
      </c>
      <c r="M7">
        <v>17.224</v>
      </c>
      <c r="N7">
        <v>0</v>
      </c>
      <c r="O7">
        <v>0</v>
      </c>
      <c r="P7">
        <v>0</v>
      </c>
      <c r="Q7">
        <v>0</v>
      </c>
      <c r="R7">
        <v>0</v>
      </c>
      <c r="S7" t="s">
        <v>68</v>
      </c>
    </row>
    <row r="8" spans="1:19">
      <c r="A8" t="s">
        <v>69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 t="s">
        <v>66</v>
      </c>
      <c r="H8" t="s">
        <v>75</v>
      </c>
      <c r="I8">
        <v>0</v>
      </c>
      <c r="J8">
        <v>0</v>
      </c>
      <c r="K8" t="s">
        <v>26</v>
      </c>
      <c r="L8">
        <v>20.887</v>
      </c>
      <c r="M8">
        <v>7.8959999999999999</v>
      </c>
      <c r="N8">
        <v>0</v>
      </c>
      <c r="O8">
        <v>0</v>
      </c>
      <c r="P8">
        <v>0</v>
      </c>
      <c r="Q8">
        <v>0</v>
      </c>
      <c r="R8">
        <v>0</v>
      </c>
      <c r="S8" t="s">
        <v>76</v>
      </c>
    </row>
    <row r="9" spans="1:19">
      <c r="A9" t="s">
        <v>77</v>
      </c>
      <c r="B9" t="s">
        <v>78</v>
      </c>
      <c r="C9" t="s">
        <v>79</v>
      </c>
      <c r="D9" t="s">
        <v>80</v>
      </c>
      <c r="E9" t="s">
        <v>81</v>
      </c>
      <c r="F9" t="s">
        <v>82</v>
      </c>
      <c r="G9" t="s">
        <v>83</v>
      </c>
      <c r="H9" t="s">
        <v>84</v>
      </c>
      <c r="I9">
        <v>0</v>
      </c>
      <c r="J9">
        <v>0</v>
      </c>
      <c r="K9" t="s">
        <v>26</v>
      </c>
      <c r="L9">
        <v>20.757999999999999</v>
      </c>
      <c r="M9">
        <v>6.0270000000000001</v>
      </c>
      <c r="N9">
        <v>0</v>
      </c>
      <c r="O9">
        <v>0</v>
      </c>
      <c r="P9">
        <v>0</v>
      </c>
      <c r="Q9">
        <v>0</v>
      </c>
      <c r="R9">
        <v>0</v>
      </c>
      <c r="S9" t="s">
        <v>85</v>
      </c>
    </row>
    <row r="10" spans="1:19">
      <c r="A10" t="s">
        <v>86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  <c r="G10" t="s">
        <v>92</v>
      </c>
      <c r="H10" t="s">
        <v>93</v>
      </c>
      <c r="I10">
        <v>0</v>
      </c>
      <c r="J10">
        <v>0</v>
      </c>
      <c r="K10" t="s">
        <v>26</v>
      </c>
      <c r="L10">
        <v>3.3690000000000002</v>
      </c>
      <c r="M10">
        <v>2.4780000000000002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94</v>
      </c>
    </row>
    <row r="11" spans="1:19">
      <c r="A11" t="s">
        <v>95</v>
      </c>
      <c r="B11" t="s">
        <v>96</v>
      </c>
      <c r="C11" t="s">
        <v>97</v>
      </c>
      <c r="D11" t="s">
        <v>98</v>
      </c>
      <c r="E11" t="s">
        <v>99</v>
      </c>
      <c r="F11" t="s">
        <v>100</v>
      </c>
      <c r="G11" t="s">
        <v>101</v>
      </c>
      <c r="H11" t="s">
        <v>102</v>
      </c>
      <c r="I11">
        <v>0</v>
      </c>
      <c r="J11">
        <v>0</v>
      </c>
      <c r="K11" t="s">
        <v>26</v>
      </c>
      <c r="L11">
        <v>9.907</v>
      </c>
      <c r="M11">
        <v>9.4139999999999997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103</v>
      </c>
    </row>
    <row r="12" spans="1:19">
      <c r="A12" t="s">
        <v>104</v>
      </c>
      <c r="B12" t="s">
        <v>105</v>
      </c>
      <c r="C12" t="s">
        <v>106</v>
      </c>
      <c r="D12" t="s">
        <v>107</v>
      </c>
      <c r="E12" t="s">
        <v>90</v>
      </c>
      <c r="F12" t="s">
        <v>108</v>
      </c>
      <c r="G12" t="s">
        <v>109</v>
      </c>
      <c r="H12" t="s">
        <v>110</v>
      </c>
      <c r="I12">
        <v>0</v>
      </c>
      <c r="J12">
        <v>0</v>
      </c>
      <c r="K12" t="s">
        <v>26</v>
      </c>
      <c r="L12">
        <v>40.454000000000001</v>
      </c>
      <c r="M12">
        <v>35.368000000000002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111</v>
      </c>
    </row>
    <row r="13" spans="1:19">
      <c r="A13" t="s">
        <v>112</v>
      </c>
      <c r="B13" t="s">
        <v>113</v>
      </c>
      <c r="C13" t="s">
        <v>114</v>
      </c>
      <c r="D13" t="s">
        <v>72</v>
      </c>
      <c r="E13" t="s">
        <v>73</v>
      </c>
      <c r="F13" t="s">
        <v>115</v>
      </c>
      <c r="G13" t="s">
        <v>116</v>
      </c>
      <c r="H13" t="s">
        <v>117</v>
      </c>
      <c r="I13">
        <v>0</v>
      </c>
      <c r="J13">
        <v>0</v>
      </c>
      <c r="K13" t="s">
        <v>26</v>
      </c>
      <c r="L13">
        <v>13.593</v>
      </c>
      <c r="M13">
        <v>6.4210000000000003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118</v>
      </c>
    </row>
    <row r="14" spans="1:19">
      <c r="A14" t="s">
        <v>119</v>
      </c>
      <c r="B14" t="s">
        <v>120</v>
      </c>
      <c r="C14" t="s">
        <v>121</v>
      </c>
      <c r="D14" t="s">
        <v>122</v>
      </c>
      <c r="E14" t="s">
        <v>123</v>
      </c>
      <c r="F14" t="s">
        <v>124</v>
      </c>
      <c r="G14" s="7" t="s">
        <v>125</v>
      </c>
      <c r="H14" t="s">
        <v>126</v>
      </c>
      <c r="I14">
        <v>0</v>
      </c>
      <c r="J14">
        <v>0</v>
      </c>
      <c r="K14" t="s">
        <v>26</v>
      </c>
      <c r="L14">
        <v>4.157</v>
      </c>
      <c r="M14">
        <v>4.173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127</v>
      </c>
    </row>
    <row r="15" spans="1:19">
      <c r="A15" t="s">
        <v>128</v>
      </c>
      <c r="B15" t="s">
        <v>129</v>
      </c>
      <c r="C15" t="s">
        <v>130</v>
      </c>
      <c r="D15" t="s">
        <v>131</v>
      </c>
      <c r="E15" t="s">
        <v>132</v>
      </c>
      <c r="F15" t="s">
        <v>133</v>
      </c>
      <c r="G15" t="s">
        <v>134</v>
      </c>
      <c r="H15" t="s">
        <v>135</v>
      </c>
      <c r="I15">
        <v>0</v>
      </c>
      <c r="J15">
        <v>0</v>
      </c>
      <c r="K15" t="s">
        <v>26</v>
      </c>
      <c r="L15">
        <v>7.9169999999999998</v>
      </c>
      <c r="M15">
        <v>6.827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136</v>
      </c>
    </row>
    <row r="16" spans="1:19">
      <c r="A16" t="s">
        <v>137</v>
      </c>
      <c r="B16" t="s">
        <v>138</v>
      </c>
      <c r="C16" t="s">
        <v>139</v>
      </c>
      <c r="D16" t="s">
        <v>140</v>
      </c>
      <c r="E16" t="s">
        <v>32</v>
      </c>
      <c r="F16" t="s">
        <v>141</v>
      </c>
      <c r="G16" t="s">
        <v>142</v>
      </c>
      <c r="H16" t="s">
        <v>143</v>
      </c>
      <c r="I16">
        <v>0</v>
      </c>
      <c r="J16">
        <v>0</v>
      </c>
      <c r="K16" t="s">
        <v>26</v>
      </c>
      <c r="L16">
        <v>6.4870000000000001</v>
      </c>
      <c r="M16">
        <v>5.024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144</v>
      </c>
    </row>
    <row r="17" spans="1:19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151</v>
      </c>
      <c r="H17" t="s">
        <v>152</v>
      </c>
      <c r="I17">
        <v>0</v>
      </c>
      <c r="J17">
        <v>0</v>
      </c>
      <c r="K17" t="s">
        <v>26</v>
      </c>
      <c r="L17">
        <v>12.545</v>
      </c>
      <c r="M17">
        <v>10.305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153</v>
      </c>
    </row>
    <row r="18" spans="1:19">
      <c r="A18" t="s">
        <v>154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t="s">
        <v>160</v>
      </c>
      <c r="H18" t="s">
        <v>161</v>
      </c>
      <c r="I18">
        <v>0</v>
      </c>
      <c r="J18">
        <v>0</v>
      </c>
      <c r="K18" t="s">
        <v>26</v>
      </c>
      <c r="L18">
        <v>23.771999999999998</v>
      </c>
      <c r="M18">
        <v>24.559000000000001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162</v>
      </c>
    </row>
    <row r="19" spans="1:19">
      <c r="A19" t="s">
        <v>163</v>
      </c>
      <c r="B19" t="s">
        <v>164</v>
      </c>
      <c r="C19" t="s">
        <v>165</v>
      </c>
      <c r="D19" t="s">
        <v>166</v>
      </c>
      <c r="E19" t="s">
        <v>167</v>
      </c>
      <c r="F19" t="s">
        <v>168</v>
      </c>
      <c r="G19" t="s">
        <v>169</v>
      </c>
      <c r="H19" t="s">
        <v>170</v>
      </c>
      <c r="I19">
        <v>0</v>
      </c>
      <c r="J19">
        <v>0</v>
      </c>
      <c r="K19" t="s">
        <v>26</v>
      </c>
      <c r="L19">
        <v>2.4249999999999998</v>
      </c>
      <c r="M19">
        <v>1.865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171</v>
      </c>
    </row>
    <row r="20" spans="1:19">
      <c r="A20" t="s">
        <v>172</v>
      </c>
      <c r="B20" t="s">
        <v>173</v>
      </c>
      <c r="C20" t="s">
        <v>174</v>
      </c>
      <c r="D20" t="s">
        <v>80</v>
      </c>
      <c r="E20" t="s">
        <v>81</v>
      </c>
      <c r="F20" t="s">
        <v>175</v>
      </c>
      <c r="G20" t="s">
        <v>176</v>
      </c>
      <c r="H20" s="7" t="s">
        <v>177</v>
      </c>
      <c r="I20">
        <v>0</v>
      </c>
      <c r="J20">
        <v>0</v>
      </c>
      <c r="K20" t="s">
        <v>26</v>
      </c>
      <c r="L20">
        <v>29.981999999999999</v>
      </c>
      <c r="M20">
        <v>14.933999999999999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178</v>
      </c>
    </row>
    <row r="21" spans="1:19">
      <c r="A21" t="s">
        <v>179</v>
      </c>
      <c r="B21" t="s">
        <v>180</v>
      </c>
      <c r="C21" t="s">
        <v>106</v>
      </c>
      <c r="D21" t="s">
        <v>107</v>
      </c>
      <c r="E21" t="s">
        <v>90</v>
      </c>
      <c r="F21" t="s">
        <v>108</v>
      </c>
      <c r="G21" t="s">
        <v>109</v>
      </c>
      <c r="H21" t="s">
        <v>60</v>
      </c>
      <c r="I21">
        <v>0</v>
      </c>
      <c r="J21">
        <v>0</v>
      </c>
      <c r="K21" t="s">
        <v>26</v>
      </c>
      <c r="L21">
        <v>27.963000000000001</v>
      </c>
      <c r="M21">
        <v>22.702999999999999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181</v>
      </c>
    </row>
    <row r="22" spans="1:19">
      <c r="A22" t="s">
        <v>182</v>
      </c>
      <c r="B22" t="s">
        <v>183</v>
      </c>
      <c r="C22" t="s">
        <v>184</v>
      </c>
      <c r="D22" t="s">
        <v>185</v>
      </c>
      <c r="E22" t="s">
        <v>90</v>
      </c>
      <c r="F22" t="s">
        <v>186</v>
      </c>
      <c r="G22" t="s">
        <v>187</v>
      </c>
      <c r="H22" t="s">
        <v>188</v>
      </c>
      <c r="I22">
        <v>0</v>
      </c>
      <c r="J22">
        <v>0</v>
      </c>
      <c r="K22" t="s">
        <v>26</v>
      </c>
      <c r="L22">
        <v>10.898</v>
      </c>
      <c r="M22">
        <v>4.9710000000000001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189</v>
      </c>
    </row>
    <row r="23" spans="1:19">
      <c r="A23" t="s">
        <v>190</v>
      </c>
      <c r="B23" t="s">
        <v>191</v>
      </c>
      <c r="C23" t="s">
        <v>192</v>
      </c>
      <c r="D23" t="s">
        <v>193</v>
      </c>
      <c r="E23" t="s">
        <v>194</v>
      </c>
      <c r="F23" t="s">
        <v>195</v>
      </c>
      <c r="G23" t="s">
        <v>196</v>
      </c>
      <c r="H23" t="s">
        <v>197</v>
      </c>
      <c r="I23">
        <v>0</v>
      </c>
      <c r="J23">
        <v>0</v>
      </c>
      <c r="K23" t="s">
        <v>26</v>
      </c>
      <c r="L23">
        <v>9.8309999999999995</v>
      </c>
      <c r="M23">
        <v>4.694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198</v>
      </c>
    </row>
    <row r="24" spans="1:19">
      <c r="A24" t="s">
        <v>199</v>
      </c>
      <c r="B24" t="s">
        <v>200</v>
      </c>
      <c r="C24" t="s">
        <v>201</v>
      </c>
      <c r="D24" t="s">
        <v>202</v>
      </c>
      <c r="E24" t="s">
        <v>203</v>
      </c>
      <c r="F24" t="s">
        <v>204</v>
      </c>
      <c r="G24" t="s">
        <v>205</v>
      </c>
      <c r="H24" t="s">
        <v>60</v>
      </c>
      <c r="I24">
        <v>0</v>
      </c>
      <c r="J24">
        <v>0</v>
      </c>
      <c r="K24" t="s">
        <v>26</v>
      </c>
      <c r="L24">
        <v>9.9600000000000009</v>
      </c>
      <c r="M24">
        <v>10.353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206</v>
      </c>
    </row>
    <row r="25" spans="1:19">
      <c r="A25" t="s">
        <v>199</v>
      </c>
      <c r="B25" t="s">
        <v>207</v>
      </c>
      <c r="C25" t="s">
        <v>208</v>
      </c>
      <c r="D25" t="s">
        <v>209</v>
      </c>
      <c r="E25" t="s">
        <v>210</v>
      </c>
      <c r="F25" t="s">
        <v>211</v>
      </c>
      <c r="G25" t="s">
        <v>212</v>
      </c>
      <c r="H25" t="s">
        <v>213</v>
      </c>
      <c r="I25">
        <v>0</v>
      </c>
      <c r="J25">
        <v>0</v>
      </c>
      <c r="K25" t="s">
        <v>26</v>
      </c>
      <c r="L25">
        <v>25.704000000000001</v>
      </c>
      <c r="M25">
        <v>26.303999999999998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214</v>
      </c>
    </row>
    <row r="26" spans="1:19">
      <c r="A26" t="s">
        <v>215</v>
      </c>
      <c r="B26" t="s">
        <v>216</v>
      </c>
      <c r="C26" t="s">
        <v>217</v>
      </c>
      <c r="D26" t="s">
        <v>166</v>
      </c>
      <c r="E26" t="s">
        <v>167</v>
      </c>
      <c r="F26" t="s">
        <v>218</v>
      </c>
      <c r="G26" t="s">
        <v>219</v>
      </c>
      <c r="H26" t="s">
        <v>220</v>
      </c>
      <c r="I26">
        <v>0</v>
      </c>
      <c r="J26">
        <v>0</v>
      </c>
      <c r="K26" t="s">
        <v>26</v>
      </c>
      <c r="L26">
        <v>20.76</v>
      </c>
      <c r="M26">
        <v>5.0549999999999997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221</v>
      </c>
    </row>
    <row r="27" spans="1:19">
      <c r="A27" t="s">
        <v>222</v>
      </c>
      <c r="B27" t="s">
        <v>223</v>
      </c>
      <c r="C27" t="s">
        <v>224</v>
      </c>
      <c r="D27" t="s">
        <v>225</v>
      </c>
      <c r="E27" t="s">
        <v>81</v>
      </c>
      <c r="F27" t="s">
        <v>226</v>
      </c>
      <c r="G27" t="s">
        <v>227</v>
      </c>
      <c r="H27" t="s">
        <v>228</v>
      </c>
      <c r="I27">
        <v>0</v>
      </c>
      <c r="J27">
        <v>0</v>
      </c>
      <c r="K27" t="s">
        <v>26</v>
      </c>
      <c r="L27">
        <v>76.659000000000006</v>
      </c>
      <c r="M27">
        <v>35.823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229</v>
      </c>
    </row>
    <row r="28" spans="1:19">
      <c r="A28" t="s">
        <v>230</v>
      </c>
      <c r="B28" t="s">
        <v>231</v>
      </c>
      <c r="C28" t="s">
        <v>232</v>
      </c>
      <c r="D28" t="s">
        <v>233</v>
      </c>
      <c r="E28" t="s">
        <v>234</v>
      </c>
      <c r="F28" t="s">
        <v>235</v>
      </c>
      <c r="G28" t="s">
        <v>236</v>
      </c>
      <c r="H28" t="s">
        <v>237</v>
      </c>
      <c r="I28">
        <v>0</v>
      </c>
      <c r="J28">
        <v>0</v>
      </c>
      <c r="K28" t="s">
        <v>26</v>
      </c>
      <c r="L28">
        <v>60.957000000000001</v>
      </c>
      <c r="M28">
        <v>53.601999999999997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238</v>
      </c>
    </row>
    <row r="29" spans="1:19">
      <c r="A29" t="s">
        <v>239</v>
      </c>
      <c r="B29" t="s">
        <v>240</v>
      </c>
      <c r="C29" t="s">
        <v>241</v>
      </c>
      <c r="D29" t="s">
        <v>22</v>
      </c>
      <c r="E29" t="s">
        <v>22</v>
      </c>
      <c r="F29" t="s">
        <v>242</v>
      </c>
      <c r="G29" t="s">
        <v>243</v>
      </c>
      <c r="H29" t="s">
        <v>244</v>
      </c>
      <c r="I29">
        <v>0</v>
      </c>
      <c r="J29">
        <v>0</v>
      </c>
      <c r="K29" t="s">
        <v>26</v>
      </c>
      <c r="L29">
        <v>353.084</v>
      </c>
      <c r="M29">
        <v>163.959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245</v>
      </c>
    </row>
    <row r="30" spans="1:19">
      <c r="A30" t="s">
        <v>246</v>
      </c>
      <c r="B30" t="s">
        <v>247</v>
      </c>
      <c r="C30" t="s">
        <v>248</v>
      </c>
      <c r="D30" t="s">
        <v>249</v>
      </c>
      <c r="E30" t="s">
        <v>90</v>
      </c>
      <c r="F30" t="s">
        <v>250</v>
      </c>
      <c r="G30" t="s">
        <v>251</v>
      </c>
      <c r="H30" t="s">
        <v>252</v>
      </c>
      <c r="I30">
        <v>0</v>
      </c>
      <c r="J30">
        <v>0</v>
      </c>
      <c r="K30" t="s">
        <v>26</v>
      </c>
      <c r="L30">
        <v>25.305</v>
      </c>
      <c r="M30">
        <v>12.137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253</v>
      </c>
    </row>
    <row r="31" spans="1:19">
      <c r="A31" t="s">
        <v>254</v>
      </c>
      <c r="B31" t="s">
        <v>255</v>
      </c>
      <c r="C31" t="s">
        <v>256</v>
      </c>
      <c r="D31" t="s">
        <v>31</v>
      </c>
      <c r="E31" t="s">
        <v>32</v>
      </c>
      <c r="F31" t="s">
        <v>257</v>
      </c>
      <c r="G31" t="s">
        <v>258</v>
      </c>
      <c r="H31" t="s">
        <v>259</v>
      </c>
      <c r="I31">
        <v>0</v>
      </c>
      <c r="J31">
        <v>0</v>
      </c>
      <c r="K31" t="s">
        <v>26</v>
      </c>
      <c r="L31">
        <v>92.088999999999999</v>
      </c>
      <c r="M31">
        <v>49.783999999999999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260</v>
      </c>
    </row>
    <row r="32" spans="1:19">
      <c r="A32" t="s">
        <v>261</v>
      </c>
      <c r="B32" t="s">
        <v>262</v>
      </c>
      <c r="C32" t="s">
        <v>263</v>
      </c>
      <c r="D32" t="s">
        <v>264</v>
      </c>
      <c r="E32" t="s">
        <v>90</v>
      </c>
      <c r="F32" t="s">
        <v>265</v>
      </c>
      <c r="G32" t="s">
        <v>266</v>
      </c>
      <c r="H32" t="s">
        <v>267</v>
      </c>
      <c r="I32">
        <v>0</v>
      </c>
      <c r="J32">
        <v>0</v>
      </c>
      <c r="K32" t="s">
        <v>26</v>
      </c>
      <c r="L32">
        <v>6.5709999999999997</v>
      </c>
      <c r="M32">
        <v>3.0619999999999998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268</v>
      </c>
    </row>
    <row r="33" spans="1:19">
      <c r="A33" t="s">
        <v>269</v>
      </c>
      <c r="B33" t="s">
        <v>270</v>
      </c>
      <c r="C33" t="s">
        <v>271</v>
      </c>
      <c r="D33" t="s">
        <v>272</v>
      </c>
      <c r="E33" t="s">
        <v>273</v>
      </c>
      <c r="F33" t="s">
        <v>274</v>
      </c>
      <c r="G33" t="s">
        <v>275</v>
      </c>
      <c r="H33" t="s">
        <v>276</v>
      </c>
      <c r="I33">
        <v>0</v>
      </c>
      <c r="J33">
        <v>0</v>
      </c>
      <c r="K33" t="s">
        <v>26</v>
      </c>
      <c r="L33">
        <v>39.054000000000002</v>
      </c>
      <c r="M33">
        <v>15.86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277</v>
      </c>
    </row>
    <row r="34" spans="1:19">
      <c r="A34" t="s">
        <v>278</v>
      </c>
      <c r="B34" t="s">
        <v>279</v>
      </c>
      <c r="C34" t="s">
        <v>280</v>
      </c>
      <c r="D34" t="s">
        <v>281</v>
      </c>
      <c r="E34" t="s">
        <v>282</v>
      </c>
      <c r="F34" t="s">
        <v>283</v>
      </c>
      <c r="G34" t="s">
        <v>284</v>
      </c>
      <c r="H34" t="s">
        <v>285</v>
      </c>
      <c r="I34">
        <v>0</v>
      </c>
      <c r="J34">
        <v>0</v>
      </c>
      <c r="K34" t="s">
        <v>26</v>
      </c>
      <c r="L34">
        <v>2.0649999999999999</v>
      </c>
      <c r="M34">
        <v>2.0129999999999999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286</v>
      </c>
    </row>
    <row r="35" spans="1:19">
      <c r="A35" t="s">
        <v>287</v>
      </c>
      <c r="B35" t="s">
        <v>20</v>
      </c>
      <c r="C35" t="s">
        <v>21</v>
      </c>
      <c r="D35" t="s">
        <v>22</v>
      </c>
      <c r="E35" t="s">
        <v>22</v>
      </c>
      <c r="F35" t="s">
        <v>23</v>
      </c>
      <c r="G35" t="s">
        <v>24</v>
      </c>
      <c r="H35" t="s">
        <v>288</v>
      </c>
      <c r="I35">
        <v>0</v>
      </c>
      <c r="J35">
        <v>0</v>
      </c>
      <c r="K35" t="s">
        <v>26</v>
      </c>
      <c r="L35">
        <v>46.625999999999998</v>
      </c>
      <c r="M35">
        <v>42.813000000000002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289</v>
      </c>
    </row>
    <row r="36" spans="1:19">
      <c r="A36" t="s">
        <v>290</v>
      </c>
      <c r="B36" t="s">
        <v>291</v>
      </c>
      <c r="C36" t="s">
        <v>292</v>
      </c>
      <c r="D36" t="s">
        <v>193</v>
      </c>
      <c r="E36" t="s">
        <v>194</v>
      </c>
      <c r="F36" t="s">
        <v>293</v>
      </c>
      <c r="G36" t="s">
        <v>294</v>
      </c>
      <c r="H36" t="s">
        <v>60</v>
      </c>
      <c r="I36">
        <v>0</v>
      </c>
      <c r="J36">
        <v>0</v>
      </c>
      <c r="K36" t="s">
        <v>26</v>
      </c>
      <c r="L36">
        <v>11.086</v>
      </c>
      <c r="M36">
        <v>6.2919999999999998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295</v>
      </c>
    </row>
    <row r="37" spans="1:19">
      <c r="A37" t="s">
        <v>296</v>
      </c>
      <c r="B37" t="s">
        <v>297</v>
      </c>
      <c r="C37" t="s">
        <v>298</v>
      </c>
      <c r="D37" t="s">
        <v>299</v>
      </c>
      <c r="E37" t="s">
        <v>32</v>
      </c>
      <c r="F37" t="s">
        <v>300</v>
      </c>
      <c r="G37" t="s">
        <v>301</v>
      </c>
      <c r="H37" t="s">
        <v>302</v>
      </c>
      <c r="I37">
        <v>0</v>
      </c>
      <c r="J37">
        <v>0</v>
      </c>
      <c r="K37" t="s">
        <v>26</v>
      </c>
      <c r="L37">
        <v>8.3680000000000003</v>
      </c>
      <c r="M37">
        <v>5.9470000000000001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303</v>
      </c>
    </row>
    <row r="38" spans="1:19">
      <c r="A38" t="s">
        <v>282</v>
      </c>
      <c r="B38" t="s">
        <v>304</v>
      </c>
      <c r="C38" t="s">
        <v>305</v>
      </c>
      <c r="D38" t="s">
        <v>306</v>
      </c>
      <c r="E38" t="s">
        <v>282</v>
      </c>
      <c r="F38" t="s">
        <v>307</v>
      </c>
      <c r="G38" t="s">
        <v>308</v>
      </c>
      <c r="H38" t="s">
        <v>309</v>
      </c>
      <c r="I38">
        <v>0</v>
      </c>
      <c r="J38">
        <v>0</v>
      </c>
      <c r="K38" t="s">
        <v>26</v>
      </c>
      <c r="L38">
        <v>44.503999999999998</v>
      </c>
      <c r="M38">
        <v>28.39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310</v>
      </c>
    </row>
    <row r="39" spans="1:19">
      <c r="A39" t="s">
        <v>311</v>
      </c>
      <c r="B39" t="s">
        <v>312</v>
      </c>
      <c r="C39" t="s">
        <v>313</v>
      </c>
      <c r="D39" t="s">
        <v>140</v>
      </c>
      <c r="E39" t="s">
        <v>32</v>
      </c>
      <c r="F39" t="s">
        <v>314</v>
      </c>
      <c r="G39" t="s">
        <v>315</v>
      </c>
      <c r="H39" t="s">
        <v>60</v>
      </c>
      <c r="I39">
        <v>0</v>
      </c>
      <c r="J39">
        <v>0</v>
      </c>
      <c r="K39" t="s">
        <v>26</v>
      </c>
      <c r="L39">
        <v>773</v>
      </c>
      <c r="M39">
        <v>864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316</v>
      </c>
    </row>
    <row r="40" spans="1:19">
      <c r="A40" t="s">
        <v>317</v>
      </c>
      <c r="B40" t="s">
        <v>318</v>
      </c>
      <c r="C40" t="s">
        <v>319</v>
      </c>
      <c r="D40" t="s">
        <v>22</v>
      </c>
      <c r="E40" t="s">
        <v>22</v>
      </c>
      <c r="F40" t="s">
        <v>320</v>
      </c>
      <c r="G40" t="s">
        <v>321</v>
      </c>
      <c r="H40" t="s">
        <v>60</v>
      </c>
      <c r="I40">
        <v>0</v>
      </c>
      <c r="J40">
        <v>0</v>
      </c>
      <c r="K40" t="s">
        <v>322</v>
      </c>
      <c r="L40">
        <v>0</v>
      </c>
      <c r="M40">
        <v>0</v>
      </c>
      <c r="N40">
        <v>150</v>
      </c>
      <c r="O40">
        <v>0</v>
      </c>
      <c r="P40">
        <v>0</v>
      </c>
      <c r="Q40">
        <v>0</v>
      </c>
      <c r="R40">
        <v>0</v>
      </c>
      <c r="S40" t="s">
        <v>323</v>
      </c>
    </row>
    <row r="41" spans="1:19">
      <c r="A41" t="s">
        <v>324</v>
      </c>
      <c r="B41" t="s">
        <v>325</v>
      </c>
      <c r="C41" t="s">
        <v>326</v>
      </c>
      <c r="D41" t="s">
        <v>40</v>
      </c>
      <c r="E41" t="s">
        <v>41</v>
      </c>
      <c r="F41" t="s">
        <v>327</v>
      </c>
      <c r="G41" t="s">
        <v>328</v>
      </c>
      <c r="H41" t="s">
        <v>329</v>
      </c>
      <c r="I41">
        <v>0</v>
      </c>
      <c r="J41">
        <v>0</v>
      </c>
      <c r="K41" t="s">
        <v>322</v>
      </c>
      <c r="L41">
        <v>0</v>
      </c>
      <c r="M41">
        <v>0</v>
      </c>
      <c r="N41">
        <v>0</v>
      </c>
      <c r="O41">
        <v>20</v>
      </c>
      <c r="P41">
        <v>0</v>
      </c>
      <c r="Q41">
        <v>0</v>
      </c>
      <c r="R41">
        <v>0</v>
      </c>
      <c r="S41" t="s">
        <v>330</v>
      </c>
    </row>
    <row r="42" spans="1:19">
      <c r="A42" t="s">
        <v>331</v>
      </c>
      <c r="B42" t="s">
        <v>20</v>
      </c>
      <c r="C42" t="s">
        <v>332</v>
      </c>
      <c r="D42" t="s">
        <v>22</v>
      </c>
      <c r="E42" t="s">
        <v>22</v>
      </c>
      <c r="F42" t="s">
        <v>23</v>
      </c>
      <c r="G42" t="s">
        <v>24</v>
      </c>
      <c r="H42" t="s">
        <v>333</v>
      </c>
      <c r="I42">
        <v>0</v>
      </c>
      <c r="J42">
        <v>0</v>
      </c>
      <c r="K42" t="s">
        <v>322</v>
      </c>
      <c r="L42">
        <v>0</v>
      </c>
      <c r="M42">
        <v>0</v>
      </c>
      <c r="N42">
        <v>0</v>
      </c>
      <c r="O42">
        <v>60</v>
      </c>
      <c r="P42">
        <v>0</v>
      </c>
      <c r="Q42">
        <v>0</v>
      </c>
      <c r="R42">
        <v>0</v>
      </c>
      <c r="S42" t="s">
        <v>334</v>
      </c>
    </row>
    <row r="43" spans="1:19">
      <c r="A43" t="s">
        <v>335</v>
      </c>
      <c r="B43" t="s">
        <v>336</v>
      </c>
      <c r="C43" t="s">
        <v>337</v>
      </c>
      <c r="D43" t="s">
        <v>193</v>
      </c>
      <c r="E43" t="s">
        <v>194</v>
      </c>
      <c r="F43" t="s">
        <v>338</v>
      </c>
      <c r="G43" t="s">
        <v>339</v>
      </c>
      <c r="H43" t="s">
        <v>340</v>
      </c>
      <c r="I43">
        <v>0</v>
      </c>
      <c r="J43">
        <v>0</v>
      </c>
      <c r="K43" t="s">
        <v>322</v>
      </c>
      <c r="L43">
        <v>0</v>
      </c>
      <c r="M43">
        <v>0</v>
      </c>
      <c r="N43">
        <v>20.785</v>
      </c>
      <c r="O43">
        <v>0</v>
      </c>
      <c r="P43">
        <v>0</v>
      </c>
      <c r="Q43">
        <v>0</v>
      </c>
      <c r="R43">
        <v>0</v>
      </c>
      <c r="S43" t="s">
        <v>341</v>
      </c>
    </row>
    <row r="44" spans="1:19">
      <c r="A44" t="s">
        <v>342</v>
      </c>
      <c r="B44" t="s">
        <v>343</v>
      </c>
      <c r="C44" t="s">
        <v>344</v>
      </c>
      <c r="D44" t="s">
        <v>22</v>
      </c>
      <c r="E44" t="s">
        <v>22</v>
      </c>
      <c r="F44">
        <v>43212500</v>
      </c>
      <c r="G44" t="s">
        <v>345</v>
      </c>
      <c r="H44" t="s">
        <v>346</v>
      </c>
      <c r="I44">
        <v>0</v>
      </c>
      <c r="J44">
        <v>0</v>
      </c>
      <c r="K44" t="s">
        <v>347</v>
      </c>
      <c r="L44">
        <v>0</v>
      </c>
      <c r="M44">
        <v>0</v>
      </c>
      <c r="N44">
        <v>0</v>
      </c>
      <c r="O44">
        <v>0</v>
      </c>
      <c r="P44">
        <v>5</v>
      </c>
      <c r="Q44">
        <v>109.333</v>
      </c>
      <c r="R44">
        <v>6.6580000000000004</v>
      </c>
      <c r="S44" t="s">
        <v>348</v>
      </c>
    </row>
    <row r="45" spans="1:19">
      <c r="A45" t="s">
        <v>349</v>
      </c>
      <c r="B45" t="s">
        <v>350</v>
      </c>
      <c r="C45" t="s">
        <v>351</v>
      </c>
      <c r="D45" t="s">
        <v>22</v>
      </c>
      <c r="E45" t="s">
        <v>22</v>
      </c>
      <c r="F45" t="s">
        <v>352</v>
      </c>
      <c r="G45" t="s">
        <v>353</v>
      </c>
      <c r="H45" t="s">
        <v>354</v>
      </c>
      <c r="I45">
        <v>0</v>
      </c>
      <c r="J45">
        <v>0</v>
      </c>
      <c r="K45" t="s">
        <v>347</v>
      </c>
      <c r="L45">
        <v>0</v>
      </c>
      <c r="M45">
        <v>0</v>
      </c>
      <c r="N45">
        <v>0</v>
      </c>
      <c r="O45">
        <v>0</v>
      </c>
      <c r="P45">
        <v>787</v>
      </c>
      <c r="Q45">
        <v>90.840999999999994</v>
      </c>
      <c r="R45">
        <v>1.788</v>
      </c>
      <c r="S45" t="s">
        <v>355</v>
      </c>
    </row>
    <row r="46" spans="1:19">
      <c r="A46" t="s">
        <v>356</v>
      </c>
      <c r="B46" t="s">
        <v>357</v>
      </c>
      <c r="C46" t="s">
        <v>358</v>
      </c>
      <c r="D46" t="s">
        <v>22</v>
      </c>
      <c r="E46" t="s">
        <v>22</v>
      </c>
      <c r="F46" t="s">
        <v>359</v>
      </c>
      <c r="G46" t="s">
        <v>360</v>
      </c>
      <c r="H46" t="s">
        <v>361</v>
      </c>
      <c r="I46">
        <v>0</v>
      </c>
      <c r="J46">
        <v>0</v>
      </c>
      <c r="K46" t="s">
        <v>347</v>
      </c>
      <c r="L46">
        <v>0</v>
      </c>
      <c r="M46">
        <v>0</v>
      </c>
      <c r="N46">
        <v>0</v>
      </c>
      <c r="O46">
        <v>0</v>
      </c>
      <c r="P46">
        <v>0</v>
      </c>
      <c r="Q46">
        <v>8.1449999999999996</v>
      </c>
      <c r="R46">
        <v>0</v>
      </c>
      <c r="S46" t="s">
        <v>362</v>
      </c>
    </row>
    <row r="47" spans="1:19">
      <c r="A47" t="s">
        <v>363</v>
      </c>
      <c r="B47" t="s">
        <v>364</v>
      </c>
      <c r="C47" t="s">
        <v>365</v>
      </c>
      <c r="D47" t="s">
        <v>22</v>
      </c>
      <c r="E47" t="s">
        <v>22</v>
      </c>
      <c r="F47" t="s">
        <v>366</v>
      </c>
      <c r="G47" t="s">
        <v>367</v>
      </c>
      <c r="H47" t="s">
        <v>368</v>
      </c>
      <c r="I47">
        <v>0</v>
      </c>
      <c r="J47">
        <v>0</v>
      </c>
      <c r="K47" t="s">
        <v>347</v>
      </c>
      <c r="L47">
        <v>0</v>
      </c>
      <c r="M47">
        <v>0</v>
      </c>
      <c r="N47">
        <v>0</v>
      </c>
      <c r="O47">
        <v>0</v>
      </c>
      <c r="P47">
        <v>0</v>
      </c>
      <c r="Q47">
        <v>11.371</v>
      </c>
      <c r="R47">
        <v>0</v>
      </c>
      <c r="S47" t="s">
        <v>369</v>
      </c>
    </row>
    <row r="48" spans="1:19">
      <c r="A48" t="s">
        <v>370</v>
      </c>
      <c r="B48" t="s">
        <v>364</v>
      </c>
      <c r="C48" t="s">
        <v>365</v>
      </c>
      <c r="D48" t="s">
        <v>22</v>
      </c>
      <c r="E48" t="s">
        <v>22</v>
      </c>
      <c r="F48" t="s">
        <v>366</v>
      </c>
      <c r="G48" t="s">
        <v>367</v>
      </c>
      <c r="H48" t="s">
        <v>371</v>
      </c>
      <c r="I48">
        <v>0</v>
      </c>
      <c r="J48">
        <v>0</v>
      </c>
      <c r="K48" t="s">
        <v>347</v>
      </c>
      <c r="L48">
        <v>0</v>
      </c>
      <c r="M48">
        <v>0</v>
      </c>
      <c r="N48">
        <v>0</v>
      </c>
      <c r="O48">
        <v>0</v>
      </c>
      <c r="P48">
        <v>0</v>
      </c>
      <c r="Q48">
        <v>14.121</v>
      </c>
      <c r="R48">
        <v>0</v>
      </c>
      <c r="S48" t="s">
        <v>372</v>
      </c>
    </row>
    <row r="49" spans="1:19">
      <c r="A49" t="s">
        <v>373</v>
      </c>
      <c r="B49" t="s">
        <v>374</v>
      </c>
      <c r="C49" t="s">
        <v>375</v>
      </c>
      <c r="D49" t="s">
        <v>22</v>
      </c>
      <c r="E49" t="s">
        <v>22</v>
      </c>
      <c r="F49" t="s">
        <v>376</v>
      </c>
      <c r="G49" t="s">
        <v>377</v>
      </c>
      <c r="H49" t="s">
        <v>378</v>
      </c>
      <c r="I49">
        <v>0</v>
      </c>
      <c r="J49">
        <v>0</v>
      </c>
      <c r="K49" t="s">
        <v>347</v>
      </c>
      <c r="L49">
        <v>0</v>
      </c>
      <c r="M49">
        <v>0</v>
      </c>
      <c r="N49">
        <v>0</v>
      </c>
      <c r="O49">
        <v>0</v>
      </c>
      <c r="P49">
        <v>0</v>
      </c>
      <c r="Q49">
        <v>19.143999999999998</v>
      </c>
      <c r="R49">
        <v>0</v>
      </c>
      <c r="S49" t="s">
        <v>379</v>
      </c>
    </row>
    <row r="50" spans="1:19">
      <c r="A50" t="s">
        <v>380</v>
      </c>
      <c r="B50" t="s">
        <v>1119</v>
      </c>
      <c r="C50" t="s">
        <v>381</v>
      </c>
      <c r="D50" t="s">
        <v>22</v>
      </c>
      <c r="E50" t="s">
        <v>22</v>
      </c>
      <c r="F50" t="s">
        <v>382</v>
      </c>
      <c r="G50" t="s">
        <v>383</v>
      </c>
      <c r="H50" t="s">
        <v>384</v>
      </c>
      <c r="I50">
        <v>0</v>
      </c>
      <c r="J50">
        <v>0</v>
      </c>
      <c r="K50" t="s">
        <v>347</v>
      </c>
      <c r="L50">
        <v>0</v>
      </c>
      <c r="M50">
        <v>0</v>
      </c>
      <c r="N50">
        <v>0</v>
      </c>
      <c r="O50">
        <v>0</v>
      </c>
      <c r="P50">
        <v>3.5510000000000002</v>
      </c>
      <c r="Q50">
        <v>2.4990000000000001</v>
      </c>
      <c r="R50">
        <v>10.944000000000001</v>
      </c>
      <c r="S50" t="s">
        <v>385</v>
      </c>
    </row>
    <row r="51" spans="1:19">
      <c r="A51" t="s">
        <v>386</v>
      </c>
      <c r="B51" t="s">
        <v>387</v>
      </c>
      <c r="C51" t="s">
        <v>388</v>
      </c>
      <c r="D51" t="s">
        <v>22</v>
      </c>
      <c r="E51" t="s">
        <v>22</v>
      </c>
      <c r="F51" t="s">
        <v>389</v>
      </c>
      <c r="G51" t="s">
        <v>390</v>
      </c>
      <c r="H51" t="s">
        <v>391</v>
      </c>
      <c r="I51">
        <v>0</v>
      </c>
      <c r="J51">
        <v>0</v>
      </c>
      <c r="K51" t="s">
        <v>347</v>
      </c>
      <c r="L51">
        <v>0</v>
      </c>
      <c r="M51">
        <v>0</v>
      </c>
      <c r="N51">
        <v>0</v>
      </c>
      <c r="O51">
        <v>0</v>
      </c>
      <c r="P51">
        <v>0</v>
      </c>
      <c r="Q51">
        <v>69.073999999999998</v>
      </c>
      <c r="R51">
        <v>0</v>
      </c>
      <c r="S51" t="s">
        <v>392</v>
      </c>
    </row>
    <row r="52" spans="1:19">
      <c r="A52" t="s">
        <v>393</v>
      </c>
      <c r="B52" t="s">
        <v>240</v>
      </c>
      <c r="C52" t="s">
        <v>241</v>
      </c>
      <c r="D52" t="s">
        <v>22</v>
      </c>
      <c r="E52" t="s">
        <v>22</v>
      </c>
      <c r="F52" t="s">
        <v>242</v>
      </c>
      <c r="G52" t="s">
        <v>52</v>
      </c>
      <c r="H52" t="s">
        <v>394</v>
      </c>
      <c r="I52">
        <v>0</v>
      </c>
      <c r="J52">
        <v>0</v>
      </c>
      <c r="K52" t="s">
        <v>347</v>
      </c>
      <c r="L52">
        <v>0</v>
      </c>
      <c r="M52">
        <v>0</v>
      </c>
      <c r="N52">
        <v>0</v>
      </c>
      <c r="O52">
        <v>0</v>
      </c>
      <c r="P52">
        <v>1.508</v>
      </c>
      <c r="Q52">
        <v>16.527999999999999</v>
      </c>
      <c r="R52">
        <v>1.607</v>
      </c>
      <c r="S52" t="s">
        <v>395</v>
      </c>
    </row>
    <row r="53" spans="1:19">
      <c r="A53" t="s">
        <v>396</v>
      </c>
      <c r="B53" t="s">
        <v>397</v>
      </c>
      <c r="C53" t="s">
        <v>398</v>
      </c>
      <c r="D53" t="s">
        <v>22</v>
      </c>
      <c r="E53" t="s">
        <v>22</v>
      </c>
      <c r="F53" t="s">
        <v>399</v>
      </c>
      <c r="G53" t="s">
        <v>400</v>
      </c>
      <c r="H53" t="s">
        <v>401</v>
      </c>
      <c r="I53">
        <v>0</v>
      </c>
      <c r="J53">
        <v>0</v>
      </c>
      <c r="K53" t="s">
        <v>347</v>
      </c>
      <c r="L53">
        <v>0</v>
      </c>
      <c r="M53">
        <v>0</v>
      </c>
      <c r="N53">
        <v>0</v>
      </c>
      <c r="O53">
        <v>0</v>
      </c>
      <c r="P53">
        <v>10.753</v>
      </c>
      <c r="Q53">
        <v>14.864000000000001</v>
      </c>
      <c r="R53">
        <v>1.083</v>
      </c>
      <c r="S53" t="s">
        <v>402</v>
      </c>
    </row>
    <row r="54" spans="1:19">
      <c r="A54" t="s">
        <v>403</v>
      </c>
      <c r="B54" t="s">
        <v>404</v>
      </c>
      <c r="C54" t="s">
        <v>405</v>
      </c>
      <c r="D54" t="s">
        <v>22</v>
      </c>
      <c r="E54" t="s">
        <v>22</v>
      </c>
      <c r="F54" t="s">
        <v>406</v>
      </c>
      <c r="G54" t="s">
        <v>407</v>
      </c>
      <c r="H54" t="s">
        <v>60</v>
      </c>
      <c r="I54">
        <v>0</v>
      </c>
      <c r="J54">
        <v>0</v>
      </c>
      <c r="K54" t="s">
        <v>347</v>
      </c>
      <c r="L54">
        <v>0</v>
      </c>
      <c r="M54">
        <v>0</v>
      </c>
      <c r="N54">
        <v>0</v>
      </c>
      <c r="O54">
        <v>0</v>
      </c>
      <c r="P54">
        <v>0</v>
      </c>
      <c r="Q54">
        <v>38.523000000000003</v>
      </c>
      <c r="R54">
        <v>0</v>
      </c>
      <c r="S54" t="s">
        <v>408</v>
      </c>
    </row>
    <row r="55" spans="1:19">
      <c r="A55" t="s">
        <v>409</v>
      </c>
      <c r="B55" t="s">
        <v>410</v>
      </c>
      <c r="C55" t="s">
        <v>411</v>
      </c>
      <c r="D55" t="s">
        <v>22</v>
      </c>
      <c r="E55" t="s">
        <v>22</v>
      </c>
      <c r="F55" t="s">
        <v>412</v>
      </c>
      <c r="G55" t="s">
        <v>413</v>
      </c>
      <c r="H55" t="s">
        <v>414</v>
      </c>
      <c r="I55">
        <v>0</v>
      </c>
      <c r="J55">
        <v>0</v>
      </c>
      <c r="K55" t="s">
        <v>347</v>
      </c>
      <c r="L55">
        <v>0</v>
      </c>
      <c r="M55">
        <v>0</v>
      </c>
      <c r="N55">
        <v>0</v>
      </c>
      <c r="O55">
        <v>0</v>
      </c>
      <c r="P55">
        <v>0</v>
      </c>
      <c r="Q55">
        <v>67.465000000000003</v>
      </c>
      <c r="R55">
        <v>0</v>
      </c>
      <c r="S55" t="s">
        <v>415</v>
      </c>
    </row>
    <row r="56" spans="1:19">
      <c r="A56" t="s">
        <v>416</v>
      </c>
      <c r="B56" t="s">
        <v>417</v>
      </c>
      <c r="C56" t="s">
        <v>418</v>
      </c>
      <c r="D56" t="s">
        <v>22</v>
      </c>
      <c r="E56" t="s">
        <v>22</v>
      </c>
      <c r="F56" t="s">
        <v>419</v>
      </c>
      <c r="G56" t="s">
        <v>420</v>
      </c>
      <c r="H56" t="s">
        <v>421</v>
      </c>
      <c r="I56">
        <v>0</v>
      </c>
      <c r="J56">
        <v>0</v>
      </c>
      <c r="K56" t="s">
        <v>347</v>
      </c>
      <c r="L56">
        <v>0</v>
      </c>
      <c r="M56">
        <v>0</v>
      </c>
      <c r="N56">
        <v>0</v>
      </c>
      <c r="O56">
        <v>0</v>
      </c>
      <c r="P56">
        <v>0</v>
      </c>
      <c r="Q56">
        <v>8.8170000000000002</v>
      </c>
      <c r="R56">
        <v>0</v>
      </c>
      <c r="S56" t="s">
        <v>422</v>
      </c>
    </row>
    <row r="57" spans="1:19">
      <c r="A57" t="s">
        <v>423</v>
      </c>
      <c r="B57" t="s">
        <v>424</v>
      </c>
      <c r="C57" t="s">
        <v>425</v>
      </c>
      <c r="D57" t="s">
        <v>22</v>
      </c>
      <c r="E57" t="s">
        <v>22</v>
      </c>
      <c r="F57" t="s">
        <v>426</v>
      </c>
      <c r="G57" t="s">
        <v>427</v>
      </c>
      <c r="H57" t="s">
        <v>428</v>
      </c>
      <c r="I57">
        <v>0</v>
      </c>
      <c r="J57">
        <v>0</v>
      </c>
      <c r="K57" t="s">
        <v>347</v>
      </c>
      <c r="L57">
        <v>0</v>
      </c>
      <c r="M57">
        <v>0</v>
      </c>
      <c r="N57">
        <v>0</v>
      </c>
      <c r="O57">
        <v>0</v>
      </c>
      <c r="P57">
        <v>0</v>
      </c>
      <c r="Q57">
        <v>11.919</v>
      </c>
      <c r="R57">
        <v>0</v>
      </c>
      <c r="S57" t="s">
        <v>429</v>
      </c>
    </row>
    <row r="58" spans="1:19">
      <c r="A58" t="s">
        <v>430</v>
      </c>
      <c r="B58" t="s">
        <v>431</v>
      </c>
      <c r="C58" t="s">
        <v>432</v>
      </c>
      <c r="D58" t="s">
        <v>49</v>
      </c>
      <c r="E58" t="s">
        <v>50</v>
      </c>
      <c r="F58" t="s">
        <v>433</v>
      </c>
      <c r="G58" t="s">
        <v>434</v>
      </c>
      <c r="H58" t="s">
        <v>435</v>
      </c>
      <c r="I58">
        <v>0</v>
      </c>
      <c r="J58">
        <v>0</v>
      </c>
      <c r="K58" t="s">
        <v>347</v>
      </c>
      <c r="L58">
        <v>0</v>
      </c>
      <c r="M58">
        <v>0</v>
      </c>
      <c r="N58">
        <v>0</v>
      </c>
      <c r="O58">
        <v>0</v>
      </c>
      <c r="P58">
        <v>0</v>
      </c>
      <c r="Q58">
        <v>85.975999999999999</v>
      </c>
      <c r="R58">
        <v>0</v>
      </c>
      <c r="S58" t="s">
        <v>436</v>
      </c>
    </row>
    <row r="59" spans="1:19">
      <c r="A59" t="s">
        <v>437</v>
      </c>
      <c r="B59" t="s">
        <v>1120</v>
      </c>
      <c r="C59" t="s">
        <v>432</v>
      </c>
      <c r="D59" t="s">
        <v>49</v>
      </c>
      <c r="E59" t="s">
        <v>50</v>
      </c>
      <c r="F59" t="s">
        <v>433</v>
      </c>
      <c r="G59" t="s">
        <v>434</v>
      </c>
      <c r="H59" t="s">
        <v>438</v>
      </c>
      <c r="I59">
        <v>0</v>
      </c>
      <c r="J59">
        <v>0</v>
      </c>
      <c r="K59" t="s">
        <v>347</v>
      </c>
      <c r="L59">
        <v>0</v>
      </c>
      <c r="M59">
        <v>0</v>
      </c>
      <c r="N59">
        <v>0</v>
      </c>
      <c r="O59">
        <v>0</v>
      </c>
      <c r="P59">
        <v>0</v>
      </c>
      <c r="Q59">
        <v>258.20499999999998</v>
      </c>
      <c r="R59">
        <v>0</v>
      </c>
      <c r="S59" t="s">
        <v>439</v>
      </c>
    </row>
    <row r="60" spans="1:19">
      <c r="A60" t="s">
        <v>440</v>
      </c>
      <c r="B60" t="s">
        <v>255</v>
      </c>
      <c r="C60" t="s">
        <v>256</v>
      </c>
      <c r="D60" t="s">
        <v>31</v>
      </c>
      <c r="E60" t="s">
        <v>32</v>
      </c>
      <c r="F60" t="s">
        <v>441</v>
      </c>
      <c r="G60" t="s">
        <v>258</v>
      </c>
      <c r="H60" t="s">
        <v>442</v>
      </c>
      <c r="I60">
        <v>0</v>
      </c>
      <c r="J60">
        <v>0</v>
      </c>
      <c r="K60" t="s">
        <v>347</v>
      </c>
      <c r="L60">
        <v>0</v>
      </c>
      <c r="M60">
        <v>0</v>
      </c>
      <c r="N60">
        <v>0</v>
      </c>
      <c r="O60">
        <v>0</v>
      </c>
      <c r="P60">
        <v>0</v>
      </c>
      <c r="Q60">
        <v>6.298</v>
      </c>
      <c r="R60">
        <v>0</v>
      </c>
      <c r="S60" t="s">
        <v>443</v>
      </c>
    </row>
    <row r="61" spans="1:19">
      <c r="A61" t="s">
        <v>444</v>
      </c>
      <c r="B61" t="s">
        <v>445</v>
      </c>
      <c r="C61" t="s">
        <v>446</v>
      </c>
      <c r="D61" t="s">
        <v>22</v>
      </c>
      <c r="E61" t="s">
        <v>22</v>
      </c>
      <c r="F61" t="s">
        <v>447</v>
      </c>
      <c r="G61" t="s">
        <v>448</v>
      </c>
      <c r="H61" t="s">
        <v>60</v>
      </c>
      <c r="I61">
        <v>0</v>
      </c>
      <c r="J61">
        <v>0</v>
      </c>
      <c r="K61" t="s">
        <v>347</v>
      </c>
      <c r="L61">
        <v>0</v>
      </c>
      <c r="M61">
        <v>0</v>
      </c>
      <c r="N61">
        <v>0</v>
      </c>
      <c r="O61">
        <v>0</v>
      </c>
      <c r="P61">
        <v>14.951000000000001</v>
      </c>
      <c r="Q61">
        <v>228.71600000000001</v>
      </c>
      <c r="R61">
        <v>0</v>
      </c>
      <c r="S61" t="s">
        <v>449</v>
      </c>
    </row>
    <row r="62" spans="1:19">
      <c r="A62" t="s">
        <v>450</v>
      </c>
      <c r="B62" t="s">
        <v>451</v>
      </c>
      <c r="C62" t="s">
        <v>452</v>
      </c>
      <c r="D62" t="s">
        <v>22</v>
      </c>
      <c r="E62" t="s">
        <v>22</v>
      </c>
      <c r="F62" t="s">
        <v>453</v>
      </c>
      <c r="G62" t="s">
        <v>454</v>
      </c>
      <c r="H62" t="s">
        <v>455</v>
      </c>
      <c r="I62">
        <v>0</v>
      </c>
      <c r="J62">
        <v>0</v>
      </c>
      <c r="K62" t="s">
        <v>347</v>
      </c>
      <c r="L62">
        <v>0</v>
      </c>
      <c r="M62">
        <v>0</v>
      </c>
      <c r="N62">
        <v>0</v>
      </c>
      <c r="O62">
        <v>0</v>
      </c>
      <c r="P62">
        <v>0</v>
      </c>
      <c r="Q62">
        <v>105.245</v>
      </c>
      <c r="R62">
        <v>0</v>
      </c>
      <c r="S62" t="s">
        <v>456</v>
      </c>
    </row>
    <row r="63" spans="1:19">
      <c r="A63" t="s">
        <v>457</v>
      </c>
      <c r="B63" t="s">
        <v>105</v>
      </c>
      <c r="C63" t="s">
        <v>106</v>
      </c>
      <c r="D63" t="s">
        <v>107</v>
      </c>
      <c r="E63" t="s">
        <v>90</v>
      </c>
      <c r="F63" t="s">
        <v>108</v>
      </c>
      <c r="G63" t="s">
        <v>109</v>
      </c>
      <c r="H63" t="s">
        <v>110</v>
      </c>
      <c r="I63">
        <v>0</v>
      </c>
      <c r="J63">
        <v>0</v>
      </c>
      <c r="K63" t="s">
        <v>347</v>
      </c>
      <c r="L63">
        <v>0</v>
      </c>
      <c r="M63">
        <v>0</v>
      </c>
      <c r="N63">
        <v>0</v>
      </c>
      <c r="O63">
        <v>0</v>
      </c>
      <c r="P63">
        <v>0</v>
      </c>
      <c r="Q63">
        <v>6.2060000000000004</v>
      </c>
      <c r="R63">
        <v>0</v>
      </c>
      <c r="S63" t="s">
        <v>458</v>
      </c>
    </row>
    <row r="64" spans="1:19">
      <c r="A64" t="s">
        <v>459</v>
      </c>
      <c r="B64" t="s">
        <v>460</v>
      </c>
      <c r="C64" t="s">
        <v>461</v>
      </c>
      <c r="D64" t="s">
        <v>22</v>
      </c>
      <c r="E64" t="s">
        <v>22</v>
      </c>
      <c r="F64" t="s">
        <v>462</v>
      </c>
      <c r="G64" t="s">
        <v>463</v>
      </c>
      <c r="H64" t="s">
        <v>60</v>
      </c>
      <c r="I64">
        <v>0</v>
      </c>
      <c r="J64">
        <v>0</v>
      </c>
      <c r="K64" t="s">
        <v>347</v>
      </c>
      <c r="L64">
        <v>0</v>
      </c>
      <c r="M64">
        <v>0</v>
      </c>
      <c r="N64">
        <v>0</v>
      </c>
      <c r="O64">
        <v>0</v>
      </c>
      <c r="P64">
        <v>0</v>
      </c>
      <c r="Q64">
        <v>10.548</v>
      </c>
      <c r="R64">
        <v>695</v>
      </c>
      <c r="S64" t="s">
        <v>464</v>
      </c>
    </row>
    <row r="65" spans="1:19">
      <c r="A65" t="s">
        <v>465</v>
      </c>
      <c r="B65" t="s">
        <v>466</v>
      </c>
      <c r="C65" t="s">
        <v>467</v>
      </c>
      <c r="D65" t="s">
        <v>22</v>
      </c>
      <c r="E65" t="s">
        <v>22</v>
      </c>
      <c r="F65" t="s">
        <v>468</v>
      </c>
      <c r="G65" t="s">
        <v>469</v>
      </c>
      <c r="H65" t="s">
        <v>470</v>
      </c>
      <c r="I65">
        <v>0</v>
      </c>
      <c r="J65">
        <v>0</v>
      </c>
      <c r="K65" t="s">
        <v>347</v>
      </c>
      <c r="L65">
        <v>0</v>
      </c>
      <c r="M65">
        <v>0</v>
      </c>
      <c r="N65">
        <v>0</v>
      </c>
      <c r="O65">
        <v>0</v>
      </c>
      <c r="P65">
        <v>0</v>
      </c>
      <c r="Q65">
        <v>23.222000000000001</v>
      </c>
      <c r="R65">
        <v>1.2330000000000001</v>
      </c>
      <c r="S65" t="s">
        <v>471</v>
      </c>
    </row>
    <row r="66" spans="1:19">
      <c r="A66" t="s">
        <v>472</v>
      </c>
      <c r="B66" t="s">
        <v>473</v>
      </c>
      <c r="C66" t="s">
        <v>241</v>
      </c>
      <c r="D66" t="s">
        <v>22</v>
      </c>
      <c r="E66" t="s">
        <v>22</v>
      </c>
      <c r="F66" t="s">
        <v>474</v>
      </c>
      <c r="G66" t="s">
        <v>475</v>
      </c>
      <c r="H66" t="s">
        <v>476</v>
      </c>
      <c r="I66">
        <v>0</v>
      </c>
      <c r="J66">
        <v>0</v>
      </c>
      <c r="K66" t="s">
        <v>347</v>
      </c>
      <c r="L66">
        <v>0</v>
      </c>
      <c r="M66">
        <v>0</v>
      </c>
      <c r="N66">
        <v>0</v>
      </c>
      <c r="O66">
        <v>0</v>
      </c>
      <c r="P66">
        <v>1.1830000000000001</v>
      </c>
      <c r="Q66">
        <v>25.457999999999998</v>
      </c>
      <c r="R66">
        <v>0</v>
      </c>
      <c r="S66" t="s">
        <v>477</v>
      </c>
    </row>
    <row r="67" spans="1:19">
      <c r="A67" t="s">
        <v>478</v>
      </c>
      <c r="B67" t="s">
        <v>473</v>
      </c>
      <c r="C67" t="s">
        <v>241</v>
      </c>
      <c r="D67" t="s">
        <v>22</v>
      </c>
      <c r="E67" t="s">
        <v>22</v>
      </c>
      <c r="F67" t="s">
        <v>474</v>
      </c>
      <c r="G67" t="s">
        <v>475</v>
      </c>
      <c r="H67" t="s">
        <v>476</v>
      </c>
      <c r="I67">
        <v>0</v>
      </c>
      <c r="J67">
        <v>0</v>
      </c>
      <c r="K67" t="s">
        <v>347</v>
      </c>
      <c r="L67">
        <v>0</v>
      </c>
      <c r="M67">
        <v>0</v>
      </c>
      <c r="N67">
        <v>0</v>
      </c>
      <c r="O67">
        <v>0</v>
      </c>
      <c r="P67">
        <v>1.1779999999999999</v>
      </c>
      <c r="Q67">
        <v>25.213999999999999</v>
      </c>
      <c r="R67">
        <v>1.31</v>
      </c>
      <c r="S67" t="s">
        <v>479</v>
      </c>
    </row>
    <row r="68" spans="1:19">
      <c r="A68" t="s">
        <v>480</v>
      </c>
      <c r="B68" t="s">
        <v>1121</v>
      </c>
      <c r="C68" t="s">
        <v>481</v>
      </c>
      <c r="D68" t="s">
        <v>80</v>
      </c>
      <c r="E68" t="s">
        <v>81</v>
      </c>
      <c r="F68" t="s">
        <v>482</v>
      </c>
      <c r="G68" t="s">
        <v>483</v>
      </c>
      <c r="H68" t="s">
        <v>484</v>
      </c>
      <c r="I68">
        <v>0</v>
      </c>
      <c r="J68">
        <v>0</v>
      </c>
      <c r="K68" t="s">
        <v>347</v>
      </c>
      <c r="L68">
        <v>0</v>
      </c>
      <c r="M68">
        <v>0</v>
      </c>
      <c r="N68">
        <v>0</v>
      </c>
      <c r="O68">
        <v>0</v>
      </c>
      <c r="P68">
        <v>0</v>
      </c>
      <c r="Q68">
        <v>12.029</v>
      </c>
      <c r="R68">
        <v>0</v>
      </c>
      <c r="S68" t="s">
        <v>485</v>
      </c>
    </row>
    <row r="69" spans="1:19">
      <c r="A69" t="s">
        <v>486</v>
      </c>
      <c r="B69" t="s">
        <v>20</v>
      </c>
      <c r="C69" t="s">
        <v>21</v>
      </c>
      <c r="D69" t="s">
        <v>22</v>
      </c>
      <c r="E69" t="s">
        <v>22</v>
      </c>
      <c r="F69" t="s">
        <v>23</v>
      </c>
      <c r="G69" t="s">
        <v>24</v>
      </c>
      <c r="H69" t="s">
        <v>487</v>
      </c>
      <c r="I69">
        <v>0</v>
      </c>
      <c r="J69">
        <v>0</v>
      </c>
      <c r="K69" t="s">
        <v>347</v>
      </c>
      <c r="L69">
        <v>0</v>
      </c>
      <c r="M69">
        <v>0</v>
      </c>
      <c r="N69">
        <v>0</v>
      </c>
      <c r="O69">
        <v>0</v>
      </c>
      <c r="P69">
        <v>0</v>
      </c>
      <c r="Q69">
        <v>32.518000000000001</v>
      </c>
      <c r="R69">
        <v>0</v>
      </c>
      <c r="S69" t="s">
        <v>488</v>
      </c>
    </row>
    <row r="70" spans="1:19">
      <c r="A70" t="s">
        <v>489</v>
      </c>
      <c r="B70" t="s">
        <v>490</v>
      </c>
      <c r="C70" t="s">
        <v>491</v>
      </c>
      <c r="D70" t="s">
        <v>22</v>
      </c>
      <c r="E70" t="s">
        <v>22</v>
      </c>
      <c r="F70" t="s">
        <v>492</v>
      </c>
      <c r="G70" t="s">
        <v>493</v>
      </c>
      <c r="H70" t="s">
        <v>494</v>
      </c>
      <c r="I70">
        <v>0</v>
      </c>
      <c r="J70">
        <v>0</v>
      </c>
      <c r="K70" t="s">
        <v>347</v>
      </c>
      <c r="L70">
        <v>0</v>
      </c>
      <c r="M70">
        <v>0</v>
      </c>
      <c r="N70">
        <v>0</v>
      </c>
      <c r="O70">
        <v>0</v>
      </c>
      <c r="P70">
        <v>0</v>
      </c>
      <c r="Q70">
        <v>10.782999999999999</v>
      </c>
      <c r="R70">
        <v>0</v>
      </c>
      <c r="S70" t="s">
        <v>495</v>
      </c>
    </row>
    <row r="71" spans="1:19">
      <c r="A71" t="s">
        <v>496</v>
      </c>
      <c r="B71" t="s">
        <v>410</v>
      </c>
      <c r="C71" t="s">
        <v>411</v>
      </c>
      <c r="D71" t="s">
        <v>22</v>
      </c>
      <c r="E71" t="s">
        <v>22</v>
      </c>
      <c r="F71" t="s">
        <v>412</v>
      </c>
      <c r="G71" t="s">
        <v>413</v>
      </c>
      <c r="H71" t="s">
        <v>497</v>
      </c>
      <c r="I71">
        <v>0</v>
      </c>
      <c r="J71">
        <v>0</v>
      </c>
      <c r="K71" t="s">
        <v>347</v>
      </c>
      <c r="L71">
        <v>0</v>
      </c>
      <c r="M71">
        <v>0</v>
      </c>
      <c r="N71">
        <v>0</v>
      </c>
      <c r="O71">
        <v>0</v>
      </c>
      <c r="P71">
        <v>0</v>
      </c>
      <c r="Q71">
        <v>5.2069999999999999</v>
      </c>
      <c r="R71">
        <v>0</v>
      </c>
      <c r="S71" t="s">
        <v>498</v>
      </c>
    </row>
    <row r="72" spans="1:19">
      <c r="A72" t="s">
        <v>499</v>
      </c>
      <c r="B72" t="s">
        <v>20</v>
      </c>
      <c r="C72" t="s">
        <v>21</v>
      </c>
      <c r="D72" t="s">
        <v>22</v>
      </c>
      <c r="E72" t="s">
        <v>22</v>
      </c>
      <c r="F72" t="s">
        <v>23</v>
      </c>
      <c r="G72" t="s">
        <v>24</v>
      </c>
      <c r="H72" t="s">
        <v>500</v>
      </c>
      <c r="I72">
        <v>0</v>
      </c>
      <c r="J72">
        <v>0</v>
      </c>
      <c r="K72" t="s">
        <v>347</v>
      </c>
      <c r="L72">
        <v>0</v>
      </c>
      <c r="M72">
        <v>0</v>
      </c>
      <c r="N72">
        <v>0</v>
      </c>
      <c r="O72">
        <v>0</v>
      </c>
      <c r="P72">
        <v>0</v>
      </c>
      <c r="Q72">
        <v>66.411000000000001</v>
      </c>
      <c r="R72">
        <v>0</v>
      </c>
      <c r="S72" t="s">
        <v>501</v>
      </c>
    </row>
    <row r="73" spans="1:19">
      <c r="A73" t="s">
        <v>502</v>
      </c>
      <c r="B73" t="s">
        <v>387</v>
      </c>
      <c r="C73" t="s">
        <v>388</v>
      </c>
      <c r="D73" t="s">
        <v>22</v>
      </c>
      <c r="E73" t="s">
        <v>22</v>
      </c>
      <c r="F73" t="s">
        <v>389</v>
      </c>
      <c r="G73" t="s">
        <v>390</v>
      </c>
      <c r="H73" t="s">
        <v>503</v>
      </c>
      <c r="I73">
        <v>0</v>
      </c>
      <c r="J73">
        <v>0</v>
      </c>
      <c r="K73" t="s">
        <v>347</v>
      </c>
      <c r="L73">
        <v>0</v>
      </c>
      <c r="M73">
        <v>0</v>
      </c>
      <c r="N73">
        <v>0</v>
      </c>
      <c r="O73">
        <v>0</v>
      </c>
      <c r="P73">
        <v>0</v>
      </c>
      <c r="Q73">
        <v>61.33</v>
      </c>
      <c r="R73">
        <v>0</v>
      </c>
      <c r="S73" t="s">
        <v>504</v>
      </c>
    </row>
    <row r="74" spans="1:19">
      <c r="A74" t="s">
        <v>505</v>
      </c>
      <c r="B74" t="s">
        <v>240</v>
      </c>
      <c r="C74" t="s">
        <v>506</v>
      </c>
      <c r="D74" t="s">
        <v>22</v>
      </c>
      <c r="E74" t="s">
        <v>22</v>
      </c>
      <c r="F74" t="s">
        <v>242</v>
      </c>
      <c r="G74" t="s">
        <v>243</v>
      </c>
      <c r="H74" t="s">
        <v>507</v>
      </c>
      <c r="I74">
        <v>0</v>
      </c>
      <c r="J74">
        <v>0</v>
      </c>
      <c r="K74" t="s">
        <v>347</v>
      </c>
      <c r="L74">
        <v>0</v>
      </c>
      <c r="M74">
        <v>0</v>
      </c>
      <c r="N74">
        <v>0</v>
      </c>
      <c r="O74">
        <v>0</v>
      </c>
      <c r="P74">
        <v>22.762</v>
      </c>
      <c r="Q74">
        <v>73.944999999999993</v>
      </c>
      <c r="R74">
        <v>3.218</v>
      </c>
      <c r="S74" t="s">
        <v>508</v>
      </c>
    </row>
    <row r="75" spans="1:19">
      <c r="A75" t="s">
        <v>509</v>
      </c>
      <c r="B75" t="s">
        <v>410</v>
      </c>
      <c r="C75" t="s">
        <v>411</v>
      </c>
      <c r="D75" t="s">
        <v>22</v>
      </c>
      <c r="E75" t="s">
        <v>22</v>
      </c>
      <c r="F75" t="s">
        <v>412</v>
      </c>
      <c r="G75" t="s">
        <v>510</v>
      </c>
      <c r="H75" t="s">
        <v>511</v>
      </c>
      <c r="I75">
        <v>0</v>
      </c>
      <c r="J75">
        <v>0</v>
      </c>
      <c r="K75" t="s">
        <v>347</v>
      </c>
      <c r="L75">
        <v>0</v>
      </c>
      <c r="M75">
        <v>0</v>
      </c>
      <c r="N75">
        <v>0</v>
      </c>
      <c r="O75">
        <v>0</v>
      </c>
      <c r="P75">
        <v>0</v>
      </c>
      <c r="Q75">
        <v>16.762</v>
      </c>
      <c r="R75">
        <v>0</v>
      </c>
      <c r="S75" t="s">
        <v>512</v>
      </c>
    </row>
    <row r="76" spans="1:19">
      <c r="A76" t="s">
        <v>513</v>
      </c>
      <c r="B76" t="s">
        <v>514</v>
      </c>
      <c r="C76" t="s">
        <v>515</v>
      </c>
      <c r="D76" t="s">
        <v>22</v>
      </c>
      <c r="E76" t="s">
        <v>22</v>
      </c>
      <c r="F76" t="s">
        <v>516</v>
      </c>
      <c r="G76" t="s">
        <v>517</v>
      </c>
      <c r="H76" t="s">
        <v>518</v>
      </c>
      <c r="I76">
        <v>0</v>
      </c>
      <c r="J76">
        <v>0</v>
      </c>
      <c r="K76" t="s">
        <v>347</v>
      </c>
      <c r="L76">
        <v>0</v>
      </c>
      <c r="M76">
        <v>0</v>
      </c>
      <c r="N76">
        <v>0</v>
      </c>
      <c r="O76">
        <v>0</v>
      </c>
      <c r="P76">
        <v>320</v>
      </c>
      <c r="Q76">
        <v>343</v>
      </c>
      <c r="R76">
        <v>5.84</v>
      </c>
      <c r="S76" t="s">
        <v>519</v>
      </c>
    </row>
    <row r="77" spans="1:19">
      <c r="A77" t="s">
        <v>520</v>
      </c>
      <c r="B77" t="s">
        <v>20</v>
      </c>
      <c r="C77" t="s">
        <v>21</v>
      </c>
      <c r="D77" t="s">
        <v>22</v>
      </c>
      <c r="E77" t="s">
        <v>22</v>
      </c>
      <c r="F77" t="s">
        <v>23</v>
      </c>
      <c r="G77" t="s">
        <v>24</v>
      </c>
      <c r="H77" t="s">
        <v>60</v>
      </c>
      <c r="I77">
        <v>0</v>
      </c>
      <c r="J77">
        <v>0</v>
      </c>
      <c r="K77" t="s">
        <v>347</v>
      </c>
      <c r="L77">
        <v>0</v>
      </c>
      <c r="M77">
        <v>0</v>
      </c>
      <c r="N77">
        <v>0</v>
      </c>
      <c r="O77">
        <v>0</v>
      </c>
      <c r="P77">
        <v>0</v>
      </c>
      <c r="Q77">
        <v>112.666</v>
      </c>
      <c r="R77">
        <v>0</v>
      </c>
      <c r="S77" t="s">
        <v>521</v>
      </c>
    </row>
    <row r="78" spans="1:19">
      <c r="A78" t="s">
        <v>522</v>
      </c>
      <c r="B78" t="s">
        <v>514</v>
      </c>
      <c r="C78" t="s">
        <v>523</v>
      </c>
      <c r="D78" t="s">
        <v>22</v>
      </c>
      <c r="E78" t="s">
        <v>22</v>
      </c>
      <c r="F78" t="s">
        <v>516</v>
      </c>
      <c r="G78" t="s">
        <v>517</v>
      </c>
      <c r="H78" t="s">
        <v>518</v>
      </c>
      <c r="I78">
        <v>0</v>
      </c>
      <c r="J78">
        <v>0</v>
      </c>
      <c r="K78" t="s">
        <v>347</v>
      </c>
      <c r="L78">
        <v>0</v>
      </c>
      <c r="M78">
        <v>0</v>
      </c>
      <c r="N78">
        <v>0</v>
      </c>
      <c r="O78">
        <v>0</v>
      </c>
      <c r="P78">
        <v>563</v>
      </c>
      <c r="Q78">
        <v>222</v>
      </c>
      <c r="R78">
        <v>4.9390000000000001</v>
      </c>
      <c r="S78" t="s">
        <v>524</v>
      </c>
    </row>
    <row r="79" spans="1:19">
      <c r="A79" t="s">
        <v>525</v>
      </c>
      <c r="B79" t="s">
        <v>387</v>
      </c>
      <c r="C79" t="s">
        <v>388</v>
      </c>
      <c r="D79" t="s">
        <v>22</v>
      </c>
      <c r="E79" t="s">
        <v>22</v>
      </c>
      <c r="F79" t="s">
        <v>389</v>
      </c>
      <c r="G79" t="s">
        <v>390</v>
      </c>
      <c r="H79" t="s">
        <v>60</v>
      </c>
      <c r="I79">
        <v>0</v>
      </c>
      <c r="J79">
        <v>0</v>
      </c>
      <c r="K79" t="s">
        <v>347</v>
      </c>
      <c r="L79">
        <v>0</v>
      </c>
      <c r="M79">
        <v>0</v>
      </c>
      <c r="N79">
        <v>0</v>
      </c>
      <c r="O79">
        <v>0</v>
      </c>
      <c r="P79">
        <v>0</v>
      </c>
      <c r="Q79">
        <v>100.988</v>
      </c>
      <c r="R79">
        <v>0</v>
      </c>
      <c r="S79" t="s">
        <v>526</v>
      </c>
    </row>
    <row r="80" spans="1:19">
      <c r="A80" t="s">
        <v>527</v>
      </c>
      <c r="B80" t="s">
        <v>528</v>
      </c>
      <c r="C80" t="s">
        <v>529</v>
      </c>
      <c r="D80" t="s">
        <v>22</v>
      </c>
      <c r="E80" t="s">
        <v>22</v>
      </c>
      <c r="F80" t="s">
        <v>530</v>
      </c>
      <c r="G80" t="s">
        <v>531</v>
      </c>
      <c r="H80" t="s">
        <v>532</v>
      </c>
      <c r="I80">
        <v>0</v>
      </c>
      <c r="J80">
        <v>0</v>
      </c>
      <c r="K80" t="s">
        <v>347</v>
      </c>
      <c r="L80">
        <v>0</v>
      </c>
      <c r="M80">
        <v>0</v>
      </c>
      <c r="N80">
        <v>0</v>
      </c>
      <c r="O80">
        <v>0</v>
      </c>
      <c r="P80">
        <v>0</v>
      </c>
      <c r="Q80">
        <v>15.038</v>
      </c>
      <c r="R80">
        <v>0</v>
      </c>
      <c r="S80" t="s">
        <v>533</v>
      </c>
    </row>
    <row r="81" spans="1:19">
      <c r="A81" t="s">
        <v>534</v>
      </c>
      <c r="B81" t="s">
        <v>240</v>
      </c>
      <c r="C81" t="s">
        <v>241</v>
      </c>
      <c r="D81" t="s">
        <v>22</v>
      </c>
      <c r="E81" t="s">
        <v>22</v>
      </c>
      <c r="F81" t="s">
        <v>474</v>
      </c>
      <c r="G81" t="s">
        <v>475</v>
      </c>
      <c r="H81" t="s">
        <v>476</v>
      </c>
      <c r="I81">
        <v>0</v>
      </c>
      <c r="J81">
        <v>0</v>
      </c>
      <c r="K81" t="s">
        <v>347</v>
      </c>
      <c r="L81">
        <v>0</v>
      </c>
      <c r="M81">
        <v>0</v>
      </c>
      <c r="N81">
        <v>0</v>
      </c>
      <c r="O81">
        <v>0</v>
      </c>
      <c r="P81">
        <v>1.5429999999999999</v>
      </c>
      <c r="Q81">
        <v>102.07599999999999</v>
      </c>
      <c r="R81">
        <v>1.67</v>
      </c>
      <c r="S81" t="s">
        <v>535</v>
      </c>
    </row>
    <row r="82" spans="1:19">
      <c r="A82" t="s">
        <v>536</v>
      </c>
      <c r="B82" t="s">
        <v>537</v>
      </c>
      <c r="C82" t="s">
        <v>538</v>
      </c>
      <c r="D82" t="s">
        <v>22</v>
      </c>
      <c r="E82" t="s">
        <v>22</v>
      </c>
      <c r="F82" t="s">
        <v>412</v>
      </c>
      <c r="G82" t="s">
        <v>539</v>
      </c>
      <c r="H82" t="s">
        <v>540</v>
      </c>
      <c r="I82">
        <v>0</v>
      </c>
      <c r="J82">
        <v>0</v>
      </c>
      <c r="K82" t="s">
        <v>347</v>
      </c>
      <c r="L82">
        <v>0</v>
      </c>
      <c r="M82">
        <v>0</v>
      </c>
      <c r="N82">
        <v>0</v>
      </c>
      <c r="O82">
        <v>0</v>
      </c>
      <c r="P82">
        <v>0</v>
      </c>
      <c r="Q82">
        <v>18.309999999999999</v>
      </c>
      <c r="R82">
        <v>0</v>
      </c>
      <c r="S82" t="s">
        <v>541</v>
      </c>
    </row>
    <row r="83" spans="1:19">
      <c r="A83" t="s">
        <v>542</v>
      </c>
      <c r="B83" t="s">
        <v>240</v>
      </c>
      <c r="C83" t="s">
        <v>241</v>
      </c>
      <c r="D83" t="s">
        <v>22</v>
      </c>
      <c r="E83" t="s">
        <v>22</v>
      </c>
      <c r="F83" t="s">
        <v>474</v>
      </c>
      <c r="G83" t="s">
        <v>543</v>
      </c>
      <c r="H83" t="s">
        <v>476</v>
      </c>
      <c r="I83">
        <v>0</v>
      </c>
      <c r="J83">
        <v>0</v>
      </c>
      <c r="K83" t="s">
        <v>347</v>
      </c>
      <c r="L83">
        <v>0</v>
      </c>
      <c r="M83">
        <v>0</v>
      </c>
      <c r="N83">
        <v>0</v>
      </c>
      <c r="O83">
        <v>0</v>
      </c>
      <c r="P83">
        <v>1.68</v>
      </c>
      <c r="Q83">
        <v>43.424999999999997</v>
      </c>
      <c r="R83">
        <v>1.9</v>
      </c>
      <c r="S83" t="s">
        <v>544</v>
      </c>
    </row>
    <row r="84" spans="1:19">
      <c r="A84" t="s">
        <v>545</v>
      </c>
      <c r="B84" t="s">
        <v>546</v>
      </c>
      <c r="C84" t="s">
        <v>547</v>
      </c>
      <c r="D84" t="s">
        <v>22</v>
      </c>
      <c r="E84" t="s">
        <v>22</v>
      </c>
      <c r="F84" t="s">
        <v>548</v>
      </c>
      <c r="G84" t="s">
        <v>549</v>
      </c>
      <c r="H84" t="s">
        <v>550</v>
      </c>
      <c r="I84">
        <v>0</v>
      </c>
      <c r="J84">
        <v>0</v>
      </c>
      <c r="K84" t="s">
        <v>347</v>
      </c>
      <c r="L84">
        <v>0</v>
      </c>
      <c r="M84">
        <v>0</v>
      </c>
      <c r="N84">
        <v>0</v>
      </c>
      <c r="O84">
        <v>0</v>
      </c>
      <c r="P84">
        <v>0</v>
      </c>
      <c r="Q84">
        <v>74.56</v>
      </c>
      <c r="R84">
        <v>0</v>
      </c>
      <c r="S84" t="s">
        <v>551</v>
      </c>
    </row>
    <row r="85" spans="1:19">
      <c r="A85" t="s">
        <v>552</v>
      </c>
      <c r="B85" t="s">
        <v>546</v>
      </c>
      <c r="C85" t="s">
        <v>547</v>
      </c>
      <c r="D85" t="s">
        <v>22</v>
      </c>
      <c r="E85" t="s">
        <v>22</v>
      </c>
      <c r="F85" t="s">
        <v>548</v>
      </c>
      <c r="G85" t="s">
        <v>549</v>
      </c>
      <c r="H85" t="s">
        <v>550</v>
      </c>
      <c r="I85">
        <v>0</v>
      </c>
      <c r="J85">
        <v>0</v>
      </c>
      <c r="K85" t="s">
        <v>347</v>
      </c>
      <c r="L85">
        <v>0</v>
      </c>
      <c r="M85">
        <v>0</v>
      </c>
      <c r="N85">
        <v>0</v>
      </c>
      <c r="O85">
        <v>0</v>
      </c>
      <c r="P85">
        <v>0</v>
      </c>
      <c r="Q85">
        <v>53.709000000000003</v>
      </c>
      <c r="R85">
        <v>0</v>
      </c>
      <c r="S85" t="s">
        <v>553</v>
      </c>
    </row>
    <row r="86" spans="1:19">
      <c r="A86" t="s">
        <v>554</v>
      </c>
      <c r="B86" t="s">
        <v>546</v>
      </c>
      <c r="C86" t="s">
        <v>547</v>
      </c>
      <c r="D86" t="s">
        <v>22</v>
      </c>
      <c r="E86" t="s">
        <v>22</v>
      </c>
      <c r="F86" t="s">
        <v>548</v>
      </c>
      <c r="G86" t="s">
        <v>549</v>
      </c>
      <c r="H86" t="s">
        <v>550</v>
      </c>
      <c r="I86">
        <v>0</v>
      </c>
      <c r="J86">
        <v>0</v>
      </c>
      <c r="K86" t="s">
        <v>347</v>
      </c>
      <c r="L86">
        <v>0</v>
      </c>
      <c r="M86">
        <v>0</v>
      </c>
      <c r="N86">
        <v>0</v>
      </c>
      <c r="O86">
        <v>0</v>
      </c>
      <c r="P86">
        <v>0</v>
      </c>
      <c r="Q86">
        <v>56.697000000000003</v>
      </c>
      <c r="R86">
        <v>0</v>
      </c>
      <c r="S86" t="s">
        <v>555</v>
      </c>
    </row>
    <row r="87" spans="1:19">
      <c r="A87" t="s">
        <v>556</v>
      </c>
      <c r="B87" t="s">
        <v>240</v>
      </c>
      <c r="C87" t="s">
        <v>241</v>
      </c>
      <c r="D87" t="s">
        <v>22</v>
      </c>
      <c r="E87" t="s">
        <v>22</v>
      </c>
      <c r="F87" t="s">
        <v>242</v>
      </c>
      <c r="G87" t="s">
        <v>243</v>
      </c>
      <c r="H87" t="s">
        <v>557</v>
      </c>
      <c r="I87">
        <v>0</v>
      </c>
      <c r="J87">
        <v>0</v>
      </c>
      <c r="K87" t="s">
        <v>347</v>
      </c>
      <c r="L87">
        <v>0</v>
      </c>
      <c r="M87">
        <v>0</v>
      </c>
      <c r="N87">
        <v>0</v>
      </c>
      <c r="O87">
        <v>0</v>
      </c>
      <c r="P87">
        <v>1.01</v>
      </c>
      <c r="Q87">
        <v>20.02</v>
      </c>
      <c r="R87">
        <v>1.0329999999999999</v>
      </c>
      <c r="S87" t="s">
        <v>558</v>
      </c>
    </row>
    <row r="88" spans="1:19">
      <c r="A88" t="s">
        <v>559</v>
      </c>
      <c r="B88" t="s">
        <v>451</v>
      </c>
      <c r="C88" t="s">
        <v>452</v>
      </c>
      <c r="D88" t="s">
        <v>22</v>
      </c>
      <c r="E88" t="s">
        <v>22</v>
      </c>
      <c r="F88" t="s">
        <v>453</v>
      </c>
      <c r="G88" t="s">
        <v>454</v>
      </c>
      <c r="H88" t="s">
        <v>60</v>
      </c>
      <c r="I88">
        <v>0</v>
      </c>
      <c r="J88">
        <v>0</v>
      </c>
      <c r="K88" t="s">
        <v>347</v>
      </c>
      <c r="L88">
        <v>0</v>
      </c>
      <c r="M88">
        <v>0</v>
      </c>
      <c r="N88">
        <v>0</v>
      </c>
      <c r="O88">
        <v>0</v>
      </c>
      <c r="P88">
        <v>0</v>
      </c>
      <c r="Q88">
        <v>24.013000000000002</v>
      </c>
      <c r="R88">
        <v>0</v>
      </c>
      <c r="S88" t="s">
        <v>560</v>
      </c>
    </row>
    <row r="89" spans="1:19">
      <c r="A89" t="s">
        <v>561</v>
      </c>
      <c r="B89" t="s">
        <v>410</v>
      </c>
      <c r="C89" t="s">
        <v>411</v>
      </c>
      <c r="D89" t="s">
        <v>22</v>
      </c>
      <c r="E89" t="s">
        <v>22</v>
      </c>
      <c r="F89" t="s">
        <v>412</v>
      </c>
      <c r="G89" t="s">
        <v>413</v>
      </c>
      <c r="H89" t="s">
        <v>562</v>
      </c>
      <c r="I89">
        <v>0</v>
      </c>
      <c r="J89">
        <v>0</v>
      </c>
      <c r="K89" t="s">
        <v>347</v>
      </c>
      <c r="L89">
        <v>0</v>
      </c>
      <c r="M89">
        <v>0</v>
      </c>
      <c r="N89">
        <v>0</v>
      </c>
      <c r="O89">
        <v>0</v>
      </c>
      <c r="P89">
        <v>0</v>
      </c>
      <c r="Q89">
        <v>20.178000000000001</v>
      </c>
      <c r="R89">
        <v>0</v>
      </c>
      <c r="S89" t="s">
        <v>563</v>
      </c>
    </row>
    <row r="90" spans="1:19">
      <c r="A90" t="s">
        <v>564</v>
      </c>
      <c r="B90" t="s">
        <v>565</v>
      </c>
      <c r="C90" t="s">
        <v>566</v>
      </c>
      <c r="D90" t="s">
        <v>22</v>
      </c>
      <c r="E90" t="s">
        <v>22</v>
      </c>
      <c r="F90" t="s">
        <v>567</v>
      </c>
      <c r="G90" t="s">
        <v>568</v>
      </c>
      <c r="H90" t="s">
        <v>569</v>
      </c>
      <c r="I90">
        <v>0</v>
      </c>
      <c r="J90">
        <v>0</v>
      </c>
      <c r="K90" t="s">
        <v>347</v>
      </c>
      <c r="L90">
        <v>0</v>
      </c>
      <c r="M90">
        <v>0</v>
      </c>
      <c r="N90">
        <v>0</v>
      </c>
      <c r="O90">
        <v>0</v>
      </c>
      <c r="P90">
        <v>0</v>
      </c>
      <c r="Q90">
        <v>493.11799999999999</v>
      </c>
      <c r="R90">
        <v>66.034999999999997</v>
      </c>
      <c r="S90" t="s">
        <v>570</v>
      </c>
    </row>
    <row r="91" spans="1:19">
      <c r="A91" t="s">
        <v>571</v>
      </c>
      <c r="B91" t="s">
        <v>451</v>
      </c>
      <c r="C91" t="s">
        <v>572</v>
      </c>
      <c r="D91" t="s">
        <v>22</v>
      </c>
      <c r="E91" t="s">
        <v>22</v>
      </c>
      <c r="F91" t="s">
        <v>453</v>
      </c>
      <c r="G91" t="s">
        <v>454</v>
      </c>
      <c r="H91" t="s">
        <v>573</v>
      </c>
      <c r="I91">
        <v>0</v>
      </c>
      <c r="J91">
        <v>0</v>
      </c>
      <c r="K91" t="s">
        <v>347</v>
      </c>
      <c r="L91">
        <v>0</v>
      </c>
      <c r="M91">
        <v>0</v>
      </c>
      <c r="N91">
        <v>0</v>
      </c>
      <c r="O91">
        <v>0</v>
      </c>
      <c r="P91">
        <v>0</v>
      </c>
      <c r="Q91">
        <v>44.226999999999997</v>
      </c>
      <c r="R91">
        <v>0</v>
      </c>
      <c r="S91" t="s">
        <v>574</v>
      </c>
    </row>
    <row r="92" spans="1:19">
      <c r="A92" t="s">
        <v>575</v>
      </c>
      <c r="B92" t="s">
        <v>20</v>
      </c>
      <c r="C92" t="s">
        <v>21</v>
      </c>
      <c r="D92" t="s">
        <v>22</v>
      </c>
      <c r="E92" t="s">
        <v>22</v>
      </c>
      <c r="F92" t="s">
        <v>23</v>
      </c>
      <c r="G92" t="s">
        <v>24</v>
      </c>
      <c r="H92" t="s">
        <v>576</v>
      </c>
      <c r="I92">
        <v>0</v>
      </c>
      <c r="J92">
        <v>0</v>
      </c>
      <c r="K92" t="s">
        <v>347</v>
      </c>
      <c r="L92">
        <v>0</v>
      </c>
      <c r="M92">
        <v>0</v>
      </c>
      <c r="N92">
        <v>0</v>
      </c>
      <c r="O92">
        <v>0</v>
      </c>
      <c r="P92">
        <v>0</v>
      </c>
      <c r="Q92">
        <v>28.39</v>
      </c>
      <c r="R92">
        <v>0</v>
      </c>
      <c r="S92" t="s">
        <v>577</v>
      </c>
    </row>
    <row r="93" spans="1:19">
      <c r="A93" t="s">
        <v>578</v>
      </c>
      <c r="B93" t="s">
        <v>451</v>
      </c>
      <c r="C93" t="s">
        <v>452</v>
      </c>
      <c r="D93" t="s">
        <v>22</v>
      </c>
      <c r="E93" t="s">
        <v>22</v>
      </c>
      <c r="F93" t="s">
        <v>453</v>
      </c>
      <c r="G93" t="s">
        <v>454</v>
      </c>
      <c r="H93" t="s">
        <v>579</v>
      </c>
      <c r="I93">
        <v>0</v>
      </c>
      <c r="J93">
        <v>0</v>
      </c>
      <c r="K93" t="s">
        <v>347</v>
      </c>
      <c r="L93">
        <v>0</v>
      </c>
      <c r="M93">
        <v>0</v>
      </c>
      <c r="N93">
        <v>0</v>
      </c>
      <c r="O93">
        <v>0</v>
      </c>
      <c r="P93">
        <v>0</v>
      </c>
      <c r="Q93">
        <v>18.186</v>
      </c>
      <c r="R93">
        <v>0</v>
      </c>
      <c r="S93" t="s">
        <v>580</v>
      </c>
    </row>
    <row r="94" spans="1:19">
      <c r="A94" t="s">
        <v>581</v>
      </c>
      <c r="B94" t="s">
        <v>410</v>
      </c>
      <c r="C94" t="s">
        <v>411</v>
      </c>
      <c r="D94" t="s">
        <v>22</v>
      </c>
      <c r="E94" t="s">
        <v>22</v>
      </c>
      <c r="F94" t="s">
        <v>412</v>
      </c>
      <c r="G94" t="s">
        <v>413</v>
      </c>
      <c r="H94" t="s">
        <v>582</v>
      </c>
      <c r="I94">
        <v>0</v>
      </c>
      <c r="J94">
        <v>0</v>
      </c>
      <c r="K94" t="s">
        <v>347</v>
      </c>
      <c r="L94">
        <v>0</v>
      </c>
      <c r="M94">
        <v>0</v>
      </c>
      <c r="N94">
        <v>0</v>
      </c>
      <c r="O94">
        <v>0</v>
      </c>
      <c r="P94">
        <v>0</v>
      </c>
      <c r="Q94">
        <v>62.267000000000003</v>
      </c>
      <c r="R94">
        <v>0</v>
      </c>
      <c r="S94" t="s">
        <v>583</v>
      </c>
    </row>
    <row r="95" spans="1:19">
      <c r="A95" t="s">
        <v>584</v>
      </c>
      <c r="B95" t="s">
        <v>240</v>
      </c>
      <c r="C95" t="s">
        <v>585</v>
      </c>
      <c r="D95" t="s">
        <v>22</v>
      </c>
      <c r="E95" t="s">
        <v>22</v>
      </c>
      <c r="F95" t="s">
        <v>586</v>
      </c>
      <c r="G95" t="s">
        <v>475</v>
      </c>
      <c r="H95" t="s">
        <v>587</v>
      </c>
      <c r="I95">
        <v>0</v>
      </c>
      <c r="J95">
        <v>0</v>
      </c>
      <c r="K95" t="s">
        <v>347</v>
      </c>
      <c r="L95">
        <v>0</v>
      </c>
      <c r="M95">
        <v>0</v>
      </c>
      <c r="N95">
        <v>0</v>
      </c>
      <c r="O95">
        <v>0</v>
      </c>
      <c r="P95">
        <v>1.708</v>
      </c>
      <c r="Q95">
        <v>69.040999999999997</v>
      </c>
      <c r="R95">
        <v>1.837</v>
      </c>
      <c r="S95" t="s">
        <v>588</v>
      </c>
    </row>
    <row r="96" spans="1:19">
      <c r="A96" t="s">
        <v>589</v>
      </c>
      <c r="B96" t="s">
        <v>590</v>
      </c>
      <c r="C96" t="s">
        <v>591</v>
      </c>
      <c r="D96" t="s">
        <v>22</v>
      </c>
      <c r="E96" t="s">
        <v>22</v>
      </c>
      <c r="F96" t="s">
        <v>592</v>
      </c>
      <c r="G96" t="s">
        <v>593</v>
      </c>
      <c r="H96" t="s">
        <v>594</v>
      </c>
      <c r="I96">
        <v>0</v>
      </c>
      <c r="J96">
        <v>0</v>
      </c>
      <c r="K96" t="s">
        <v>347</v>
      </c>
      <c r="L96">
        <v>0</v>
      </c>
      <c r="M96">
        <v>0</v>
      </c>
      <c r="N96">
        <v>0</v>
      </c>
      <c r="O96">
        <v>0</v>
      </c>
      <c r="P96">
        <v>0</v>
      </c>
      <c r="Q96">
        <v>11.776</v>
      </c>
      <c r="R96">
        <v>1.1830000000000001</v>
      </c>
      <c r="S96" t="s">
        <v>595</v>
      </c>
    </row>
    <row r="97" spans="1:19">
      <c r="A97" t="s">
        <v>596</v>
      </c>
      <c r="B97" t="s">
        <v>597</v>
      </c>
      <c r="C97" t="s">
        <v>598</v>
      </c>
      <c r="D97" t="s">
        <v>22</v>
      </c>
      <c r="E97" t="s">
        <v>22</v>
      </c>
      <c r="F97" t="s">
        <v>599</v>
      </c>
      <c r="G97" t="s">
        <v>390</v>
      </c>
      <c r="H97" t="s">
        <v>600</v>
      </c>
      <c r="I97">
        <v>0</v>
      </c>
      <c r="J97">
        <v>0</v>
      </c>
      <c r="K97" t="s">
        <v>347</v>
      </c>
      <c r="L97">
        <v>0</v>
      </c>
      <c r="M97">
        <v>0</v>
      </c>
      <c r="N97">
        <v>0</v>
      </c>
      <c r="O97">
        <v>0</v>
      </c>
      <c r="P97">
        <v>0</v>
      </c>
      <c r="Q97">
        <v>96.766000000000005</v>
      </c>
      <c r="R97">
        <v>0</v>
      </c>
      <c r="S97" t="s">
        <v>601</v>
      </c>
    </row>
    <row r="98" spans="1:19">
      <c r="A98" t="s">
        <v>602</v>
      </c>
      <c r="B98" t="s">
        <v>387</v>
      </c>
      <c r="C98" t="s">
        <v>388</v>
      </c>
      <c r="D98" t="s">
        <v>22</v>
      </c>
      <c r="E98" t="s">
        <v>22</v>
      </c>
      <c r="F98" t="s">
        <v>389</v>
      </c>
      <c r="G98" t="s">
        <v>390</v>
      </c>
      <c r="H98" t="s">
        <v>603</v>
      </c>
      <c r="I98">
        <v>0</v>
      </c>
      <c r="J98">
        <v>0</v>
      </c>
      <c r="K98" t="s">
        <v>347</v>
      </c>
      <c r="L98">
        <v>0</v>
      </c>
      <c r="M98">
        <v>0</v>
      </c>
      <c r="N98">
        <v>0</v>
      </c>
      <c r="O98">
        <v>0</v>
      </c>
      <c r="P98">
        <v>0</v>
      </c>
      <c r="Q98">
        <v>39.232999999999997</v>
      </c>
      <c r="R98">
        <v>0</v>
      </c>
      <c r="S98" t="s">
        <v>604</v>
      </c>
    </row>
    <row r="99" spans="1:19">
      <c r="A99" t="s">
        <v>605</v>
      </c>
      <c r="B99" t="s">
        <v>387</v>
      </c>
      <c r="C99" t="s">
        <v>388</v>
      </c>
      <c r="D99" t="s">
        <v>22</v>
      </c>
      <c r="E99" t="s">
        <v>22</v>
      </c>
      <c r="F99" t="s">
        <v>389</v>
      </c>
      <c r="G99" t="s">
        <v>390</v>
      </c>
      <c r="H99" t="s">
        <v>606</v>
      </c>
      <c r="I99">
        <v>0</v>
      </c>
      <c r="J99">
        <v>0</v>
      </c>
      <c r="K99" t="s">
        <v>347</v>
      </c>
      <c r="L99">
        <v>0</v>
      </c>
      <c r="M99">
        <v>0</v>
      </c>
      <c r="N99">
        <v>0</v>
      </c>
      <c r="O99">
        <v>0</v>
      </c>
      <c r="P99">
        <v>0</v>
      </c>
      <c r="Q99">
        <v>28.585999999999999</v>
      </c>
      <c r="R99">
        <v>0</v>
      </c>
      <c r="S99" t="s">
        <v>607</v>
      </c>
    </row>
    <row r="100" spans="1:19">
      <c r="A100" t="s">
        <v>608</v>
      </c>
      <c r="B100" t="s">
        <v>387</v>
      </c>
      <c r="C100" t="s">
        <v>388</v>
      </c>
      <c r="D100" t="s">
        <v>22</v>
      </c>
      <c r="E100" t="s">
        <v>22</v>
      </c>
      <c r="F100" t="s">
        <v>389</v>
      </c>
      <c r="G100" t="s">
        <v>390</v>
      </c>
      <c r="H100" t="s">
        <v>60</v>
      </c>
      <c r="I100">
        <v>0</v>
      </c>
      <c r="J100">
        <v>0</v>
      </c>
      <c r="K100" t="s">
        <v>347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78.721000000000004</v>
      </c>
      <c r="R100">
        <v>0</v>
      </c>
      <c r="S100" t="s">
        <v>609</v>
      </c>
    </row>
    <row r="101" spans="1:19">
      <c r="A101" t="s">
        <v>610</v>
      </c>
      <c r="B101" t="s">
        <v>537</v>
      </c>
      <c r="C101" t="s">
        <v>538</v>
      </c>
      <c r="D101" t="s">
        <v>22</v>
      </c>
      <c r="E101" t="s">
        <v>22</v>
      </c>
      <c r="F101" t="s">
        <v>412</v>
      </c>
      <c r="G101" t="s">
        <v>539</v>
      </c>
      <c r="H101" t="s">
        <v>611</v>
      </c>
      <c r="I101">
        <v>0</v>
      </c>
      <c r="J101">
        <v>0</v>
      </c>
      <c r="K101" t="s">
        <v>347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18.667000000000002</v>
      </c>
      <c r="R101">
        <v>0</v>
      </c>
      <c r="S101" t="s">
        <v>612</v>
      </c>
    </row>
    <row r="102" spans="1:19">
      <c r="A102" t="s">
        <v>613</v>
      </c>
      <c r="B102" t="s">
        <v>614</v>
      </c>
      <c r="C102" t="s">
        <v>615</v>
      </c>
      <c r="D102" t="s">
        <v>22</v>
      </c>
      <c r="E102" t="s">
        <v>22</v>
      </c>
      <c r="F102" t="s">
        <v>60</v>
      </c>
      <c r="G102" t="s">
        <v>616</v>
      </c>
      <c r="H102" t="s">
        <v>617</v>
      </c>
      <c r="I102">
        <v>0</v>
      </c>
      <c r="J102">
        <v>0</v>
      </c>
      <c r="K102" t="s">
        <v>347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7.569</v>
      </c>
      <c r="R102">
        <v>0</v>
      </c>
      <c r="S102" t="s">
        <v>618</v>
      </c>
    </row>
    <row r="103" spans="1:19">
      <c r="A103" t="s">
        <v>619</v>
      </c>
      <c r="B103" t="s">
        <v>404</v>
      </c>
      <c r="C103" t="s">
        <v>620</v>
      </c>
      <c r="D103" t="s">
        <v>22</v>
      </c>
      <c r="E103" t="s">
        <v>22</v>
      </c>
      <c r="F103" t="s">
        <v>621</v>
      </c>
      <c r="G103" t="s">
        <v>407</v>
      </c>
      <c r="H103" t="s">
        <v>622</v>
      </c>
      <c r="I103">
        <v>0</v>
      </c>
      <c r="J103">
        <v>0</v>
      </c>
      <c r="K103" t="s">
        <v>347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35.801000000000002</v>
      </c>
      <c r="R103">
        <v>0</v>
      </c>
      <c r="S103" t="s">
        <v>623</v>
      </c>
    </row>
    <row r="104" spans="1:19">
      <c r="A104" t="s">
        <v>624</v>
      </c>
      <c r="B104" t="s">
        <v>397</v>
      </c>
      <c r="C104" t="s">
        <v>398</v>
      </c>
      <c r="D104" t="s">
        <v>22</v>
      </c>
      <c r="E104" t="s">
        <v>22</v>
      </c>
      <c r="F104" t="s">
        <v>399</v>
      </c>
      <c r="G104" t="s">
        <v>625</v>
      </c>
      <c r="H104" t="s">
        <v>626</v>
      </c>
      <c r="I104">
        <v>0</v>
      </c>
      <c r="J104">
        <v>0</v>
      </c>
      <c r="K104" t="s">
        <v>347</v>
      </c>
      <c r="L104">
        <v>0</v>
      </c>
      <c r="M104">
        <v>0</v>
      </c>
      <c r="N104">
        <v>0</v>
      </c>
      <c r="O104">
        <v>0</v>
      </c>
      <c r="P104">
        <v>101</v>
      </c>
      <c r="Q104">
        <v>20.071000000000002</v>
      </c>
      <c r="R104">
        <v>15</v>
      </c>
      <c r="S104" t="s">
        <v>627</v>
      </c>
    </row>
    <row r="105" spans="1:19">
      <c r="A105" t="s">
        <v>628</v>
      </c>
      <c r="B105" t="s">
        <v>629</v>
      </c>
      <c r="C105" t="s">
        <v>630</v>
      </c>
      <c r="D105" t="s">
        <v>49</v>
      </c>
      <c r="E105" t="s">
        <v>50</v>
      </c>
      <c r="F105" t="s">
        <v>631</v>
      </c>
      <c r="G105" t="s">
        <v>632</v>
      </c>
      <c r="H105" t="s">
        <v>633</v>
      </c>
      <c r="I105">
        <v>0</v>
      </c>
      <c r="J105">
        <v>0</v>
      </c>
      <c r="K105" t="s">
        <v>347</v>
      </c>
      <c r="L105">
        <v>0</v>
      </c>
      <c r="M105">
        <v>0</v>
      </c>
      <c r="N105">
        <v>0</v>
      </c>
      <c r="O105">
        <v>0</v>
      </c>
      <c r="P105">
        <v>55.396000000000001</v>
      </c>
      <c r="Q105">
        <v>111.81699999999999</v>
      </c>
      <c r="R105">
        <v>42.868000000000002</v>
      </c>
      <c r="S105" t="s">
        <v>634</v>
      </c>
    </row>
    <row r="106" spans="1:19">
      <c r="A106" t="s">
        <v>635</v>
      </c>
      <c r="B106" t="s">
        <v>404</v>
      </c>
      <c r="C106" t="s">
        <v>405</v>
      </c>
      <c r="D106" t="s">
        <v>22</v>
      </c>
      <c r="E106" t="s">
        <v>22</v>
      </c>
      <c r="F106" t="s">
        <v>406</v>
      </c>
      <c r="G106" t="s">
        <v>407</v>
      </c>
      <c r="H106" t="s">
        <v>636</v>
      </c>
      <c r="I106">
        <v>0</v>
      </c>
      <c r="J106">
        <v>0</v>
      </c>
      <c r="K106" t="s">
        <v>347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109.961</v>
      </c>
      <c r="R106">
        <v>0</v>
      </c>
      <c r="S106" t="s">
        <v>637</v>
      </c>
    </row>
    <row r="107" spans="1:19">
      <c r="A107" t="s">
        <v>638</v>
      </c>
      <c r="B107" t="s">
        <v>639</v>
      </c>
      <c r="C107" t="s">
        <v>640</v>
      </c>
      <c r="D107" t="s">
        <v>22</v>
      </c>
      <c r="E107" t="s">
        <v>22</v>
      </c>
      <c r="F107" t="s">
        <v>641</v>
      </c>
      <c r="G107" t="s">
        <v>642</v>
      </c>
      <c r="H107" t="s">
        <v>643</v>
      </c>
      <c r="I107">
        <v>0</v>
      </c>
      <c r="J107">
        <v>0</v>
      </c>
      <c r="K107" t="s">
        <v>347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52.313000000000002</v>
      </c>
      <c r="R107">
        <v>0</v>
      </c>
      <c r="S107" t="s">
        <v>644</v>
      </c>
    </row>
    <row r="108" spans="1:19">
      <c r="A108" t="s">
        <v>645</v>
      </c>
      <c r="B108" t="s">
        <v>20</v>
      </c>
      <c r="C108" t="s">
        <v>332</v>
      </c>
      <c r="D108" t="s">
        <v>22</v>
      </c>
      <c r="E108" t="s">
        <v>22</v>
      </c>
      <c r="F108" t="s">
        <v>23</v>
      </c>
      <c r="G108" t="s">
        <v>24</v>
      </c>
      <c r="H108" t="s">
        <v>60</v>
      </c>
      <c r="I108">
        <v>0</v>
      </c>
      <c r="J108">
        <v>0</v>
      </c>
      <c r="K108" t="s">
        <v>347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14.972</v>
      </c>
      <c r="R108">
        <v>0</v>
      </c>
      <c r="S108" t="s">
        <v>646</v>
      </c>
    </row>
    <row r="109" spans="1:19">
      <c r="A109" t="s">
        <v>647</v>
      </c>
      <c r="B109" t="s">
        <v>648</v>
      </c>
      <c r="C109" t="s">
        <v>649</v>
      </c>
      <c r="D109" t="s">
        <v>22</v>
      </c>
      <c r="E109" t="s">
        <v>22</v>
      </c>
      <c r="F109" t="s">
        <v>650</v>
      </c>
      <c r="G109" t="s">
        <v>651</v>
      </c>
      <c r="H109" t="s">
        <v>652</v>
      </c>
      <c r="I109">
        <v>0</v>
      </c>
      <c r="J109">
        <v>0</v>
      </c>
      <c r="K109" t="s">
        <v>347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12.327999999999999</v>
      </c>
      <c r="R109">
        <v>200</v>
      </c>
      <c r="S109" t="s">
        <v>653</v>
      </c>
    </row>
    <row r="110" spans="1:19">
      <c r="A110" t="s">
        <v>654</v>
      </c>
      <c r="B110" t="s">
        <v>655</v>
      </c>
      <c r="C110" t="s">
        <v>656</v>
      </c>
      <c r="D110" t="s">
        <v>22</v>
      </c>
      <c r="E110" t="s">
        <v>22</v>
      </c>
      <c r="F110" t="s">
        <v>657</v>
      </c>
      <c r="G110" t="s">
        <v>658</v>
      </c>
      <c r="H110" t="s">
        <v>659</v>
      </c>
      <c r="I110">
        <v>0</v>
      </c>
      <c r="J110">
        <v>0</v>
      </c>
      <c r="K110" t="s">
        <v>347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148.11500000000001</v>
      </c>
      <c r="R110">
        <v>0</v>
      </c>
      <c r="S110" t="s">
        <v>660</v>
      </c>
    </row>
    <row r="111" spans="1:19">
      <c r="A111" t="s">
        <v>661</v>
      </c>
      <c r="B111" t="s">
        <v>20</v>
      </c>
      <c r="C111" t="s">
        <v>332</v>
      </c>
      <c r="D111" t="s">
        <v>22</v>
      </c>
      <c r="E111" t="s">
        <v>22</v>
      </c>
      <c r="F111" t="s">
        <v>662</v>
      </c>
      <c r="G111" t="s">
        <v>24</v>
      </c>
      <c r="H111" t="s">
        <v>52</v>
      </c>
      <c r="I111">
        <v>0</v>
      </c>
      <c r="J111">
        <v>0</v>
      </c>
      <c r="K111" t="s">
        <v>347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20.369</v>
      </c>
      <c r="R111">
        <v>0</v>
      </c>
      <c r="S111" t="s">
        <v>663</v>
      </c>
    </row>
    <row r="112" spans="1:19">
      <c r="A112" t="s">
        <v>664</v>
      </c>
      <c r="B112" t="s">
        <v>240</v>
      </c>
      <c r="C112" t="s">
        <v>241</v>
      </c>
      <c r="D112" t="s">
        <v>22</v>
      </c>
      <c r="E112" t="s">
        <v>22</v>
      </c>
      <c r="F112" t="s">
        <v>474</v>
      </c>
      <c r="G112" t="s">
        <v>475</v>
      </c>
      <c r="H112" t="s">
        <v>476</v>
      </c>
      <c r="I112">
        <v>0</v>
      </c>
      <c r="J112">
        <v>0</v>
      </c>
      <c r="K112" t="s">
        <v>347</v>
      </c>
      <c r="L112">
        <v>0</v>
      </c>
      <c r="M112">
        <v>0</v>
      </c>
      <c r="N112">
        <v>0</v>
      </c>
      <c r="O112">
        <v>0</v>
      </c>
      <c r="P112">
        <v>1.63</v>
      </c>
      <c r="Q112">
        <v>51.652000000000001</v>
      </c>
      <c r="R112">
        <v>1.7050000000000001</v>
      </c>
      <c r="S112" t="s">
        <v>665</v>
      </c>
    </row>
    <row r="113" spans="1:19">
      <c r="A113" t="s">
        <v>666</v>
      </c>
      <c r="B113" t="s">
        <v>404</v>
      </c>
      <c r="C113" t="s">
        <v>405</v>
      </c>
      <c r="D113" t="s">
        <v>22</v>
      </c>
      <c r="E113" t="s">
        <v>22</v>
      </c>
      <c r="F113" t="s">
        <v>406</v>
      </c>
      <c r="G113" t="s">
        <v>407</v>
      </c>
      <c r="H113" t="s">
        <v>60</v>
      </c>
      <c r="I113">
        <v>0</v>
      </c>
      <c r="J113">
        <v>0</v>
      </c>
      <c r="K113" t="s">
        <v>347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64.715000000000003</v>
      </c>
      <c r="R113">
        <v>0</v>
      </c>
      <c r="S113" t="s">
        <v>667</v>
      </c>
    </row>
    <row r="114" spans="1:19">
      <c r="A114" t="s">
        <v>668</v>
      </c>
      <c r="B114" t="s">
        <v>397</v>
      </c>
      <c r="C114" t="s">
        <v>398</v>
      </c>
      <c r="D114" t="s">
        <v>22</v>
      </c>
      <c r="E114" t="s">
        <v>22</v>
      </c>
      <c r="F114" t="s">
        <v>399</v>
      </c>
      <c r="G114" t="s">
        <v>669</v>
      </c>
      <c r="H114" t="s">
        <v>670</v>
      </c>
      <c r="I114">
        <v>0</v>
      </c>
      <c r="J114">
        <v>0</v>
      </c>
      <c r="K114" t="s">
        <v>347</v>
      </c>
      <c r="L114">
        <v>0</v>
      </c>
      <c r="M114">
        <v>0</v>
      </c>
      <c r="N114">
        <v>0</v>
      </c>
      <c r="O114">
        <v>0</v>
      </c>
      <c r="P114">
        <v>3.1259999999999999</v>
      </c>
      <c r="Q114">
        <v>6.7290000000000001</v>
      </c>
      <c r="R114">
        <v>946</v>
      </c>
      <c r="S114" t="s">
        <v>671</v>
      </c>
    </row>
    <row r="115" spans="1:19">
      <c r="A115" t="s">
        <v>672</v>
      </c>
      <c r="B115" t="s">
        <v>410</v>
      </c>
      <c r="C115" t="s">
        <v>411</v>
      </c>
      <c r="D115" t="s">
        <v>22</v>
      </c>
      <c r="E115" t="s">
        <v>22</v>
      </c>
      <c r="F115" t="s">
        <v>412</v>
      </c>
      <c r="G115" t="s">
        <v>413</v>
      </c>
      <c r="H115" t="s">
        <v>673</v>
      </c>
      <c r="I115">
        <v>0</v>
      </c>
      <c r="J115">
        <v>0</v>
      </c>
      <c r="K115" t="s">
        <v>347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27.774000000000001</v>
      </c>
      <c r="R115">
        <v>0</v>
      </c>
      <c r="S115" t="s">
        <v>674</v>
      </c>
    </row>
    <row r="116" spans="1:19">
      <c r="A116" t="s">
        <v>675</v>
      </c>
      <c r="B116" t="s">
        <v>676</v>
      </c>
      <c r="C116" t="s">
        <v>677</v>
      </c>
      <c r="D116" t="s">
        <v>22</v>
      </c>
      <c r="E116" t="s">
        <v>22</v>
      </c>
      <c r="F116" t="s">
        <v>678</v>
      </c>
      <c r="G116" t="s">
        <v>679</v>
      </c>
      <c r="H116" t="s">
        <v>680</v>
      </c>
      <c r="I116">
        <v>0</v>
      </c>
      <c r="J116">
        <v>0</v>
      </c>
      <c r="K116" t="s">
        <v>347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9.0990000000000002</v>
      </c>
      <c r="R116">
        <v>0</v>
      </c>
      <c r="S116" t="s">
        <v>681</v>
      </c>
    </row>
    <row r="117" spans="1:19">
      <c r="A117" t="s">
        <v>682</v>
      </c>
      <c r="B117" t="s">
        <v>683</v>
      </c>
      <c r="C117" t="s">
        <v>684</v>
      </c>
      <c r="D117" t="s">
        <v>22</v>
      </c>
      <c r="E117" t="s">
        <v>22</v>
      </c>
      <c r="F117" t="s">
        <v>685</v>
      </c>
      <c r="G117" t="s">
        <v>686</v>
      </c>
      <c r="H117" t="s">
        <v>687</v>
      </c>
      <c r="I117">
        <v>0</v>
      </c>
      <c r="J117">
        <v>0</v>
      </c>
      <c r="K117" t="s">
        <v>347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17.175000000000001</v>
      </c>
      <c r="R117">
        <v>491</v>
      </c>
      <c r="S117" t="s">
        <v>688</v>
      </c>
    </row>
    <row r="118" spans="1:19">
      <c r="A118" t="s">
        <v>689</v>
      </c>
      <c r="B118" t="s">
        <v>690</v>
      </c>
      <c r="C118" t="s">
        <v>691</v>
      </c>
      <c r="D118" t="s">
        <v>22</v>
      </c>
      <c r="E118" t="s">
        <v>22</v>
      </c>
      <c r="F118" t="s">
        <v>692</v>
      </c>
      <c r="G118" t="s">
        <v>693</v>
      </c>
      <c r="H118" t="s">
        <v>60</v>
      </c>
      <c r="I118">
        <v>0</v>
      </c>
      <c r="J118">
        <v>0</v>
      </c>
      <c r="K118" t="s">
        <v>347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11.760999999999999</v>
      </c>
      <c r="R118">
        <v>0</v>
      </c>
      <c r="S118" t="s">
        <v>694</v>
      </c>
    </row>
    <row r="119" spans="1:19">
      <c r="A119" t="s">
        <v>695</v>
      </c>
      <c r="B119" t="s">
        <v>410</v>
      </c>
      <c r="C119" t="s">
        <v>411</v>
      </c>
      <c r="D119" t="s">
        <v>22</v>
      </c>
      <c r="E119" t="s">
        <v>22</v>
      </c>
      <c r="F119" t="s">
        <v>412</v>
      </c>
      <c r="G119" t="s">
        <v>413</v>
      </c>
      <c r="H119" t="s">
        <v>696</v>
      </c>
      <c r="I119">
        <v>0</v>
      </c>
      <c r="J119">
        <v>0</v>
      </c>
      <c r="K119" t="s">
        <v>347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7.3479999999999999</v>
      </c>
      <c r="R119">
        <v>0</v>
      </c>
      <c r="S119" t="s">
        <v>697</v>
      </c>
    </row>
    <row r="120" spans="1:19">
      <c r="A120" t="s">
        <v>698</v>
      </c>
      <c r="B120" t="s">
        <v>397</v>
      </c>
      <c r="C120" t="s">
        <v>398</v>
      </c>
      <c r="D120" t="s">
        <v>22</v>
      </c>
      <c r="E120" t="s">
        <v>22</v>
      </c>
      <c r="F120" t="s">
        <v>399</v>
      </c>
      <c r="G120" t="s">
        <v>699</v>
      </c>
      <c r="H120" t="s">
        <v>700</v>
      </c>
      <c r="I120">
        <v>0</v>
      </c>
      <c r="J120">
        <v>0</v>
      </c>
      <c r="K120" t="s">
        <v>347</v>
      </c>
      <c r="L120">
        <v>0</v>
      </c>
      <c r="M120">
        <v>0</v>
      </c>
      <c r="N120">
        <v>0</v>
      </c>
      <c r="O120">
        <v>0</v>
      </c>
      <c r="P120">
        <v>10.427</v>
      </c>
      <c r="Q120">
        <v>11.51</v>
      </c>
      <c r="R120">
        <v>476</v>
      </c>
      <c r="S120" t="s">
        <v>701</v>
      </c>
    </row>
    <row r="121" spans="1:19">
      <c r="A121" t="s">
        <v>702</v>
      </c>
      <c r="B121" t="s">
        <v>240</v>
      </c>
      <c r="C121" t="s">
        <v>241</v>
      </c>
      <c r="D121" t="s">
        <v>22</v>
      </c>
      <c r="E121" t="s">
        <v>22</v>
      </c>
      <c r="F121" t="s">
        <v>242</v>
      </c>
      <c r="G121" t="s">
        <v>243</v>
      </c>
      <c r="H121" t="s">
        <v>703</v>
      </c>
      <c r="I121">
        <v>0</v>
      </c>
      <c r="J121">
        <v>0</v>
      </c>
      <c r="K121" t="s">
        <v>347</v>
      </c>
      <c r="L121">
        <v>0</v>
      </c>
      <c r="M121">
        <v>0</v>
      </c>
      <c r="N121">
        <v>0</v>
      </c>
      <c r="O121">
        <v>0</v>
      </c>
      <c r="P121">
        <v>1.1100000000000001</v>
      </c>
      <c r="Q121">
        <v>57.500999999999998</v>
      </c>
      <c r="R121">
        <v>1.0669999999999999</v>
      </c>
      <c r="S121" t="s">
        <v>704</v>
      </c>
    </row>
    <row r="122" spans="1:19">
      <c r="A122" t="s">
        <v>705</v>
      </c>
      <c r="B122" t="s">
        <v>706</v>
      </c>
      <c r="C122" t="s">
        <v>707</v>
      </c>
      <c r="D122" t="s">
        <v>22</v>
      </c>
      <c r="E122" t="s">
        <v>22</v>
      </c>
      <c r="F122" t="s">
        <v>708</v>
      </c>
      <c r="G122" t="s">
        <v>709</v>
      </c>
      <c r="H122" t="s">
        <v>710</v>
      </c>
      <c r="I122">
        <v>0</v>
      </c>
      <c r="J122">
        <v>0</v>
      </c>
      <c r="K122" t="s">
        <v>347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6.9809999999999999</v>
      </c>
      <c r="R122">
        <v>0</v>
      </c>
      <c r="S122" t="s">
        <v>711</v>
      </c>
    </row>
    <row r="123" spans="1:19">
      <c r="A123" t="s">
        <v>712</v>
      </c>
      <c r="B123" t="s">
        <v>639</v>
      </c>
      <c r="C123" t="s">
        <v>640</v>
      </c>
      <c r="D123" t="s">
        <v>22</v>
      </c>
      <c r="E123" t="s">
        <v>22</v>
      </c>
      <c r="F123" t="s">
        <v>713</v>
      </c>
      <c r="G123" t="s">
        <v>642</v>
      </c>
      <c r="H123" t="s">
        <v>714</v>
      </c>
      <c r="I123">
        <v>0</v>
      </c>
      <c r="J123">
        <v>0</v>
      </c>
      <c r="K123" t="s">
        <v>347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19.667999999999999</v>
      </c>
      <c r="R123">
        <v>0</v>
      </c>
      <c r="S123" t="s">
        <v>715</v>
      </c>
    </row>
    <row r="124" spans="1:19">
      <c r="A124" t="s">
        <v>716</v>
      </c>
      <c r="B124" t="s">
        <v>717</v>
      </c>
      <c r="C124" t="s">
        <v>718</v>
      </c>
      <c r="D124" t="s">
        <v>22</v>
      </c>
      <c r="E124" t="s">
        <v>22</v>
      </c>
      <c r="F124" t="s">
        <v>719</v>
      </c>
      <c r="G124" t="s">
        <v>720</v>
      </c>
      <c r="H124" t="s">
        <v>721</v>
      </c>
      <c r="I124">
        <v>0</v>
      </c>
      <c r="J124">
        <v>0</v>
      </c>
      <c r="K124" t="s">
        <v>347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3.3740000000000001</v>
      </c>
      <c r="R124">
        <v>377</v>
      </c>
      <c r="S124" t="s">
        <v>722</v>
      </c>
    </row>
    <row r="125" spans="1:19">
      <c r="A125" t="s">
        <v>723</v>
      </c>
      <c r="B125" t="s">
        <v>639</v>
      </c>
      <c r="C125" t="s">
        <v>640</v>
      </c>
      <c r="D125" t="s">
        <v>22</v>
      </c>
      <c r="E125" t="s">
        <v>22</v>
      </c>
      <c r="F125" t="s">
        <v>713</v>
      </c>
      <c r="G125" t="s">
        <v>642</v>
      </c>
      <c r="H125" t="s">
        <v>724</v>
      </c>
      <c r="I125">
        <v>0</v>
      </c>
      <c r="J125">
        <v>0</v>
      </c>
      <c r="K125" t="s">
        <v>347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93.875</v>
      </c>
      <c r="R125">
        <v>0</v>
      </c>
      <c r="S125" t="s">
        <v>725</v>
      </c>
    </row>
    <row r="126" spans="1:19">
      <c r="A126" t="s">
        <v>726</v>
      </c>
      <c r="B126" t="s">
        <v>451</v>
      </c>
      <c r="C126" t="s">
        <v>452</v>
      </c>
      <c r="D126" t="s">
        <v>22</v>
      </c>
      <c r="E126" t="s">
        <v>22</v>
      </c>
      <c r="F126" t="s">
        <v>453</v>
      </c>
      <c r="G126" t="s">
        <v>454</v>
      </c>
      <c r="H126" t="s">
        <v>579</v>
      </c>
      <c r="I126">
        <v>0</v>
      </c>
      <c r="J126">
        <v>0</v>
      </c>
      <c r="K126" t="s">
        <v>347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17.576000000000001</v>
      </c>
      <c r="R126">
        <v>0</v>
      </c>
      <c r="S126" t="s">
        <v>727</v>
      </c>
    </row>
    <row r="127" spans="1:19">
      <c r="A127" t="s">
        <v>728</v>
      </c>
      <c r="B127" t="s">
        <v>729</v>
      </c>
      <c r="C127" t="s">
        <v>730</v>
      </c>
      <c r="D127" t="s">
        <v>22</v>
      </c>
      <c r="E127" t="s">
        <v>22</v>
      </c>
      <c r="F127" t="s">
        <v>731</v>
      </c>
      <c r="G127" t="s">
        <v>321</v>
      </c>
      <c r="H127" t="s">
        <v>732</v>
      </c>
      <c r="I127">
        <v>0</v>
      </c>
      <c r="J127">
        <v>0</v>
      </c>
      <c r="K127" t="s">
        <v>347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16.402999999999999</v>
      </c>
      <c r="R127">
        <v>0</v>
      </c>
      <c r="S127" t="s">
        <v>733</v>
      </c>
    </row>
    <row r="128" spans="1:19">
      <c r="A128" t="s">
        <v>734</v>
      </c>
      <c r="B128" t="s">
        <v>735</v>
      </c>
      <c r="C128" t="s">
        <v>736</v>
      </c>
      <c r="D128" t="s">
        <v>22</v>
      </c>
      <c r="E128" t="s">
        <v>22</v>
      </c>
      <c r="F128" t="s">
        <v>737</v>
      </c>
      <c r="G128" t="s">
        <v>738</v>
      </c>
      <c r="H128" t="s">
        <v>60</v>
      </c>
      <c r="I128">
        <v>0</v>
      </c>
      <c r="J128">
        <v>0</v>
      </c>
      <c r="K128" t="s">
        <v>347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11.372999999999999</v>
      </c>
      <c r="R128">
        <v>0</v>
      </c>
      <c r="S128" t="s">
        <v>739</v>
      </c>
    </row>
    <row r="129" spans="1:19">
      <c r="A129" t="s">
        <v>740</v>
      </c>
      <c r="B129" t="s">
        <v>404</v>
      </c>
      <c r="C129" t="s">
        <v>405</v>
      </c>
      <c r="D129" t="s">
        <v>22</v>
      </c>
      <c r="E129" t="s">
        <v>22</v>
      </c>
      <c r="F129" t="s">
        <v>406</v>
      </c>
      <c r="G129" t="s">
        <v>407</v>
      </c>
      <c r="H129" t="s">
        <v>60</v>
      </c>
      <c r="I129">
        <v>0</v>
      </c>
      <c r="J129">
        <v>0</v>
      </c>
      <c r="K129" t="s">
        <v>347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31.638999999999999</v>
      </c>
      <c r="R129">
        <v>0</v>
      </c>
      <c r="S129" t="s">
        <v>741</v>
      </c>
    </row>
    <row r="130" spans="1:19">
      <c r="A130" t="s">
        <v>742</v>
      </c>
      <c r="B130" t="s">
        <v>410</v>
      </c>
      <c r="C130" t="s">
        <v>411</v>
      </c>
      <c r="D130" t="s">
        <v>22</v>
      </c>
      <c r="E130" t="s">
        <v>22</v>
      </c>
      <c r="F130" t="s">
        <v>412</v>
      </c>
      <c r="G130" t="s">
        <v>413</v>
      </c>
      <c r="H130" t="s">
        <v>743</v>
      </c>
      <c r="I130">
        <v>0</v>
      </c>
      <c r="J130">
        <v>0</v>
      </c>
      <c r="K130" t="s">
        <v>347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37.006</v>
      </c>
      <c r="R130">
        <v>0</v>
      </c>
      <c r="S130" t="s">
        <v>744</v>
      </c>
    </row>
    <row r="131" spans="1:19">
      <c r="A131" t="s">
        <v>745</v>
      </c>
      <c r="B131" t="s">
        <v>746</v>
      </c>
      <c r="C131" t="s">
        <v>747</v>
      </c>
      <c r="D131" t="s">
        <v>22</v>
      </c>
      <c r="E131" t="s">
        <v>22</v>
      </c>
      <c r="F131" t="s">
        <v>748</v>
      </c>
      <c r="G131" t="s">
        <v>749</v>
      </c>
      <c r="H131" t="s">
        <v>750</v>
      </c>
      <c r="I131">
        <v>0</v>
      </c>
      <c r="J131">
        <v>0</v>
      </c>
      <c r="K131" t="s">
        <v>347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12</v>
      </c>
      <c r="R131">
        <v>0</v>
      </c>
      <c r="S131" t="s">
        <v>751</v>
      </c>
    </row>
    <row r="132" spans="1:19">
      <c r="A132" t="s">
        <v>752</v>
      </c>
      <c r="B132" t="s">
        <v>753</v>
      </c>
      <c r="C132" t="s">
        <v>754</v>
      </c>
      <c r="D132" t="s">
        <v>22</v>
      </c>
      <c r="E132" t="s">
        <v>22</v>
      </c>
      <c r="F132" t="s">
        <v>755</v>
      </c>
      <c r="G132" t="s">
        <v>756</v>
      </c>
      <c r="H132" t="s">
        <v>757</v>
      </c>
      <c r="I132">
        <v>0</v>
      </c>
      <c r="J132">
        <v>0</v>
      </c>
      <c r="K132" t="s">
        <v>758</v>
      </c>
      <c r="L132">
        <v>0</v>
      </c>
      <c r="M132">
        <v>0</v>
      </c>
      <c r="N132">
        <v>0</v>
      </c>
      <c r="O132">
        <v>0</v>
      </c>
      <c r="P132">
        <v>30</v>
      </c>
      <c r="Q132">
        <v>0</v>
      </c>
      <c r="R132">
        <v>0</v>
      </c>
      <c r="S132" t="s">
        <v>759</v>
      </c>
    </row>
    <row r="133" spans="1:19">
      <c r="A133" t="s">
        <v>760</v>
      </c>
      <c r="B133" t="s">
        <v>761</v>
      </c>
      <c r="C133" t="s">
        <v>762</v>
      </c>
      <c r="D133" t="s">
        <v>22</v>
      </c>
      <c r="E133" t="s">
        <v>22</v>
      </c>
      <c r="F133" t="s">
        <v>763</v>
      </c>
      <c r="G133" t="s">
        <v>764</v>
      </c>
      <c r="H133" t="s">
        <v>765</v>
      </c>
      <c r="I133">
        <v>0</v>
      </c>
      <c r="J133">
        <v>0</v>
      </c>
      <c r="K133" t="s">
        <v>758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3.3</v>
      </c>
      <c r="S133" t="s">
        <v>766</v>
      </c>
    </row>
    <row r="134" spans="1:19">
      <c r="A134" t="s">
        <v>767</v>
      </c>
      <c r="B134" t="s">
        <v>768</v>
      </c>
      <c r="C134" t="s">
        <v>769</v>
      </c>
      <c r="D134" t="s">
        <v>22</v>
      </c>
      <c r="E134" t="s">
        <v>22</v>
      </c>
      <c r="F134" t="s">
        <v>770</v>
      </c>
      <c r="G134" t="s">
        <v>771</v>
      </c>
      <c r="H134" t="s">
        <v>772</v>
      </c>
      <c r="I134">
        <v>0</v>
      </c>
      <c r="J134">
        <v>0</v>
      </c>
      <c r="K134" t="s">
        <v>758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4.5</v>
      </c>
      <c r="S134" t="s">
        <v>773</v>
      </c>
    </row>
    <row r="135" spans="1:19">
      <c r="A135" t="s">
        <v>774</v>
      </c>
      <c r="B135" t="s">
        <v>775</v>
      </c>
      <c r="C135" t="s">
        <v>776</v>
      </c>
      <c r="D135" t="s">
        <v>22</v>
      </c>
      <c r="E135" t="s">
        <v>22</v>
      </c>
      <c r="F135" t="s">
        <v>777</v>
      </c>
      <c r="G135" t="s">
        <v>778</v>
      </c>
      <c r="H135" t="s">
        <v>779</v>
      </c>
      <c r="I135">
        <v>0</v>
      </c>
      <c r="J135">
        <v>0</v>
      </c>
      <c r="K135" t="s">
        <v>758</v>
      </c>
      <c r="L135">
        <v>0</v>
      </c>
      <c r="M135">
        <v>0</v>
      </c>
      <c r="N135">
        <v>0</v>
      </c>
      <c r="O135">
        <v>0</v>
      </c>
      <c r="P135">
        <v>95</v>
      </c>
      <c r="Q135">
        <v>0</v>
      </c>
      <c r="R135">
        <v>5.6449999999999996</v>
      </c>
      <c r="S135" t="s">
        <v>780</v>
      </c>
    </row>
    <row r="136" spans="1:19">
      <c r="A136" t="s">
        <v>781</v>
      </c>
      <c r="B136" t="s">
        <v>782</v>
      </c>
      <c r="C136" t="s">
        <v>783</v>
      </c>
      <c r="D136" t="s">
        <v>22</v>
      </c>
      <c r="E136" t="s">
        <v>22</v>
      </c>
      <c r="F136" t="s">
        <v>784</v>
      </c>
      <c r="G136" t="s">
        <v>785</v>
      </c>
      <c r="H136" t="s">
        <v>786</v>
      </c>
      <c r="I136">
        <v>0</v>
      </c>
      <c r="J136">
        <v>0</v>
      </c>
      <c r="K136" t="s">
        <v>758</v>
      </c>
      <c r="L136">
        <v>0</v>
      </c>
      <c r="M136">
        <v>0</v>
      </c>
      <c r="N136">
        <v>0</v>
      </c>
      <c r="O136">
        <v>0</v>
      </c>
      <c r="P136">
        <v>3.5</v>
      </c>
      <c r="Q136">
        <v>0</v>
      </c>
      <c r="R136">
        <v>14.5</v>
      </c>
      <c r="S136" t="s">
        <v>787</v>
      </c>
    </row>
    <row r="137" spans="1:19">
      <c r="A137" t="s">
        <v>788</v>
      </c>
      <c r="B137" t="s">
        <v>789</v>
      </c>
      <c r="C137" t="s">
        <v>790</v>
      </c>
      <c r="D137" t="s">
        <v>22</v>
      </c>
      <c r="E137" t="s">
        <v>22</v>
      </c>
      <c r="F137" t="s">
        <v>791</v>
      </c>
      <c r="G137" t="s">
        <v>792</v>
      </c>
      <c r="H137" t="s">
        <v>60</v>
      </c>
      <c r="I137">
        <v>0</v>
      </c>
      <c r="J137">
        <v>0</v>
      </c>
      <c r="K137" t="s">
        <v>758</v>
      </c>
      <c r="L137">
        <v>0</v>
      </c>
      <c r="M137">
        <v>0</v>
      </c>
      <c r="N137">
        <v>0</v>
      </c>
      <c r="O137">
        <v>0</v>
      </c>
      <c r="P137">
        <v>13.946999999999999</v>
      </c>
      <c r="Q137">
        <v>0</v>
      </c>
      <c r="R137">
        <v>307.72000000000003</v>
      </c>
      <c r="S137" t="s">
        <v>793</v>
      </c>
    </row>
    <row r="138" spans="1:19">
      <c r="A138" t="s">
        <v>794</v>
      </c>
      <c r="B138" t="s">
        <v>795</v>
      </c>
      <c r="C138" t="s">
        <v>796</v>
      </c>
      <c r="D138" t="s">
        <v>22</v>
      </c>
      <c r="E138" t="s">
        <v>22</v>
      </c>
      <c r="F138" t="s">
        <v>797</v>
      </c>
      <c r="G138" t="s">
        <v>798</v>
      </c>
      <c r="H138" t="s">
        <v>799</v>
      </c>
      <c r="I138">
        <v>0</v>
      </c>
      <c r="J138">
        <v>0</v>
      </c>
      <c r="K138" t="s">
        <v>758</v>
      </c>
      <c r="L138">
        <v>0</v>
      </c>
      <c r="M138">
        <v>0</v>
      </c>
      <c r="N138">
        <v>0</v>
      </c>
      <c r="O138">
        <v>0</v>
      </c>
      <c r="P138">
        <v>13</v>
      </c>
      <c r="Q138">
        <v>0</v>
      </c>
      <c r="R138">
        <v>0</v>
      </c>
      <c r="S138" t="s">
        <v>800</v>
      </c>
    </row>
    <row r="139" spans="1:19">
      <c r="A139" t="s">
        <v>801</v>
      </c>
      <c r="B139" t="s">
        <v>802</v>
      </c>
      <c r="C139" t="s">
        <v>803</v>
      </c>
      <c r="D139" t="s">
        <v>22</v>
      </c>
      <c r="E139" t="s">
        <v>22</v>
      </c>
      <c r="F139" t="s">
        <v>804</v>
      </c>
      <c r="G139" t="s">
        <v>805</v>
      </c>
      <c r="H139" t="s">
        <v>806</v>
      </c>
      <c r="I139">
        <v>0</v>
      </c>
      <c r="J139">
        <v>0</v>
      </c>
      <c r="K139" t="s">
        <v>758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967</v>
      </c>
      <c r="S139" t="s">
        <v>807</v>
      </c>
    </row>
    <row r="140" spans="1:19">
      <c r="A140" t="s">
        <v>808</v>
      </c>
      <c r="B140" t="s">
        <v>809</v>
      </c>
      <c r="C140" t="s">
        <v>810</v>
      </c>
      <c r="D140" t="s">
        <v>22</v>
      </c>
      <c r="E140" t="s">
        <v>22</v>
      </c>
      <c r="F140" t="s">
        <v>811</v>
      </c>
      <c r="G140" t="s">
        <v>812</v>
      </c>
      <c r="H140" t="s">
        <v>813</v>
      </c>
      <c r="I140">
        <v>0</v>
      </c>
      <c r="J140">
        <v>0</v>
      </c>
      <c r="K140" t="s">
        <v>758</v>
      </c>
      <c r="L140">
        <v>0</v>
      </c>
      <c r="M140">
        <v>0</v>
      </c>
      <c r="N140">
        <v>0</v>
      </c>
      <c r="O140">
        <v>0</v>
      </c>
      <c r="P140">
        <v>10</v>
      </c>
      <c r="Q140">
        <v>0</v>
      </c>
      <c r="R140">
        <v>0</v>
      </c>
      <c r="S140" t="s">
        <v>814</v>
      </c>
    </row>
    <row r="141" spans="1:19">
      <c r="A141" t="s">
        <v>815</v>
      </c>
      <c r="B141" t="s">
        <v>816</v>
      </c>
      <c r="C141" t="s">
        <v>817</v>
      </c>
      <c r="D141" t="s">
        <v>22</v>
      </c>
      <c r="E141" t="s">
        <v>22</v>
      </c>
      <c r="F141" t="s">
        <v>818</v>
      </c>
      <c r="G141" t="s">
        <v>819</v>
      </c>
      <c r="H141" t="s">
        <v>820</v>
      </c>
      <c r="I141">
        <v>0</v>
      </c>
      <c r="J141">
        <v>0</v>
      </c>
      <c r="K141" t="s">
        <v>758</v>
      </c>
      <c r="L141">
        <v>0</v>
      </c>
      <c r="M141">
        <v>0</v>
      </c>
      <c r="N141">
        <v>0</v>
      </c>
      <c r="O141">
        <v>0</v>
      </c>
      <c r="P141">
        <v>2.7839999999999998</v>
      </c>
      <c r="Q141">
        <v>0</v>
      </c>
      <c r="R141">
        <v>10.382</v>
      </c>
      <c r="S141" t="s">
        <v>821</v>
      </c>
    </row>
    <row r="142" spans="1:19">
      <c r="A142" t="s">
        <v>822</v>
      </c>
      <c r="B142" t="s">
        <v>823</v>
      </c>
      <c r="C142" t="s">
        <v>824</v>
      </c>
      <c r="D142" t="s">
        <v>22</v>
      </c>
      <c r="E142" t="s">
        <v>22</v>
      </c>
      <c r="F142" t="s">
        <v>825</v>
      </c>
      <c r="G142" t="s">
        <v>826</v>
      </c>
      <c r="H142" t="s">
        <v>827</v>
      </c>
      <c r="I142">
        <v>0</v>
      </c>
      <c r="J142">
        <v>0</v>
      </c>
      <c r="K142" t="s">
        <v>758</v>
      </c>
      <c r="L142">
        <v>0</v>
      </c>
      <c r="M142">
        <v>0</v>
      </c>
      <c r="N142">
        <v>0</v>
      </c>
      <c r="O142">
        <v>0</v>
      </c>
      <c r="P142">
        <v>20.399999999999999</v>
      </c>
      <c r="Q142">
        <v>0</v>
      </c>
      <c r="R142">
        <v>20.466999999999999</v>
      </c>
      <c r="S142" t="s">
        <v>828</v>
      </c>
    </row>
    <row r="143" spans="1:19">
      <c r="A143" t="s">
        <v>829</v>
      </c>
      <c r="B143" t="s">
        <v>830</v>
      </c>
      <c r="C143" t="s">
        <v>831</v>
      </c>
      <c r="D143" t="s">
        <v>31</v>
      </c>
      <c r="E143" t="s">
        <v>32</v>
      </c>
      <c r="F143" t="s">
        <v>832</v>
      </c>
      <c r="G143" t="s">
        <v>833</v>
      </c>
      <c r="H143" t="s">
        <v>834</v>
      </c>
      <c r="I143">
        <v>0</v>
      </c>
      <c r="J143">
        <v>0</v>
      </c>
      <c r="K143" t="s">
        <v>758</v>
      </c>
      <c r="L143">
        <v>0</v>
      </c>
      <c r="M143">
        <v>0</v>
      </c>
      <c r="N143">
        <v>0</v>
      </c>
      <c r="O143">
        <v>0</v>
      </c>
      <c r="P143">
        <v>72.650000000000006</v>
      </c>
      <c r="Q143">
        <v>0</v>
      </c>
      <c r="R143">
        <v>0</v>
      </c>
      <c r="S143" t="s">
        <v>835</v>
      </c>
    </row>
    <row r="144" spans="1:19">
      <c r="A144" t="s">
        <v>836</v>
      </c>
      <c r="B144" t="s">
        <v>837</v>
      </c>
      <c r="C144" t="s">
        <v>838</v>
      </c>
      <c r="D144" t="s">
        <v>22</v>
      </c>
      <c r="E144" t="s">
        <v>22</v>
      </c>
      <c r="F144" t="s">
        <v>839</v>
      </c>
      <c r="G144" t="s">
        <v>840</v>
      </c>
      <c r="H144" t="s">
        <v>841</v>
      </c>
      <c r="I144">
        <v>0</v>
      </c>
      <c r="J144">
        <v>0</v>
      </c>
      <c r="K144" t="s">
        <v>758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67.966999999999999</v>
      </c>
      <c r="S144" t="s">
        <v>842</v>
      </c>
    </row>
    <row r="145" spans="1:19">
      <c r="A145" t="s">
        <v>843</v>
      </c>
      <c r="B145" t="s">
        <v>844</v>
      </c>
      <c r="C145" t="s">
        <v>845</v>
      </c>
      <c r="D145" t="s">
        <v>846</v>
      </c>
      <c r="E145" t="s">
        <v>90</v>
      </c>
      <c r="F145" t="s">
        <v>847</v>
      </c>
      <c r="G145" t="s">
        <v>848</v>
      </c>
      <c r="H145" t="s">
        <v>849</v>
      </c>
      <c r="I145">
        <v>0</v>
      </c>
      <c r="J145">
        <v>0</v>
      </c>
      <c r="K145" t="s">
        <v>758</v>
      </c>
      <c r="L145">
        <v>0</v>
      </c>
      <c r="M145">
        <v>0</v>
      </c>
      <c r="N145">
        <v>0</v>
      </c>
      <c r="O145">
        <v>0</v>
      </c>
      <c r="P145">
        <v>6</v>
      </c>
      <c r="Q145">
        <v>0</v>
      </c>
      <c r="R145">
        <v>9</v>
      </c>
      <c r="S145" t="s">
        <v>850</v>
      </c>
    </row>
    <row r="146" spans="1:19">
      <c r="A146" t="s">
        <v>851</v>
      </c>
      <c r="B146" t="s">
        <v>852</v>
      </c>
      <c r="C146" t="s">
        <v>853</v>
      </c>
      <c r="D146" t="s">
        <v>22</v>
      </c>
      <c r="E146" t="s">
        <v>22</v>
      </c>
      <c r="F146" t="s">
        <v>854</v>
      </c>
      <c r="G146" t="s">
        <v>855</v>
      </c>
      <c r="H146" t="s">
        <v>856</v>
      </c>
      <c r="I146">
        <v>0</v>
      </c>
      <c r="J146">
        <v>0</v>
      </c>
      <c r="K146" t="s">
        <v>758</v>
      </c>
      <c r="L146">
        <v>0</v>
      </c>
      <c r="M146">
        <v>0</v>
      </c>
      <c r="N146">
        <v>0</v>
      </c>
      <c r="O146">
        <v>0</v>
      </c>
      <c r="P146">
        <v>400</v>
      </c>
      <c r="Q146">
        <v>0</v>
      </c>
      <c r="R146">
        <v>6.2</v>
      </c>
      <c r="S146" t="s">
        <v>857</v>
      </c>
    </row>
    <row r="147" spans="1:19">
      <c r="A147" t="s">
        <v>858</v>
      </c>
      <c r="B147" t="s">
        <v>859</v>
      </c>
      <c r="C147" t="s">
        <v>860</v>
      </c>
      <c r="D147" t="s">
        <v>107</v>
      </c>
      <c r="E147" t="s">
        <v>90</v>
      </c>
      <c r="F147" t="s">
        <v>861</v>
      </c>
      <c r="G147" t="s">
        <v>862</v>
      </c>
      <c r="H147" t="s">
        <v>863</v>
      </c>
      <c r="I147">
        <v>0</v>
      </c>
      <c r="J147">
        <v>0</v>
      </c>
      <c r="K147" t="s">
        <v>758</v>
      </c>
      <c r="L147">
        <v>0</v>
      </c>
      <c r="M147">
        <v>0</v>
      </c>
      <c r="N147">
        <v>0</v>
      </c>
      <c r="O147">
        <v>0</v>
      </c>
      <c r="P147">
        <v>18</v>
      </c>
      <c r="Q147">
        <v>0</v>
      </c>
      <c r="R147">
        <v>0</v>
      </c>
      <c r="S147" t="s">
        <v>864</v>
      </c>
    </row>
    <row r="148" spans="1:19">
      <c r="A148" t="s">
        <v>865</v>
      </c>
      <c r="B148" t="s">
        <v>859</v>
      </c>
      <c r="C148" t="s">
        <v>860</v>
      </c>
      <c r="D148" t="s">
        <v>107</v>
      </c>
      <c r="E148" t="s">
        <v>90</v>
      </c>
      <c r="F148" t="s">
        <v>861</v>
      </c>
      <c r="G148" t="s">
        <v>866</v>
      </c>
      <c r="H148" t="s">
        <v>863</v>
      </c>
      <c r="I148">
        <v>0</v>
      </c>
      <c r="J148">
        <v>0</v>
      </c>
      <c r="K148" t="s">
        <v>758</v>
      </c>
      <c r="L148">
        <v>0</v>
      </c>
      <c r="M148">
        <v>0</v>
      </c>
      <c r="N148">
        <v>0</v>
      </c>
      <c r="O148">
        <v>0</v>
      </c>
      <c r="P148">
        <v>15</v>
      </c>
      <c r="Q148">
        <v>0</v>
      </c>
      <c r="R148">
        <v>0</v>
      </c>
      <c r="S148" t="s">
        <v>867</v>
      </c>
    </row>
    <row r="149" spans="1:19">
      <c r="A149" t="s">
        <v>868</v>
      </c>
      <c r="B149" t="s">
        <v>1125</v>
      </c>
      <c r="C149" t="s">
        <v>860</v>
      </c>
      <c r="D149" t="s">
        <v>107</v>
      </c>
      <c r="E149" t="s">
        <v>90</v>
      </c>
      <c r="F149" t="s">
        <v>861</v>
      </c>
      <c r="G149" t="s">
        <v>866</v>
      </c>
      <c r="H149" t="s">
        <v>863</v>
      </c>
      <c r="I149">
        <v>0</v>
      </c>
      <c r="J149">
        <v>0</v>
      </c>
      <c r="K149" t="s">
        <v>758</v>
      </c>
      <c r="L149">
        <v>0</v>
      </c>
      <c r="M149">
        <v>0</v>
      </c>
      <c r="N149">
        <v>0</v>
      </c>
      <c r="O149">
        <v>0</v>
      </c>
      <c r="P149">
        <v>18</v>
      </c>
      <c r="Q149">
        <v>0</v>
      </c>
      <c r="R149">
        <v>0</v>
      </c>
      <c r="S149" t="s">
        <v>869</v>
      </c>
    </row>
    <row r="150" spans="1:19">
      <c r="A150" t="s">
        <v>870</v>
      </c>
      <c r="B150" t="s">
        <v>871</v>
      </c>
      <c r="C150" t="s">
        <v>872</v>
      </c>
      <c r="D150" t="s">
        <v>107</v>
      </c>
      <c r="E150" t="s">
        <v>90</v>
      </c>
      <c r="F150" t="s">
        <v>873</v>
      </c>
      <c r="G150" t="s">
        <v>874</v>
      </c>
      <c r="H150" t="s">
        <v>875</v>
      </c>
      <c r="I150">
        <v>0</v>
      </c>
      <c r="J150">
        <v>0</v>
      </c>
      <c r="K150" t="s">
        <v>758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0</v>
      </c>
      <c r="R150">
        <v>13</v>
      </c>
      <c r="S150" t="s">
        <v>876</v>
      </c>
    </row>
    <row r="151" spans="1:19">
      <c r="A151" t="s">
        <v>877</v>
      </c>
      <c r="B151" t="s">
        <v>878</v>
      </c>
      <c r="C151" t="s">
        <v>879</v>
      </c>
      <c r="D151" t="s">
        <v>22</v>
      </c>
      <c r="E151" t="s">
        <v>22</v>
      </c>
      <c r="F151" t="s">
        <v>880</v>
      </c>
      <c r="G151" t="s">
        <v>881</v>
      </c>
      <c r="H151" t="s">
        <v>882</v>
      </c>
      <c r="I151">
        <v>0</v>
      </c>
      <c r="J151">
        <v>0</v>
      </c>
      <c r="K151" t="s">
        <v>758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4.8</v>
      </c>
      <c r="S151" t="s">
        <v>883</v>
      </c>
    </row>
    <row r="152" spans="1:19">
      <c r="A152" t="s">
        <v>884</v>
      </c>
      <c r="B152" t="s">
        <v>1124</v>
      </c>
      <c r="C152" t="s">
        <v>885</v>
      </c>
      <c r="D152" t="s">
        <v>249</v>
      </c>
      <c r="E152" t="s">
        <v>90</v>
      </c>
      <c r="F152" t="s">
        <v>886</v>
      </c>
      <c r="G152" t="s">
        <v>887</v>
      </c>
      <c r="H152" t="s">
        <v>888</v>
      </c>
      <c r="I152">
        <v>0</v>
      </c>
      <c r="J152">
        <v>0</v>
      </c>
      <c r="K152" t="s">
        <v>758</v>
      </c>
      <c r="L152">
        <v>0</v>
      </c>
      <c r="M152">
        <v>0</v>
      </c>
      <c r="N152">
        <v>0</v>
      </c>
      <c r="O152">
        <v>0</v>
      </c>
      <c r="P152">
        <v>70</v>
      </c>
      <c r="Q152">
        <v>0</v>
      </c>
      <c r="R152">
        <v>0</v>
      </c>
      <c r="S152" t="s">
        <v>889</v>
      </c>
    </row>
    <row r="153" spans="1:19">
      <c r="A153" t="s">
        <v>890</v>
      </c>
      <c r="B153" t="s">
        <v>891</v>
      </c>
      <c r="C153" t="s">
        <v>892</v>
      </c>
      <c r="D153" t="s">
        <v>22</v>
      </c>
      <c r="E153" t="s">
        <v>22</v>
      </c>
      <c r="F153" t="s">
        <v>893</v>
      </c>
      <c r="G153" t="s">
        <v>894</v>
      </c>
      <c r="H153" t="s">
        <v>895</v>
      </c>
      <c r="I153">
        <v>0</v>
      </c>
      <c r="J153">
        <v>0</v>
      </c>
      <c r="K153" t="s">
        <v>758</v>
      </c>
      <c r="L153">
        <v>0</v>
      </c>
      <c r="M153">
        <v>0</v>
      </c>
      <c r="N153">
        <v>0</v>
      </c>
      <c r="O153">
        <v>0</v>
      </c>
      <c r="P153">
        <v>5</v>
      </c>
      <c r="Q153">
        <v>0</v>
      </c>
      <c r="R153">
        <v>4.3330000000000002</v>
      </c>
      <c r="S153" t="s">
        <v>896</v>
      </c>
    </row>
    <row r="154" spans="1:19">
      <c r="A154" t="s">
        <v>897</v>
      </c>
      <c r="B154" t="s">
        <v>898</v>
      </c>
      <c r="C154" t="s">
        <v>899</v>
      </c>
      <c r="D154" t="s">
        <v>22</v>
      </c>
      <c r="E154" t="s">
        <v>22</v>
      </c>
      <c r="F154" t="s">
        <v>900</v>
      </c>
      <c r="G154" t="s">
        <v>901</v>
      </c>
      <c r="H154" t="s">
        <v>902</v>
      </c>
      <c r="I154">
        <v>0</v>
      </c>
      <c r="J154">
        <v>0</v>
      </c>
      <c r="K154" t="s">
        <v>758</v>
      </c>
      <c r="L154">
        <v>0</v>
      </c>
      <c r="M154">
        <v>0</v>
      </c>
      <c r="N154">
        <v>0</v>
      </c>
      <c r="O154">
        <v>0</v>
      </c>
      <c r="P154">
        <v>10.5</v>
      </c>
      <c r="Q154">
        <v>0</v>
      </c>
      <c r="R154">
        <v>3.5</v>
      </c>
      <c r="S154" t="s">
        <v>903</v>
      </c>
    </row>
    <row r="155" spans="1:19">
      <c r="A155" t="s">
        <v>904</v>
      </c>
      <c r="B155" t="s">
        <v>905</v>
      </c>
      <c r="C155" t="s">
        <v>906</v>
      </c>
      <c r="D155" t="s">
        <v>22</v>
      </c>
      <c r="E155" t="s">
        <v>22</v>
      </c>
      <c r="F155" t="s">
        <v>907</v>
      </c>
      <c r="G155" t="s">
        <v>908</v>
      </c>
      <c r="H155" t="s">
        <v>909</v>
      </c>
      <c r="I155">
        <v>0</v>
      </c>
      <c r="J155">
        <v>0</v>
      </c>
      <c r="K155" t="s">
        <v>758</v>
      </c>
      <c r="L155">
        <v>0</v>
      </c>
      <c r="M155">
        <v>0</v>
      </c>
      <c r="N155">
        <v>0</v>
      </c>
      <c r="O155">
        <v>0</v>
      </c>
      <c r="P155">
        <v>50</v>
      </c>
      <c r="Q155">
        <v>0</v>
      </c>
      <c r="R155">
        <v>45</v>
      </c>
      <c r="S155" t="s">
        <v>910</v>
      </c>
    </row>
    <row r="156" spans="1:19">
      <c r="A156" t="s">
        <v>911</v>
      </c>
      <c r="B156" t="s">
        <v>912</v>
      </c>
      <c r="C156" t="s">
        <v>913</v>
      </c>
      <c r="D156" t="s">
        <v>22</v>
      </c>
      <c r="E156" t="s">
        <v>22</v>
      </c>
      <c r="F156" t="s">
        <v>914</v>
      </c>
      <c r="G156" t="s">
        <v>915</v>
      </c>
      <c r="H156" t="s">
        <v>916</v>
      </c>
      <c r="I156">
        <v>0</v>
      </c>
      <c r="J156">
        <v>0</v>
      </c>
      <c r="K156" t="s">
        <v>758</v>
      </c>
      <c r="L156">
        <v>0</v>
      </c>
      <c r="M156">
        <v>0</v>
      </c>
      <c r="N156">
        <v>0</v>
      </c>
      <c r="O156">
        <v>0</v>
      </c>
      <c r="P156">
        <v>12</v>
      </c>
      <c r="Q156">
        <v>0</v>
      </c>
      <c r="R156">
        <v>12.5</v>
      </c>
      <c r="S156" t="s">
        <v>917</v>
      </c>
    </row>
    <row r="157" spans="1:19">
      <c r="A157" t="s">
        <v>918</v>
      </c>
      <c r="B157" t="s">
        <v>837</v>
      </c>
      <c r="C157" t="s">
        <v>919</v>
      </c>
      <c r="D157" t="s">
        <v>22</v>
      </c>
      <c r="E157" t="s">
        <v>22</v>
      </c>
      <c r="F157" t="s">
        <v>920</v>
      </c>
      <c r="G157" t="s">
        <v>840</v>
      </c>
      <c r="H157" t="s">
        <v>841</v>
      </c>
      <c r="I157">
        <v>0</v>
      </c>
      <c r="J157">
        <v>0</v>
      </c>
      <c r="K157" t="s">
        <v>758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2.5</v>
      </c>
      <c r="S157" t="s">
        <v>921</v>
      </c>
    </row>
    <row r="158" spans="1:19">
      <c r="A158" t="s">
        <v>922</v>
      </c>
      <c r="B158" t="s">
        <v>923</v>
      </c>
      <c r="C158" t="s">
        <v>924</v>
      </c>
      <c r="D158" t="s">
        <v>22</v>
      </c>
      <c r="E158" t="s">
        <v>22</v>
      </c>
      <c r="F158" t="s">
        <v>925</v>
      </c>
      <c r="G158" t="s">
        <v>926</v>
      </c>
      <c r="H158" t="s">
        <v>927</v>
      </c>
      <c r="I158">
        <v>0</v>
      </c>
      <c r="J158">
        <v>0</v>
      </c>
      <c r="K158" t="s">
        <v>758</v>
      </c>
      <c r="L158">
        <v>0</v>
      </c>
      <c r="M158">
        <v>0</v>
      </c>
      <c r="N158">
        <v>0</v>
      </c>
      <c r="O158">
        <v>0</v>
      </c>
      <c r="P158">
        <v>40.167000000000002</v>
      </c>
      <c r="Q158">
        <v>0</v>
      </c>
      <c r="R158">
        <v>0</v>
      </c>
      <c r="S158" t="s">
        <v>928</v>
      </c>
    </row>
    <row r="159" spans="1:19">
      <c r="A159" t="s">
        <v>929</v>
      </c>
      <c r="B159" t="s">
        <v>930</v>
      </c>
      <c r="C159" t="s">
        <v>931</v>
      </c>
      <c r="D159" t="s">
        <v>932</v>
      </c>
      <c r="E159" t="s">
        <v>90</v>
      </c>
      <c r="F159" t="s">
        <v>933</v>
      </c>
      <c r="G159" t="s">
        <v>934</v>
      </c>
      <c r="H159" t="s">
        <v>935</v>
      </c>
      <c r="I159">
        <v>0</v>
      </c>
      <c r="J159">
        <v>0</v>
      </c>
      <c r="K159" t="s">
        <v>758</v>
      </c>
      <c r="L159">
        <v>0</v>
      </c>
      <c r="M159">
        <v>0</v>
      </c>
      <c r="N159">
        <v>0</v>
      </c>
      <c r="O159">
        <v>0</v>
      </c>
      <c r="P159">
        <v>53.332999999999998</v>
      </c>
      <c r="Q159">
        <v>0</v>
      </c>
      <c r="R159">
        <v>71.667000000000002</v>
      </c>
      <c r="S159" t="s">
        <v>936</v>
      </c>
    </row>
    <row r="160" spans="1:19">
      <c r="A160" t="s">
        <v>937</v>
      </c>
      <c r="B160" t="s">
        <v>938</v>
      </c>
      <c r="C160" t="s">
        <v>939</v>
      </c>
      <c r="D160" t="s">
        <v>940</v>
      </c>
      <c r="E160" t="s">
        <v>90</v>
      </c>
      <c r="F160" t="s">
        <v>941</v>
      </c>
      <c r="G160" t="s">
        <v>942</v>
      </c>
      <c r="H160" t="s">
        <v>943</v>
      </c>
      <c r="I160">
        <v>0</v>
      </c>
      <c r="J160">
        <v>0</v>
      </c>
      <c r="K160" t="s">
        <v>758</v>
      </c>
      <c r="L160">
        <v>0</v>
      </c>
      <c r="M160">
        <v>0</v>
      </c>
      <c r="N160">
        <v>0</v>
      </c>
      <c r="O160">
        <v>0</v>
      </c>
      <c r="P160">
        <v>12</v>
      </c>
      <c r="Q160">
        <v>0</v>
      </c>
      <c r="R160">
        <v>12</v>
      </c>
      <c r="S160" t="s">
        <v>944</v>
      </c>
    </row>
    <row r="161" spans="1:19">
      <c r="A161" t="s">
        <v>945</v>
      </c>
      <c r="B161" t="s">
        <v>946</v>
      </c>
      <c r="C161" t="s">
        <v>947</v>
      </c>
      <c r="D161" t="s">
        <v>22</v>
      </c>
      <c r="E161" t="s">
        <v>22</v>
      </c>
      <c r="F161" t="s">
        <v>948</v>
      </c>
      <c r="G161" t="s">
        <v>949</v>
      </c>
      <c r="H161" t="s">
        <v>950</v>
      </c>
      <c r="I161">
        <v>0</v>
      </c>
      <c r="J161">
        <v>0</v>
      </c>
      <c r="K161" t="s">
        <v>758</v>
      </c>
      <c r="L161">
        <v>0</v>
      </c>
      <c r="M161">
        <v>0</v>
      </c>
      <c r="N161">
        <v>0</v>
      </c>
      <c r="O161">
        <v>0</v>
      </c>
      <c r="P161">
        <v>803</v>
      </c>
      <c r="Q161">
        <v>0</v>
      </c>
      <c r="R161">
        <v>5.5629999999999997</v>
      </c>
      <c r="S161" t="s">
        <v>951</v>
      </c>
    </row>
    <row r="162" spans="1:19">
      <c r="A162" t="s">
        <v>952</v>
      </c>
      <c r="B162" t="s">
        <v>953</v>
      </c>
      <c r="C162" t="s">
        <v>954</v>
      </c>
      <c r="D162" t="s">
        <v>31</v>
      </c>
      <c r="E162" t="s">
        <v>32</v>
      </c>
      <c r="F162" t="s">
        <v>955</v>
      </c>
      <c r="G162" t="s">
        <v>956</v>
      </c>
      <c r="H162" t="s">
        <v>957</v>
      </c>
      <c r="I162">
        <v>0</v>
      </c>
      <c r="J162">
        <v>0</v>
      </c>
      <c r="K162" t="s">
        <v>758</v>
      </c>
      <c r="L162">
        <v>0</v>
      </c>
      <c r="M162">
        <v>0</v>
      </c>
      <c r="N162">
        <v>0</v>
      </c>
      <c r="O162">
        <v>0</v>
      </c>
      <c r="P162">
        <v>32</v>
      </c>
      <c r="Q162">
        <v>0</v>
      </c>
      <c r="R162">
        <v>0</v>
      </c>
      <c r="S162" t="s">
        <v>958</v>
      </c>
    </row>
    <row r="163" spans="1:19">
      <c r="A163" t="s">
        <v>959</v>
      </c>
      <c r="B163" t="s">
        <v>953</v>
      </c>
      <c r="C163" t="s">
        <v>954</v>
      </c>
      <c r="D163" t="s">
        <v>31</v>
      </c>
      <c r="E163" t="s">
        <v>32</v>
      </c>
      <c r="F163" t="s">
        <v>955</v>
      </c>
      <c r="G163" t="s">
        <v>956</v>
      </c>
      <c r="H163" t="s">
        <v>957</v>
      </c>
      <c r="I163">
        <v>0</v>
      </c>
      <c r="J163">
        <v>0</v>
      </c>
      <c r="K163" t="s">
        <v>758</v>
      </c>
      <c r="L163">
        <v>0</v>
      </c>
      <c r="M163">
        <v>0</v>
      </c>
      <c r="N163">
        <v>0</v>
      </c>
      <c r="O163">
        <v>0</v>
      </c>
      <c r="P163">
        <v>12</v>
      </c>
      <c r="Q163">
        <v>0</v>
      </c>
      <c r="R163">
        <v>0</v>
      </c>
      <c r="S163" t="s">
        <v>960</v>
      </c>
    </row>
    <row r="164" spans="1:19">
      <c r="A164" t="s">
        <v>961</v>
      </c>
      <c r="B164" t="s">
        <v>962</v>
      </c>
      <c r="C164" t="s">
        <v>963</v>
      </c>
      <c r="D164" t="s">
        <v>22</v>
      </c>
      <c r="E164" t="s">
        <v>22</v>
      </c>
      <c r="F164" t="s">
        <v>964</v>
      </c>
      <c r="G164" t="s">
        <v>965</v>
      </c>
      <c r="H164" t="s">
        <v>966</v>
      </c>
      <c r="I164">
        <v>0</v>
      </c>
      <c r="J164">
        <v>0</v>
      </c>
      <c r="K164" t="s">
        <v>758</v>
      </c>
      <c r="L164">
        <v>0</v>
      </c>
      <c r="M164">
        <v>0</v>
      </c>
      <c r="N164">
        <v>0</v>
      </c>
      <c r="O164">
        <v>0</v>
      </c>
      <c r="P164">
        <v>400</v>
      </c>
      <c r="Q164">
        <v>0</v>
      </c>
      <c r="R164">
        <v>9.6</v>
      </c>
      <c r="S164" t="s">
        <v>967</v>
      </c>
    </row>
    <row r="165" spans="1:19">
      <c r="A165" t="s">
        <v>968</v>
      </c>
      <c r="B165" t="s">
        <v>969</v>
      </c>
      <c r="C165" t="s">
        <v>970</v>
      </c>
      <c r="D165" t="s">
        <v>971</v>
      </c>
      <c r="E165" t="s">
        <v>90</v>
      </c>
      <c r="F165" t="s">
        <v>972</v>
      </c>
      <c r="G165" t="s">
        <v>973</v>
      </c>
      <c r="H165" t="s">
        <v>60</v>
      </c>
      <c r="I165">
        <v>0</v>
      </c>
      <c r="J165">
        <v>0</v>
      </c>
      <c r="K165" t="s">
        <v>758</v>
      </c>
      <c r="L165">
        <v>0</v>
      </c>
      <c r="M165">
        <v>0</v>
      </c>
      <c r="N165">
        <v>0</v>
      </c>
      <c r="O165">
        <v>0</v>
      </c>
      <c r="P165">
        <v>10</v>
      </c>
      <c r="Q165">
        <v>0</v>
      </c>
      <c r="R165">
        <v>10</v>
      </c>
      <c r="S165" t="s">
        <v>974</v>
      </c>
    </row>
    <row r="166" spans="1:19">
      <c r="A166" t="s">
        <v>975</v>
      </c>
      <c r="B166" t="s">
        <v>976</v>
      </c>
      <c r="C166" t="s">
        <v>977</v>
      </c>
      <c r="D166" t="s">
        <v>22</v>
      </c>
      <c r="E166" t="s">
        <v>22</v>
      </c>
      <c r="F166" t="s">
        <v>978</v>
      </c>
      <c r="G166" t="s">
        <v>979</v>
      </c>
      <c r="H166" t="s">
        <v>980</v>
      </c>
      <c r="I166">
        <v>0</v>
      </c>
      <c r="J166">
        <v>0</v>
      </c>
      <c r="K166" t="s">
        <v>758</v>
      </c>
      <c r="L166">
        <v>0</v>
      </c>
      <c r="M166">
        <v>0</v>
      </c>
      <c r="N166">
        <v>0</v>
      </c>
      <c r="O166">
        <v>0</v>
      </c>
      <c r="P166">
        <v>18</v>
      </c>
      <c r="Q166">
        <v>0</v>
      </c>
      <c r="R166">
        <v>18</v>
      </c>
      <c r="S166" t="s">
        <v>981</v>
      </c>
    </row>
    <row r="167" spans="1:19">
      <c r="A167" t="s">
        <v>982</v>
      </c>
      <c r="B167" t="s">
        <v>983</v>
      </c>
      <c r="C167" t="s">
        <v>984</v>
      </c>
      <c r="D167" t="s">
        <v>846</v>
      </c>
      <c r="E167" t="s">
        <v>90</v>
      </c>
      <c r="F167" t="s">
        <v>985</v>
      </c>
      <c r="G167" t="s">
        <v>986</v>
      </c>
      <c r="H167" t="s">
        <v>987</v>
      </c>
      <c r="I167">
        <v>0</v>
      </c>
      <c r="J167">
        <v>0</v>
      </c>
      <c r="K167" t="s">
        <v>758</v>
      </c>
      <c r="L167">
        <v>0</v>
      </c>
      <c r="M167">
        <v>0</v>
      </c>
      <c r="N167">
        <v>0</v>
      </c>
      <c r="O167">
        <v>0</v>
      </c>
      <c r="P167">
        <v>8</v>
      </c>
      <c r="Q167">
        <v>0</v>
      </c>
      <c r="R167">
        <v>0</v>
      </c>
      <c r="S167" t="s">
        <v>988</v>
      </c>
    </row>
    <row r="168" spans="1:19">
      <c r="A168" t="s">
        <v>989</v>
      </c>
      <c r="B168" t="s">
        <v>990</v>
      </c>
      <c r="C168" t="s">
        <v>991</v>
      </c>
      <c r="D168" t="s">
        <v>992</v>
      </c>
      <c r="E168" t="s">
        <v>90</v>
      </c>
      <c r="F168" t="s">
        <v>993</v>
      </c>
      <c r="G168" t="s">
        <v>994</v>
      </c>
      <c r="H168" t="s">
        <v>995</v>
      </c>
      <c r="I168">
        <v>0</v>
      </c>
      <c r="J168">
        <v>0</v>
      </c>
      <c r="K168" t="s">
        <v>758</v>
      </c>
      <c r="L168">
        <v>0</v>
      </c>
      <c r="M168">
        <v>0</v>
      </c>
      <c r="N168">
        <v>0</v>
      </c>
      <c r="O168">
        <v>0</v>
      </c>
      <c r="P168">
        <v>2.04</v>
      </c>
      <c r="Q168">
        <v>0</v>
      </c>
      <c r="R168">
        <v>77.959999999999994</v>
      </c>
      <c r="S168" t="s">
        <v>996</v>
      </c>
    </row>
    <row r="169" spans="1:19">
      <c r="A169" t="s">
        <v>997</v>
      </c>
      <c r="B169" t="s">
        <v>998</v>
      </c>
      <c r="C169" t="s">
        <v>999</v>
      </c>
      <c r="D169" t="s">
        <v>22</v>
      </c>
      <c r="E169" t="s">
        <v>22</v>
      </c>
      <c r="F169" t="s">
        <v>1000</v>
      </c>
      <c r="G169" t="s">
        <v>1001</v>
      </c>
      <c r="H169" t="s">
        <v>1002</v>
      </c>
      <c r="I169">
        <v>0</v>
      </c>
      <c r="J169">
        <v>0</v>
      </c>
      <c r="K169" t="s">
        <v>758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5</v>
      </c>
      <c r="S169" t="s">
        <v>1003</v>
      </c>
    </row>
    <row r="170" spans="1:19">
      <c r="A170" t="s">
        <v>1004</v>
      </c>
      <c r="B170" t="s">
        <v>912</v>
      </c>
      <c r="C170" t="s">
        <v>913</v>
      </c>
      <c r="D170" t="s">
        <v>22</v>
      </c>
      <c r="E170" t="s">
        <v>22</v>
      </c>
      <c r="F170" t="s">
        <v>914</v>
      </c>
      <c r="G170" t="s">
        <v>1005</v>
      </c>
      <c r="H170" t="s">
        <v>1006</v>
      </c>
      <c r="I170">
        <v>0</v>
      </c>
      <c r="J170">
        <v>0</v>
      </c>
      <c r="K170" t="s">
        <v>758</v>
      </c>
      <c r="L170">
        <v>0</v>
      </c>
      <c r="M170">
        <v>0</v>
      </c>
      <c r="N170">
        <v>0</v>
      </c>
      <c r="O170">
        <v>0</v>
      </c>
      <c r="P170">
        <v>15</v>
      </c>
      <c r="Q170">
        <v>0</v>
      </c>
      <c r="R170">
        <v>15</v>
      </c>
      <c r="S170" t="s">
        <v>1007</v>
      </c>
    </row>
    <row r="171" spans="1:19">
      <c r="A171" t="s">
        <v>1008</v>
      </c>
      <c r="B171" t="s">
        <v>1123</v>
      </c>
      <c r="C171" t="s">
        <v>1009</v>
      </c>
      <c r="D171" t="s">
        <v>22</v>
      </c>
      <c r="E171" t="s">
        <v>22</v>
      </c>
      <c r="F171" t="s">
        <v>1010</v>
      </c>
      <c r="G171" t="s">
        <v>1011</v>
      </c>
      <c r="H171" t="s">
        <v>1012</v>
      </c>
      <c r="I171">
        <v>0</v>
      </c>
      <c r="J171">
        <v>0</v>
      </c>
      <c r="K171" t="s">
        <v>758</v>
      </c>
      <c r="L171">
        <v>0</v>
      </c>
      <c r="M171">
        <v>0</v>
      </c>
      <c r="N171">
        <v>0</v>
      </c>
      <c r="O171">
        <v>0</v>
      </c>
      <c r="P171">
        <v>60</v>
      </c>
      <c r="Q171">
        <v>0</v>
      </c>
      <c r="R171">
        <v>0</v>
      </c>
      <c r="S171" t="s">
        <v>1013</v>
      </c>
    </row>
    <row r="172" spans="1:19">
      <c r="A172" t="s">
        <v>1014</v>
      </c>
      <c r="B172" t="s">
        <v>614</v>
      </c>
      <c r="C172" t="s">
        <v>615</v>
      </c>
      <c r="D172" t="s">
        <v>22</v>
      </c>
      <c r="E172" t="s">
        <v>22</v>
      </c>
      <c r="F172" t="s">
        <v>60</v>
      </c>
      <c r="G172" t="s">
        <v>616</v>
      </c>
      <c r="H172" t="s">
        <v>60</v>
      </c>
      <c r="I172">
        <v>0</v>
      </c>
      <c r="J172">
        <v>0</v>
      </c>
      <c r="K172" t="s">
        <v>758</v>
      </c>
      <c r="L172">
        <v>0</v>
      </c>
      <c r="M172">
        <v>0</v>
      </c>
      <c r="N172">
        <v>0</v>
      </c>
      <c r="O172">
        <v>0</v>
      </c>
      <c r="P172">
        <v>49.273000000000003</v>
      </c>
      <c r="Q172">
        <v>0</v>
      </c>
      <c r="R172">
        <v>0</v>
      </c>
      <c r="S172" t="s">
        <v>1015</v>
      </c>
    </row>
    <row r="173" spans="1:19">
      <c r="A173" t="s">
        <v>1016</v>
      </c>
      <c r="B173" t="s">
        <v>1017</v>
      </c>
      <c r="C173" t="s">
        <v>1018</v>
      </c>
      <c r="D173" t="s">
        <v>22</v>
      </c>
      <c r="E173" t="s">
        <v>22</v>
      </c>
      <c r="F173" t="s">
        <v>1019</v>
      </c>
      <c r="G173" t="s">
        <v>1020</v>
      </c>
      <c r="H173" t="s">
        <v>1021</v>
      </c>
      <c r="I173">
        <v>0</v>
      </c>
      <c r="J173">
        <v>0</v>
      </c>
      <c r="K173" t="s">
        <v>758</v>
      </c>
      <c r="L173">
        <v>0</v>
      </c>
      <c r="M173">
        <v>0</v>
      </c>
      <c r="N173">
        <v>0</v>
      </c>
      <c r="O173">
        <v>0</v>
      </c>
      <c r="P173">
        <v>15</v>
      </c>
      <c r="Q173">
        <v>0</v>
      </c>
      <c r="R173">
        <v>0</v>
      </c>
      <c r="S173" t="s">
        <v>1022</v>
      </c>
    </row>
    <row r="174" spans="1:19">
      <c r="A174" t="s">
        <v>1023</v>
      </c>
      <c r="B174" t="s">
        <v>912</v>
      </c>
      <c r="C174" t="s">
        <v>913</v>
      </c>
      <c r="D174" t="s">
        <v>22</v>
      </c>
      <c r="E174" t="s">
        <v>22</v>
      </c>
      <c r="F174" t="s">
        <v>914</v>
      </c>
      <c r="G174" t="s">
        <v>1005</v>
      </c>
      <c r="H174" t="s">
        <v>1006</v>
      </c>
      <c r="I174">
        <v>0</v>
      </c>
      <c r="J174">
        <v>0</v>
      </c>
      <c r="K174" t="s">
        <v>758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15</v>
      </c>
      <c r="S174" t="s">
        <v>1024</v>
      </c>
    </row>
    <row r="175" spans="1:19">
      <c r="A175" t="s">
        <v>1025</v>
      </c>
      <c r="B175" t="s">
        <v>1026</v>
      </c>
      <c r="C175" t="s">
        <v>1027</v>
      </c>
      <c r="D175" t="s">
        <v>1028</v>
      </c>
      <c r="E175" t="s">
        <v>90</v>
      </c>
      <c r="F175" t="s">
        <v>1029</v>
      </c>
      <c r="G175" t="s">
        <v>1030</v>
      </c>
      <c r="H175" t="s">
        <v>1031</v>
      </c>
      <c r="I175">
        <v>0</v>
      </c>
      <c r="J175">
        <v>0</v>
      </c>
      <c r="K175" t="s">
        <v>758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23.667000000000002</v>
      </c>
      <c r="S175" t="s">
        <v>1032</v>
      </c>
    </row>
    <row r="176" spans="1:19">
      <c r="A176" t="s">
        <v>1033</v>
      </c>
      <c r="B176" t="s">
        <v>969</v>
      </c>
      <c r="C176" t="s">
        <v>1034</v>
      </c>
      <c r="D176" t="s">
        <v>971</v>
      </c>
      <c r="E176" t="s">
        <v>90</v>
      </c>
      <c r="F176" t="s">
        <v>972</v>
      </c>
      <c r="G176" t="s">
        <v>973</v>
      </c>
      <c r="H176" t="s">
        <v>1035</v>
      </c>
      <c r="I176">
        <v>0</v>
      </c>
      <c r="J176">
        <v>0</v>
      </c>
      <c r="K176" t="s">
        <v>758</v>
      </c>
      <c r="L176">
        <v>0</v>
      </c>
      <c r="M176">
        <v>0</v>
      </c>
      <c r="N176">
        <v>0</v>
      </c>
      <c r="O176">
        <v>0</v>
      </c>
      <c r="P176">
        <v>10</v>
      </c>
      <c r="Q176">
        <v>0</v>
      </c>
      <c r="R176">
        <v>10</v>
      </c>
      <c r="S176" t="s">
        <v>1036</v>
      </c>
    </row>
    <row r="177" spans="1:19">
      <c r="A177" t="s">
        <v>1037</v>
      </c>
      <c r="B177" t="s">
        <v>1038</v>
      </c>
      <c r="C177" t="s">
        <v>1039</v>
      </c>
      <c r="D177" t="s">
        <v>22</v>
      </c>
      <c r="E177" t="s">
        <v>22</v>
      </c>
      <c r="F177" t="s">
        <v>1040</v>
      </c>
      <c r="G177" t="s">
        <v>1041</v>
      </c>
      <c r="H177" t="s">
        <v>1042</v>
      </c>
      <c r="I177">
        <v>0</v>
      </c>
      <c r="J177">
        <v>0</v>
      </c>
      <c r="K177" t="s">
        <v>347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">
        <v>1043</v>
      </c>
    </row>
    <row r="178" spans="1:19">
      <c r="A178" t="s">
        <v>1037</v>
      </c>
      <c r="B178" t="s">
        <v>1038</v>
      </c>
      <c r="C178" t="s">
        <v>1039</v>
      </c>
      <c r="D178" t="s">
        <v>22</v>
      </c>
      <c r="E178" t="s">
        <v>22</v>
      </c>
      <c r="F178" t="s">
        <v>1040</v>
      </c>
      <c r="G178" t="s">
        <v>1041</v>
      </c>
      <c r="H178" t="s">
        <v>1042</v>
      </c>
      <c r="I178">
        <v>0</v>
      </c>
      <c r="J178">
        <v>0</v>
      </c>
      <c r="K178" t="s">
        <v>347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">
        <v>1043</v>
      </c>
    </row>
    <row r="179" spans="1:19">
      <c r="A179" t="s">
        <v>1044</v>
      </c>
      <c r="B179" t="s">
        <v>1045</v>
      </c>
      <c r="C179" t="s">
        <v>1122</v>
      </c>
      <c r="D179" t="s">
        <v>107</v>
      </c>
      <c r="E179" t="s">
        <v>90</v>
      </c>
      <c r="F179" t="s">
        <v>1046</v>
      </c>
      <c r="G179" t="s">
        <v>1047</v>
      </c>
      <c r="H179" t="s">
        <v>1048</v>
      </c>
      <c r="I179">
        <v>0</v>
      </c>
      <c r="J179">
        <v>0</v>
      </c>
      <c r="K179" t="s">
        <v>758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1049</v>
      </c>
    </row>
    <row r="180" spans="1:19">
      <c r="A180" t="s">
        <v>1050</v>
      </c>
      <c r="B180" t="s">
        <v>1051</v>
      </c>
      <c r="C180" t="s">
        <v>1052</v>
      </c>
      <c r="D180" t="s">
        <v>22</v>
      </c>
      <c r="E180" t="s">
        <v>22</v>
      </c>
      <c r="F180" t="s">
        <v>1053</v>
      </c>
      <c r="G180" t="s">
        <v>1054</v>
      </c>
      <c r="H180" t="s">
        <v>1055</v>
      </c>
      <c r="I180">
        <v>0</v>
      </c>
      <c r="J180">
        <v>0</v>
      </c>
      <c r="K180" t="s">
        <v>758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1056</v>
      </c>
    </row>
  </sheetData>
  <autoFilter ref="E1:E180"/>
  <hyperlinks>
    <hyperlink ref="H20" r:id="rId1"/>
    <hyperlink ref="G1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"/>
  <sheetViews>
    <sheetView topLeftCell="A13" workbookViewId="0">
      <selection activeCell="C20" sqref="C20"/>
    </sheetView>
  </sheetViews>
  <sheetFormatPr defaultColWidth="27.7109375" defaultRowHeight="15"/>
  <cols>
    <col min="1" max="1" width="45" style="5" customWidth="1"/>
    <col min="2" max="2" width="60.140625" style="5" customWidth="1"/>
    <col min="3" max="3" width="27.7109375" style="5"/>
    <col min="4" max="4" width="17" style="5" customWidth="1"/>
    <col min="5" max="5" width="13.42578125" style="5" customWidth="1"/>
    <col min="6" max="16384" width="27.7109375" style="5"/>
  </cols>
  <sheetData>
    <row r="1" spans="1:7">
      <c r="A1" s="5" t="s">
        <v>1108</v>
      </c>
      <c r="B1" s="5" t="s">
        <v>1109</v>
      </c>
      <c r="C1" s="5">
        <v>3000000</v>
      </c>
    </row>
    <row r="2" spans="1:7">
      <c r="B2" s="5" t="s">
        <v>1111</v>
      </c>
      <c r="C2" s="5">
        <v>3000000</v>
      </c>
    </row>
    <row r="3" spans="1:7">
      <c r="B3" s="5" t="s">
        <v>1112</v>
      </c>
      <c r="C3" s="5">
        <v>5</v>
      </c>
    </row>
    <row r="4" spans="1:7">
      <c r="B4" s="5" t="s">
        <v>1113</v>
      </c>
      <c r="C4" s="5">
        <v>10</v>
      </c>
    </row>
    <row r="5" spans="1:7">
      <c r="B5" s="5" t="s">
        <v>1117</v>
      </c>
      <c r="C5" s="5">
        <v>10</v>
      </c>
    </row>
    <row r="6" spans="1:7">
      <c r="B6" s="5" t="s">
        <v>1114</v>
      </c>
      <c r="C6" s="5">
        <v>1</v>
      </c>
    </row>
    <row r="7" spans="1:7" ht="15.75" thickBot="1"/>
    <row r="8" spans="1:7" ht="15.75" thickBot="1">
      <c r="A8" s="2" t="s">
        <v>1057</v>
      </c>
      <c r="B8" s="3" t="s">
        <v>1058</v>
      </c>
      <c r="C8" s="4" t="s">
        <v>1059</v>
      </c>
      <c r="D8" s="4" t="s">
        <v>1104</v>
      </c>
      <c r="E8" s="4" t="s">
        <v>1115</v>
      </c>
      <c r="F8" s="4" t="s">
        <v>1110</v>
      </c>
      <c r="G8" s="4" t="s">
        <v>1116</v>
      </c>
    </row>
    <row r="9" spans="1:7" ht="15.75" thickBot="1">
      <c r="A9" s="6" t="s">
        <v>1060</v>
      </c>
      <c r="B9" s="6" t="s">
        <v>1061</v>
      </c>
      <c r="C9" s="8">
        <v>0.12</v>
      </c>
      <c r="D9" s="9"/>
      <c r="E9" s="5">
        <v>4</v>
      </c>
      <c r="F9" s="5">
        <f>E9</f>
        <v>4</v>
      </c>
      <c r="G9" s="10">
        <f>F9*C9</f>
        <v>0.48</v>
      </c>
    </row>
    <row r="10" spans="1:7" ht="15.75" thickBot="1">
      <c r="A10" s="6" t="s">
        <v>1062</v>
      </c>
      <c r="B10" s="6" t="s">
        <v>1063</v>
      </c>
      <c r="C10" s="8">
        <v>0.08</v>
      </c>
      <c r="D10" s="9"/>
      <c r="E10" s="5">
        <f>1*24*30</f>
        <v>720</v>
      </c>
      <c r="F10" s="5">
        <f>C1*0.1/3600</f>
        <v>83.333333333333329</v>
      </c>
      <c r="G10" s="10">
        <f>F10*C10</f>
        <v>6.6666666666666661</v>
      </c>
    </row>
    <row r="11" spans="1:7" ht="15.75" thickBot="1">
      <c r="A11" s="6" t="s">
        <v>1064</v>
      </c>
      <c r="B11" s="6" t="s">
        <v>1063</v>
      </c>
      <c r="C11" s="8">
        <v>0.16</v>
      </c>
      <c r="D11" s="9"/>
    </row>
    <row r="12" spans="1:7" ht="15.75" thickBot="1">
      <c r="A12" s="6" t="s">
        <v>1065</v>
      </c>
      <c r="B12" s="6" t="s">
        <v>1063</v>
      </c>
      <c r="C12" s="8">
        <v>0.32</v>
      </c>
      <c r="D12" s="9"/>
    </row>
    <row r="13" spans="1:7" ht="15.75" thickBot="1">
      <c r="A13" s="6" t="s">
        <v>1066</v>
      </c>
      <c r="B13" s="6" t="s">
        <v>1063</v>
      </c>
      <c r="C13" s="8">
        <v>0.05</v>
      </c>
      <c r="D13" s="9"/>
    </row>
    <row r="14" spans="1:7" ht="15.75" thickBot="1">
      <c r="A14" s="6" t="s">
        <v>1067</v>
      </c>
      <c r="B14" s="6" t="s">
        <v>1068</v>
      </c>
      <c r="C14" s="8">
        <v>0.08</v>
      </c>
      <c r="D14" s="9"/>
      <c r="E14" s="5">
        <f>1*24*30</f>
        <v>720</v>
      </c>
      <c r="F14" s="5">
        <f>C1*0.1/3600</f>
        <v>83.333333333333329</v>
      </c>
      <c r="G14" s="10">
        <f>F14*C13</f>
        <v>4.166666666666667</v>
      </c>
    </row>
    <row r="15" spans="1:7" ht="15.75" thickBot="1">
      <c r="A15" s="6" t="s">
        <v>1069</v>
      </c>
      <c r="B15" s="6" t="s">
        <v>1068</v>
      </c>
      <c r="C15" s="8">
        <v>0.16</v>
      </c>
      <c r="D15" s="9"/>
    </row>
    <row r="16" spans="1:7" ht="15.75" thickBot="1">
      <c r="A16" s="6" t="s">
        <v>1070</v>
      </c>
      <c r="B16" s="6" t="s">
        <v>1068</v>
      </c>
      <c r="C16" s="8">
        <v>0.32</v>
      </c>
      <c r="D16" s="9"/>
    </row>
    <row r="17" spans="1:7" ht="15.75" thickBot="1">
      <c r="A17" s="6" t="s">
        <v>1071</v>
      </c>
      <c r="B17" s="6" t="s">
        <v>1068</v>
      </c>
      <c r="C17" s="8">
        <v>0.64</v>
      </c>
      <c r="D17" s="9"/>
    </row>
    <row r="18" spans="1:7" ht="15.75" thickBot="1">
      <c r="A18" s="6" t="s">
        <v>1072</v>
      </c>
      <c r="B18" s="6" t="s">
        <v>1073</v>
      </c>
      <c r="C18" s="8">
        <v>0.13</v>
      </c>
      <c r="D18" s="9">
        <v>5</v>
      </c>
      <c r="E18" s="5">
        <v>100</v>
      </c>
      <c r="F18" s="5">
        <f>(C1*C3)*0.25/1024</f>
        <v>3662.109375</v>
      </c>
      <c r="G18" s="10">
        <f>F18*C18</f>
        <v>476.07421875</v>
      </c>
    </row>
    <row r="19" spans="1:7" ht="15.75" thickBot="1">
      <c r="A19" s="6" t="s">
        <v>1074</v>
      </c>
      <c r="B19" s="6" t="s">
        <v>1073</v>
      </c>
      <c r="C19" s="8">
        <v>0.24</v>
      </c>
      <c r="D19" s="9">
        <v>1</v>
      </c>
      <c r="E19" s="5">
        <v>10</v>
      </c>
      <c r="F19" s="5">
        <f>(C1*C3)*0.1/1024</f>
        <v>1464.84375</v>
      </c>
      <c r="G19" s="10">
        <f>F19*C19</f>
        <v>351.5625</v>
      </c>
    </row>
    <row r="20" spans="1:7" ht="15.75" thickBot="1">
      <c r="A20" s="6" t="s">
        <v>1075</v>
      </c>
      <c r="B20" s="6" t="s">
        <v>1073</v>
      </c>
      <c r="C20" s="8">
        <v>0.24</v>
      </c>
      <c r="D20" s="9"/>
      <c r="E20" s="5">
        <v>10</v>
      </c>
    </row>
    <row r="21" spans="1:7" ht="15.75" thickBot="1">
      <c r="A21" s="6" t="s">
        <v>1076</v>
      </c>
      <c r="B21" s="6" t="s">
        <v>1077</v>
      </c>
      <c r="C21" s="8">
        <v>1.0000000000000001E-5</v>
      </c>
      <c r="D21" s="9"/>
    </row>
    <row r="22" spans="1:7" ht="15.75" thickBot="1">
      <c r="A22" s="6" t="s">
        <v>1078</v>
      </c>
      <c r="B22" s="6" t="s">
        <v>6</v>
      </c>
      <c r="C22" s="8">
        <v>1E-4</v>
      </c>
      <c r="D22" s="9"/>
      <c r="F22" s="5">
        <f>2*C1</f>
        <v>6000000</v>
      </c>
      <c r="G22" s="10">
        <f>F22*C22</f>
        <v>600</v>
      </c>
    </row>
    <row r="23" spans="1:7" ht="15.75" thickBot="1">
      <c r="A23" s="6" t="s">
        <v>1079</v>
      </c>
      <c r="B23" s="6" t="s">
        <v>1080</v>
      </c>
      <c r="C23" s="8">
        <v>9.9999999999999995E-7</v>
      </c>
      <c r="D23" s="9"/>
    </row>
    <row r="24" spans="1:7" ht="15.75" thickBot="1"/>
    <row r="25" spans="1:7" ht="15.75" thickBot="1">
      <c r="A25" s="2" t="s">
        <v>1081</v>
      </c>
      <c r="B25" s="4" t="s">
        <v>1082</v>
      </c>
    </row>
    <row r="26" spans="1:7" ht="15.75" thickBot="1">
      <c r="A26" s="6" t="s">
        <v>1083</v>
      </c>
      <c r="B26" s="6" t="s">
        <v>1084</v>
      </c>
      <c r="C26" s="5">
        <f>0.1/100000</f>
        <v>9.9999999999999995E-7</v>
      </c>
      <c r="E26" s="5">
        <f>C1</f>
        <v>3000000</v>
      </c>
      <c r="F26" s="5">
        <f>E26</f>
        <v>3000000</v>
      </c>
      <c r="G26" s="10">
        <f>F26*C26</f>
        <v>3</v>
      </c>
    </row>
    <row r="27" spans="1:7" ht="15.75" thickBot="1">
      <c r="A27" s="6" t="s">
        <v>1085</v>
      </c>
      <c r="B27" s="6" t="s">
        <v>1086</v>
      </c>
      <c r="C27" s="5">
        <f>0.07/100000</f>
        <v>7.0000000000000007E-7</v>
      </c>
      <c r="E27" s="5">
        <f>C1*C4*C5</f>
        <v>300000000</v>
      </c>
      <c r="F27" s="5">
        <f>E27</f>
        <v>300000000</v>
      </c>
      <c r="G27" s="10">
        <f>F27*C27</f>
        <v>210.00000000000003</v>
      </c>
    </row>
    <row r="28" spans="1:7" ht="15.75" thickBot="1">
      <c r="A28" s="6" t="s">
        <v>1087</v>
      </c>
      <c r="B28" s="6" t="s">
        <v>1088</v>
      </c>
      <c r="C28" s="5">
        <f>0.01/100000</f>
        <v>9.9999999999999995E-8</v>
      </c>
      <c r="G28" s="10"/>
    </row>
    <row r="29" spans="1:7" ht="15.75" thickBot="1"/>
    <row r="30" spans="1:7" ht="15.75" thickBot="1">
      <c r="A30" s="2" t="s">
        <v>1089</v>
      </c>
      <c r="B30" s="4" t="s">
        <v>1090</v>
      </c>
    </row>
    <row r="31" spans="1:7" ht="15.75" thickBot="1">
      <c r="A31" s="6" t="s">
        <v>1091</v>
      </c>
      <c r="B31" s="6" t="s">
        <v>1092</v>
      </c>
      <c r="C31" s="5">
        <f>C27</f>
        <v>7.0000000000000007E-7</v>
      </c>
    </row>
    <row r="32" spans="1:7" ht="28.5" customHeight="1" thickBot="1">
      <c r="A32" s="6" t="s">
        <v>1093</v>
      </c>
      <c r="B32" s="6" t="s">
        <v>1094</v>
      </c>
      <c r="C32" s="5">
        <f>C26*3+C28*2</f>
        <v>3.1999999999999999E-6</v>
      </c>
    </row>
    <row r="33" spans="1:7" ht="44.25" customHeight="1" thickBot="1">
      <c r="A33" s="6" t="s">
        <v>1095</v>
      </c>
      <c r="B33" s="6" t="s">
        <v>1096</v>
      </c>
    </row>
    <row r="34" spans="1:7" ht="33" customHeight="1" thickBot="1">
      <c r="A34" s="6" t="s">
        <v>1097</v>
      </c>
      <c r="B34" s="6" t="s">
        <v>1094</v>
      </c>
      <c r="C34" s="5">
        <f>C28*3+C30*2</f>
        <v>2.9999999999999999E-7</v>
      </c>
    </row>
    <row r="35" spans="1:7" ht="15.75" thickBot="1">
      <c r="A35" s="6" t="s">
        <v>1098</v>
      </c>
      <c r="B35" s="6" t="s">
        <v>1099</v>
      </c>
      <c r="C35" s="5">
        <f>C27</f>
        <v>7.0000000000000007E-7</v>
      </c>
    </row>
    <row r="36" spans="1:7" ht="15.75" thickBot="1">
      <c r="A36" s="6" t="s">
        <v>1100</v>
      </c>
      <c r="B36" s="6" t="s">
        <v>1101</v>
      </c>
    </row>
    <row r="37" spans="1:7" ht="15.75" thickBot="1">
      <c r="A37" s="6" t="s">
        <v>1102</v>
      </c>
      <c r="B37" s="6" t="s">
        <v>1103</v>
      </c>
    </row>
    <row r="40" spans="1:7">
      <c r="G40" s="11">
        <f>SUM(G9:G39)*2</f>
        <v>3303.9001041666666</v>
      </c>
    </row>
    <row r="41" spans="1:7">
      <c r="A41" s="7" t="s">
        <v>1106</v>
      </c>
    </row>
    <row r="42" spans="1:7">
      <c r="A42" s="7" t="s">
        <v>1105</v>
      </c>
    </row>
    <row r="43" spans="1:7">
      <c r="A43" s="7" t="s">
        <v>1107</v>
      </c>
    </row>
    <row r="45" spans="1:7">
      <c r="A45" s="7" t="s">
        <v>1118</v>
      </c>
    </row>
  </sheetData>
  <hyperlinks>
    <hyperlink ref="A42" r:id="rId1"/>
    <hyperlink ref="A41" r:id="rId2"/>
    <hyperlink ref="A43" r:id="rId3"/>
    <hyperlink ref="A45" r:id="rId4"/>
  </hyperlink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B1:E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9" sqref="E19"/>
    </sheetView>
  </sheetViews>
  <sheetFormatPr defaultRowHeight="15"/>
  <cols>
    <col min="2" max="2" width="20" bestFit="1" customWidth="1"/>
    <col min="3" max="3" width="22.5703125" customWidth="1"/>
    <col min="4" max="4" width="33.85546875" customWidth="1"/>
    <col min="5" max="5" width="36.42578125" bestFit="1" customWidth="1"/>
  </cols>
  <sheetData>
    <row r="1" spans="2:5">
      <c r="B1" t="s">
        <v>1126</v>
      </c>
      <c r="C1" t="s">
        <v>1127</v>
      </c>
      <c r="D1" t="s">
        <v>1128</v>
      </c>
      <c r="E1" t="s">
        <v>1129</v>
      </c>
    </row>
    <row r="2" spans="2:5">
      <c r="B2" t="s">
        <v>1130</v>
      </c>
      <c r="C2" t="s">
        <v>1131</v>
      </c>
      <c r="D2" t="s">
        <v>1132</v>
      </c>
      <c r="E2" s="7" t="s">
        <v>126</v>
      </c>
    </row>
    <row r="3" spans="2:5">
      <c r="B3" t="s">
        <v>1133</v>
      </c>
      <c r="C3" t="s">
        <v>1136</v>
      </c>
      <c r="D3" t="s">
        <v>1134</v>
      </c>
      <c r="E3" s="7" t="s">
        <v>1135</v>
      </c>
    </row>
  </sheetData>
  <hyperlinks>
    <hyperlink ref="E2" r:id="rId1" display="http://www.eldiariodelapampa.com.ar/"/>
    <hyperlink ref="E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7"/>
  <sheetViews>
    <sheetView tabSelected="1" workbookViewId="0">
      <selection activeCell="C16" sqref="C16"/>
    </sheetView>
  </sheetViews>
  <sheetFormatPr defaultRowHeight="15"/>
  <cols>
    <col min="1" max="1" width="93.5703125" bestFit="1" customWidth="1"/>
  </cols>
  <sheetData>
    <row r="1" spans="1:1">
      <c r="A1" s="17" t="s">
        <v>1226</v>
      </c>
    </row>
    <row r="2" spans="1:1">
      <c r="A2" s="17" t="s">
        <v>1227</v>
      </c>
    </row>
    <row r="3" spans="1:1">
      <c r="A3" s="13"/>
    </row>
    <row r="4" spans="1:1">
      <c r="A4" s="12" t="s">
        <v>1137</v>
      </c>
    </row>
    <row r="5" spans="1:1">
      <c r="A5" s="13"/>
    </row>
    <row r="6" spans="1:1">
      <c r="A6" s="14" t="s">
        <v>1138</v>
      </c>
    </row>
    <row r="7" spans="1:1">
      <c r="A7" s="14" t="s">
        <v>1139</v>
      </c>
    </row>
    <row r="8" spans="1:1">
      <c r="A8" s="14" t="s">
        <v>1140</v>
      </c>
    </row>
    <row r="9" spans="1:1">
      <c r="A9" s="14" t="s">
        <v>1141</v>
      </c>
    </row>
    <row r="10" spans="1:1">
      <c r="A10" s="14" t="s">
        <v>1142</v>
      </c>
    </row>
    <row r="11" spans="1:1">
      <c r="A11" s="14" t="s">
        <v>1143</v>
      </c>
    </row>
    <row r="12" spans="1:1">
      <c r="A12" s="14" t="s">
        <v>1144</v>
      </c>
    </row>
    <row r="13" spans="1:1">
      <c r="A13" s="14" t="s">
        <v>1145</v>
      </c>
    </row>
    <row r="14" spans="1:1">
      <c r="A14" s="14" t="s">
        <v>1146</v>
      </c>
    </row>
    <row r="15" spans="1:1">
      <c r="A15" s="14" t="s">
        <v>1147</v>
      </c>
    </row>
    <row r="16" spans="1:1">
      <c r="A16" s="14" t="s">
        <v>1148</v>
      </c>
    </row>
    <row r="17" spans="1:1">
      <c r="A17" s="14" t="s">
        <v>1149</v>
      </c>
    </row>
    <row r="18" spans="1:1">
      <c r="A18" s="14" t="s">
        <v>1150</v>
      </c>
    </row>
    <row r="19" spans="1:1">
      <c r="A19" s="14" t="s">
        <v>1151</v>
      </c>
    </row>
    <row r="20" spans="1:1">
      <c r="A20" s="14" t="s">
        <v>1152</v>
      </c>
    </row>
    <row r="21" spans="1:1">
      <c r="A21" s="14" t="s">
        <v>1153</v>
      </c>
    </row>
    <row r="22" spans="1:1">
      <c r="A22" s="14" t="s">
        <v>1154</v>
      </c>
    </row>
    <row r="23" spans="1:1">
      <c r="A23" s="14" t="s">
        <v>1155</v>
      </c>
    </row>
    <row r="24" spans="1:1">
      <c r="A24" s="14" t="s">
        <v>1156</v>
      </c>
    </row>
    <row r="25" spans="1:1">
      <c r="A25" s="14" t="s">
        <v>1157</v>
      </c>
    </row>
    <row r="26" spans="1:1">
      <c r="A26" s="14" t="s">
        <v>1158</v>
      </c>
    </row>
    <row r="27" spans="1:1">
      <c r="A27" s="15"/>
    </row>
    <row r="28" spans="1:1">
      <c r="A28" s="12" t="s">
        <v>1159</v>
      </c>
    </row>
    <row r="29" spans="1:1">
      <c r="A29" s="13"/>
    </row>
    <row r="30" spans="1:1">
      <c r="A30" s="14" t="s">
        <v>1160</v>
      </c>
    </row>
    <row r="31" spans="1:1">
      <c r="A31" s="14" t="s">
        <v>1161</v>
      </c>
    </row>
    <row r="32" spans="1:1">
      <c r="A32" s="14" t="s">
        <v>1162</v>
      </c>
    </row>
    <row r="33" spans="1:1">
      <c r="A33" s="15"/>
    </row>
    <row r="34" spans="1:1">
      <c r="A34" s="12" t="s">
        <v>1163</v>
      </c>
    </row>
    <row r="35" spans="1:1">
      <c r="A35" s="13"/>
    </row>
    <row r="36" spans="1:1">
      <c r="A36" s="14" t="s">
        <v>1164</v>
      </c>
    </row>
    <row r="37" spans="1:1">
      <c r="A37" s="14" t="s">
        <v>1165</v>
      </c>
    </row>
    <row r="38" spans="1:1">
      <c r="A38" s="14" t="s">
        <v>1166</v>
      </c>
    </row>
    <row r="39" spans="1:1">
      <c r="A39" s="15"/>
    </row>
    <row r="40" spans="1:1">
      <c r="A40" s="15"/>
    </row>
    <row r="41" spans="1:1">
      <c r="A41" s="15"/>
    </row>
    <row r="42" spans="1:1">
      <c r="A42" s="12" t="s">
        <v>1167</v>
      </c>
    </row>
    <row r="43" spans="1:1">
      <c r="A43" s="13"/>
    </row>
    <row r="44" spans="1:1">
      <c r="A44" s="14" t="s">
        <v>1168</v>
      </c>
    </row>
    <row r="45" spans="1:1">
      <c r="A45" s="14" t="s">
        <v>1169</v>
      </c>
    </row>
    <row r="46" spans="1:1">
      <c r="A46" s="14" t="s">
        <v>1170</v>
      </c>
    </row>
    <row r="47" spans="1:1">
      <c r="A47" s="14" t="s">
        <v>1171</v>
      </c>
    </row>
    <row r="48" spans="1:1">
      <c r="A48" s="15"/>
    </row>
    <row r="49" spans="1:1">
      <c r="A49" s="12" t="s">
        <v>1172</v>
      </c>
    </row>
    <row r="50" spans="1:1">
      <c r="A50" s="13"/>
    </row>
    <row r="51" spans="1:1">
      <c r="A51" s="14" t="s">
        <v>1173</v>
      </c>
    </row>
    <row r="52" spans="1:1">
      <c r="A52" s="14" t="s">
        <v>1174</v>
      </c>
    </row>
    <row r="53" spans="1:1">
      <c r="A53" s="14" t="s">
        <v>1175</v>
      </c>
    </row>
    <row r="54" spans="1:1">
      <c r="A54" s="14" t="s">
        <v>1176</v>
      </c>
    </row>
    <row r="55" spans="1:1">
      <c r="A55" s="14" t="s">
        <v>1177</v>
      </c>
    </row>
    <row r="56" spans="1:1">
      <c r="A56" s="14" t="s">
        <v>1178</v>
      </c>
    </row>
    <row r="57" spans="1:1">
      <c r="A57" s="15"/>
    </row>
    <row r="58" spans="1:1">
      <c r="A58" s="12" t="s">
        <v>1179</v>
      </c>
    </row>
    <row r="59" spans="1:1">
      <c r="A59" s="13"/>
    </row>
    <row r="60" spans="1:1">
      <c r="A60" s="14" t="s">
        <v>1180</v>
      </c>
    </row>
    <row r="61" spans="1:1">
      <c r="A61" s="14" t="s">
        <v>1181</v>
      </c>
    </row>
    <row r="62" spans="1:1">
      <c r="A62" s="14" t="s">
        <v>1182</v>
      </c>
    </row>
    <row r="63" spans="1:1">
      <c r="A63" s="14" t="s">
        <v>1183</v>
      </c>
    </row>
    <row r="64" spans="1:1">
      <c r="A64" s="15"/>
    </row>
    <row r="65" spans="1:1">
      <c r="A65" s="12" t="s">
        <v>1184</v>
      </c>
    </row>
    <row r="66" spans="1:1">
      <c r="A66" s="13"/>
    </row>
    <row r="67" spans="1:1">
      <c r="A67" s="14" t="s">
        <v>1185</v>
      </c>
    </row>
    <row r="68" spans="1:1">
      <c r="A68" s="15"/>
    </row>
    <row r="69" spans="1:1">
      <c r="A69" s="15"/>
    </row>
    <row r="70" spans="1:1">
      <c r="A70" s="12" t="s">
        <v>1186</v>
      </c>
    </row>
    <row r="71" spans="1:1">
      <c r="A71" s="13"/>
    </row>
    <row r="72" spans="1:1">
      <c r="A72" s="14" t="s">
        <v>1187</v>
      </c>
    </row>
    <row r="73" spans="1:1">
      <c r="A73" s="15"/>
    </row>
    <row r="74" spans="1:1">
      <c r="A74" s="12" t="s">
        <v>1188</v>
      </c>
    </row>
    <row r="75" spans="1:1">
      <c r="A75" s="13"/>
    </row>
    <row r="76" spans="1:1">
      <c r="A76" s="14" t="s">
        <v>1189</v>
      </c>
    </row>
    <row r="77" spans="1:1">
      <c r="A77" s="14" t="s">
        <v>1190</v>
      </c>
    </row>
    <row r="78" spans="1:1">
      <c r="A78" s="14" t="s">
        <v>1191</v>
      </c>
    </row>
    <row r="79" spans="1:1">
      <c r="A79" s="15"/>
    </row>
    <row r="80" spans="1:1">
      <c r="A80" s="15"/>
    </row>
    <row r="81" spans="1:1">
      <c r="A81" s="15"/>
    </row>
    <row r="82" spans="1:1">
      <c r="A82" s="12" t="s">
        <v>1192</v>
      </c>
    </row>
    <row r="83" spans="1:1">
      <c r="A83" s="13"/>
    </row>
    <row r="84" spans="1:1">
      <c r="A84" s="14" t="s">
        <v>1193</v>
      </c>
    </row>
    <row r="85" spans="1:1">
      <c r="A85" s="15"/>
    </row>
    <row r="86" spans="1:1">
      <c r="A86" s="12" t="s">
        <v>1194</v>
      </c>
    </row>
    <row r="87" spans="1:1">
      <c r="A87" s="13"/>
    </row>
    <row r="88" spans="1:1">
      <c r="A88" s="14" t="s">
        <v>1195</v>
      </c>
    </row>
    <row r="89" spans="1:1">
      <c r="A89" s="14" t="s">
        <v>1196</v>
      </c>
    </row>
    <row r="90" spans="1:1">
      <c r="A90" s="15"/>
    </row>
    <row r="91" spans="1:1">
      <c r="A91" s="12" t="s">
        <v>1197</v>
      </c>
    </row>
    <row r="92" spans="1:1">
      <c r="A92" s="13"/>
    </row>
    <row r="93" spans="1:1">
      <c r="A93" s="14" t="s">
        <v>1198</v>
      </c>
    </row>
    <row r="94" spans="1:1">
      <c r="A94" s="15"/>
    </row>
    <row r="95" spans="1:1">
      <c r="A95" s="12" t="s">
        <v>1199</v>
      </c>
    </row>
    <row r="96" spans="1:1">
      <c r="A96" s="13"/>
    </row>
    <row r="97" spans="1:1">
      <c r="A97" s="14" t="s">
        <v>1200</v>
      </c>
    </row>
    <row r="98" spans="1:1">
      <c r="A98" s="14" t="s">
        <v>1201</v>
      </c>
    </row>
    <row r="99" spans="1:1">
      <c r="A99" s="15"/>
    </row>
    <row r="100" spans="1:1">
      <c r="A100" s="12" t="s">
        <v>1202</v>
      </c>
    </row>
    <row r="101" spans="1:1">
      <c r="A101" s="13"/>
    </row>
    <row r="102" spans="1:1">
      <c r="A102" s="14" t="s">
        <v>1203</v>
      </c>
    </row>
    <row r="103" spans="1:1">
      <c r="A103" s="15"/>
    </row>
    <row r="104" spans="1:1">
      <c r="A104" s="12" t="s">
        <v>1204</v>
      </c>
    </row>
    <row r="105" spans="1:1">
      <c r="A105" s="13"/>
    </row>
    <row r="106" spans="1:1">
      <c r="A106" s="14" t="s">
        <v>1205</v>
      </c>
    </row>
    <row r="107" spans="1:1">
      <c r="A107" s="15"/>
    </row>
    <row r="108" spans="1:1">
      <c r="A108" s="12" t="s">
        <v>1206</v>
      </c>
    </row>
    <row r="109" spans="1:1">
      <c r="A109" s="13"/>
    </row>
    <row r="110" spans="1:1">
      <c r="A110" s="14" t="s">
        <v>1207</v>
      </c>
    </row>
    <row r="111" spans="1:1">
      <c r="A111" s="15"/>
    </row>
    <row r="112" spans="1:1">
      <c r="A112" s="12" t="s">
        <v>1208</v>
      </c>
    </row>
    <row r="113" spans="1:1">
      <c r="A113" s="13"/>
    </row>
    <row r="114" spans="1:1">
      <c r="A114" s="14" t="s">
        <v>1209</v>
      </c>
    </row>
    <row r="115" spans="1:1">
      <c r="A115" s="14" t="s">
        <v>1210</v>
      </c>
    </row>
    <row r="116" spans="1:1">
      <c r="A116" s="15"/>
    </row>
    <row r="117" spans="1:1">
      <c r="A117" s="12" t="s">
        <v>1211</v>
      </c>
    </row>
    <row r="118" spans="1:1">
      <c r="A118" s="13"/>
    </row>
    <row r="119" spans="1:1">
      <c r="A119" s="14" t="s">
        <v>1212</v>
      </c>
    </row>
    <row r="120" spans="1:1">
      <c r="A120" s="14" t="s">
        <v>1213</v>
      </c>
    </row>
    <row r="121" spans="1:1">
      <c r="A121" s="14" t="s">
        <v>1214</v>
      </c>
    </row>
    <row r="122" spans="1:1">
      <c r="A122" s="14" t="s">
        <v>1215</v>
      </c>
    </row>
    <row r="123" spans="1:1">
      <c r="A123" s="14" t="s">
        <v>1216</v>
      </c>
    </row>
    <row r="124" spans="1:1">
      <c r="A124" s="15"/>
    </row>
    <row r="125" spans="1:1">
      <c r="A125" s="12" t="s">
        <v>1217</v>
      </c>
    </row>
    <row r="126" spans="1:1">
      <c r="A126" s="13"/>
    </row>
    <row r="127" spans="1:1">
      <c r="A127" s="14" t="s">
        <v>1218</v>
      </c>
    </row>
    <row r="128" spans="1:1">
      <c r="A128" s="15"/>
    </row>
    <row r="129" spans="1:1">
      <c r="A129" s="12" t="s">
        <v>1219</v>
      </c>
    </row>
    <row r="130" spans="1:1">
      <c r="A130" s="13"/>
    </row>
    <row r="131" spans="1:1">
      <c r="A131" s="14" t="s">
        <v>1220</v>
      </c>
    </row>
    <row r="132" spans="1:1">
      <c r="A132" s="14" t="s">
        <v>1221</v>
      </c>
    </row>
    <row r="133" spans="1:1">
      <c r="A133" s="14" t="s">
        <v>1222</v>
      </c>
    </row>
    <row r="134" spans="1:1">
      <c r="A134" s="15"/>
    </row>
    <row r="135" spans="1:1">
      <c r="A135" s="12" t="s">
        <v>1223</v>
      </c>
    </row>
    <row r="136" spans="1:1">
      <c r="A136" s="16" t="s">
        <v>1224</v>
      </c>
    </row>
    <row r="137" spans="1:1">
      <c r="A137" s="16" t="s">
        <v>1225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diarios</vt:lpstr>
      <vt:lpstr>costos-appengine</vt:lpstr>
      <vt:lpstr>Prospects</vt:lpstr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dago</dc:creator>
  <cp:lastModifiedBy>dago</cp:lastModifiedBy>
  <dcterms:created xsi:type="dcterms:W3CDTF">2012-05-25T02:17:09Z</dcterms:created>
  <dcterms:modified xsi:type="dcterms:W3CDTF">2012-06-14T17:33:12Z</dcterms:modified>
</cp:coreProperties>
</file>