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D:\Escritorio\AA 2024 2\AA A CURSOS 2024 2\AA INT B\"/>
    </mc:Choice>
  </mc:AlternateContent>
  <xr:revisionPtr revIDLastSave="0" documentId="8_{5DAE89C8-EB21-4A32-96B6-87DF4B122B1A}" xr6:coauthVersionLast="47" xr6:coauthVersionMax="47" xr10:uidLastSave="{00000000-0000-0000-0000-000000000000}"/>
  <bookViews>
    <workbookView xWindow="-110" yWindow="-110" windowWidth="19420" windowHeight="10420" firstSheet="5" activeTab="7" xr2:uid="{00000000-000D-0000-FFFF-FFFF00000000}"/>
  </bookViews>
  <sheets>
    <sheet name="1. LA ACREDITACIÓN ABET" sheetId="3" r:id="rId1"/>
    <sheet name="2. RESULTADOS DE APRENDIZAJE" sheetId="1" r:id="rId2"/>
    <sheet name="3. ASSESSMENT ING DE SISTEMAS" sheetId="2" r:id="rId3"/>
    <sheet name="Hoja1" sheetId="11" r:id="rId4"/>
    <sheet name="4.  STUDENT OUTCOMES" sheetId="4" r:id="rId5"/>
    <sheet name="Hoja2" sheetId="12" r:id="rId6"/>
    <sheet name="5. RESULTADOS DE APRENDIZAJE" sheetId="6" r:id="rId7"/>
    <sheet name="PRIMERA EVALUACION ABET" sheetId="8" r:id="rId8"/>
    <sheet name="PONDERACION ABET"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0" i="8" l="1"/>
  <c r="Y50" i="8"/>
  <c r="X50" i="8"/>
  <c r="W50" i="8"/>
  <c r="T50" i="8"/>
  <c r="U50" i="8" s="1"/>
  <c r="V50" i="8" s="1"/>
  <c r="Q50" i="8"/>
  <c r="R50" i="8" s="1"/>
  <c r="S50" i="8" s="1"/>
  <c r="N50" i="8"/>
  <c r="Z48" i="8"/>
  <c r="Y48" i="8"/>
  <c r="X48" i="8"/>
  <c r="W48" i="8"/>
  <c r="T48" i="8"/>
  <c r="U48" i="8" s="1"/>
  <c r="V48" i="8" s="1"/>
  <c r="Q48" i="8"/>
  <c r="N48" i="8"/>
  <c r="AE5" i="8"/>
  <c r="AD5" i="8"/>
  <c r="AC5" i="8"/>
  <c r="AF5" i="8" s="1"/>
  <c r="AG5" i="8" s="1"/>
  <c r="AE3" i="8"/>
  <c r="AD3" i="8"/>
  <c r="AC3" i="8"/>
  <c r="AA50" i="8" l="1"/>
  <c r="AB50" i="8" s="1"/>
  <c r="N51" i="8"/>
  <c r="Z51" i="8"/>
  <c r="AA48" i="8"/>
  <c r="AC6" i="8"/>
  <c r="Y51" i="8"/>
  <c r="X51" i="8"/>
  <c r="W51" i="8"/>
  <c r="AE6" i="8"/>
  <c r="AD6" i="8"/>
  <c r="AF3" i="8"/>
  <c r="AG3" i="8" s="1"/>
  <c r="R48" i="8"/>
  <c r="S48" i="8" s="1"/>
  <c r="M50" i="8"/>
  <c r="L50" i="8"/>
  <c r="M48" i="8"/>
  <c r="L48" i="8"/>
  <c r="I50" i="8"/>
  <c r="H50" i="8"/>
  <c r="G50" i="8"/>
  <c r="I48" i="8"/>
  <c r="H48" i="8"/>
  <c r="G48" i="8"/>
  <c r="AB48" i="8" l="1"/>
  <c r="AA51" i="8"/>
  <c r="AB51" i="8" s="1"/>
  <c r="J50" i="8"/>
  <c r="K50" i="8" s="1"/>
  <c r="O50" i="8"/>
  <c r="P50" i="8" s="1"/>
  <c r="O48" i="8"/>
  <c r="P48" i="8" s="1"/>
  <c r="AF6" i="8"/>
  <c r="AG6" i="8" s="1"/>
  <c r="R51" i="8"/>
  <c r="S51" i="8" s="1"/>
  <c r="Q51" i="8"/>
  <c r="I51" i="8"/>
  <c r="T51" i="8"/>
  <c r="M51" i="8"/>
  <c r="H51" i="8"/>
  <c r="L51" i="8"/>
  <c r="G51" i="8"/>
  <c r="J48" i="8"/>
  <c r="K48" i="8" s="1"/>
  <c r="E10" i="10"/>
  <c r="AC50" i="8" l="1"/>
  <c r="AC48" i="8"/>
  <c r="U51" i="8"/>
  <c r="V51" i="8" s="1"/>
  <c r="O51" i="8"/>
  <c r="P51" i="8" s="1"/>
  <c r="J51" i="8"/>
  <c r="K51" i="8" s="1"/>
  <c r="AC51" i="8" l="1"/>
  <c r="E10" i="1"/>
</calcChain>
</file>

<file path=xl/sharedStrings.xml><?xml version="1.0" encoding="utf-8"?>
<sst xmlns="http://schemas.openxmlformats.org/spreadsheetml/2006/main" count="358" uniqueCount="262">
  <si>
    <t>EQUIVALENCIA COMPETENCIAS INSTITUCIONALES Y COMPETENCIAS DEL PROGRAMA</t>
  </si>
  <si>
    <t>COMPETENCIA INSTITUCIONAL</t>
  </si>
  <si>
    <t>R.A. DE PROGRAMA</t>
  </si>
  <si>
    <t>R.A. INSTITUCIONALES</t>
  </si>
  <si>
    <t>CI1. Ciudadanía Glocal</t>
  </si>
  <si>
    <t>RA.CI1.1 Participación ciudadana</t>
  </si>
  <si>
    <t>RA.CI1.2Interculturalidad</t>
  </si>
  <si>
    <t>RA.CI1.3 Globalización y TIC</t>
  </si>
  <si>
    <t>RA4. IC. Responsabilidades éticas y profesionales</t>
  </si>
  <si>
    <t>RA2. IC.Diseño de Ingeniería</t>
  </si>
  <si>
    <t>CI2. Pensamiento crítico, creativo e innovador</t>
  </si>
  <si>
    <t>RA5. IC. Gestión, liderazgo y trabajo en equipo</t>
  </si>
  <si>
    <t>CI3. Gestión de conocimiento</t>
  </si>
  <si>
    <t>RA6. IC. Experimentación y análisis de resultados</t>
  </si>
  <si>
    <t>RA7. IC. Adquisición y aplicación de nuevo conocimiento</t>
  </si>
  <si>
    <t>CI4. Juicio ético</t>
  </si>
  <si>
    <t>CI5. Razonamiento cuantitativo</t>
  </si>
  <si>
    <t>RA1. IC. Resolución de problemas complejos de ingeniería</t>
  </si>
  <si>
    <t>CI6. Competencia comunicativa</t>
  </si>
  <si>
    <t>RA3. IC. Comunicación escrita, verbal y lectora</t>
  </si>
  <si>
    <t>R.A. INT A ING DE SISTEMAS</t>
  </si>
  <si>
    <t>2. RA4. IC (DIRECTOS)</t>
  </si>
  <si>
    <t>1. RA3. IC (DIRECTOS)</t>
  </si>
  <si>
    <t>ASSESSMENT PLAN</t>
  </si>
  <si>
    <t>ENGINEERING SPECIFIC</t>
  </si>
  <si>
    <t>TRANSVERSAL</t>
  </si>
  <si>
    <r>
      <rPr>
        <b/>
        <sz val="11"/>
        <color rgb="FF000000"/>
        <rFont val="Calibri"/>
        <family val="2"/>
      </rPr>
      <t xml:space="preserve">SYSTEMS ENGINEERING 2022     </t>
    </r>
    <r>
      <rPr>
        <sz val="11"/>
        <color rgb="FF000000"/>
        <rFont val="Calibri"/>
        <family val="2"/>
      </rPr>
      <t>Malla 84</t>
    </r>
  </si>
  <si>
    <t>Problems</t>
  </si>
  <si>
    <t>Design</t>
  </si>
  <si>
    <t>Experim.</t>
  </si>
  <si>
    <t>Communic.</t>
  </si>
  <si>
    <t>Ethics</t>
  </si>
  <si>
    <t>Team</t>
  </si>
  <si>
    <t>Learning</t>
  </si>
  <si>
    <t>CURSOS /  RESULTADOS DE APRENDIZAJE</t>
  </si>
  <si>
    <t>RA1</t>
  </si>
  <si>
    <t>RA2</t>
  </si>
  <si>
    <t>RA6</t>
  </si>
  <si>
    <t>RA3</t>
  </si>
  <si>
    <t>Corte</t>
  </si>
  <si>
    <t>RA4</t>
  </si>
  <si>
    <t>RA5</t>
  </si>
  <si>
    <t>RA7</t>
  </si>
  <si>
    <t>INICIAL</t>
  </si>
  <si>
    <t>1. INTRODUCCION A LA INGENIERIA DE SISTEMAS</t>
  </si>
  <si>
    <t xml:space="preserve"> X</t>
  </si>
  <si>
    <t>X</t>
  </si>
  <si>
    <t>L</t>
  </si>
  <si>
    <t>Lectura</t>
  </si>
  <si>
    <t>1. ALGORITMIA Y PROGRAMACION I</t>
  </si>
  <si>
    <t>E</t>
  </si>
  <si>
    <t>Escritura</t>
  </si>
  <si>
    <t>1. PROCESOS COMUNICATIVOS</t>
  </si>
  <si>
    <t>XXX</t>
  </si>
  <si>
    <t>1. CATEDRA BOLIVARIANA</t>
  </si>
  <si>
    <t>1. DESARROLLO PERSONAL I</t>
  </si>
  <si>
    <t>X O</t>
  </si>
  <si>
    <t>1. ÁLGEBRA Y TRIGONOMETRÍA</t>
  </si>
  <si>
    <t>2. ALGORITMIA Y PROGRAMACION II</t>
  </si>
  <si>
    <t>O</t>
  </si>
  <si>
    <t>Oral</t>
  </si>
  <si>
    <t>2. PROCESOS COMUNICATIVOS II</t>
  </si>
  <si>
    <t>2. DESARROLLO PERSONAL II</t>
  </si>
  <si>
    <t>2. CÁLCULO DIFERENCIAL</t>
  </si>
  <si>
    <t>2. ÁLGEBRA LINEAL</t>
  </si>
  <si>
    <t>3. ESTRUCTURA DE DATOS</t>
  </si>
  <si>
    <t>3. LOGICA MATEMATICA</t>
  </si>
  <si>
    <t>I</t>
  </si>
  <si>
    <t>Inicial</t>
  </si>
  <si>
    <t>3. PROGRAMACIÓN ORIENTADA A OBJETOS</t>
  </si>
  <si>
    <t>3. DESARROLLO PERSONAL III</t>
  </si>
  <si>
    <t>3. CÁLCULO INTEGRAL</t>
  </si>
  <si>
    <t>3. FÍSICA MECÁNICA</t>
  </si>
  <si>
    <t>4. ANALISIS DE ALGORITMOS</t>
  </si>
  <si>
    <t>M</t>
  </si>
  <si>
    <t>Media</t>
  </si>
  <si>
    <t>4. ESTADISTICA DESCRIPTIVA Y PROB.</t>
  </si>
  <si>
    <t>A</t>
  </si>
  <si>
    <t>Avanzada</t>
  </si>
  <si>
    <t>4. BASES DE DATOS</t>
  </si>
  <si>
    <t>4. CIENCIAS SOCIALES</t>
  </si>
  <si>
    <t>4. CÁLCULO DE VARIAS VARIABLES</t>
  </si>
  <si>
    <t>4. FÍSICA ELECTRICIDAD Y MAGNETISMO</t>
  </si>
  <si>
    <t>MEDIA</t>
  </si>
  <si>
    <t>5. ARQUITECTURA DEL COMPUTADOR</t>
  </si>
  <si>
    <t>5. TEORIA DE SISTEMAS</t>
  </si>
  <si>
    <t>5. INGENIERÍA DEL SOFTWARE I</t>
  </si>
  <si>
    <t>5. ECUACIONES DIFERENCIALES</t>
  </si>
  <si>
    <t>5. INNOVAVIÓN Y EMPRENDIMIENTO I</t>
  </si>
  <si>
    <t>5. FILOSOFÍA Y HUMANIDADES</t>
  </si>
  <si>
    <t>6. REDES Y COMUNICACIONES</t>
  </si>
  <si>
    <t>6. FORMULACIÓN Y EVALUACIÓN DEPROYECTOS</t>
  </si>
  <si>
    <t>6. INGENIERIA DEL SOFTWARE II</t>
  </si>
  <si>
    <t>6. SISTEMAS OPERATIVOS</t>
  </si>
  <si>
    <t>6. ESTADÍSTICA INFERENCIAL</t>
  </si>
  <si>
    <t>7. TECNOLOGÍAS WEB</t>
  </si>
  <si>
    <t>7. ARQUITECTURA DEL SOFTWARE</t>
  </si>
  <si>
    <t>7. INTELIGENCIA ARTIFICIAL</t>
  </si>
  <si>
    <t>7. FORMACION INVESTIGATIVA I</t>
  </si>
  <si>
    <t>7. MATEMÁTICAS DISCRETAS</t>
  </si>
  <si>
    <t>7. ELECTIVA PROFESIONAL I</t>
  </si>
  <si>
    <t>AVANZADA</t>
  </si>
  <si>
    <t>8. FORMACION INVESTIGATIVA II</t>
  </si>
  <si>
    <t>8. ELECTIVA PROFESIONAL II</t>
  </si>
  <si>
    <t>8. ANALISIS NUMERICO</t>
  </si>
  <si>
    <t>8. TEORÍA DE COMPILADORES</t>
  </si>
  <si>
    <t>8. INNOVACIÓN Y EMPRENDIMIENTO II</t>
  </si>
  <si>
    <t>8. ELECTIVA COMPLEMENTARIA I</t>
  </si>
  <si>
    <t>9. PROYECTO FINAL DE DISEÑO</t>
  </si>
  <si>
    <t>9. GESTIÓN DEPROYECTOS</t>
  </si>
  <si>
    <t>9. ELECTIVA PROFESIONAL INTERDISCIPLINAR I</t>
  </si>
  <si>
    <t>9. ELECTIVA COMPLEMENTARIA II</t>
  </si>
  <si>
    <t>9. ELECTIVA PROFESIONAL III</t>
  </si>
  <si>
    <t>9. ETICA PROFESIONAL</t>
  </si>
  <si>
    <t>10. PRACTICA PROFESIONAL</t>
  </si>
  <si>
    <t>10. ELECTIVA PROFESIONAL INTERDISCIPLINAR II</t>
  </si>
  <si>
    <t>3. RA5. IC (INDIRECTOS)</t>
  </si>
  <si>
    <t>4. RA7.IC (INDIRECTOS)</t>
  </si>
  <si>
    <t>La acreditación ABET es prueba de que un programa colegiado ha cumplido con los estándares esenciales para producir egresados listos para entrar en los campos críticos de la educación STEM.</t>
  </si>
  <si>
    <t>Los egresados de un programa acreditado por ABET poseen una sólida fundación educacional y son capaces de liderar iniciativas de innovación, tecnologías emergentes, así como anticipar las necesidades de bienestar y seguridad públicas.</t>
  </si>
  <si>
    <t>La acreditación ABET le dice a sus potenciales estudiantes, pares y a las profesiones que ustedes sirven, que su programa:</t>
  </si>
  <si>
    <r>
      <t>·</t>
    </r>
    <r>
      <rPr>
        <sz val="7"/>
        <color theme="1"/>
        <rFont val="Times New Roman"/>
        <family val="1"/>
      </rPr>
      <t xml:space="preserve">      </t>
    </r>
    <r>
      <rPr>
        <sz val="14"/>
        <color theme="1"/>
        <rFont val="Calibri"/>
        <family val="2"/>
        <scheme val="minor"/>
      </rPr>
      <t>Ha recibido reconocimiento internacional de su calidad.</t>
    </r>
  </si>
  <si>
    <r>
      <t>·</t>
    </r>
    <r>
      <rPr>
        <sz val="7"/>
        <color theme="1"/>
        <rFont val="Times New Roman"/>
        <family val="1"/>
      </rPr>
      <t xml:space="preserve">      </t>
    </r>
    <r>
      <rPr>
        <sz val="14"/>
        <color theme="1"/>
        <rFont val="Calibri"/>
        <family val="2"/>
        <scheme val="minor"/>
      </rPr>
      <t>Promueve las “mejores prácticas” en educación.</t>
    </r>
  </si>
  <si>
    <r>
      <t>·</t>
    </r>
    <r>
      <rPr>
        <sz val="7"/>
        <color theme="1"/>
        <rFont val="Times New Roman"/>
        <family val="1"/>
      </rPr>
      <t xml:space="preserve">      </t>
    </r>
    <r>
      <rPr>
        <sz val="14"/>
        <color theme="1"/>
        <rFont val="Calibri"/>
        <family val="2"/>
        <scheme val="minor"/>
      </rPr>
      <t>Involucra directamente a sus profesores y personal en los procesos de auto-evaluación y mejoramiento continuo de la calidad.</t>
    </r>
  </si>
  <si>
    <r>
      <t>·</t>
    </r>
    <r>
      <rPr>
        <sz val="7"/>
        <color theme="1"/>
        <rFont val="Times New Roman"/>
        <family val="1"/>
      </rPr>
      <t xml:space="preserve">      </t>
    </r>
    <r>
      <rPr>
        <sz val="14"/>
        <color theme="1"/>
        <rFont val="Calibri"/>
        <family val="2"/>
        <scheme val="minor"/>
      </rPr>
      <t>Está basado en “Resultados de Aprendizaje”, más que en insumos didácticos.</t>
    </r>
  </si>
  <si>
    <r>
      <t>·</t>
    </r>
    <r>
      <rPr>
        <sz val="7"/>
        <color theme="1"/>
        <rFont val="Times New Roman"/>
        <family val="1"/>
      </rPr>
      <t xml:space="preserve">      </t>
    </r>
    <r>
      <rPr>
        <sz val="14"/>
        <color theme="1"/>
        <rFont val="Calibri"/>
        <family val="2"/>
        <scheme val="minor"/>
      </rPr>
      <t>Puede determinar con facilidad la aceptabilidad de transferencia de créditos.</t>
    </r>
  </si>
  <si>
    <r>
      <t>·</t>
    </r>
    <r>
      <rPr>
        <sz val="7"/>
        <color theme="1"/>
        <rFont val="Times New Roman"/>
        <family val="1"/>
      </rPr>
      <t xml:space="preserve">      </t>
    </r>
    <r>
      <rPr>
        <sz val="14"/>
        <color theme="1"/>
        <rFont val="Calibri"/>
        <family val="2"/>
        <scheme val="minor"/>
      </rPr>
      <t>Verifica que su experiencia educacional satisface los estándares globales para educación técnica en su profesión.</t>
    </r>
  </si>
  <si>
    <r>
      <t>·</t>
    </r>
    <r>
      <rPr>
        <sz val="7"/>
        <color theme="1"/>
        <rFont val="Times New Roman"/>
        <family val="1"/>
      </rPr>
      <t xml:space="preserve">      </t>
    </r>
    <r>
      <rPr>
        <sz val="14"/>
        <color theme="1"/>
        <rFont val="Calibri"/>
        <family val="2"/>
        <scheme val="minor"/>
      </rPr>
      <t>Incrementa sus oportunidades de empleo. Corporaciones internacionales requieren graduación de programas acreditados.</t>
    </r>
  </si>
  <si>
    <r>
      <t>·</t>
    </r>
    <r>
      <rPr>
        <sz val="7"/>
        <color theme="1"/>
        <rFont val="Times New Roman"/>
        <family val="1"/>
      </rPr>
      <t xml:space="preserve">      </t>
    </r>
    <r>
      <rPr>
        <sz val="14"/>
        <color theme="1"/>
        <rFont val="Calibri"/>
        <family val="2"/>
        <scheme val="minor"/>
      </rPr>
      <t>Apoya su ingreso a la profesión técnica a través de licenciaturas, registros y certificación, que frecuentemente requieren graduación de un programa acreditado por ABET como calificación mínima.</t>
    </r>
  </si>
  <si>
    <r>
      <t>·</t>
    </r>
    <r>
      <rPr>
        <sz val="7"/>
        <color theme="1"/>
        <rFont val="Times New Roman"/>
        <family val="1"/>
      </rPr>
      <t xml:space="preserve">      </t>
    </r>
    <r>
      <rPr>
        <sz val="14"/>
        <color theme="1"/>
        <rFont val="Calibri"/>
        <family val="2"/>
        <scheme val="minor"/>
      </rPr>
      <t>Pavimenta su camino para trabajar globalmente, porque la acreditación ABET es reconocida a nivel mundial a través de acuerdos Internacionales y muchos sistemas nacionales de acreditación se basan en el modelo ABET.</t>
    </r>
  </si>
  <si>
    <t>Criterion 3. Student Outcomes</t>
  </si>
  <si>
    <t>The program must have documented student outcomes that support the program</t>
  </si>
  <si>
    <t>educational objectives. Attainment of these outcomes prepares graduates to enter the</t>
  </si>
  <si>
    <t>professional practice of engineering. Student outcomes are outcomes (1) through (7),</t>
  </si>
  <si>
    <t>plus any additional outcomes that may be articulated by the program.</t>
  </si>
  <si>
    <t>1. an ability to identify, formulate, and solve complex engineering problems by</t>
  </si>
  <si>
    <t>applying principles of engineering, science, and mathematics.</t>
  </si>
  <si>
    <t>2. an ability to apply engineering design to produce solutions that meet specified</t>
  </si>
  <si>
    <t>needs with consideration of public health, safety, and welfare, as well as global,</t>
  </si>
  <si>
    <t>cultural, social, environmental, and economic factors.</t>
  </si>
  <si>
    <t>3. an ability to communicate effectively with a range of audiences.</t>
  </si>
  <si>
    <t>situations and make informed judgments, which must consider the impact of</t>
  </si>
  <si>
    <t>engineering solutions in global, economic, environmental, and societal contexts.</t>
  </si>
  <si>
    <t>5. an ability to function effectively on a team whose members together provide</t>
  </si>
  <si>
    <t>leadership, create a collaborative and inclusive environment, establish goals,</t>
  </si>
  <si>
    <t>plan tasks, and meet objectives.</t>
  </si>
  <si>
    <t>6. an ability to develop and conduct appropriate experimentation, analyze and</t>
  </si>
  <si>
    <t>interpret data, and use engineering judgment to draw conclusions.</t>
  </si>
  <si>
    <t>7. an ability to acquire and apply new knowledge as needed, using appropriate</t>
  </si>
  <si>
    <t>learning strategies.</t>
  </si>
  <si>
    <t>RA3   LA CAPACIDAD DE COMUNICARSE DE MANERA EFECTIVA CON UNA VARIEDAD DE AUDIENCIAS.</t>
  </si>
  <si>
    <t>Comunicación escrita</t>
  </si>
  <si>
    <t>PI 3a.1 Desarrollar el Planteamiento que se hace en el texto             PI 3a.2 Organizar el documento           PI 3a.3 Controlar la forma de Expresión: utilizar normas de ortografía y gramática en la construcción de sentido</t>
  </si>
  <si>
    <t>RA4  LA CAPACIDAD PARA RECONOCER RESPONSABILIDADES ÉTICAS Y PROFESIONALES EN SITUACIONES DE INGENIERÍA Y EMITIR JUICIOS INFORMADOS, QUE DEBEN CONSIDERAR EL IMPACTO DE LAS SOLUCIONES DE INGENIERÍA EN CONTEXTOS GLOBALES, ECONÓMICOS, AMBIENTALES Y SOCIALES.</t>
  </si>
  <si>
    <t>Lectura Crítica</t>
  </si>
  <si>
    <t>PI 3b.1 Identificar y entender los contenidos locales que conforman un texto          PI 3b.2 Comprender como se articulan las partes de un texto para darle un sentido global         PI 3b.3 Reflexionar a partir de un texto y evaluar su contenido</t>
  </si>
  <si>
    <t>Comunicación Oral</t>
  </si>
  <si>
    <t>PI 3c.1 Evidenciar Dominio del Contenido           PI 3c.2 Demostrar expresión oral y corporal            PI 3c.3 Utilizar recursos audiovisuales</t>
  </si>
  <si>
    <t>INDICADORES DE DESEMPEÑO RA3</t>
  </si>
  <si>
    <t>INDICADORES DE DESEMPEÑO RA4</t>
  </si>
  <si>
    <t>RA5 LA CAPACIDAD DE FUNCIONAR EFICAZMENTE EN UN EQUIPO CUYOS MIEMBROS JUNTOS BRINDAN LIDERAZGO, CREAN UN ENTORNO COLABORATIVO E INCLUSIVO, ESTABLECEN METAS, PLANIFICAN TAREAS Y CUMPLEN OBJETIVOS.</t>
  </si>
  <si>
    <t>INDICADORES DE DESEMPEÑO RA5</t>
  </si>
  <si>
    <t>PI 5.1 Capacidad para identificar y asumir roles dentro del equipo           PI 5.2 Capacidad de aportar al desempeño eficiente del equipo según el rol asignado                                PI 5.3 capacidad de organizar colectivamente el trabajo del equipo para obtener las metas y objetivos identificados. (PI de equipo)</t>
  </si>
  <si>
    <t>RA7  LA CAPACIDAD DE ADQUIRIR Y APLICAR NUEVOS CONOCIMIENTOS SEGÚN SEA NECESARIO, UTILIZANDO ESTRATEGIAS DE APRENDIZAJE ADECUADAS</t>
  </si>
  <si>
    <t>INDICADORES DE DESEMPEÑO RA7</t>
  </si>
  <si>
    <t>PI 7.1 Encontrar y analizar nueva información            PI 7.2 Integrar y aplicar nuevo conocimiento            PI 7.3 Identificar y seleccionar estrategias apropiadas de aprendizaje.</t>
  </si>
  <si>
    <t>PI 4.1 Identificar sus responsabilidades profesionales, éticas y sociales en situaciones de ingeniería, considerando el marco legal regulatorio                 PI 4.2 Emitir y argumentar críticamente juicios sobre situaciones de ingeniería considerando los impactos asociados a la misma.</t>
  </si>
  <si>
    <t xml:space="preserve">4. an ability to recognize ethical and professional responsibilities in engineering </t>
  </si>
  <si>
    <t xml:space="preserve">RESULTADOS DE APRENDIZAJE </t>
  </si>
  <si>
    <t>CARTA PARA UN ASPIRANTE A SER INGENIERO”………</t>
  </si>
  <si>
    <t xml:space="preserve">      en  la verdad por la acumulación de conocimientos “….</t>
  </si>
  <si>
    <t xml:space="preserve">     de  Sistemas para ser un ingeniero competente”…..</t>
  </si>
  <si>
    <r>
      <t>1.</t>
    </r>
    <r>
      <rPr>
        <b/>
        <sz val="7"/>
        <color theme="1"/>
        <rFont val="Times New Roman"/>
        <family val="1"/>
      </rPr>
      <t>    </t>
    </r>
    <r>
      <rPr>
        <sz val="12"/>
        <color theme="1"/>
        <rFont val="Cambria"/>
        <family val="1"/>
      </rPr>
      <t xml:space="preserve"> “En Occidente hemos creído que antes de </t>
    </r>
    <r>
      <rPr>
        <b/>
        <sz val="12"/>
        <color theme="1"/>
        <rFont val="Cambria"/>
        <family val="1"/>
      </rPr>
      <t xml:space="preserve">actuar debemos tener un plan, </t>
    </r>
    <r>
      <rPr>
        <sz val="12"/>
        <color theme="1"/>
        <rFont val="Cambria"/>
        <family val="1"/>
      </rPr>
      <t xml:space="preserve">basado </t>
    </r>
  </si>
  <si>
    <r>
      <t>2.</t>
    </r>
    <r>
      <rPr>
        <b/>
        <sz val="7"/>
        <color theme="1"/>
        <rFont val="Times New Roman"/>
        <family val="1"/>
      </rPr>
      <t>    </t>
    </r>
    <r>
      <rPr>
        <b/>
        <sz val="12"/>
        <color theme="1"/>
        <rFont val="Cambria"/>
        <family val="1"/>
      </rPr>
      <t xml:space="preserve"> “</t>
    </r>
    <r>
      <rPr>
        <sz val="12"/>
        <color theme="1"/>
        <rFont val="Cambria"/>
        <family val="1"/>
      </rPr>
      <t xml:space="preserve">Estás considerando embarcarte </t>
    </r>
    <r>
      <rPr>
        <b/>
        <sz val="12"/>
        <color theme="1"/>
        <rFont val="Cambria"/>
        <family val="1"/>
      </rPr>
      <t>en el currículo de nuestro Programa</t>
    </r>
    <r>
      <rPr>
        <sz val="12"/>
        <color theme="1"/>
        <rFont val="Cambria"/>
        <family val="1"/>
      </rPr>
      <t xml:space="preserve"> de Ingeniería</t>
    </r>
  </si>
  <si>
    <t>CIENCIA, TECNOLOGÍA E INGENIERÍA</t>
  </si>
  <si>
    <t>4  ¿Qué es Ciencia?</t>
  </si>
  <si>
    <t>5. ¿Qué es Tecnología?</t>
  </si>
  <si>
    <t>6.  ¿Qué es Ingeniería?</t>
  </si>
  <si>
    <t>LECTURA CRITICA</t>
  </si>
  <si>
    <t>COMUNICACIÓN ESCRITA</t>
  </si>
  <si>
    <t>{  1 A 15 }</t>
  </si>
  <si>
    <t>ETICA PROFESIONAL</t>
  </si>
  <si>
    <t>{  1 A 5 }</t>
  </si>
  <si>
    <t>NUEVO CONOCIMIENTO</t>
  </si>
  <si>
    <t>TOTAL</t>
  </si>
  <si>
    <t>RESULTADOS DE APRENDIZAJE</t>
  </si>
  <si>
    <t>RANGO DE PONDERACON</t>
  </si>
  <si>
    <t>EVALUACIÓN ESTUDIANTE</t>
  </si>
  <si>
    <t>Mi respuesta Nro 1:</t>
  </si>
  <si>
    <t>Mi respuesta Nro 2:</t>
  </si>
  <si>
    <t>Mi respuesta Nro 3:</t>
  </si>
  <si>
    <t>ID 3b.1 Identificar y entender los contenidos locales que conforman un texto          ID 3b.2 Comprender como se articulan las partes de un texto para darle un sentido global         ID 3b.3 Reflexionar a partir de un texto y evaluar su contenido</t>
  </si>
  <si>
    <t>ID 3a.1 Desarrollar el Planteamiento que se hace en el texto             ID 3a.2 Organizar el documento           ID 3a.3 Controlar la forma de Expresión: utilizar normas de ortografía y gramática en la construcción de sentido</t>
  </si>
  <si>
    <t>ID 7.1 Encontrar y analizar nueva información            ID 7.2 Integrar y aplicar nuevo conocimiento            ID 7.3 Identificar y seleccionar estrategias apropiadas de aprendizaje.</t>
  </si>
  <si>
    <t>RA3 LECTURA CRITICA</t>
  </si>
  <si>
    <t>RA3 COMUNICACIÓN ESCRITA</t>
  </si>
  <si>
    <t>Interpretación  PERSONAL de los siguientes conceptos utilizando las siguientes proposiciones proposiciones y evaluese posteriormente con Rango de Notas de [ 0.0 a 5.0 ] SEGÚN SU CRITERIO PERSONAL DE APRENDIZAJE</t>
  </si>
  <si>
    <t>Explicar los siguientes conceptos, basados en LA INFOGRAFÍA DESARROLLADA EN EQUIPO CON RANGO DE Notas de [0.0 a 5.0]</t>
  </si>
  <si>
    <r>
      <t>3.</t>
    </r>
    <r>
      <rPr>
        <b/>
        <sz val="7"/>
        <color theme="1"/>
        <rFont val="Times New Roman"/>
        <family val="1"/>
      </rPr>
      <t>    </t>
    </r>
    <r>
      <rPr>
        <sz val="12"/>
        <color theme="1"/>
        <rFont val="Cambria"/>
        <family val="1"/>
      </rPr>
      <t xml:space="preserve"> “Las habilidades de la ingeniería </t>
    </r>
    <r>
      <rPr>
        <b/>
        <sz val="12"/>
        <color theme="1"/>
        <rFont val="Cambria"/>
        <family val="1"/>
      </rPr>
      <t>solamente no son suficientes para garantizarte una vida de satisfacción y logros, también se requiere…</t>
    </r>
  </si>
  <si>
    <t>RA7 Adquirir  y Aplicar conocimientos</t>
  </si>
  <si>
    <t>Mi respuesta Nro 4:</t>
  </si>
  <si>
    <t>Mi respuesta Nro 5:</t>
  </si>
  <si>
    <t>Mi respuesta Nro 6:</t>
  </si>
  <si>
    <t>Mi respuesta por Texto o Gráfica (insertando imágenes)</t>
  </si>
  <si>
    <t>{  1 A 10 }</t>
  </si>
  <si>
    <t>{  1 A 20}</t>
  </si>
  <si>
    <t>7. Relacione los tres Conceptos CIENCIA, TECNOLOGÍA E INGENIERÍA:</t>
  </si>
  <si>
    <t>RA3.IT 1</t>
  </si>
  <si>
    <t>RA3.IT 2</t>
  </si>
  <si>
    <t>RA3.IT 3</t>
  </si>
  <si>
    <t>RA4.IT3</t>
  </si>
  <si>
    <t>RA7. IT 4</t>
  </si>
  <si>
    <t>RA7. IT 5</t>
  </si>
  <si>
    <t>RA7. IT 6</t>
  </si>
  <si>
    <t>RA7. IT 7</t>
  </si>
  <si>
    <t>P_RA3_LC</t>
  </si>
  <si>
    <t>P_RA3_CE</t>
  </si>
  <si>
    <t>P_RA4_ET</t>
  </si>
  <si>
    <t>P_RA7_AC</t>
  </si>
  <si>
    <t>EVALUACION RA3_LECTURA CRITICA</t>
  </si>
  <si>
    <t>RA4 EVALUACION ETICA</t>
  </si>
  <si>
    <t>EVALUACION RA7_ADQUIRIR Y APLICAR NUEVO CONOCIMIENTOCONOCIMIENTO</t>
  </si>
  <si>
    <t>El propósito de esta EVALUACIÓN TIPO ABET:  es orientar el estudio y puesta en práctica de las estrategias, habilidades y destrezas para la comprensión, el análisis, la interpretación y la producción de diversos tipos de textos, para que los estudiantes puedan acceder de manera adecuada y crítica a la información que circula en los ámbitos donde se desarrollan sus proyectos personales y profesionales.</t>
  </si>
  <si>
    <t>PONDERACION DE LECTURA CRÍTICA</t>
  </si>
  <si>
    <t>PONDERACION DE COMUNICACIÓN ESCRITA</t>
  </si>
  <si>
    <t>PONDERACION DE EVALUACIÓN ÉTICA</t>
  </si>
  <si>
    <t>PONDERACION DE ADQUIRIR Y APLICAR NUEVO CONOCIMIENTO</t>
  </si>
  <si>
    <t>EVALUACIÓN PROMEDIO</t>
  </si>
  <si>
    <t>EVALUACION DEL PROFESOR</t>
  </si>
  <si>
    <t>AUTOEVALUACION DEL ESTUDIANTE</t>
  </si>
  <si>
    <t>EVALUACION RA3_COMUNICACION ESCRITA</t>
  </si>
  <si>
    <t>PROMEDIO DE LECTURA CRITICA</t>
  </si>
  <si>
    <t>PROMEDIO DE COMUNICACIÓN ESCRITA CRITICA</t>
  </si>
  <si>
    <t>PROMEDIO DE EVALUACIÓN ÉTICA</t>
  </si>
  <si>
    <t>PROMEDIO  DE ADQ Y APLICAR NUEVO CONOCIMIENTO</t>
  </si>
  <si>
    <t>RA7. IT 1</t>
  </si>
  <si>
    <t>RA7. IT 2</t>
  </si>
  <si>
    <t>RA7. IT 3</t>
  </si>
  <si>
    <t>RA5. IT 1</t>
  </si>
  <si>
    <t>P_RA5_AC</t>
  </si>
  <si>
    <t>RA4 RESPONSABILIDAD(ES) ETICAS Y PROFESIONALES</t>
  </si>
  <si>
    <t>RA5 CAPACIDAD DE FUNCIONAR EFICAZMENTE EN EQUIPO</t>
  </si>
  <si>
    <t>Mi EVALUACIÓN PERSONAL SOBRE MI ETICA Y MI RESPONSABILIDAD DE TRABAJAR EN EQUIPO</t>
  </si>
  <si>
    <t>EVALUACION RA5_FUNCIONAR EFICAZMENTE EN EQUIPO</t>
  </si>
  <si>
    <t>PONDERACION DE FUNCIONAR EFICAZMENTE EN EQUIPO</t>
  </si>
  <si>
    <t>PROMEDIO  DE FUNCIONAR EFICAZMENTE EN EQUIPO</t>
  </si>
  <si>
    <t>MI EVALUACION</t>
  </si>
  <si>
    <t>ESTUDIANTE</t>
  </si>
  <si>
    <t>EVALUACION</t>
  </si>
  <si>
    <t>PROFESOR</t>
  </si>
  <si>
    <t xml:space="preserve">NOTA FINAL DE EVALUACIÓN </t>
  </si>
  <si>
    <t>EVALUACION PROFESOR</t>
  </si>
  <si>
    <t>AUTOEVALUACION ESTUDIANTE</t>
  </si>
  <si>
    <t>EVALUACION PROMEDIO</t>
  </si>
  <si>
    <t xml:space="preserve">ITEMs A DESARROLLAR (PRIMERA FASE)  Y AUTOEVALUACIÓN (SEGUNDA FASE) </t>
  </si>
  <si>
    <t>NOMBRE(S) COMPLETOS:</t>
  </si>
  <si>
    <t>LA ACREDITACION ABET 2020 - 2025</t>
  </si>
  <si>
    <t>RA3 Comunicación escrita  (ITEMS 1,2 y 3)  ARMONIZADOS COMO RAP 1.1  (PI 3a.1) y SR 7.1 / SR 4.1</t>
  </si>
  <si>
    <t>RA7 Capacidad de Adquirir y Aplicar Nuevos Conocimientos (Items 4,5,6 y 7) ARMONIZADOS COMO RAP 9.3</t>
  </si>
  <si>
    <r>
      <t xml:space="preserve">RA4  Capacidad para reconocer Respónsabilidades Eticas y Profesionales ARMONIZADOS COMO RAP 9.1  y SR 6.1  / RA5 </t>
    </r>
    <r>
      <rPr>
        <sz val="14"/>
        <color theme="1"/>
        <rFont val="Calibri"/>
        <family val="2"/>
        <scheme val="minor"/>
      </rPr>
      <t xml:space="preserve">Capacidad de Funcionar eficazmente en equipo </t>
    </r>
    <r>
      <rPr>
        <b/>
        <sz val="14"/>
        <color theme="1"/>
        <rFont val="Calibri"/>
        <family val="2"/>
        <scheme val="minor"/>
      </rPr>
      <t>ARMONIZADOS COMO RAP 7.3</t>
    </r>
  </si>
  <si>
    <t>RA3. Lectura Crítica (ITEMS 1,2 y 3) ARMONIZADOS COMO RAP 1.1  (PI 3b.1) y SR 7.1 / SR 4.1</t>
  </si>
  <si>
    <t>PRIMER PARCIAL : INTRODUCCIÓN A LA INGENIERÍA DE SISTEMAS (EVALUACION RESULTADOS DE APRENDIZAJE)                       FECHA: 2/09/2024           GRUPO: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</si>
</sst>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0.0"/>
    <numFmt numFmtId="166" formatCode="0;[Red]0"/>
  </numFmts>
  <fonts count="37" x14ac:knownFonts="1">
    <font>
      <sz val="11"/>
      <color theme="1"/>
      <name val="Calibri"/>
      <family val="2"/>
      <scheme val="minor"/>
    </font>
    <font>
      <b/>
      <sz val="11"/>
      <color theme="1"/>
      <name val="Calibri"/>
      <family val="2"/>
      <scheme val="minor"/>
    </font>
    <font>
      <b/>
      <sz val="9"/>
      <name val="Trebuchet MS"/>
      <family val="2"/>
    </font>
    <font>
      <sz val="9"/>
      <name val="Trebuchet MS"/>
      <family val="2"/>
    </font>
    <font>
      <b/>
      <sz val="11"/>
      <color rgb="FF000000"/>
      <name val="Calibri"/>
      <family val="2"/>
    </font>
    <font>
      <b/>
      <sz val="11"/>
      <color rgb="FF548135"/>
      <name val="Calibri"/>
      <family val="2"/>
    </font>
    <font>
      <sz val="11"/>
      <name val="Calibri"/>
      <family val="2"/>
    </font>
    <font>
      <b/>
      <sz val="11"/>
      <color rgb="FFED7D31"/>
      <name val="Calibri"/>
      <family val="2"/>
    </font>
    <font>
      <sz val="11"/>
      <color rgb="FF000000"/>
      <name val="Calibri"/>
      <family val="2"/>
    </font>
    <font>
      <b/>
      <sz val="9"/>
      <color rgb="FF000000"/>
      <name val="Calibri"/>
      <family val="2"/>
    </font>
    <font>
      <b/>
      <sz val="10"/>
      <color rgb="FF000000"/>
      <name val="Calibri"/>
      <family val="2"/>
    </font>
    <font>
      <sz val="8"/>
      <color rgb="FF000000"/>
      <name val="Arial"/>
      <family val="2"/>
    </font>
    <font>
      <b/>
      <sz val="10"/>
      <color theme="5"/>
      <name val="Calibri"/>
      <family val="2"/>
    </font>
    <font>
      <sz val="11"/>
      <color theme="1"/>
      <name val="Calibri"/>
      <family val="2"/>
    </font>
    <font>
      <b/>
      <sz val="11"/>
      <color theme="5"/>
      <name val="Calibri"/>
      <family val="2"/>
    </font>
    <font>
      <b/>
      <sz val="10"/>
      <color rgb="FFED7D31"/>
      <name val="Calibri"/>
      <family val="2"/>
    </font>
    <font>
      <b/>
      <sz val="8"/>
      <color rgb="FF000000"/>
      <name val="Arial"/>
      <family val="2"/>
    </font>
    <font>
      <b/>
      <sz val="11"/>
      <color rgb="FF548135"/>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4"/>
      <color theme="1"/>
      <name val="Symbol"/>
      <family val="1"/>
      <charset val="2"/>
    </font>
    <font>
      <sz val="7"/>
      <color theme="1"/>
      <name val="Times New Roman"/>
      <family val="1"/>
    </font>
    <font>
      <b/>
      <i/>
      <sz val="11"/>
      <color theme="1"/>
      <name val="Calibri"/>
      <family val="2"/>
      <scheme val="minor"/>
    </font>
    <font>
      <b/>
      <i/>
      <sz val="16"/>
      <color theme="1"/>
      <name val="Calibri"/>
      <family val="2"/>
      <scheme val="minor"/>
    </font>
    <font>
      <sz val="12"/>
      <color theme="1"/>
      <name val="Cambria"/>
      <family val="1"/>
    </font>
    <font>
      <b/>
      <sz val="12"/>
      <color theme="1"/>
      <name val="Cambria"/>
      <family val="1"/>
    </font>
    <font>
      <b/>
      <i/>
      <sz val="12"/>
      <color theme="1"/>
      <name val="Cambria"/>
      <family val="1"/>
    </font>
    <font>
      <b/>
      <sz val="7"/>
      <color theme="1"/>
      <name val="Times New Roman"/>
      <family val="1"/>
    </font>
    <font>
      <b/>
      <i/>
      <sz val="14"/>
      <color theme="1"/>
      <name val="Calibri"/>
      <family val="2"/>
      <scheme val="minor"/>
    </font>
    <font>
      <sz val="16"/>
      <color rgb="FF000000"/>
      <name val="Arial"/>
      <family val="2"/>
    </font>
    <font>
      <b/>
      <i/>
      <sz val="20"/>
      <color theme="1"/>
      <name val="Calibri"/>
      <family val="2"/>
      <scheme val="minor"/>
    </font>
    <font>
      <b/>
      <i/>
      <sz val="22"/>
      <color theme="1"/>
      <name val="Calibri"/>
      <family val="2"/>
      <scheme val="minor"/>
    </font>
    <font>
      <b/>
      <sz val="14"/>
      <color theme="1"/>
      <name val="Cambria"/>
      <family val="1"/>
    </font>
    <font>
      <b/>
      <sz val="18"/>
      <color theme="1"/>
      <name val="Calibri"/>
      <family val="2"/>
      <scheme val="minor"/>
    </font>
    <font>
      <b/>
      <i/>
      <sz val="12"/>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0"/>
        <bgColor theme="0"/>
      </patternFill>
    </fill>
    <fill>
      <patternFill patternType="solid">
        <fgColor rgb="FFFFFF00"/>
        <bgColor indexed="64"/>
      </patternFill>
    </fill>
    <fill>
      <patternFill patternType="solid">
        <fgColor theme="0"/>
        <bgColor indexed="64"/>
      </patternFill>
    </fill>
    <fill>
      <patternFill patternType="solid">
        <fgColor rgb="FFE2EFD9"/>
        <bgColor rgb="FFE2EFD9"/>
      </patternFill>
    </fill>
    <fill>
      <patternFill patternType="solid">
        <fgColor rgb="FFFBE4D5"/>
        <bgColor rgb="FFFBE4D5"/>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style="thick">
        <color rgb="FF548135"/>
      </left>
      <right/>
      <top style="thick">
        <color rgb="FF548135"/>
      </top>
      <bottom/>
      <diagonal/>
    </border>
    <border>
      <left/>
      <right/>
      <top style="thick">
        <color rgb="FF548135"/>
      </top>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548135"/>
      </left>
      <right style="medium">
        <color rgb="FF548135"/>
      </right>
      <top style="medium">
        <color rgb="FF548135"/>
      </top>
      <bottom style="medium">
        <color rgb="FF548135"/>
      </bottom>
      <diagonal/>
    </border>
    <border>
      <left/>
      <right/>
      <top style="medium">
        <color rgb="FFED7D31"/>
      </top>
      <bottom style="thick">
        <color theme="5"/>
      </bottom>
      <diagonal/>
    </border>
    <border>
      <left/>
      <right style="medium">
        <color rgb="FFED7D31"/>
      </right>
      <top style="medium">
        <color rgb="FFED7D31"/>
      </top>
      <bottom style="thick">
        <color theme="5"/>
      </bottom>
      <diagonal/>
    </border>
    <border>
      <left style="medium">
        <color rgb="FFED7D31"/>
      </left>
      <right/>
      <top style="medium">
        <color rgb="FFED7D31"/>
      </top>
      <bottom style="thick">
        <color theme="5"/>
      </bottom>
      <diagonal/>
    </border>
    <border>
      <left style="thin">
        <color rgb="FF000000"/>
      </left>
      <right/>
      <top style="thin">
        <color rgb="FF000000"/>
      </top>
      <bottom/>
      <diagonal/>
    </border>
    <border>
      <left style="thick">
        <color rgb="FF548135"/>
      </left>
      <right style="thick">
        <color rgb="FF548135"/>
      </right>
      <top/>
      <bottom style="thick">
        <color rgb="FF548135"/>
      </bottom>
      <diagonal/>
    </border>
    <border>
      <left style="thick">
        <color rgb="FF548135"/>
      </left>
      <right/>
      <top/>
      <bottom style="thick">
        <color rgb="FF548135"/>
      </bottom>
      <diagonal/>
    </border>
    <border>
      <left style="medium">
        <color rgb="FFED7D31"/>
      </left>
      <right style="thin">
        <color rgb="FF000000"/>
      </right>
      <top style="thick">
        <color theme="5"/>
      </top>
      <bottom style="thick">
        <color theme="5"/>
      </bottom>
      <diagonal/>
    </border>
    <border>
      <left/>
      <right style="medium">
        <color rgb="FFED7D31"/>
      </right>
      <top/>
      <bottom style="thick">
        <color theme="5"/>
      </bottom>
      <diagonal/>
    </border>
    <border>
      <left style="medium">
        <color rgb="FFED7D31"/>
      </left>
      <right/>
      <top style="thick">
        <color theme="5"/>
      </top>
      <bottom style="thick">
        <color theme="5"/>
      </bottom>
      <diagonal/>
    </border>
    <border>
      <left/>
      <right style="medium">
        <color rgb="FFED7D31"/>
      </right>
      <top style="thick">
        <color theme="5"/>
      </top>
      <bottom style="thick">
        <color theme="5"/>
      </bottom>
      <diagonal/>
    </border>
    <border>
      <left style="medium">
        <color rgb="FFED7D31"/>
      </left>
      <right style="thin">
        <color rgb="FF000000"/>
      </right>
      <top/>
      <bottom/>
      <diagonal/>
    </border>
    <border>
      <left/>
      <right style="medium">
        <color rgb="FFED7D31"/>
      </right>
      <top/>
      <bottom/>
      <diagonal/>
    </border>
    <border>
      <left style="medium">
        <color rgb="FFED7D31"/>
      </left>
      <right style="thin">
        <color rgb="FF000000"/>
      </right>
      <top style="thick">
        <color theme="5"/>
      </top>
      <bottom/>
      <diagonal/>
    </border>
    <border>
      <left style="medium">
        <color rgb="FFED7D31"/>
      </left>
      <right/>
      <top style="thick">
        <color theme="5"/>
      </top>
      <bottom/>
      <diagonal/>
    </border>
    <border>
      <left/>
      <right style="medium">
        <color rgb="FFED7D31"/>
      </right>
      <top style="thick">
        <color theme="5"/>
      </top>
      <bottom/>
      <diagonal/>
    </border>
    <border>
      <left style="medium">
        <color rgb="FF6FA8DC"/>
      </left>
      <right style="medium">
        <color rgb="FF6FA8DC"/>
      </right>
      <top style="medium">
        <color rgb="FF6FA8DC"/>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ED7D31"/>
      </left>
      <right style="thin">
        <color rgb="FF000000"/>
      </right>
      <top/>
      <bottom style="thin">
        <color rgb="FF000000"/>
      </bottom>
      <diagonal/>
    </border>
    <border>
      <left style="thin">
        <color rgb="FF000000"/>
      </left>
      <right style="medium">
        <color rgb="FFED7D31"/>
      </right>
      <top/>
      <bottom style="thin">
        <color rgb="FF000000"/>
      </bottom>
      <diagonal/>
    </border>
    <border>
      <left style="medium">
        <color rgb="FFED7D31"/>
      </left>
      <right style="thin">
        <color rgb="FF000000"/>
      </right>
      <top style="thick">
        <color theme="5"/>
      </top>
      <bottom style="thin">
        <color rgb="FF000000"/>
      </bottom>
      <diagonal/>
    </border>
    <border>
      <left style="thin">
        <color rgb="FF000000"/>
      </left>
      <right style="medium">
        <color rgb="FFED7D31"/>
      </right>
      <top style="thick">
        <color theme="5"/>
      </top>
      <bottom style="thin">
        <color rgb="FF000000"/>
      </bottom>
      <diagonal/>
    </border>
    <border>
      <left style="medium">
        <color rgb="FFED7D31"/>
      </left>
      <right/>
      <top style="thick">
        <color theme="5"/>
      </top>
      <bottom style="thin">
        <color rgb="FF000000"/>
      </bottom>
      <diagonal/>
    </border>
    <border>
      <left style="medium">
        <color rgb="FF6FA8DC"/>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ED7D31"/>
      </left>
      <right style="thin">
        <color rgb="FF000000"/>
      </right>
      <top style="thin">
        <color rgb="FF000000"/>
      </top>
      <bottom style="thin">
        <color rgb="FF000000"/>
      </bottom>
      <diagonal/>
    </border>
    <border>
      <left style="thin">
        <color rgb="FF000000"/>
      </left>
      <right style="medium">
        <color rgb="FFED7D31"/>
      </right>
      <top style="thin">
        <color rgb="FF000000"/>
      </top>
      <bottom style="thin">
        <color rgb="FF000000"/>
      </bottom>
      <diagonal/>
    </border>
    <border>
      <left style="medium">
        <color rgb="FFED7D31"/>
      </left>
      <right/>
      <top style="thin">
        <color rgb="FF000000"/>
      </top>
      <bottom style="thin">
        <color rgb="FF000000"/>
      </bottom>
      <diagonal/>
    </border>
    <border>
      <left style="medium">
        <color rgb="FF6FA8DC"/>
      </left>
      <right style="medium">
        <color rgb="FF6FA8DC"/>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6FA8DC"/>
      </left>
      <right style="medium">
        <color rgb="FF6FA8DC"/>
      </right>
      <top style="thin">
        <color rgb="FF000000"/>
      </top>
      <bottom style="medium">
        <color rgb="FF6FA8DC"/>
      </bottom>
      <diagonal/>
    </border>
    <border>
      <left style="medium">
        <color rgb="FF6FA8DC"/>
      </left>
      <right style="medium">
        <color rgb="FF6FA8DC"/>
      </right>
      <top/>
      <bottom/>
      <diagonal/>
    </border>
    <border>
      <left style="medium">
        <color rgb="FF6FA8DC"/>
      </left>
      <right/>
      <top/>
      <bottom/>
      <diagonal/>
    </border>
    <border>
      <left/>
      <right style="thin">
        <color rgb="FF000000"/>
      </right>
      <top style="thin">
        <color rgb="FF000000"/>
      </top>
      <bottom style="thick">
        <color rgb="FF548135"/>
      </bottom>
      <diagonal/>
    </border>
    <border>
      <left style="thin">
        <color rgb="FF000000"/>
      </left>
      <right style="thin">
        <color rgb="FF000000"/>
      </right>
      <top style="thin">
        <color rgb="FF000000"/>
      </top>
      <bottom style="thick">
        <color rgb="FF548135"/>
      </bottom>
      <diagonal/>
    </border>
    <border>
      <left style="thin">
        <color rgb="FF000000"/>
      </left>
      <right/>
      <top style="thin">
        <color rgb="FF000000"/>
      </top>
      <bottom style="thick">
        <color rgb="FF548135"/>
      </bottom>
      <diagonal/>
    </border>
    <border>
      <left style="medium">
        <color rgb="FFED7D31"/>
      </left>
      <right style="thin">
        <color rgb="FF000000"/>
      </right>
      <top style="thin">
        <color rgb="FF000000"/>
      </top>
      <bottom style="medium">
        <color rgb="FFED7D31"/>
      </bottom>
      <diagonal/>
    </border>
    <border>
      <left style="thin">
        <color rgb="FF000000"/>
      </left>
      <right style="medium">
        <color rgb="FFED7D31"/>
      </right>
      <top style="thin">
        <color rgb="FF000000"/>
      </top>
      <bottom style="medium">
        <color rgb="FFED7D31"/>
      </bottom>
      <diagonal/>
    </border>
    <border>
      <left style="medium">
        <color rgb="FFED7D31"/>
      </left>
      <right/>
      <top style="thin">
        <color rgb="FF000000"/>
      </top>
      <bottom style="medium">
        <color rgb="FFED7D31"/>
      </bottom>
      <diagonal/>
    </border>
    <border>
      <left style="medium">
        <color rgb="FF6FA8DC"/>
      </left>
      <right style="medium">
        <color rgb="FF6FA8DC"/>
      </right>
      <top style="medium">
        <color rgb="FF6FA8DC"/>
      </top>
      <bottom style="medium">
        <color rgb="FF6FA8DC"/>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s>
  <cellStyleXfs count="1">
    <xf numFmtId="0" fontId="0" fillId="0" borderId="0"/>
  </cellStyleXfs>
  <cellXfs count="250">
    <xf numFmtId="0" fontId="0" fillId="0" borderId="0" xfId="0"/>
    <xf numFmtId="0" fontId="1" fillId="2" borderId="0" xfId="0" applyFont="1" applyFill="1"/>
    <xf numFmtId="0" fontId="0" fillId="0" borderId="0" xfId="0" applyAlignment="1">
      <alignment vertical="center"/>
    </xf>
    <xf numFmtId="0" fontId="1" fillId="2" borderId="0" xfId="0" applyFont="1" applyFill="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4" borderId="0" xfId="0" applyFill="1"/>
    <xf numFmtId="0" fontId="0" fillId="5" borderId="0" xfId="0" applyFill="1"/>
    <xf numFmtId="0" fontId="0" fillId="4" borderId="11" xfId="0" applyFill="1" applyBorder="1" applyAlignment="1">
      <alignment vertical="center"/>
    </xf>
    <xf numFmtId="0" fontId="4" fillId="0" borderId="0" xfId="0" applyFont="1" applyAlignment="1">
      <alignment horizontal="center"/>
    </xf>
    <xf numFmtId="0" fontId="4" fillId="6" borderId="21" xfId="0" applyFont="1" applyFill="1" applyBorder="1" applyAlignment="1">
      <alignment horizontal="center" vertical="center" wrapText="1"/>
    </xf>
    <xf numFmtId="0" fontId="4" fillId="8" borderId="25" xfId="0" applyFont="1" applyFill="1" applyBorder="1" applyAlignment="1">
      <alignment horizontal="center"/>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10" fillId="0" borderId="31" xfId="0" applyFont="1" applyBorder="1" applyAlignment="1">
      <alignment horizontal="center" vertical="center" wrapText="1"/>
    </xf>
    <xf numFmtId="0" fontId="4" fillId="8" borderId="0" xfId="0" applyFont="1" applyFill="1" applyAlignment="1">
      <alignment horizontal="center"/>
    </xf>
    <xf numFmtId="0" fontId="4" fillId="0" borderId="0" xfId="0" applyFont="1" applyAlignment="1">
      <alignment horizontal="center" vertical="center" wrapText="1"/>
    </xf>
    <xf numFmtId="0" fontId="4"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1" fillId="6" borderId="37" xfId="0" applyFont="1" applyFill="1" applyBorder="1" applyAlignment="1">
      <alignment horizontal="left"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7"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7" fillId="0" borderId="43" xfId="0" applyFont="1" applyBorder="1" applyAlignment="1">
      <alignment horizontal="center" vertical="center" wrapText="1"/>
    </xf>
    <xf numFmtId="0" fontId="12" fillId="0" borderId="44" xfId="0" applyFont="1" applyBorder="1" applyAlignment="1">
      <alignment horizontal="center" vertical="center" wrapText="1"/>
    </xf>
    <xf numFmtId="0" fontId="12" fillId="0" borderId="42" xfId="0" applyFont="1" applyBorder="1" applyAlignment="1">
      <alignment horizontal="center"/>
    </xf>
    <xf numFmtId="0" fontId="7" fillId="0" borderId="45" xfId="0" applyFont="1" applyBorder="1" applyAlignment="1">
      <alignment horizontal="center" vertical="center" wrapText="1"/>
    </xf>
    <xf numFmtId="0" fontId="12" fillId="0" borderId="44" xfId="0" applyFont="1" applyBorder="1" applyAlignment="1">
      <alignment horizontal="center"/>
    </xf>
    <xf numFmtId="0" fontId="13" fillId="0" borderId="0" xfId="0" applyFont="1"/>
    <xf numFmtId="0" fontId="11" fillId="6" borderId="46" xfId="0" applyFont="1" applyFill="1" applyBorder="1" applyAlignment="1">
      <alignment horizontal="left"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14"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51" xfId="0" applyFont="1" applyBorder="1" applyAlignment="1">
      <alignment horizontal="center"/>
    </xf>
    <xf numFmtId="0" fontId="14" fillId="0" borderId="52" xfId="0" applyFont="1" applyBorder="1" applyAlignment="1">
      <alignment horizontal="center" vertical="center" wrapText="1"/>
    </xf>
    <xf numFmtId="0" fontId="11" fillId="0" borderId="46" xfId="0" applyFont="1" applyBorder="1" applyAlignment="1">
      <alignment horizontal="left" vertical="center" wrapText="1"/>
    </xf>
    <xf numFmtId="0" fontId="5" fillId="0" borderId="0" xfId="0" applyFont="1" applyAlignment="1">
      <alignment horizontal="center" vertical="center" wrapText="1"/>
    </xf>
    <xf numFmtId="0" fontId="7" fillId="0" borderId="50" xfId="0" applyFont="1" applyBorder="1" applyAlignment="1">
      <alignment horizontal="center" vertical="center" wrapText="1"/>
    </xf>
    <xf numFmtId="0" fontId="7" fillId="0" borderId="52" xfId="0" applyFont="1" applyBorder="1" applyAlignment="1">
      <alignment horizontal="center" vertical="center" wrapText="1"/>
    </xf>
    <xf numFmtId="0" fontId="11" fillId="6" borderId="53" xfId="0" applyFont="1" applyFill="1" applyBorder="1" applyAlignment="1">
      <alignment horizontal="left" vertical="center" wrapText="1"/>
    </xf>
    <xf numFmtId="0" fontId="5" fillId="0" borderId="54" xfId="0" applyFont="1" applyBorder="1" applyAlignment="1">
      <alignment horizontal="center" vertical="center" wrapText="1"/>
    </xf>
    <xf numFmtId="0" fontId="5" fillId="0" borderId="55" xfId="0" applyFont="1" applyBorder="1" applyAlignment="1">
      <alignment horizontal="center" vertical="center" wrapText="1"/>
    </xf>
    <xf numFmtId="0" fontId="11" fillId="0" borderId="53" xfId="0" applyFont="1" applyBorder="1" applyAlignment="1">
      <alignment horizontal="left" vertical="center" wrapText="1"/>
    </xf>
    <xf numFmtId="0" fontId="15" fillId="0" borderId="51" xfId="0" applyFont="1" applyBorder="1" applyAlignment="1">
      <alignment horizontal="center" vertical="center" wrapText="1"/>
    </xf>
    <xf numFmtId="0" fontId="11" fillId="3" borderId="53" xfId="0" applyFont="1" applyFill="1" applyBorder="1" applyAlignment="1">
      <alignment horizontal="left" vertical="center" wrapText="1"/>
    </xf>
    <xf numFmtId="0" fontId="11" fillId="6" borderId="56" xfId="0" applyFont="1" applyFill="1" applyBorder="1" applyAlignment="1">
      <alignment horizontal="left" vertical="center" wrapText="1"/>
    </xf>
    <xf numFmtId="0" fontId="11" fillId="0" borderId="57" xfId="0" applyFont="1" applyBorder="1" applyAlignment="1">
      <alignment horizontal="left" vertical="center" wrapText="1"/>
    </xf>
    <xf numFmtId="0" fontId="16" fillId="8" borderId="57" xfId="0" applyFont="1" applyFill="1" applyBorder="1" applyAlignment="1">
      <alignment horizontal="center" vertical="center" wrapText="1"/>
    </xf>
    <xf numFmtId="0" fontId="5" fillId="9" borderId="48" xfId="0" applyFont="1" applyFill="1" applyBorder="1" applyAlignment="1">
      <alignment horizontal="center" vertical="center" wrapText="1"/>
    </xf>
    <xf numFmtId="0" fontId="5" fillId="9" borderId="55" xfId="0" applyFont="1" applyFill="1" applyBorder="1" applyAlignment="1">
      <alignment horizontal="center" vertical="center" wrapText="1"/>
    </xf>
    <xf numFmtId="0" fontId="5" fillId="9" borderId="49" xfId="0" applyFont="1" applyFill="1" applyBorder="1" applyAlignment="1">
      <alignment horizontal="center" vertical="center" wrapText="1"/>
    </xf>
    <xf numFmtId="0" fontId="14" fillId="9" borderId="50"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9" borderId="51" xfId="0" applyFont="1" applyFill="1" applyBorder="1" applyAlignment="1">
      <alignment horizontal="center"/>
    </xf>
    <xf numFmtId="0" fontId="14" fillId="9" borderId="52" xfId="0" applyFont="1" applyFill="1" applyBorder="1" applyAlignment="1">
      <alignment horizontal="center" vertical="center" wrapText="1"/>
    </xf>
    <xf numFmtId="0" fontId="13" fillId="9" borderId="0" xfId="0" applyFont="1" applyFill="1"/>
    <xf numFmtId="0" fontId="15" fillId="0" borderId="51" xfId="0" applyFont="1" applyBorder="1" applyAlignment="1">
      <alignment horizontal="center"/>
    </xf>
    <xf numFmtId="0" fontId="11" fillId="6" borderId="57" xfId="0" applyFont="1" applyFill="1" applyBorder="1" applyAlignment="1">
      <alignment horizontal="left" vertical="center" wrapText="1"/>
    </xf>
    <xf numFmtId="0" fontId="11" fillId="6" borderId="58" xfId="0" applyFont="1" applyFill="1" applyBorder="1" applyAlignment="1">
      <alignment horizontal="left" vertical="center" wrapText="1"/>
    </xf>
    <xf numFmtId="0" fontId="17" fillId="0" borderId="55" xfId="0" applyFont="1" applyBorder="1" applyAlignment="1">
      <alignment horizontal="center"/>
    </xf>
    <xf numFmtId="0" fontId="11" fillId="0" borderId="58" xfId="0" applyFont="1" applyBorder="1" applyAlignment="1">
      <alignment horizontal="left" vertical="center" wrapText="1"/>
    </xf>
    <xf numFmtId="0" fontId="7" fillId="0" borderId="55"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60" xfId="0" applyFont="1" applyBorder="1" applyAlignment="1">
      <alignment horizontal="center" vertical="center" wrapText="1"/>
    </xf>
    <xf numFmtId="0" fontId="5"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12" fillId="0" borderId="63" xfId="0" applyFont="1" applyBorder="1" applyAlignment="1">
      <alignment horizontal="center"/>
    </xf>
    <xf numFmtId="0" fontId="14" fillId="0" borderId="64" xfId="0" applyFont="1" applyBorder="1" applyAlignment="1">
      <alignment horizontal="center" vertical="center" wrapText="1"/>
    </xf>
    <xf numFmtId="0" fontId="13" fillId="10" borderId="65" xfId="0" applyFont="1" applyFill="1" applyBorder="1"/>
    <xf numFmtId="0" fontId="13" fillId="10" borderId="0" xfId="0" applyFont="1" applyFill="1"/>
    <xf numFmtId="0" fontId="0" fillId="4" borderId="3" xfId="0" applyFill="1" applyBorder="1" applyAlignment="1">
      <alignment vertical="center"/>
    </xf>
    <xf numFmtId="0" fontId="0" fillId="4" borderId="1" xfId="0" applyFill="1" applyBorder="1" applyAlignment="1">
      <alignment vertical="center"/>
    </xf>
    <xf numFmtId="0" fontId="0" fillId="0" borderId="0" xfId="0" applyAlignment="1">
      <alignment horizontal="center" vertical="center"/>
    </xf>
    <xf numFmtId="0" fontId="24" fillId="0" borderId="67" xfId="0" applyFont="1" applyBorder="1" applyAlignment="1">
      <alignment horizontal="center" vertical="center"/>
    </xf>
    <xf numFmtId="0" fontId="19" fillId="0" borderId="68" xfId="0" applyFont="1" applyBorder="1" applyAlignment="1">
      <alignment vertical="center"/>
    </xf>
    <xf numFmtId="0" fontId="19" fillId="11" borderId="68" xfId="0" applyFont="1" applyFill="1" applyBorder="1" applyAlignment="1">
      <alignment vertical="center"/>
    </xf>
    <xf numFmtId="0" fontId="19" fillId="11" borderId="69" xfId="0" applyFont="1" applyFill="1" applyBorder="1" applyAlignment="1">
      <alignment vertical="center"/>
    </xf>
    <xf numFmtId="0" fontId="0" fillId="0" borderId="0" xfId="0" applyAlignment="1">
      <alignment horizontal="center"/>
    </xf>
    <xf numFmtId="0" fontId="19" fillId="0" borderId="0" xfId="0" applyFont="1" applyAlignment="1">
      <alignment horizontal="center" vertical="center"/>
    </xf>
    <xf numFmtId="0" fontId="0" fillId="0" borderId="68" xfId="0" applyBorder="1" applyAlignment="1">
      <alignment horizontal="center" vertical="center"/>
    </xf>
    <xf numFmtId="0" fontId="0" fillId="0" borderId="68" xfId="0" applyBorder="1"/>
    <xf numFmtId="0" fontId="1" fillId="0" borderId="68" xfId="0" applyFont="1" applyBorder="1"/>
    <xf numFmtId="0" fontId="0" fillId="0" borderId="68" xfId="0" applyBorder="1" applyAlignment="1">
      <alignment wrapText="1"/>
    </xf>
    <xf numFmtId="0" fontId="0" fillId="0" borderId="69" xfId="0" applyBorder="1"/>
    <xf numFmtId="0" fontId="19" fillId="11" borderId="66" xfId="0" applyFont="1" applyFill="1" applyBorder="1" applyAlignment="1">
      <alignment horizontal="center" vertical="center"/>
    </xf>
    <xf numFmtId="0" fontId="19" fillId="11" borderId="66" xfId="0" applyFont="1" applyFill="1" applyBorder="1" applyAlignment="1">
      <alignment horizontal="center" vertical="center" wrapText="1"/>
    </xf>
    <xf numFmtId="0" fontId="19" fillId="11" borderId="67" xfId="0" applyFont="1" applyFill="1" applyBorder="1" applyAlignment="1">
      <alignment horizontal="center" vertical="center" wrapText="1"/>
    </xf>
    <xf numFmtId="0" fontId="1" fillId="0" borderId="68" xfId="0" applyFont="1" applyBorder="1" applyAlignment="1">
      <alignment horizontal="center"/>
    </xf>
    <xf numFmtId="0" fontId="19" fillId="4" borderId="70" xfId="0" applyFont="1" applyFill="1" applyBorder="1" applyAlignment="1">
      <alignment vertical="center"/>
    </xf>
    <xf numFmtId="0" fontId="19" fillId="4" borderId="71" xfId="0" applyFont="1" applyFill="1" applyBorder="1" applyAlignment="1">
      <alignment vertical="center"/>
    </xf>
    <xf numFmtId="0" fontId="19" fillId="4" borderId="72" xfId="0" applyFont="1" applyFill="1" applyBorder="1" applyAlignment="1">
      <alignment vertical="center"/>
    </xf>
    <xf numFmtId="0" fontId="19" fillId="0" borderId="68" xfId="0" applyFont="1" applyBorder="1" applyAlignment="1">
      <alignment wrapText="1"/>
    </xf>
    <xf numFmtId="0" fontId="19" fillId="0" borderId="69" xfId="0" applyFont="1" applyBorder="1"/>
    <xf numFmtId="0" fontId="19" fillId="0" borderId="69" xfId="0" applyFont="1" applyBorder="1" applyAlignment="1">
      <alignment wrapText="1"/>
    </xf>
    <xf numFmtId="0" fontId="20" fillId="2" borderId="67" xfId="0" applyFont="1" applyFill="1" applyBorder="1" applyAlignment="1">
      <alignment horizontal="center"/>
    </xf>
    <xf numFmtId="0" fontId="18" fillId="11" borderId="67" xfId="0" applyFont="1" applyFill="1" applyBorder="1" applyAlignment="1">
      <alignment horizontal="center" vertical="center" wrapText="1"/>
    </xf>
    <xf numFmtId="0" fontId="0" fillId="0" borderId="68" xfId="0" applyBorder="1" applyAlignment="1">
      <alignment vertical="center"/>
    </xf>
    <xf numFmtId="0" fontId="19" fillId="0" borderId="68" xfId="0" applyFont="1" applyBorder="1" applyAlignment="1">
      <alignment horizontal="justify" vertical="center"/>
    </xf>
    <xf numFmtId="0" fontId="19" fillId="0" borderId="68" xfId="0" applyFont="1" applyBorder="1" applyAlignment="1">
      <alignment vertical="center" wrapText="1"/>
    </xf>
    <xf numFmtId="0" fontId="20" fillId="0" borderId="68" xfId="0" applyFont="1" applyBorder="1" applyAlignment="1">
      <alignment vertical="center"/>
    </xf>
    <xf numFmtId="0" fontId="21" fillId="0" borderId="68" xfId="0" applyFont="1" applyBorder="1" applyAlignment="1">
      <alignment vertical="center"/>
    </xf>
    <xf numFmtId="0" fontId="21" fillId="0" borderId="68" xfId="0" applyFont="1" applyBorder="1" applyAlignment="1">
      <alignment vertical="center" wrapText="1"/>
    </xf>
    <xf numFmtId="0" fontId="21" fillId="0" borderId="69" xfId="0" applyFont="1" applyBorder="1" applyAlignment="1">
      <alignment vertical="center" wrapText="1"/>
    </xf>
    <xf numFmtId="0" fontId="25" fillId="0" borderId="0" xfId="0" applyFont="1" applyAlignment="1">
      <alignment vertical="center"/>
    </xf>
    <xf numFmtId="0" fontId="23" fillId="0" borderId="0" xfId="0" applyFont="1"/>
    <xf numFmtId="0" fontId="23" fillId="0" borderId="66" xfId="0" applyFont="1" applyBorder="1"/>
    <xf numFmtId="0" fontId="23" fillId="11" borderId="66" xfId="0" applyFont="1" applyFill="1" applyBorder="1" applyAlignment="1">
      <alignment horizontal="center" vertical="center"/>
    </xf>
    <xf numFmtId="0" fontId="27" fillId="0" borderId="0" xfId="0" applyFont="1" applyAlignment="1">
      <alignment vertical="center"/>
    </xf>
    <xf numFmtId="0" fontId="25" fillId="0" borderId="0" xfId="0" applyFont="1" applyAlignment="1">
      <alignment horizontal="left" vertical="center" indent="2"/>
    </xf>
    <xf numFmtId="0" fontId="26" fillId="0" borderId="0" xfId="0" applyFont="1" applyAlignment="1">
      <alignment horizontal="left" vertical="center" indent="2"/>
    </xf>
    <xf numFmtId="0" fontId="26" fillId="0" borderId="0" xfId="0" applyFont="1" applyAlignment="1">
      <alignment horizontal="left" vertical="center" indent="1"/>
    </xf>
    <xf numFmtId="0" fontId="25" fillId="0" borderId="0" xfId="0" applyFont="1" applyAlignment="1">
      <alignment horizontal="left" vertical="center" indent="1"/>
    </xf>
    <xf numFmtId="0" fontId="0" fillId="0" borderId="73" xfId="0" applyBorder="1"/>
    <xf numFmtId="0" fontId="0" fillId="0" borderId="75" xfId="0" applyBorder="1" applyAlignment="1">
      <alignment horizontal="center" vertical="center"/>
    </xf>
    <xf numFmtId="0" fontId="0" fillId="0" borderId="66" xfId="0" applyBorder="1" applyAlignment="1">
      <alignment horizontal="center" vertical="center"/>
    </xf>
    <xf numFmtId="0" fontId="0" fillId="0" borderId="66" xfId="0" applyBorder="1" applyAlignment="1">
      <alignment horizontal="center"/>
    </xf>
    <xf numFmtId="0" fontId="0" fillId="0" borderId="74" xfId="0" applyBorder="1"/>
    <xf numFmtId="0" fontId="0" fillId="0" borderId="66" xfId="0" applyBorder="1" applyAlignment="1">
      <alignment horizontal="center" vertical="center" wrapText="1"/>
    </xf>
    <xf numFmtId="0" fontId="26" fillId="0" borderId="0" xfId="0" applyFont="1" applyAlignment="1">
      <alignment vertical="top" wrapText="1"/>
    </xf>
    <xf numFmtId="0" fontId="26" fillId="0" borderId="66" xfId="0" applyFont="1" applyBorder="1" applyAlignment="1">
      <alignment horizontal="left" vertical="top" indent="1"/>
    </xf>
    <xf numFmtId="0" fontId="26" fillId="0" borderId="66" xfId="0" applyFont="1" applyBorder="1" applyAlignment="1">
      <alignment vertical="top"/>
    </xf>
    <xf numFmtId="0" fontId="20" fillId="0" borderId="68" xfId="0" applyFont="1" applyBorder="1"/>
    <xf numFmtId="0" fontId="20" fillId="0" borderId="67" xfId="0" applyFont="1" applyBorder="1"/>
    <xf numFmtId="0" fontId="1" fillId="12" borderId="66" xfId="0" applyFont="1" applyFill="1" applyBorder="1" applyAlignment="1">
      <alignment horizontal="center" vertical="center" wrapText="1"/>
    </xf>
    <xf numFmtId="0" fontId="19" fillId="0" borderId="0" xfId="0" applyFont="1" applyBorder="1" applyAlignment="1">
      <alignment horizontal="center" vertical="center"/>
    </xf>
    <xf numFmtId="0" fontId="0" fillId="0" borderId="0" xfId="0" applyBorder="1"/>
    <xf numFmtId="0" fontId="0" fillId="0" borderId="0" xfId="0" applyAlignment="1">
      <alignment vertical="top"/>
    </xf>
    <xf numFmtId="0" fontId="26" fillId="0" borderId="0" xfId="0" applyFont="1" applyAlignment="1">
      <alignment horizontal="left" vertical="center" wrapText="1" indent="1"/>
    </xf>
    <xf numFmtId="0" fontId="0" fillId="0" borderId="66" xfId="0" applyBorder="1" applyAlignment="1">
      <alignment horizontal="center" wrapText="1"/>
    </xf>
    <xf numFmtId="165" fontId="19" fillId="12" borderId="76" xfId="0" applyNumberFormat="1" applyFont="1" applyFill="1" applyBorder="1" applyAlignment="1">
      <alignment horizontal="center" vertical="center"/>
    </xf>
    <xf numFmtId="0" fontId="29" fillId="11" borderId="66" xfId="0" applyFont="1" applyFill="1" applyBorder="1" applyAlignment="1">
      <alignment horizontal="center" vertical="center"/>
    </xf>
    <xf numFmtId="164" fontId="29" fillId="11" borderId="66" xfId="0" applyNumberFormat="1" applyFont="1" applyFill="1" applyBorder="1" applyAlignment="1">
      <alignment horizontal="center" vertical="center"/>
    </xf>
    <xf numFmtId="0" fontId="29" fillId="5" borderId="0" xfId="0" applyFont="1" applyFill="1" applyBorder="1" applyAlignment="1">
      <alignment horizontal="center" vertical="center"/>
    </xf>
    <xf numFmtId="164" fontId="29" fillId="5" borderId="0" xfId="0" applyNumberFormat="1" applyFont="1" applyFill="1" applyBorder="1" applyAlignment="1">
      <alignment horizontal="center" vertical="center"/>
    </xf>
    <xf numFmtId="0" fontId="24" fillId="5" borderId="0" xfId="0" applyFont="1" applyFill="1" applyBorder="1" applyAlignment="1">
      <alignment horizontal="right" vertical="center"/>
    </xf>
    <xf numFmtId="0" fontId="24" fillId="5" borderId="0" xfId="0" applyFont="1" applyFill="1" applyBorder="1" applyAlignment="1">
      <alignment horizontal="right"/>
    </xf>
    <xf numFmtId="0" fontId="23" fillId="5" borderId="0" xfId="0" applyFont="1" applyFill="1" applyBorder="1"/>
    <xf numFmtId="164" fontId="24" fillId="5" borderId="0" xfId="0" applyNumberFormat="1" applyFont="1" applyFill="1" applyBorder="1" applyAlignment="1">
      <alignment horizontal="center" vertical="center"/>
    </xf>
    <xf numFmtId="0" fontId="26" fillId="0" borderId="67" xfId="0" applyFont="1" applyBorder="1" applyAlignment="1">
      <alignment horizontal="left" vertical="top" indent="1"/>
    </xf>
    <xf numFmtId="0" fontId="0" fillId="5" borderId="0" xfId="0" applyFill="1" applyBorder="1"/>
    <xf numFmtId="166" fontId="29" fillId="5" borderId="0" xfId="0" applyNumberFormat="1" applyFont="1" applyFill="1" applyBorder="1" applyAlignment="1">
      <alignment horizontal="center" vertical="center"/>
    </xf>
    <xf numFmtId="0" fontId="30" fillId="0" borderId="0" xfId="0" applyFont="1" applyBorder="1" applyAlignment="1">
      <alignment vertical="top" wrapText="1"/>
    </xf>
    <xf numFmtId="0" fontId="1" fillId="0" borderId="67" xfId="0" applyFont="1" applyBorder="1" applyAlignment="1">
      <alignment horizontal="center" vertical="center" wrapText="1"/>
    </xf>
    <xf numFmtId="166" fontId="29" fillId="11" borderId="66" xfId="0" applyNumberFormat="1" applyFont="1" applyFill="1" applyBorder="1" applyAlignment="1">
      <alignment horizontal="center" vertical="center"/>
    </xf>
    <xf numFmtId="0" fontId="1" fillId="5" borderId="66" xfId="0" applyFont="1" applyFill="1" applyBorder="1" applyAlignment="1">
      <alignment horizontal="center" vertical="center" wrapText="1"/>
    </xf>
    <xf numFmtId="0" fontId="1" fillId="0" borderId="66" xfId="0" applyFont="1" applyBorder="1" applyAlignment="1">
      <alignment horizontal="center" vertical="center" wrapText="1"/>
    </xf>
    <xf numFmtId="0" fontId="29" fillId="11" borderId="74" xfId="0" applyFont="1" applyFill="1" applyBorder="1" applyAlignment="1">
      <alignment horizontal="center" vertical="center"/>
    </xf>
    <xf numFmtId="0" fontId="29" fillId="11" borderId="75" xfId="0" applyFont="1" applyFill="1" applyBorder="1" applyAlignment="1">
      <alignment horizontal="center" vertical="center"/>
    </xf>
    <xf numFmtId="166" fontId="29" fillId="11" borderId="74" xfId="0" applyNumberFormat="1" applyFont="1" applyFill="1" applyBorder="1" applyAlignment="1">
      <alignment horizontal="center" vertical="center"/>
    </xf>
    <xf numFmtId="165" fontId="19" fillId="13" borderId="76" xfId="0" applyNumberFormat="1" applyFont="1" applyFill="1" applyBorder="1" applyAlignment="1">
      <alignment horizontal="center" vertical="center"/>
    </xf>
    <xf numFmtId="164" fontId="29" fillId="13" borderId="66" xfId="0" applyNumberFormat="1" applyFont="1" applyFill="1" applyBorder="1" applyAlignment="1">
      <alignment horizontal="center" vertical="center"/>
    </xf>
    <xf numFmtId="0" fontId="1" fillId="5" borderId="73" xfId="0" applyFont="1" applyFill="1" applyBorder="1" applyAlignment="1">
      <alignment horizontal="center" vertical="center" wrapText="1"/>
    </xf>
    <xf numFmtId="0" fontId="29" fillId="11" borderId="73" xfId="0" applyFont="1" applyFill="1" applyBorder="1" applyAlignment="1">
      <alignment horizontal="center" vertical="center"/>
    </xf>
    <xf numFmtId="164" fontId="29" fillId="11" borderId="73" xfId="0" applyNumberFormat="1" applyFont="1" applyFill="1" applyBorder="1" applyAlignment="1">
      <alignment horizontal="center" vertical="center"/>
    </xf>
    <xf numFmtId="164" fontId="29" fillId="13" borderId="73" xfId="0" applyNumberFormat="1" applyFont="1" applyFill="1" applyBorder="1" applyAlignment="1">
      <alignment horizontal="center" vertical="center"/>
    </xf>
    <xf numFmtId="164" fontId="29" fillId="13" borderId="75" xfId="0" applyNumberFormat="1" applyFont="1" applyFill="1" applyBorder="1" applyAlignment="1">
      <alignment horizontal="center" vertical="center"/>
    </xf>
    <xf numFmtId="164" fontId="29" fillId="4" borderId="66" xfId="0" applyNumberFormat="1" applyFont="1" applyFill="1" applyBorder="1" applyAlignment="1">
      <alignment horizontal="center" vertical="center"/>
    </xf>
    <xf numFmtId="166" fontId="29" fillId="13" borderId="73" xfId="0" applyNumberFormat="1" applyFont="1" applyFill="1" applyBorder="1" applyAlignment="1">
      <alignment horizontal="center" vertical="center"/>
    </xf>
    <xf numFmtId="166" fontId="29" fillId="4" borderId="73" xfId="0" applyNumberFormat="1" applyFont="1" applyFill="1" applyBorder="1" applyAlignment="1">
      <alignment horizontal="center" vertical="center"/>
    </xf>
    <xf numFmtId="0" fontId="30" fillId="0" borderId="0" xfId="0" applyFont="1" applyBorder="1" applyAlignment="1">
      <alignment vertical="center" wrapText="1"/>
    </xf>
    <xf numFmtId="164" fontId="29" fillId="11" borderId="75" xfId="0" applyNumberFormat="1" applyFont="1" applyFill="1" applyBorder="1" applyAlignment="1">
      <alignment horizontal="center" vertical="center"/>
    </xf>
    <xf numFmtId="164" fontId="29" fillId="4" borderId="75" xfId="0" applyNumberFormat="1" applyFont="1" applyFill="1" applyBorder="1" applyAlignment="1">
      <alignment horizontal="center" vertical="center"/>
    </xf>
    <xf numFmtId="164" fontId="31" fillId="4" borderId="66" xfId="0" applyNumberFormat="1" applyFont="1" applyFill="1" applyBorder="1" applyAlignment="1">
      <alignment horizontal="center" vertical="center"/>
    </xf>
    <xf numFmtId="0" fontId="1" fillId="12" borderId="76" xfId="0" applyFont="1" applyFill="1" applyBorder="1" applyAlignment="1">
      <alignment horizontal="center" vertical="center" wrapText="1"/>
    </xf>
    <xf numFmtId="0" fontId="1" fillId="13" borderId="77" xfId="0" applyFont="1" applyFill="1" applyBorder="1" applyAlignment="1">
      <alignment horizontal="center" vertical="center" wrapText="1"/>
    </xf>
    <xf numFmtId="0" fontId="1" fillId="12" borderId="77" xfId="0" applyFont="1" applyFill="1" applyBorder="1" applyAlignment="1">
      <alignment horizontal="center" vertical="center" wrapText="1"/>
    </xf>
    <xf numFmtId="0" fontId="0" fillId="13" borderId="75" xfId="0" applyFill="1" applyBorder="1"/>
    <xf numFmtId="0" fontId="0" fillId="0" borderId="82" xfId="0" applyBorder="1"/>
    <xf numFmtId="164" fontId="31" fillId="4" borderId="73" xfId="0" applyNumberFormat="1" applyFont="1" applyFill="1" applyBorder="1" applyAlignment="1">
      <alignment horizontal="center" vertical="center"/>
    </xf>
    <xf numFmtId="0" fontId="1" fillId="0" borderId="73" xfId="0" applyFont="1" applyBorder="1" applyAlignment="1">
      <alignment horizontal="center" vertical="center" wrapText="1"/>
    </xf>
    <xf numFmtId="164" fontId="32" fillId="12" borderId="66" xfId="0" applyNumberFormat="1" applyFont="1" applyFill="1" applyBorder="1" applyAlignment="1">
      <alignment horizontal="center" vertical="center"/>
    </xf>
    <xf numFmtId="0" fontId="1" fillId="5" borderId="81" xfId="0" applyFont="1" applyFill="1" applyBorder="1" applyAlignment="1">
      <alignment horizontal="center" vertical="center" wrapText="1"/>
    </xf>
    <xf numFmtId="0" fontId="26" fillId="0" borderId="81" xfId="0" applyFont="1" applyBorder="1" applyAlignment="1">
      <alignment horizontal="left" vertical="top" indent="1"/>
    </xf>
    <xf numFmtId="0" fontId="1" fillId="5" borderId="0" xfId="0" applyFont="1" applyFill="1" applyBorder="1" applyAlignment="1">
      <alignment horizontal="center" vertical="center" wrapText="1"/>
    </xf>
    <xf numFmtId="0" fontId="33" fillId="0" borderId="67" xfId="0" applyFont="1" applyBorder="1" applyAlignment="1">
      <alignment horizontal="left" vertical="top" indent="1"/>
    </xf>
    <xf numFmtId="0" fontId="20" fillId="0" borderId="67" xfId="0" applyFont="1" applyBorder="1" applyAlignment="1">
      <alignment wrapText="1"/>
    </xf>
    <xf numFmtId="0" fontId="34" fillId="0" borderId="0" xfId="0" applyFont="1"/>
    <xf numFmtId="0" fontId="0" fillId="12" borderId="66" xfId="0" applyFill="1" applyBorder="1"/>
    <xf numFmtId="0" fontId="0" fillId="0" borderId="0" xfId="0" applyAlignment="1">
      <alignment wrapText="1"/>
    </xf>
    <xf numFmtId="164" fontId="29" fillId="4" borderId="73" xfId="0" applyNumberFormat="1" applyFont="1" applyFill="1" applyBorder="1" applyAlignment="1">
      <alignment horizontal="center" vertical="center"/>
    </xf>
    <xf numFmtId="164" fontId="29" fillId="11" borderId="74" xfId="0" applyNumberFormat="1" applyFont="1" applyFill="1" applyBorder="1" applyAlignment="1">
      <alignment horizontal="center" vertical="center"/>
    </xf>
    <xf numFmtId="164" fontId="0" fillId="0" borderId="0" xfId="0" applyNumberFormat="1"/>
    <xf numFmtId="0" fontId="20" fillId="0" borderId="0" xfId="0" applyFont="1"/>
    <xf numFmtId="0" fontId="35" fillId="12" borderId="66" xfId="0" applyFont="1" applyFill="1" applyBorder="1" applyAlignment="1">
      <alignment horizontal="center" vertical="center"/>
    </xf>
    <xf numFmtId="0" fontId="35" fillId="13" borderId="66" xfId="0" applyFont="1" applyFill="1" applyBorder="1" applyAlignment="1">
      <alignment horizontal="center" vertical="center"/>
    </xf>
    <xf numFmtId="0" fontId="36" fillId="4" borderId="66" xfId="0" applyFont="1" applyFill="1" applyBorder="1" applyAlignment="1">
      <alignment horizontal="center" vertical="center"/>
    </xf>
    <xf numFmtId="0" fontId="1" fillId="0" borderId="66" xfId="0" applyFont="1" applyBorder="1" applyAlignment="1">
      <alignment vertical="top"/>
    </xf>
    <xf numFmtId="0" fontId="0" fillId="0" borderId="2"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2" fillId="3" borderId="13" xfId="0" applyFont="1" applyFill="1" applyBorder="1" applyAlignment="1">
      <alignment horizontal="left" vertical="center" wrapText="1"/>
    </xf>
    <xf numFmtId="0" fontId="3" fillId="0" borderId="14" xfId="0" applyFont="1" applyBorder="1"/>
    <xf numFmtId="0" fontId="3" fillId="0" borderId="15" xfId="0" applyFont="1" applyBorder="1"/>
    <xf numFmtId="0" fontId="0" fillId="0" borderId="12"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5" fillId="6" borderId="16" xfId="0" applyFont="1" applyFill="1" applyBorder="1" applyAlignment="1">
      <alignment horizontal="center"/>
    </xf>
    <xf numFmtId="0" fontId="6" fillId="0" borderId="17" xfId="0" applyFont="1" applyBorder="1"/>
    <xf numFmtId="0" fontId="7" fillId="7" borderId="18" xfId="0" applyFont="1" applyFill="1" applyBorder="1" applyAlignment="1">
      <alignment horizontal="center"/>
    </xf>
    <xf numFmtId="0" fontId="6" fillId="0" borderId="19" xfId="0" applyFont="1" applyBorder="1"/>
    <xf numFmtId="0" fontId="6" fillId="0" borderId="20" xfId="0" applyFont="1" applyBorder="1"/>
    <xf numFmtId="0" fontId="4" fillId="7" borderId="22" xfId="0" applyFont="1" applyFill="1" applyBorder="1" applyAlignment="1">
      <alignment horizontal="center" vertical="center" wrapText="1"/>
    </xf>
    <xf numFmtId="0" fontId="6" fillId="0" borderId="23" xfId="0" applyFont="1" applyBorder="1"/>
    <xf numFmtId="0" fontId="4" fillId="7" borderId="24" xfId="0" applyFont="1" applyFill="1" applyBorder="1" applyAlignment="1">
      <alignment horizontal="center" vertical="center" wrapText="1"/>
    </xf>
    <xf numFmtId="0" fontId="24" fillId="5" borderId="0" xfId="0" applyFont="1" applyFill="1" applyBorder="1" applyAlignment="1">
      <alignment horizontal="right" vertical="center" indent="1"/>
    </xf>
    <xf numFmtId="0" fontId="1" fillId="0" borderId="73" xfId="0" applyFont="1" applyBorder="1" applyAlignment="1">
      <alignment horizontal="center" vertical="center"/>
    </xf>
    <xf numFmtId="0" fontId="1" fillId="0" borderId="74" xfId="0" applyFont="1" applyBorder="1" applyAlignment="1">
      <alignment horizontal="center" vertical="center"/>
    </xf>
    <xf numFmtId="0" fontId="1" fillId="0" borderId="75" xfId="0" applyFont="1" applyBorder="1" applyAlignment="1">
      <alignment horizontal="center" vertical="center"/>
    </xf>
    <xf numFmtId="0" fontId="1" fillId="0" borderId="73"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75" xfId="0" applyFont="1" applyBorder="1" applyAlignment="1">
      <alignment horizontal="center" vertical="center" wrapText="1"/>
    </xf>
    <xf numFmtId="0" fontId="30" fillId="0" borderId="81" xfId="0" applyFont="1" applyBorder="1" applyAlignment="1">
      <alignment horizontal="center" vertical="center" wrapText="1"/>
    </xf>
    <xf numFmtId="0" fontId="30" fillId="0" borderId="78" xfId="0" applyFont="1" applyBorder="1" applyAlignment="1">
      <alignment horizontal="center" vertical="center" wrapText="1"/>
    </xf>
    <xf numFmtId="0" fontId="30" fillId="0" borderId="79" xfId="0" applyFont="1" applyBorder="1" applyAlignment="1">
      <alignment horizontal="center" vertical="center" wrapText="1"/>
    </xf>
    <xf numFmtId="0" fontId="30" fillId="0" borderId="82"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80" xfId="0" applyFont="1" applyBorder="1" applyAlignment="1">
      <alignment horizontal="center" vertical="center" wrapText="1"/>
    </xf>
    <xf numFmtId="0" fontId="24" fillId="5" borderId="0" xfId="0" applyFont="1" applyFill="1" applyBorder="1" applyAlignment="1">
      <alignment horizontal="right" vertical="center"/>
    </xf>
    <xf numFmtId="164" fontId="29" fillId="11" borderId="73" xfId="0" applyNumberFormat="1" applyFont="1" applyFill="1" applyBorder="1" applyAlignment="1">
      <alignment horizontal="center" vertical="center"/>
    </xf>
    <xf numFmtId="164" fontId="29" fillId="11" borderId="74" xfId="0" applyNumberFormat="1" applyFont="1" applyFill="1" applyBorder="1" applyAlignment="1">
      <alignment horizontal="center" vertical="center"/>
    </xf>
    <xf numFmtId="164" fontId="29" fillId="11" borderId="75" xfId="0" applyNumberFormat="1" applyFont="1" applyFill="1" applyBorder="1" applyAlignment="1">
      <alignment horizontal="center" vertical="center"/>
    </xf>
    <xf numFmtId="0" fontId="30" fillId="0" borderId="0" xfId="0" applyFont="1" applyBorder="1" applyAlignment="1">
      <alignment horizontal="center" vertical="top" wrapText="1"/>
    </xf>
    <xf numFmtId="0" fontId="30" fillId="0" borderId="80" xfId="0" applyFont="1" applyBorder="1" applyAlignment="1">
      <alignment horizontal="center" vertical="top" wrapText="1"/>
    </xf>
    <xf numFmtId="164" fontId="29" fillId="13" borderId="73" xfId="0" applyNumberFormat="1" applyFont="1" applyFill="1" applyBorder="1" applyAlignment="1">
      <alignment horizontal="center" vertical="center"/>
    </xf>
    <xf numFmtId="164" fontId="29" fillId="13" borderId="74" xfId="0" applyNumberFormat="1" applyFont="1" applyFill="1" applyBorder="1" applyAlignment="1">
      <alignment horizontal="center" vertical="center"/>
    </xf>
    <xf numFmtId="164" fontId="29" fillId="13" borderId="75" xfId="0" applyNumberFormat="1" applyFont="1" applyFill="1" applyBorder="1" applyAlignment="1">
      <alignment horizontal="center" vertical="center"/>
    </xf>
    <xf numFmtId="164" fontId="29" fillId="4" borderId="73" xfId="0" applyNumberFormat="1" applyFont="1" applyFill="1" applyBorder="1" applyAlignment="1">
      <alignment horizontal="center" vertical="center"/>
    </xf>
    <xf numFmtId="164" fontId="29" fillId="4" borderId="74" xfId="0" applyNumberFormat="1" applyFont="1" applyFill="1" applyBorder="1" applyAlignment="1">
      <alignment horizontal="center" vertical="center"/>
    </xf>
    <xf numFmtId="164" fontId="29" fillId="4" borderId="75" xfId="0" applyNumberFormat="1" applyFont="1" applyFill="1" applyBorder="1" applyAlignment="1">
      <alignment horizontal="center" vertical="center"/>
    </xf>
    <xf numFmtId="0" fontId="0" fillId="0" borderId="73" xfId="0" applyBorder="1" applyAlignment="1">
      <alignment horizontal="center" vertical="center" wrapText="1"/>
    </xf>
    <xf numFmtId="0" fontId="0" fillId="0" borderId="7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1168400</xdr:colOff>
      <xdr:row>1</xdr:row>
      <xdr:rowOff>215900</xdr:rowOff>
    </xdr:from>
    <xdr:to>
      <xdr:col>1</xdr:col>
      <xdr:colOff>7435850</xdr:colOff>
      <xdr:row>1</xdr:row>
      <xdr:rowOff>1314449</xdr:rowOff>
    </xdr:to>
    <xdr:pic>
      <xdr:nvPicPr>
        <xdr:cNvPr id="2" name="Imagen 1">
          <a:extLst>
            <a:ext uri="{FF2B5EF4-FFF2-40B4-BE49-F238E27FC236}">
              <a16:creationId xmlns:a16="http://schemas.microsoft.com/office/drawing/2014/main" id="{D5B3E7C0-CAC5-4E2D-8F58-B319C14D56A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3350" y="546100"/>
          <a:ext cx="6267450" cy="1098549"/>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B1:B25"/>
  <sheetViews>
    <sheetView topLeftCell="A16" workbookViewId="0">
      <selection activeCell="B3" sqref="B3"/>
    </sheetView>
  </sheetViews>
  <sheetFormatPr baseColWidth="10" defaultRowHeight="14.5" x14ac:dyDescent="0.35"/>
  <cols>
    <col min="1" max="1" width="4.81640625" customWidth="1"/>
    <col min="2" max="2" width="144.453125" customWidth="1"/>
  </cols>
  <sheetData>
    <row r="1" spans="2:2" ht="15" thickBot="1" x14ac:dyDescent="0.4"/>
    <row r="2" spans="2:2" ht="66.650000000000006" customHeight="1" x14ac:dyDescent="0.35">
      <c r="B2" s="109" t="s">
        <v>256</v>
      </c>
    </row>
    <row r="3" spans="2:2" x14ac:dyDescent="0.35">
      <c r="B3" s="110"/>
    </row>
    <row r="4" spans="2:2" ht="37" x14ac:dyDescent="0.35">
      <c r="B4" s="111" t="s">
        <v>118</v>
      </c>
    </row>
    <row r="5" spans="2:2" ht="37" x14ac:dyDescent="0.35">
      <c r="B5" s="112" t="s">
        <v>119</v>
      </c>
    </row>
    <row r="6" spans="2:2" ht="18.5" x14ac:dyDescent="0.35">
      <c r="B6" s="88"/>
    </row>
    <row r="7" spans="2:2" ht="18.5" x14ac:dyDescent="0.35">
      <c r="B7" s="113" t="s">
        <v>120</v>
      </c>
    </row>
    <row r="8" spans="2:2" ht="18.5" x14ac:dyDescent="0.35">
      <c r="B8" s="114" t="s">
        <v>121</v>
      </c>
    </row>
    <row r="9" spans="2:2" ht="18.5" x14ac:dyDescent="0.35">
      <c r="B9" s="88"/>
    </row>
    <row r="10" spans="2:2" ht="18.5" x14ac:dyDescent="0.35">
      <c r="B10" s="114" t="s">
        <v>122</v>
      </c>
    </row>
    <row r="11" spans="2:2" ht="18.5" x14ac:dyDescent="0.35">
      <c r="B11" s="88"/>
    </row>
    <row r="12" spans="2:2" ht="18.5" x14ac:dyDescent="0.35">
      <c r="B12" s="114" t="s">
        <v>123</v>
      </c>
    </row>
    <row r="13" spans="2:2" ht="18.5" x14ac:dyDescent="0.35">
      <c r="B13" s="88"/>
    </row>
    <row r="14" spans="2:2" ht="18.5" x14ac:dyDescent="0.35">
      <c r="B14" s="114" t="s">
        <v>124</v>
      </c>
    </row>
    <row r="15" spans="2:2" ht="18.5" x14ac:dyDescent="0.35">
      <c r="B15" s="88"/>
    </row>
    <row r="16" spans="2:2" ht="18.5" x14ac:dyDescent="0.35">
      <c r="B16" s="114" t="s">
        <v>125</v>
      </c>
    </row>
    <row r="17" spans="2:2" ht="18.5" x14ac:dyDescent="0.35">
      <c r="B17" s="88"/>
    </row>
    <row r="18" spans="2:2" ht="18.5" x14ac:dyDescent="0.35">
      <c r="B18" s="114" t="s">
        <v>126</v>
      </c>
    </row>
    <row r="19" spans="2:2" ht="18.5" x14ac:dyDescent="0.35">
      <c r="B19" s="88"/>
    </row>
    <row r="20" spans="2:2" ht="18.5" x14ac:dyDescent="0.35">
      <c r="B20" s="114" t="s">
        <v>127</v>
      </c>
    </row>
    <row r="21" spans="2:2" ht="18" x14ac:dyDescent="0.35">
      <c r="B21" s="114"/>
    </row>
    <row r="22" spans="2:2" ht="37" x14ac:dyDescent="0.35">
      <c r="B22" s="115" t="s">
        <v>128</v>
      </c>
    </row>
    <row r="23" spans="2:2" ht="18.5" x14ac:dyDescent="0.35">
      <c r="B23" s="88"/>
    </row>
    <row r="24" spans="2:2" ht="37.5" thickBot="1" x14ac:dyDescent="0.4">
      <c r="B24" s="116" t="s">
        <v>129</v>
      </c>
    </row>
    <row r="25" spans="2:2" x14ac:dyDescent="0.35">
      <c r="B25" s="2"/>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sheetPr>
  <dimension ref="A1:E24"/>
  <sheetViews>
    <sheetView topLeftCell="A7" workbookViewId="0">
      <selection activeCell="D21" sqref="D21:D24"/>
    </sheetView>
  </sheetViews>
  <sheetFormatPr baseColWidth="10" defaultColWidth="8.7265625" defaultRowHeight="14.5" x14ac:dyDescent="0.35"/>
  <cols>
    <col min="2" max="2" width="29.81640625" style="2" customWidth="1"/>
    <col min="3" max="3" width="29" style="2" customWidth="1"/>
    <col min="4" max="4" width="49.1796875" style="2" customWidth="1"/>
    <col min="5" max="5" width="24.81640625" customWidth="1"/>
  </cols>
  <sheetData>
    <row r="1" spans="1:5" x14ac:dyDescent="0.35">
      <c r="A1" t="s">
        <v>0</v>
      </c>
    </row>
    <row r="3" spans="1:5" ht="15" thickBot="1" x14ac:dyDescent="0.4">
      <c r="A3" s="1"/>
      <c r="B3" s="3" t="s">
        <v>1</v>
      </c>
      <c r="C3" s="3" t="s">
        <v>3</v>
      </c>
      <c r="D3" s="3" t="s">
        <v>2</v>
      </c>
      <c r="E3" s="3" t="s">
        <v>20</v>
      </c>
    </row>
    <row r="4" spans="1:5" x14ac:dyDescent="0.35">
      <c r="B4" s="201" t="s">
        <v>4</v>
      </c>
      <c r="C4" s="84" t="s">
        <v>5</v>
      </c>
      <c r="D4" s="204" t="s">
        <v>8</v>
      </c>
    </row>
    <row r="5" spans="1:5" x14ac:dyDescent="0.35">
      <c r="B5" s="202"/>
      <c r="C5" s="85" t="s">
        <v>6</v>
      </c>
      <c r="D5" s="205"/>
      <c r="E5" s="9" t="s">
        <v>21</v>
      </c>
    </row>
    <row r="6" spans="1:5" ht="15" thickBot="1" x14ac:dyDescent="0.4">
      <c r="B6" s="203"/>
      <c r="C6" s="11" t="s">
        <v>7</v>
      </c>
      <c r="D6" s="8" t="s">
        <v>9</v>
      </c>
    </row>
    <row r="7" spans="1:5" x14ac:dyDescent="0.35">
      <c r="B7" s="206" t="s">
        <v>10</v>
      </c>
      <c r="C7" s="5"/>
      <c r="D7" s="209" t="s">
        <v>11</v>
      </c>
    </row>
    <row r="8" spans="1:5" x14ac:dyDescent="0.35">
      <c r="B8" s="207"/>
      <c r="C8" s="4"/>
      <c r="D8" s="210"/>
      <c r="E8" s="9" t="s">
        <v>116</v>
      </c>
    </row>
    <row r="9" spans="1:5" x14ac:dyDescent="0.35">
      <c r="B9" s="207"/>
      <c r="C9" s="4"/>
      <c r="D9" s="210"/>
    </row>
    <row r="10" spans="1:5" ht="15" thickBot="1" x14ac:dyDescent="0.4">
      <c r="B10" s="208"/>
      <c r="C10" s="6"/>
      <c r="D10" s="211"/>
      <c r="E10">
        <f ca="1">+E10:E22</f>
        <v>0</v>
      </c>
    </row>
    <row r="11" spans="1:5" x14ac:dyDescent="0.35">
      <c r="B11" s="201" t="s">
        <v>12</v>
      </c>
      <c r="C11" s="5"/>
      <c r="D11" s="204" t="s">
        <v>13</v>
      </c>
    </row>
    <row r="12" spans="1:5" x14ac:dyDescent="0.35">
      <c r="B12" s="202"/>
      <c r="C12" s="4"/>
      <c r="D12" s="205"/>
    </row>
    <row r="13" spans="1:5" x14ac:dyDescent="0.35">
      <c r="B13" s="202"/>
      <c r="C13" s="4"/>
      <c r="D13" s="205" t="s">
        <v>14</v>
      </c>
      <c r="E13" s="9" t="s">
        <v>117</v>
      </c>
    </row>
    <row r="14" spans="1:5" ht="15" thickBot="1" x14ac:dyDescent="0.4">
      <c r="B14" s="203"/>
      <c r="C14" s="7"/>
      <c r="D14" s="212"/>
    </row>
    <row r="15" spans="1:5" x14ac:dyDescent="0.35">
      <c r="B15" s="201" t="s">
        <v>15</v>
      </c>
      <c r="C15" s="5"/>
      <c r="D15" s="204" t="s">
        <v>8</v>
      </c>
    </row>
    <row r="16" spans="1:5" x14ac:dyDescent="0.35">
      <c r="B16" s="202"/>
      <c r="C16" s="4"/>
      <c r="D16" s="205"/>
      <c r="E16" s="10"/>
    </row>
    <row r="17" spans="2:5" ht="15" thickBot="1" x14ac:dyDescent="0.4">
      <c r="B17" s="203"/>
      <c r="C17" s="7"/>
      <c r="D17" s="212"/>
    </row>
    <row r="18" spans="2:5" x14ac:dyDescent="0.35">
      <c r="B18" s="201" t="s">
        <v>16</v>
      </c>
      <c r="C18" s="5"/>
      <c r="D18" s="204" t="s">
        <v>17</v>
      </c>
    </row>
    <row r="19" spans="2:5" x14ac:dyDescent="0.35">
      <c r="B19" s="202"/>
      <c r="C19" s="4"/>
      <c r="D19" s="205"/>
    </row>
    <row r="20" spans="2:5" ht="15" thickBot="1" x14ac:dyDescent="0.4">
      <c r="B20" s="203"/>
      <c r="C20" s="7"/>
      <c r="D20" s="212"/>
    </row>
    <row r="21" spans="2:5" x14ac:dyDescent="0.35">
      <c r="B21" s="201" t="s">
        <v>18</v>
      </c>
      <c r="C21" s="5"/>
      <c r="D21" s="204" t="s">
        <v>19</v>
      </c>
    </row>
    <row r="22" spans="2:5" x14ac:dyDescent="0.35">
      <c r="B22" s="202"/>
      <c r="C22" s="4"/>
      <c r="D22" s="205"/>
      <c r="E22" s="9" t="s">
        <v>22</v>
      </c>
    </row>
    <row r="23" spans="2:5" x14ac:dyDescent="0.35">
      <c r="B23" s="202"/>
      <c r="C23" s="4"/>
      <c r="D23" s="205"/>
    </row>
    <row r="24" spans="2:5" ht="15" thickBot="1" x14ac:dyDescent="0.4">
      <c r="B24" s="213"/>
      <c r="C24" s="6"/>
      <c r="D24" s="214"/>
    </row>
  </sheetData>
  <mergeCells count="13">
    <mergeCell ref="B15:B17"/>
    <mergeCell ref="D15:D17"/>
    <mergeCell ref="B18:B20"/>
    <mergeCell ref="D18:D20"/>
    <mergeCell ref="B21:B24"/>
    <mergeCell ref="D21:D24"/>
    <mergeCell ref="B4:B6"/>
    <mergeCell ref="D4:D5"/>
    <mergeCell ref="B7:B10"/>
    <mergeCell ref="D7:D10"/>
    <mergeCell ref="B11:B14"/>
    <mergeCell ref="D11:D12"/>
    <mergeCell ref="D13: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O63"/>
  <sheetViews>
    <sheetView topLeftCell="C1" workbookViewId="0">
      <selection activeCell="K5" sqref="K5"/>
    </sheetView>
  </sheetViews>
  <sheetFormatPr baseColWidth="10" defaultRowHeight="14.5" x14ac:dyDescent="0.35"/>
  <cols>
    <col min="1" max="1" width="41.81640625" customWidth="1"/>
  </cols>
  <sheetData>
    <row r="1" spans="1:15" ht="16" customHeight="1" thickTop="1" thickBot="1" x14ac:dyDescent="0.4">
      <c r="A1" s="12" t="s">
        <v>23</v>
      </c>
      <c r="B1" s="215" t="s">
        <v>24</v>
      </c>
      <c r="C1" s="216"/>
      <c r="D1" s="216"/>
      <c r="E1" s="217" t="s">
        <v>25</v>
      </c>
      <c r="F1" s="218"/>
      <c r="G1" s="218"/>
      <c r="H1" s="218"/>
      <c r="I1" s="218"/>
      <c r="J1" s="218"/>
      <c r="K1" s="218"/>
      <c r="L1" s="219"/>
    </row>
    <row r="2" spans="1:15" ht="16" customHeight="1" thickBot="1" x14ac:dyDescent="0.4">
      <c r="A2" s="12" t="s">
        <v>26</v>
      </c>
      <c r="B2" s="13" t="s">
        <v>27</v>
      </c>
      <c r="C2" s="13" t="s">
        <v>28</v>
      </c>
      <c r="D2" s="13" t="s">
        <v>29</v>
      </c>
      <c r="E2" s="220" t="s">
        <v>30</v>
      </c>
      <c r="F2" s="221"/>
      <c r="G2" s="222" t="s">
        <v>31</v>
      </c>
      <c r="H2" s="221"/>
      <c r="I2" s="222" t="s">
        <v>32</v>
      </c>
      <c r="J2" s="221"/>
      <c r="K2" s="222" t="s">
        <v>33</v>
      </c>
      <c r="L2" s="221"/>
    </row>
    <row r="3" spans="1:15" ht="16" customHeight="1" thickTop="1" thickBot="1" x14ac:dyDescent="0.4">
      <c r="A3" s="14" t="s">
        <v>34</v>
      </c>
      <c r="B3" s="15" t="s">
        <v>35</v>
      </c>
      <c r="C3" s="15" t="s">
        <v>36</v>
      </c>
      <c r="D3" s="16" t="s">
        <v>37</v>
      </c>
      <c r="E3" s="17" t="s">
        <v>38</v>
      </c>
      <c r="F3" s="18" t="s">
        <v>39</v>
      </c>
      <c r="G3" s="17" t="s">
        <v>40</v>
      </c>
      <c r="H3" s="18" t="s">
        <v>39</v>
      </c>
      <c r="I3" s="17" t="s">
        <v>41</v>
      </c>
      <c r="J3" s="18" t="s">
        <v>39</v>
      </c>
      <c r="K3" s="19" t="s">
        <v>42</v>
      </c>
      <c r="L3" s="20" t="s">
        <v>39</v>
      </c>
    </row>
    <row r="4" spans="1:15" ht="16" customHeight="1" thickTop="1" thickBot="1" x14ac:dyDescent="0.4">
      <c r="A4" s="21" t="s">
        <v>43</v>
      </c>
      <c r="B4" s="22"/>
      <c r="C4" s="22"/>
      <c r="D4" s="22"/>
      <c r="E4" s="23"/>
      <c r="F4" s="24"/>
      <c r="G4" s="25"/>
      <c r="H4" s="24"/>
      <c r="I4" s="23"/>
      <c r="J4" s="24"/>
      <c r="K4" s="26"/>
      <c r="L4" s="27"/>
    </row>
    <row r="5" spans="1:15" ht="16" customHeight="1" thickTop="1" thickBot="1" x14ac:dyDescent="0.4">
      <c r="A5" s="28" t="s">
        <v>44</v>
      </c>
      <c r="B5" s="29"/>
      <c r="C5" s="30"/>
      <c r="D5" s="31"/>
      <c r="E5" s="32" t="s">
        <v>45</v>
      </c>
      <c r="F5" s="33"/>
      <c r="G5" s="34" t="s">
        <v>45</v>
      </c>
      <c r="H5" s="35"/>
      <c r="I5" s="32"/>
      <c r="J5" s="36"/>
      <c r="K5" s="37"/>
      <c r="L5" s="38"/>
      <c r="N5" s="39" t="s">
        <v>47</v>
      </c>
      <c r="O5" s="39" t="s">
        <v>48</v>
      </c>
    </row>
    <row r="6" spans="1:15" ht="16" customHeight="1" thickBot="1" x14ac:dyDescent="0.4">
      <c r="A6" s="40" t="s">
        <v>49</v>
      </c>
      <c r="B6" s="41" t="s">
        <v>45</v>
      </c>
      <c r="C6" s="42"/>
      <c r="D6" s="43"/>
      <c r="E6" s="44"/>
      <c r="F6" s="45"/>
      <c r="G6" s="44"/>
      <c r="H6" s="45"/>
      <c r="I6" s="44"/>
      <c r="J6" s="46"/>
      <c r="K6" s="47"/>
      <c r="L6" s="46"/>
      <c r="N6" s="39" t="s">
        <v>50</v>
      </c>
      <c r="O6" s="39" t="s">
        <v>51</v>
      </c>
    </row>
    <row r="7" spans="1:15" ht="16" customHeight="1" x14ac:dyDescent="0.35">
      <c r="A7" s="48" t="s">
        <v>52</v>
      </c>
      <c r="B7" s="49"/>
      <c r="C7" s="42"/>
      <c r="D7" s="43"/>
      <c r="E7" s="50" t="s">
        <v>53</v>
      </c>
      <c r="F7" s="45"/>
      <c r="G7" s="44"/>
      <c r="H7" s="45"/>
      <c r="I7" s="44"/>
      <c r="J7" s="46"/>
      <c r="K7" s="51" t="s">
        <v>46</v>
      </c>
      <c r="L7" s="46"/>
      <c r="N7" s="39"/>
      <c r="O7" s="39"/>
    </row>
    <row r="8" spans="1:15" ht="16" customHeight="1" x14ac:dyDescent="0.35">
      <c r="A8" s="48" t="s">
        <v>54</v>
      </c>
      <c r="B8" s="49"/>
      <c r="C8" s="42"/>
      <c r="D8" s="43"/>
      <c r="E8" s="44"/>
      <c r="F8" s="45"/>
      <c r="G8" s="50" t="s">
        <v>46</v>
      </c>
      <c r="H8" s="45"/>
      <c r="I8" s="44"/>
      <c r="J8" s="46"/>
      <c r="K8" s="47"/>
      <c r="L8" s="46"/>
      <c r="N8" s="39"/>
      <c r="O8" s="39"/>
    </row>
    <row r="9" spans="1:15" ht="16" customHeight="1" x14ac:dyDescent="0.35">
      <c r="A9" s="48" t="s">
        <v>55</v>
      </c>
      <c r="B9" s="49"/>
      <c r="C9" s="42"/>
      <c r="D9" s="43"/>
      <c r="E9" s="50" t="s">
        <v>56</v>
      </c>
      <c r="F9" s="45"/>
      <c r="G9" s="50" t="s">
        <v>46</v>
      </c>
      <c r="H9" s="45"/>
      <c r="I9" s="50" t="s">
        <v>46</v>
      </c>
      <c r="J9" s="46"/>
      <c r="K9" s="47"/>
      <c r="L9" s="46"/>
      <c r="N9" s="39"/>
      <c r="O9" s="39"/>
    </row>
    <row r="10" spans="1:15" ht="16" customHeight="1" x14ac:dyDescent="0.35">
      <c r="A10" s="48" t="s">
        <v>57</v>
      </c>
      <c r="B10" s="49"/>
      <c r="C10" s="42"/>
      <c r="D10" s="43"/>
      <c r="E10" s="44"/>
      <c r="F10" s="45"/>
      <c r="G10" s="44"/>
      <c r="H10" s="45"/>
      <c r="I10" s="44"/>
      <c r="J10" s="46"/>
      <c r="K10" s="47"/>
      <c r="L10" s="46"/>
      <c r="N10" s="39"/>
      <c r="O10" s="39"/>
    </row>
    <row r="11" spans="1:15" ht="16" customHeight="1" x14ac:dyDescent="0.35">
      <c r="A11" s="52" t="s">
        <v>58</v>
      </c>
      <c r="B11" s="53" t="s">
        <v>45</v>
      </c>
      <c r="C11" s="54"/>
      <c r="D11" s="43"/>
      <c r="E11" s="44"/>
      <c r="F11" s="45"/>
      <c r="G11" s="44"/>
      <c r="H11" s="45"/>
      <c r="I11" s="50" t="s">
        <v>45</v>
      </c>
      <c r="J11" s="46"/>
      <c r="K11" s="47"/>
      <c r="L11" s="46"/>
      <c r="N11" s="39" t="s">
        <v>59</v>
      </c>
      <c r="O11" s="39" t="s">
        <v>60</v>
      </c>
    </row>
    <row r="12" spans="1:15" ht="16" customHeight="1" x14ac:dyDescent="0.35">
      <c r="A12" s="55" t="s">
        <v>61</v>
      </c>
      <c r="B12" s="53"/>
      <c r="C12" s="54"/>
      <c r="D12" s="43"/>
      <c r="E12" s="50" t="s">
        <v>53</v>
      </c>
      <c r="F12" s="45"/>
      <c r="G12" s="44"/>
      <c r="H12" s="45"/>
      <c r="I12" s="50"/>
      <c r="J12" s="46"/>
      <c r="K12" s="51" t="s">
        <v>46</v>
      </c>
      <c r="L12" s="46"/>
      <c r="N12" s="39"/>
      <c r="O12" s="39"/>
    </row>
    <row r="13" spans="1:15" ht="16" customHeight="1" x14ac:dyDescent="0.35">
      <c r="A13" s="55" t="s">
        <v>62</v>
      </c>
      <c r="B13" s="53"/>
      <c r="C13" s="54"/>
      <c r="D13" s="43"/>
      <c r="E13" s="50" t="s">
        <v>56</v>
      </c>
      <c r="F13" s="45"/>
      <c r="G13" s="50" t="s">
        <v>46</v>
      </c>
      <c r="H13" s="45"/>
      <c r="I13" s="50" t="s">
        <v>46</v>
      </c>
      <c r="J13" s="46"/>
      <c r="K13" s="47"/>
      <c r="L13" s="46"/>
      <c r="N13" s="39"/>
      <c r="O13" s="39"/>
    </row>
    <row r="14" spans="1:15" ht="16" customHeight="1" x14ac:dyDescent="0.35">
      <c r="A14" s="55" t="s">
        <v>63</v>
      </c>
      <c r="B14" s="53"/>
      <c r="C14" s="54"/>
      <c r="D14" s="43"/>
      <c r="E14" s="44"/>
      <c r="F14" s="45"/>
      <c r="G14" s="44"/>
      <c r="H14" s="45"/>
      <c r="I14" s="50"/>
      <c r="J14" s="46"/>
      <c r="K14" s="47"/>
      <c r="L14" s="46"/>
      <c r="N14" s="39"/>
      <c r="O14" s="39"/>
    </row>
    <row r="15" spans="1:15" ht="16" customHeight="1" x14ac:dyDescent="0.35">
      <c r="A15" s="55" t="s">
        <v>64</v>
      </c>
      <c r="B15" s="53"/>
      <c r="C15" s="54"/>
      <c r="D15" s="43"/>
      <c r="E15" s="44"/>
      <c r="F15" s="45"/>
      <c r="G15" s="44"/>
      <c r="H15" s="45"/>
      <c r="I15" s="50"/>
      <c r="J15" s="46"/>
      <c r="K15" s="47"/>
      <c r="L15" s="46"/>
      <c r="N15" s="39"/>
      <c r="O15" s="39"/>
    </row>
    <row r="16" spans="1:15" ht="16" customHeight="1" x14ac:dyDescent="0.35">
      <c r="A16" s="52" t="s">
        <v>65</v>
      </c>
      <c r="B16" s="42" t="s">
        <v>45</v>
      </c>
      <c r="C16" s="54"/>
      <c r="D16" s="43"/>
      <c r="E16" s="50" t="s">
        <v>45</v>
      </c>
      <c r="F16" s="56">
        <v>2</v>
      </c>
      <c r="G16" s="50" t="s">
        <v>45</v>
      </c>
      <c r="H16" s="56">
        <v>2</v>
      </c>
      <c r="I16" s="44"/>
      <c r="J16" s="46"/>
      <c r="K16" s="51" t="s">
        <v>45</v>
      </c>
      <c r="L16" s="46"/>
    </row>
    <row r="17" spans="1:15" ht="16" customHeight="1" x14ac:dyDescent="0.35">
      <c r="A17" s="57" t="s">
        <v>66</v>
      </c>
      <c r="B17" s="42"/>
      <c r="C17" s="54"/>
      <c r="D17" s="43"/>
      <c r="E17" s="44"/>
      <c r="F17" s="45"/>
      <c r="G17" s="44"/>
      <c r="H17" s="45"/>
      <c r="I17" s="44"/>
      <c r="J17" s="46"/>
      <c r="K17" s="47"/>
      <c r="L17" s="46"/>
      <c r="N17" s="39" t="s">
        <v>67</v>
      </c>
      <c r="O17" s="39" t="s">
        <v>68</v>
      </c>
    </row>
    <row r="18" spans="1:15" ht="16" customHeight="1" x14ac:dyDescent="0.35">
      <c r="A18" s="52" t="s">
        <v>69</v>
      </c>
      <c r="B18" s="42"/>
      <c r="C18" s="54" t="s">
        <v>46</v>
      </c>
      <c r="D18" s="43"/>
      <c r="E18" s="44"/>
      <c r="F18" s="45"/>
      <c r="G18" s="44"/>
      <c r="H18" s="45"/>
      <c r="I18" s="44"/>
      <c r="J18" s="46"/>
      <c r="K18" s="47"/>
      <c r="L18" s="46"/>
      <c r="N18" s="39"/>
      <c r="O18" s="39"/>
    </row>
    <row r="19" spans="1:15" ht="16" customHeight="1" x14ac:dyDescent="0.35">
      <c r="A19" s="55" t="s">
        <v>70</v>
      </c>
      <c r="B19" s="42"/>
      <c r="C19" s="54"/>
      <c r="D19" s="43"/>
      <c r="E19" s="50" t="s">
        <v>56</v>
      </c>
      <c r="F19" s="45"/>
      <c r="G19" s="50" t="s">
        <v>46</v>
      </c>
      <c r="H19" s="45"/>
      <c r="I19" s="50" t="s">
        <v>46</v>
      </c>
      <c r="J19" s="46"/>
      <c r="K19" s="47"/>
      <c r="L19" s="46"/>
      <c r="N19" s="39"/>
      <c r="O19" s="39"/>
    </row>
    <row r="20" spans="1:15" ht="16" customHeight="1" x14ac:dyDescent="0.35">
      <c r="A20" s="55" t="s">
        <v>71</v>
      </c>
      <c r="B20" s="42"/>
      <c r="C20" s="54"/>
      <c r="D20" s="43"/>
      <c r="E20" s="44"/>
      <c r="F20" s="45"/>
      <c r="G20" s="44"/>
      <c r="H20" s="45"/>
      <c r="I20" s="44"/>
      <c r="J20" s="46"/>
      <c r="K20" s="47"/>
      <c r="L20" s="46"/>
      <c r="N20" s="39"/>
      <c r="O20" s="39"/>
    </row>
    <row r="21" spans="1:15" ht="16" customHeight="1" x14ac:dyDescent="0.35">
      <c r="A21" s="55" t="s">
        <v>72</v>
      </c>
      <c r="B21" s="42"/>
      <c r="C21" s="54"/>
      <c r="D21" s="43"/>
      <c r="E21" s="44"/>
      <c r="F21" s="45"/>
      <c r="G21" s="44"/>
      <c r="H21" s="45"/>
      <c r="I21" s="44"/>
      <c r="J21" s="46"/>
      <c r="K21" s="47"/>
      <c r="L21" s="46"/>
      <c r="N21" s="39"/>
      <c r="O21" s="39"/>
    </row>
    <row r="22" spans="1:15" ht="16" customHeight="1" x14ac:dyDescent="0.35">
      <c r="A22" s="52" t="s">
        <v>73</v>
      </c>
      <c r="B22" s="42"/>
      <c r="C22" s="54"/>
      <c r="D22" s="43" t="s">
        <v>45</v>
      </c>
      <c r="E22" s="44"/>
      <c r="F22" s="45"/>
      <c r="G22" s="44"/>
      <c r="H22" s="45"/>
      <c r="I22" s="44"/>
      <c r="J22" s="46"/>
      <c r="K22" s="47"/>
      <c r="L22" s="46"/>
      <c r="N22" s="39" t="s">
        <v>74</v>
      </c>
      <c r="O22" s="39" t="s">
        <v>75</v>
      </c>
    </row>
    <row r="23" spans="1:15" ht="16" customHeight="1" x14ac:dyDescent="0.35">
      <c r="A23" s="57" t="s">
        <v>76</v>
      </c>
      <c r="B23" s="42"/>
      <c r="C23" s="54"/>
      <c r="D23" s="43" t="s">
        <v>45</v>
      </c>
      <c r="E23" s="44"/>
      <c r="F23" s="45"/>
      <c r="G23" s="44"/>
      <c r="H23" s="45"/>
      <c r="I23" s="44"/>
      <c r="J23" s="46"/>
      <c r="K23" s="51" t="s">
        <v>45</v>
      </c>
      <c r="L23" s="46"/>
      <c r="N23" s="39" t="s">
        <v>77</v>
      </c>
      <c r="O23" s="39" t="s">
        <v>78</v>
      </c>
    </row>
    <row r="24" spans="1:15" ht="16" customHeight="1" thickBot="1" x14ac:dyDescent="0.4">
      <c r="A24" s="58" t="s">
        <v>79</v>
      </c>
      <c r="B24" s="42"/>
      <c r="C24" s="54" t="s">
        <v>46</v>
      </c>
      <c r="D24" s="43"/>
      <c r="E24" s="44"/>
      <c r="F24" s="45"/>
      <c r="G24" s="44"/>
      <c r="H24" s="45"/>
      <c r="I24" s="44"/>
      <c r="J24" s="46"/>
      <c r="K24" s="47"/>
      <c r="L24" s="46"/>
    </row>
    <row r="25" spans="1:15" ht="16" customHeight="1" x14ac:dyDescent="0.35">
      <c r="A25" s="59" t="s">
        <v>80</v>
      </c>
      <c r="B25" s="42"/>
      <c r="C25" s="54"/>
      <c r="D25" s="43"/>
      <c r="E25" s="44"/>
      <c r="F25" s="45"/>
      <c r="G25" s="44"/>
      <c r="H25" s="45"/>
      <c r="I25" s="44"/>
      <c r="J25" s="46"/>
      <c r="K25" s="47"/>
      <c r="L25" s="46"/>
    </row>
    <row r="26" spans="1:15" ht="16" customHeight="1" x14ac:dyDescent="0.35">
      <c r="A26" s="59" t="s">
        <v>81</v>
      </c>
      <c r="B26" s="42"/>
      <c r="C26" s="54"/>
      <c r="D26" s="43"/>
      <c r="E26" s="44"/>
      <c r="F26" s="45"/>
      <c r="G26" s="44"/>
      <c r="H26" s="45"/>
      <c r="I26" s="44"/>
      <c r="J26" s="46"/>
      <c r="K26" s="47"/>
      <c r="L26" s="46"/>
    </row>
    <row r="27" spans="1:15" ht="16" customHeight="1" x14ac:dyDescent="0.35">
      <c r="A27" s="59" t="s">
        <v>82</v>
      </c>
      <c r="B27" s="42"/>
      <c r="C27" s="54"/>
      <c r="D27" s="43"/>
      <c r="E27" s="44"/>
      <c r="F27" s="45"/>
      <c r="G27" s="44"/>
      <c r="H27" s="45"/>
      <c r="I27" s="44"/>
      <c r="J27" s="46"/>
      <c r="K27" s="47"/>
      <c r="L27" s="46"/>
    </row>
    <row r="28" spans="1:15" ht="16" customHeight="1" x14ac:dyDescent="0.35">
      <c r="A28" s="59"/>
      <c r="B28" s="42"/>
      <c r="C28" s="54"/>
      <c r="D28" s="43"/>
      <c r="E28" s="44"/>
      <c r="F28" s="45"/>
      <c r="G28" s="44"/>
      <c r="H28" s="45"/>
      <c r="I28" s="44"/>
      <c r="J28" s="46"/>
      <c r="K28" s="47"/>
      <c r="L28" s="46"/>
    </row>
    <row r="29" spans="1:15" ht="16" customHeight="1" thickBot="1" x14ac:dyDescent="0.4">
      <c r="A29" s="60" t="s">
        <v>83</v>
      </c>
      <c r="B29" s="61"/>
      <c r="C29" s="62"/>
      <c r="D29" s="63"/>
      <c r="E29" s="64"/>
      <c r="F29" s="65"/>
      <c r="G29" s="64"/>
      <c r="H29" s="65"/>
      <c r="I29" s="64"/>
      <c r="J29" s="66"/>
      <c r="K29" s="67"/>
      <c r="L29" s="66"/>
      <c r="M29" s="68"/>
      <c r="N29" s="68"/>
      <c r="O29" s="68"/>
    </row>
    <row r="30" spans="1:15" ht="16" customHeight="1" x14ac:dyDescent="0.35">
      <c r="A30" s="28" t="s">
        <v>84</v>
      </c>
      <c r="B30" s="42"/>
      <c r="C30" s="54" t="s">
        <v>45</v>
      </c>
      <c r="D30" s="43"/>
      <c r="E30" s="44"/>
      <c r="F30" s="45"/>
      <c r="G30" s="44"/>
      <c r="H30" s="45"/>
      <c r="I30" s="50"/>
      <c r="J30" s="46"/>
      <c r="K30" s="47"/>
      <c r="L30" s="46"/>
    </row>
    <row r="31" spans="1:15" ht="16" customHeight="1" x14ac:dyDescent="0.35">
      <c r="A31" s="52" t="s">
        <v>85</v>
      </c>
      <c r="B31" s="42" t="s">
        <v>45</v>
      </c>
      <c r="C31" s="54"/>
      <c r="D31" s="43"/>
      <c r="E31" s="44"/>
      <c r="F31" s="45"/>
      <c r="G31" s="44"/>
      <c r="H31" s="45"/>
      <c r="I31" s="50" t="s">
        <v>45</v>
      </c>
      <c r="J31" s="46"/>
      <c r="K31" s="47"/>
      <c r="L31" s="46"/>
    </row>
    <row r="32" spans="1:15" ht="16" customHeight="1" x14ac:dyDescent="0.35">
      <c r="A32" s="52" t="s">
        <v>86</v>
      </c>
      <c r="B32" s="42" t="s">
        <v>45</v>
      </c>
      <c r="C32" s="54" t="s">
        <v>45</v>
      </c>
      <c r="D32" s="43"/>
      <c r="E32" s="50" t="s">
        <v>46</v>
      </c>
      <c r="F32" s="45"/>
      <c r="G32" s="50" t="s">
        <v>45</v>
      </c>
      <c r="H32" s="45"/>
      <c r="I32" s="44"/>
      <c r="J32" s="46"/>
      <c r="K32" s="51" t="s">
        <v>46</v>
      </c>
      <c r="L32" s="46"/>
    </row>
    <row r="33" spans="1:15" ht="16" customHeight="1" x14ac:dyDescent="0.35">
      <c r="A33" s="55" t="s">
        <v>87</v>
      </c>
      <c r="B33" s="42"/>
      <c r="C33" s="54"/>
      <c r="D33" s="43"/>
      <c r="E33" s="44"/>
      <c r="F33" s="45"/>
      <c r="G33" s="50"/>
      <c r="H33" s="45"/>
      <c r="I33" s="44"/>
      <c r="J33" s="46"/>
      <c r="K33" s="47"/>
      <c r="L33" s="46"/>
    </row>
    <row r="34" spans="1:15" ht="16" customHeight="1" x14ac:dyDescent="0.35">
      <c r="A34" s="55" t="s">
        <v>88</v>
      </c>
      <c r="B34" s="42"/>
      <c r="C34" s="54"/>
      <c r="D34" s="43"/>
      <c r="E34" s="44"/>
      <c r="F34" s="45"/>
      <c r="G34" s="50"/>
      <c r="H34" s="45"/>
      <c r="I34" s="44"/>
      <c r="J34" s="46"/>
      <c r="K34" s="47"/>
      <c r="L34" s="46"/>
    </row>
    <row r="35" spans="1:15" ht="16" customHeight="1" x14ac:dyDescent="0.35">
      <c r="A35" s="55" t="s">
        <v>89</v>
      </c>
      <c r="B35" s="42"/>
      <c r="C35" s="54"/>
      <c r="D35" s="43"/>
      <c r="E35" s="44"/>
      <c r="F35" s="45"/>
      <c r="G35" s="50"/>
      <c r="H35" s="45"/>
      <c r="I35" s="44"/>
      <c r="J35" s="46"/>
      <c r="K35" s="47"/>
      <c r="L35" s="46"/>
    </row>
    <row r="36" spans="1:15" ht="16" customHeight="1" x14ac:dyDescent="0.35">
      <c r="A36" s="52" t="s">
        <v>90</v>
      </c>
      <c r="B36" s="42"/>
      <c r="C36" s="54" t="s">
        <v>45</v>
      </c>
      <c r="D36" s="43" t="s">
        <v>45</v>
      </c>
      <c r="E36" s="44"/>
      <c r="F36" s="45"/>
      <c r="G36" s="44"/>
      <c r="H36" s="45"/>
      <c r="I36" s="44"/>
      <c r="J36" s="46"/>
      <c r="K36" s="47"/>
      <c r="L36" s="46"/>
    </row>
    <row r="37" spans="1:15" ht="16" customHeight="1" x14ac:dyDescent="0.35">
      <c r="A37" s="52" t="s">
        <v>91</v>
      </c>
      <c r="B37" s="42" t="s">
        <v>45</v>
      </c>
      <c r="C37" s="54" t="s">
        <v>45</v>
      </c>
      <c r="D37" s="43"/>
      <c r="E37" s="50" t="s">
        <v>45</v>
      </c>
      <c r="F37" s="56">
        <v>2</v>
      </c>
      <c r="G37" s="50" t="s">
        <v>45</v>
      </c>
      <c r="H37" s="56">
        <v>3</v>
      </c>
      <c r="I37" s="44"/>
      <c r="J37" s="46"/>
      <c r="K37" s="47"/>
      <c r="L37" s="46"/>
    </row>
    <row r="38" spans="1:15" ht="16" customHeight="1" x14ac:dyDescent="0.35">
      <c r="A38" s="52" t="s">
        <v>92</v>
      </c>
      <c r="B38" s="42"/>
      <c r="C38" s="54" t="s">
        <v>45</v>
      </c>
      <c r="D38" s="43"/>
      <c r="E38" s="44"/>
      <c r="F38" s="45"/>
      <c r="G38" s="44"/>
      <c r="H38" s="45"/>
      <c r="I38" s="50" t="s">
        <v>45</v>
      </c>
      <c r="J38" s="46"/>
      <c r="K38" s="51" t="s">
        <v>45</v>
      </c>
      <c r="L38" s="46"/>
    </row>
    <row r="39" spans="1:15" ht="16" customHeight="1" x14ac:dyDescent="0.35">
      <c r="A39" s="52" t="s">
        <v>93</v>
      </c>
      <c r="B39" s="42"/>
      <c r="C39" s="54"/>
      <c r="D39" s="43" t="s">
        <v>45</v>
      </c>
      <c r="E39" s="44"/>
      <c r="F39" s="45"/>
      <c r="G39" s="44"/>
      <c r="H39" s="45"/>
      <c r="I39" s="44"/>
      <c r="J39" s="46"/>
      <c r="K39" s="51"/>
      <c r="L39" s="46"/>
    </row>
    <row r="40" spans="1:15" ht="16" customHeight="1" x14ac:dyDescent="0.35">
      <c r="A40" s="55" t="s">
        <v>94</v>
      </c>
      <c r="B40" s="42"/>
      <c r="C40" s="54"/>
      <c r="D40" s="43"/>
      <c r="E40" s="44"/>
      <c r="F40" s="45"/>
      <c r="G40" s="44"/>
      <c r="H40" s="45"/>
      <c r="I40" s="44"/>
      <c r="J40" s="46"/>
      <c r="K40" s="51"/>
      <c r="L40" s="46"/>
    </row>
    <row r="41" spans="1:15" ht="16" customHeight="1" x14ac:dyDescent="0.35">
      <c r="A41" s="52" t="s">
        <v>95</v>
      </c>
      <c r="B41" s="42"/>
      <c r="C41" s="54" t="s">
        <v>46</v>
      </c>
      <c r="D41" s="43"/>
      <c r="E41" s="50" t="s">
        <v>45</v>
      </c>
      <c r="F41" s="56">
        <v>3</v>
      </c>
      <c r="G41" s="44"/>
      <c r="H41" s="45"/>
      <c r="I41" s="50" t="s">
        <v>45</v>
      </c>
      <c r="J41" s="69">
        <v>3</v>
      </c>
      <c r="K41" s="47"/>
      <c r="L41" s="46"/>
    </row>
    <row r="42" spans="1:15" ht="16" customHeight="1" x14ac:dyDescent="0.35">
      <c r="A42" s="52" t="s">
        <v>96</v>
      </c>
      <c r="B42" s="42"/>
      <c r="C42" s="54" t="s">
        <v>46</v>
      </c>
      <c r="D42" s="43"/>
      <c r="E42" s="44"/>
      <c r="F42" s="45"/>
      <c r="G42" s="44"/>
      <c r="H42" s="45"/>
      <c r="I42" s="50" t="s">
        <v>45</v>
      </c>
      <c r="J42" s="69">
        <v>2</v>
      </c>
      <c r="K42" s="51"/>
      <c r="L42" s="46"/>
    </row>
    <row r="43" spans="1:15" ht="16" customHeight="1" thickBot="1" x14ac:dyDescent="0.4">
      <c r="A43" s="58" t="s">
        <v>97</v>
      </c>
      <c r="B43" s="42" t="s">
        <v>45</v>
      </c>
      <c r="C43" s="54"/>
      <c r="D43" s="43"/>
      <c r="E43" s="50" t="s">
        <v>45</v>
      </c>
      <c r="F43" s="56">
        <v>1</v>
      </c>
      <c r="G43" s="44"/>
      <c r="H43" s="45"/>
      <c r="I43" s="44"/>
      <c r="J43" s="46"/>
      <c r="K43" s="47"/>
      <c r="L43" s="46"/>
    </row>
    <row r="44" spans="1:15" ht="16" customHeight="1" x14ac:dyDescent="0.35">
      <c r="A44" s="52" t="s">
        <v>98</v>
      </c>
      <c r="B44" s="42"/>
      <c r="C44" s="54"/>
      <c r="D44" s="43"/>
      <c r="E44" s="50" t="s">
        <v>45</v>
      </c>
      <c r="F44" s="56">
        <v>3</v>
      </c>
      <c r="G44" s="44"/>
      <c r="H44" s="45"/>
      <c r="I44" s="44"/>
      <c r="J44" s="46"/>
      <c r="K44" s="51" t="s">
        <v>45</v>
      </c>
      <c r="L44" s="69">
        <v>2</v>
      </c>
    </row>
    <row r="45" spans="1:15" ht="16" customHeight="1" x14ac:dyDescent="0.35">
      <c r="A45" s="70" t="s">
        <v>99</v>
      </c>
      <c r="B45" s="42" t="s">
        <v>46</v>
      </c>
      <c r="C45" s="54"/>
      <c r="D45" s="43"/>
      <c r="E45" s="50"/>
      <c r="F45" s="56"/>
      <c r="G45" s="44"/>
      <c r="H45" s="45"/>
      <c r="I45" s="44"/>
      <c r="J45" s="46"/>
      <c r="K45" s="51"/>
      <c r="L45" s="69"/>
    </row>
    <row r="46" spans="1:15" ht="16" customHeight="1" x14ac:dyDescent="0.35">
      <c r="A46" s="70" t="s">
        <v>100</v>
      </c>
      <c r="B46" s="42"/>
      <c r="C46" s="54" t="s">
        <v>46</v>
      </c>
      <c r="D46" s="43"/>
      <c r="E46" s="50"/>
      <c r="F46" s="56"/>
      <c r="G46" s="44"/>
      <c r="H46" s="45"/>
      <c r="I46" s="44"/>
      <c r="J46" s="46"/>
      <c r="K46" s="51"/>
      <c r="L46" s="69"/>
    </row>
    <row r="47" spans="1:15" ht="16" customHeight="1" x14ac:dyDescent="0.35">
      <c r="A47" s="59"/>
      <c r="B47" s="42"/>
      <c r="C47" s="54"/>
      <c r="D47" s="43"/>
      <c r="E47" s="50"/>
      <c r="F47" s="56"/>
      <c r="G47" s="44"/>
      <c r="H47" s="45"/>
      <c r="I47" s="44"/>
      <c r="J47" s="46"/>
      <c r="K47" s="47"/>
      <c r="L47" s="46"/>
    </row>
    <row r="48" spans="1:15" ht="16" customHeight="1" x14ac:dyDescent="0.35">
      <c r="A48" s="60" t="s">
        <v>101</v>
      </c>
      <c r="B48" s="61"/>
      <c r="C48" s="62"/>
      <c r="D48" s="63"/>
      <c r="E48" s="64"/>
      <c r="F48" s="65"/>
      <c r="G48" s="64"/>
      <c r="H48" s="65"/>
      <c r="I48" s="64"/>
      <c r="J48" s="66"/>
      <c r="K48" s="67"/>
      <c r="L48" s="66"/>
      <c r="N48" s="68"/>
      <c r="O48" s="68"/>
    </row>
    <row r="49" spans="1:12" ht="16" customHeight="1" x14ac:dyDescent="0.35">
      <c r="A49" s="52" t="s">
        <v>102</v>
      </c>
      <c r="B49" s="42"/>
      <c r="C49" s="54"/>
      <c r="D49" s="43"/>
      <c r="E49" s="50" t="s">
        <v>45</v>
      </c>
      <c r="F49" s="56">
        <v>3</v>
      </c>
      <c r="G49" s="50" t="s">
        <v>45</v>
      </c>
      <c r="H49" s="56">
        <v>3</v>
      </c>
      <c r="I49" s="44"/>
      <c r="J49" s="46"/>
      <c r="K49" s="51" t="s">
        <v>45</v>
      </c>
      <c r="L49" s="69">
        <v>2</v>
      </c>
    </row>
    <row r="50" spans="1:12" ht="16" customHeight="1" x14ac:dyDescent="0.35">
      <c r="A50" s="52" t="s">
        <v>103</v>
      </c>
      <c r="B50" s="42"/>
      <c r="C50" s="54" t="s">
        <v>45</v>
      </c>
      <c r="D50" s="43" t="s">
        <v>45</v>
      </c>
      <c r="E50" s="44"/>
      <c r="F50" s="45"/>
      <c r="G50" s="44"/>
      <c r="H50" s="45"/>
      <c r="I50" s="44"/>
      <c r="J50" s="46"/>
      <c r="K50" s="51" t="s">
        <v>45</v>
      </c>
      <c r="L50" s="46"/>
    </row>
    <row r="51" spans="1:12" ht="16" customHeight="1" x14ac:dyDescent="0.35">
      <c r="A51" s="52" t="s">
        <v>104</v>
      </c>
      <c r="B51" s="42" t="s">
        <v>45</v>
      </c>
      <c r="C51" s="54"/>
      <c r="D51" s="43" t="s">
        <v>45</v>
      </c>
      <c r="E51" s="44"/>
      <c r="F51" s="45"/>
      <c r="G51" s="44"/>
      <c r="H51" s="45"/>
      <c r="I51" s="44"/>
      <c r="J51" s="46"/>
      <c r="K51" s="47"/>
      <c r="L51" s="46"/>
    </row>
    <row r="52" spans="1:12" ht="16" customHeight="1" x14ac:dyDescent="0.35">
      <c r="A52" s="71" t="s">
        <v>105</v>
      </c>
      <c r="B52" s="72" t="s">
        <v>46</v>
      </c>
      <c r="C52" s="72"/>
      <c r="D52" s="72"/>
      <c r="E52" s="72"/>
      <c r="F52" s="72"/>
      <c r="G52" s="72"/>
      <c r="H52" s="72"/>
      <c r="I52" s="72"/>
      <c r="J52" s="72"/>
      <c r="K52" s="72"/>
      <c r="L52" s="72"/>
    </row>
    <row r="53" spans="1:12" ht="16" customHeight="1" x14ac:dyDescent="0.35">
      <c r="A53" s="73" t="s">
        <v>106</v>
      </c>
      <c r="B53" s="72"/>
      <c r="C53" s="72"/>
      <c r="D53" s="72"/>
      <c r="E53" s="72"/>
      <c r="F53" s="72"/>
      <c r="G53" s="72"/>
      <c r="H53" s="72"/>
      <c r="I53" s="72"/>
      <c r="J53" s="72"/>
      <c r="K53" s="72"/>
      <c r="L53" s="72"/>
    </row>
    <row r="54" spans="1:12" ht="16" customHeight="1" x14ac:dyDescent="0.35">
      <c r="A54" s="73" t="s">
        <v>107</v>
      </c>
      <c r="B54" s="72"/>
      <c r="C54" s="72"/>
      <c r="D54" s="72"/>
      <c r="E54" s="72"/>
      <c r="F54" s="72"/>
      <c r="G54" s="72"/>
      <c r="H54" s="72"/>
      <c r="I54" s="72"/>
      <c r="J54" s="72"/>
      <c r="K54" s="72"/>
      <c r="L54" s="72"/>
    </row>
    <row r="55" spans="1:12" ht="16" customHeight="1" x14ac:dyDescent="0.35">
      <c r="A55" s="71" t="s">
        <v>108</v>
      </c>
      <c r="B55" s="72"/>
      <c r="C55" s="72" t="s">
        <v>46</v>
      </c>
      <c r="D55" s="72"/>
      <c r="E55" s="72"/>
      <c r="F55" s="72"/>
      <c r="G55" s="72"/>
      <c r="H55" s="72"/>
      <c r="I55" s="74" t="s">
        <v>46</v>
      </c>
      <c r="J55" s="72"/>
      <c r="K55" s="72"/>
      <c r="L55" s="72"/>
    </row>
    <row r="56" spans="1:12" ht="16" customHeight="1" x14ac:dyDescent="0.35">
      <c r="A56" s="71" t="s">
        <v>109</v>
      </c>
      <c r="B56" s="72"/>
      <c r="C56" s="72" t="s">
        <v>46</v>
      </c>
      <c r="D56" s="72"/>
      <c r="E56" s="72"/>
      <c r="F56" s="72"/>
      <c r="G56" s="72"/>
      <c r="H56" s="72"/>
      <c r="I56" s="72"/>
      <c r="J56" s="72"/>
      <c r="K56" s="72"/>
      <c r="L56" s="72"/>
    </row>
    <row r="57" spans="1:12" ht="16" customHeight="1" x14ac:dyDescent="0.35">
      <c r="A57" s="52" t="s">
        <v>110</v>
      </c>
      <c r="B57" s="42"/>
      <c r="C57" s="54" t="s">
        <v>46</v>
      </c>
      <c r="D57" s="43"/>
      <c r="E57" s="44"/>
      <c r="F57" s="45"/>
      <c r="G57" s="44"/>
      <c r="H57" s="45"/>
      <c r="I57" s="44"/>
      <c r="J57" s="46"/>
      <c r="K57" s="47"/>
      <c r="L57" s="46"/>
    </row>
    <row r="58" spans="1:12" ht="16" customHeight="1" x14ac:dyDescent="0.35">
      <c r="A58" s="52" t="s">
        <v>111</v>
      </c>
      <c r="B58" s="42"/>
      <c r="C58" s="54" t="s">
        <v>46</v>
      </c>
      <c r="D58" s="43"/>
      <c r="E58" s="44"/>
      <c r="F58" s="45"/>
      <c r="G58" s="44"/>
      <c r="H58" s="45"/>
      <c r="I58" s="44"/>
      <c r="J58" s="46"/>
      <c r="K58" s="47"/>
      <c r="L58" s="46"/>
    </row>
    <row r="59" spans="1:12" ht="16" customHeight="1" x14ac:dyDescent="0.35">
      <c r="A59" s="52" t="s">
        <v>112</v>
      </c>
      <c r="B59" s="42"/>
      <c r="C59" s="54" t="s">
        <v>45</v>
      </c>
      <c r="D59" s="43" t="s">
        <v>45</v>
      </c>
      <c r="E59" s="50" t="s">
        <v>46</v>
      </c>
      <c r="F59" s="45"/>
      <c r="G59" s="50" t="s">
        <v>46</v>
      </c>
      <c r="H59" s="45"/>
      <c r="I59" s="44"/>
      <c r="J59" s="46"/>
      <c r="K59" s="51" t="s">
        <v>45</v>
      </c>
      <c r="L59" s="46"/>
    </row>
    <row r="60" spans="1:12" ht="16" customHeight="1" x14ac:dyDescent="0.35">
      <c r="A60" s="55" t="s">
        <v>113</v>
      </c>
      <c r="B60" s="42"/>
      <c r="C60" s="54"/>
      <c r="D60" s="43"/>
      <c r="E60" s="44"/>
      <c r="F60" s="45"/>
      <c r="G60" s="50" t="s">
        <v>45</v>
      </c>
      <c r="H60" s="45"/>
      <c r="I60" s="44"/>
      <c r="J60" s="46"/>
      <c r="K60" s="47"/>
      <c r="L60" s="46"/>
    </row>
    <row r="61" spans="1:12" ht="16" customHeight="1" x14ac:dyDescent="0.35">
      <c r="A61" s="52" t="s">
        <v>114</v>
      </c>
      <c r="B61" s="42"/>
      <c r="C61" s="54" t="s">
        <v>46</v>
      </c>
      <c r="D61" s="43"/>
      <c r="E61" s="44"/>
      <c r="F61" s="45"/>
      <c r="G61" s="50" t="s">
        <v>45</v>
      </c>
      <c r="H61" s="45"/>
      <c r="I61" s="44"/>
      <c r="J61" s="46"/>
      <c r="K61" s="47"/>
      <c r="L61" s="46"/>
    </row>
    <row r="62" spans="1:12" ht="16" customHeight="1" thickBot="1" x14ac:dyDescent="0.4">
      <c r="A62" s="58" t="s">
        <v>115</v>
      </c>
      <c r="B62" s="75"/>
      <c r="C62" s="76"/>
      <c r="D62" s="77"/>
      <c r="E62" s="78"/>
      <c r="F62" s="79"/>
      <c r="G62" s="78"/>
      <c r="H62" s="79"/>
      <c r="I62" s="78"/>
      <c r="J62" s="80"/>
      <c r="K62" s="81"/>
      <c r="L62" s="80"/>
    </row>
    <row r="63" spans="1:12" ht="16" customHeight="1" thickBot="1" x14ac:dyDescent="0.4">
      <c r="A63" s="82"/>
      <c r="B63" s="83"/>
      <c r="C63" s="83"/>
      <c r="D63" s="83"/>
      <c r="E63" s="83"/>
      <c r="F63" s="83"/>
      <c r="G63" s="83"/>
      <c r="H63" s="83"/>
      <c r="I63" s="83"/>
      <c r="J63" s="83"/>
      <c r="K63" s="83"/>
      <c r="L63" s="83"/>
    </row>
  </sheetData>
  <mergeCells count="6">
    <mergeCell ref="B1:D1"/>
    <mergeCell ref="E1:L1"/>
    <mergeCell ref="E2:F2"/>
    <mergeCell ref="G2:H2"/>
    <mergeCell ref="I2:J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7E4D-55EE-48C5-B866-F3FCB1E22733}">
  <dimension ref="A1"/>
  <sheetViews>
    <sheetView topLeftCell="B1" workbookViewId="0"/>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B1:B21"/>
  <sheetViews>
    <sheetView topLeftCell="B10" workbookViewId="0">
      <selection activeCell="B11" sqref="B11"/>
    </sheetView>
  </sheetViews>
  <sheetFormatPr baseColWidth="10" defaultRowHeight="14.5" x14ac:dyDescent="0.35"/>
  <cols>
    <col min="1" max="1" width="22.453125" customWidth="1"/>
    <col min="2" max="2" width="98" customWidth="1"/>
  </cols>
  <sheetData>
    <row r="1" spans="2:2" ht="22.5" customHeight="1" x14ac:dyDescent="0.35">
      <c r="B1" s="87" t="s">
        <v>130</v>
      </c>
    </row>
    <row r="2" spans="2:2" ht="18.5" x14ac:dyDescent="0.35">
      <c r="B2" s="88" t="s">
        <v>131</v>
      </c>
    </row>
    <row r="3" spans="2:2" ht="18.5" x14ac:dyDescent="0.35">
      <c r="B3" s="88" t="s">
        <v>132</v>
      </c>
    </row>
    <row r="4" spans="2:2" ht="18.5" x14ac:dyDescent="0.35">
      <c r="B4" s="88" t="s">
        <v>133</v>
      </c>
    </row>
    <row r="5" spans="2:2" ht="18.5" x14ac:dyDescent="0.35">
      <c r="B5" s="88" t="s">
        <v>134</v>
      </c>
    </row>
    <row r="6" spans="2:2" ht="18.5" x14ac:dyDescent="0.35">
      <c r="B6" s="88" t="s">
        <v>135</v>
      </c>
    </row>
    <row r="7" spans="2:2" ht="18.5" x14ac:dyDescent="0.35">
      <c r="B7" s="88" t="s">
        <v>136</v>
      </c>
    </row>
    <row r="8" spans="2:2" ht="18.5" x14ac:dyDescent="0.35">
      <c r="B8" s="88" t="s">
        <v>137</v>
      </c>
    </row>
    <row r="9" spans="2:2" ht="18.5" x14ac:dyDescent="0.35">
      <c r="B9" s="88" t="s">
        <v>138</v>
      </c>
    </row>
    <row r="10" spans="2:2" ht="18.5" x14ac:dyDescent="0.35">
      <c r="B10" s="88" t="s">
        <v>139</v>
      </c>
    </row>
    <row r="11" spans="2:2" ht="18.5" x14ac:dyDescent="0.35">
      <c r="B11" s="89" t="s">
        <v>140</v>
      </c>
    </row>
    <row r="12" spans="2:2" ht="18.5" x14ac:dyDescent="0.35">
      <c r="B12" s="89" t="s">
        <v>167</v>
      </c>
    </row>
    <row r="13" spans="2:2" ht="18.5" x14ac:dyDescent="0.35">
      <c r="B13" s="89" t="s">
        <v>141</v>
      </c>
    </row>
    <row r="14" spans="2:2" ht="18.5" x14ac:dyDescent="0.35">
      <c r="B14" s="88" t="s">
        <v>142</v>
      </c>
    </row>
    <row r="15" spans="2:2" ht="18.5" x14ac:dyDescent="0.35">
      <c r="B15" s="89" t="s">
        <v>143</v>
      </c>
    </row>
    <row r="16" spans="2:2" ht="18.5" x14ac:dyDescent="0.35">
      <c r="B16" s="89" t="s">
        <v>144</v>
      </c>
    </row>
    <row r="17" spans="2:2" ht="18.5" x14ac:dyDescent="0.35">
      <c r="B17" s="88" t="s">
        <v>145</v>
      </c>
    </row>
    <row r="18" spans="2:2" ht="18.5" x14ac:dyDescent="0.35">
      <c r="B18" s="88" t="s">
        <v>146</v>
      </c>
    </row>
    <row r="19" spans="2:2" ht="18.5" x14ac:dyDescent="0.35">
      <c r="B19" s="88" t="s">
        <v>147</v>
      </c>
    </row>
    <row r="20" spans="2:2" ht="18.5" x14ac:dyDescent="0.35">
      <c r="B20" s="89" t="s">
        <v>148</v>
      </c>
    </row>
    <row r="21" spans="2:2" ht="19" thickBot="1" x14ac:dyDescent="0.4">
      <c r="B21" s="90"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04C0-0A62-4339-9CD6-6B4CEE66094B}">
  <dimension ref="A1"/>
  <sheetViews>
    <sheetView workbookViewId="0"/>
  </sheetViews>
  <sheetFormatPr baseColWidth="10"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1:B38"/>
  <sheetViews>
    <sheetView topLeftCell="A34" workbookViewId="0">
      <selection activeCell="B15" sqref="B15"/>
    </sheetView>
  </sheetViews>
  <sheetFormatPr baseColWidth="10" defaultRowHeight="14.5" x14ac:dyDescent="0.35"/>
  <cols>
    <col min="1" max="1" width="2.81640625" customWidth="1"/>
    <col min="2" max="2" width="148.453125" customWidth="1"/>
  </cols>
  <sheetData>
    <row r="1" spans="2:2" ht="20.149999999999999" customHeight="1" thickBot="1" x14ac:dyDescent="0.4"/>
    <row r="2" spans="2:2" ht="34" customHeight="1" thickBot="1" x14ac:dyDescent="0.4">
      <c r="B2" s="98" t="s">
        <v>150</v>
      </c>
    </row>
    <row r="3" spans="2:2" ht="11.5" customHeight="1" x14ac:dyDescent="0.35">
      <c r="B3" s="93"/>
    </row>
    <row r="4" spans="2:2" x14ac:dyDescent="0.35">
      <c r="B4" s="101" t="s">
        <v>158</v>
      </c>
    </row>
    <row r="5" spans="2:2" x14ac:dyDescent="0.35">
      <c r="B5" s="95" t="s">
        <v>151</v>
      </c>
    </row>
    <row r="6" spans="2:2" ht="37" x14ac:dyDescent="0.45">
      <c r="B6" s="105" t="s">
        <v>152</v>
      </c>
    </row>
    <row r="7" spans="2:2" x14ac:dyDescent="0.35">
      <c r="B7" s="94"/>
    </row>
    <row r="8" spans="2:2" x14ac:dyDescent="0.35">
      <c r="B8" s="95" t="s">
        <v>154</v>
      </c>
    </row>
    <row r="9" spans="2:2" ht="37" x14ac:dyDescent="0.45">
      <c r="B9" s="105" t="s">
        <v>155</v>
      </c>
    </row>
    <row r="10" spans="2:2" x14ac:dyDescent="0.35">
      <c r="B10" s="94"/>
    </row>
    <row r="11" spans="2:2" x14ac:dyDescent="0.35">
      <c r="B11" s="95" t="s">
        <v>156</v>
      </c>
    </row>
    <row r="12" spans="2:2" x14ac:dyDescent="0.35">
      <c r="B12" s="94"/>
    </row>
    <row r="13" spans="2:2" ht="19" thickBot="1" x14ac:dyDescent="0.5">
      <c r="B13" s="106" t="s">
        <v>157</v>
      </c>
    </row>
    <row r="14" spans="2:2" ht="15" thickBot="1" x14ac:dyDescent="0.4"/>
    <row r="15" spans="2:2" ht="56" thickBot="1" x14ac:dyDescent="0.4">
      <c r="B15" s="99" t="s">
        <v>153</v>
      </c>
    </row>
    <row r="16" spans="2:2" ht="14.15" customHeight="1" x14ac:dyDescent="0.35">
      <c r="B16" s="96"/>
    </row>
    <row r="17" spans="2:2" x14ac:dyDescent="0.35">
      <c r="B17" s="101" t="s">
        <v>159</v>
      </c>
    </row>
    <row r="18" spans="2:2" x14ac:dyDescent="0.35">
      <c r="B18" s="94"/>
    </row>
    <row r="19" spans="2:2" ht="37" x14ac:dyDescent="0.45">
      <c r="B19" s="105" t="s">
        <v>166</v>
      </c>
    </row>
    <row r="20" spans="2:2" x14ac:dyDescent="0.35">
      <c r="B20" s="94"/>
    </row>
    <row r="21" spans="2:2" ht="15" thickBot="1" x14ac:dyDescent="0.4">
      <c r="B21" s="97"/>
    </row>
    <row r="22" spans="2:2" ht="37" x14ac:dyDescent="0.35">
      <c r="B22" s="100" t="s">
        <v>160</v>
      </c>
    </row>
    <row r="23" spans="2:2" x14ac:dyDescent="0.35">
      <c r="B23" s="94"/>
    </row>
    <row r="24" spans="2:2" x14ac:dyDescent="0.35">
      <c r="B24" s="101" t="s">
        <v>161</v>
      </c>
    </row>
    <row r="25" spans="2:2" x14ac:dyDescent="0.35">
      <c r="B25" s="94"/>
    </row>
    <row r="26" spans="2:2" ht="66.650000000000006" customHeight="1" thickBot="1" x14ac:dyDescent="0.5">
      <c r="B26" s="107" t="s">
        <v>162</v>
      </c>
    </row>
    <row r="27" spans="2:2" ht="15" thickBot="1" x14ac:dyDescent="0.4"/>
    <row r="28" spans="2:2" ht="46" customHeight="1" thickBot="1" x14ac:dyDescent="0.4">
      <c r="B28" s="99" t="s">
        <v>163</v>
      </c>
    </row>
    <row r="29" spans="2:2" x14ac:dyDescent="0.35">
      <c r="B29" s="94"/>
    </row>
    <row r="30" spans="2:2" x14ac:dyDescent="0.35">
      <c r="B30" s="101" t="s">
        <v>164</v>
      </c>
    </row>
    <row r="31" spans="2:2" x14ac:dyDescent="0.35">
      <c r="B31" s="94"/>
    </row>
    <row r="32" spans="2:2" ht="37.5" thickBot="1" x14ac:dyDescent="0.5">
      <c r="B32" s="107" t="s">
        <v>165</v>
      </c>
    </row>
    <row r="34" spans="2:2" ht="15" thickBot="1" x14ac:dyDescent="0.4"/>
    <row r="35" spans="2:2" ht="21" customHeight="1" thickBot="1" x14ac:dyDescent="0.5">
      <c r="B35" s="108" t="s">
        <v>3</v>
      </c>
    </row>
    <row r="36" spans="2:2" ht="18.5" x14ac:dyDescent="0.35">
      <c r="B36" s="102" t="s">
        <v>5</v>
      </c>
    </row>
    <row r="37" spans="2:2" ht="18.5" x14ac:dyDescent="0.35">
      <c r="B37" s="103" t="s">
        <v>6</v>
      </c>
    </row>
    <row r="38" spans="2:2" ht="19" thickBot="1" x14ac:dyDescent="0.4">
      <c r="B38" s="104"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S67"/>
  <sheetViews>
    <sheetView tabSelected="1" topLeftCell="A145" workbookViewId="0">
      <selection activeCell="B2" sqref="B2"/>
    </sheetView>
  </sheetViews>
  <sheetFormatPr baseColWidth="10" defaultRowHeight="14.5" x14ac:dyDescent="0.35"/>
  <cols>
    <col min="1" max="1" width="3.36328125" customWidth="1"/>
    <col min="2" max="2" width="118.08984375" customWidth="1"/>
    <col min="3" max="3" width="4.7265625" customWidth="1"/>
    <col min="4" max="4" width="16.453125" customWidth="1"/>
    <col min="5" max="5" width="13.1796875" customWidth="1"/>
    <col min="6" max="6" width="14.90625" customWidth="1"/>
    <col min="7" max="7" width="9.26953125" customWidth="1"/>
    <col min="10" max="11" width="14.81640625" customWidth="1"/>
    <col min="15" max="16" width="15.6328125" customWidth="1"/>
    <col min="17" max="17" width="12" customWidth="1"/>
    <col min="18" max="19" width="16" customWidth="1"/>
    <col min="20" max="20" width="14.26953125" customWidth="1"/>
    <col min="21" max="21" width="19.54296875" customWidth="1"/>
    <col min="22" max="22" width="17.81640625" customWidth="1"/>
    <col min="27" max="27" width="19.54296875" customWidth="1"/>
    <col min="28" max="29" width="17.81640625" customWidth="1"/>
    <col min="30" max="30" width="34.6328125" customWidth="1"/>
  </cols>
  <sheetData>
    <row r="1" spans="2:33" ht="26" customHeight="1" thickBot="1" x14ac:dyDescent="0.4">
      <c r="AC1" s="227" t="s">
        <v>221</v>
      </c>
      <c r="AD1" s="228"/>
      <c r="AE1" s="228"/>
      <c r="AF1" s="165" t="s">
        <v>226</v>
      </c>
      <c r="AG1" s="165" t="s">
        <v>234</v>
      </c>
    </row>
    <row r="2" spans="2:33" ht="114" customHeight="1" thickBot="1" x14ac:dyDescent="0.4">
      <c r="B2" s="119" t="s">
        <v>261</v>
      </c>
      <c r="AC2" s="144" t="s">
        <v>235</v>
      </c>
      <c r="AD2" s="144" t="s">
        <v>236</v>
      </c>
      <c r="AE2" s="144" t="s">
        <v>237</v>
      </c>
      <c r="AF2" s="160" t="s">
        <v>218</v>
      </c>
      <c r="AG2" s="166"/>
    </row>
    <row r="3" spans="2:33" ht="8.5" customHeight="1" thickBot="1" x14ac:dyDescent="0.4">
      <c r="AC3" s="145" t="e">
        <f>#REF!</f>
        <v>#REF!</v>
      </c>
      <c r="AD3" s="145" t="e">
        <f>#REF!</f>
        <v>#REF!</v>
      </c>
      <c r="AE3" s="145" t="e">
        <f>#REF!</f>
        <v>#REF!</v>
      </c>
      <c r="AF3" s="162" t="e">
        <f>(AC3+AD3+AE3)</f>
        <v>#REF!</v>
      </c>
      <c r="AG3" s="182" t="e">
        <f>(AF3*5)/15</f>
        <v>#REF!</v>
      </c>
    </row>
    <row r="4" spans="2:33" ht="35" customHeight="1" thickBot="1" x14ac:dyDescent="0.4">
      <c r="B4" s="200" t="s">
        <v>255</v>
      </c>
      <c r="AG4" s="181"/>
    </row>
    <row r="5" spans="2:33" ht="26.5" thickBot="1" x14ac:dyDescent="0.4">
      <c r="AC5" s="164" t="e">
        <f>#REF!</f>
        <v>#REF!</v>
      </c>
      <c r="AD5" s="164" t="e">
        <f>#REF!</f>
        <v>#REF!</v>
      </c>
      <c r="AE5" s="164" t="e">
        <f>#REF!</f>
        <v>#REF!</v>
      </c>
      <c r="AF5" s="171" t="e">
        <f>SUM(AC5:AE5)</f>
        <v>#REF!</v>
      </c>
      <c r="AG5" s="182" t="e">
        <f>(AF5*5)/20</f>
        <v>#REF!</v>
      </c>
    </row>
    <row r="6" spans="2:33" ht="26.5" thickBot="1" x14ac:dyDescent="0.4">
      <c r="B6" s="120" t="s">
        <v>168</v>
      </c>
      <c r="AC6" s="170" t="e">
        <f>(AC3+AC5)/2</f>
        <v>#REF!</v>
      </c>
      <c r="AD6" s="170" t="e">
        <f>(AD3+AD5)/2</f>
        <v>#REF!</v>
      </c>
      <c r="AE6" s="170" t="e">
        <f>(AE3+AE5)/2</f>
        <v>#REF!</v>
      </c>
      <c r="AF6" s="172" t="e">
        <f>(AF3+AF5)/2</f>
        <v>#REF!</v>
      </c>
      <c r="AG6" s="182" t="e">
        <f>(AF6*5)/20</f>
        <v>#REF!</v>
      </c>
    </row>
    <row r="7" spans="2:33" ht="18.5" x14ac:dyDescent="0.45">
      <c r="B7" s="136" t="s">
        <v>260</v>
      </c>
    </row>
    <row r="8" spans="2:33" ht="55.5" x14ac:dyDescent="0.45">
      <c r="B8" s="105" t="s">
        <v>191</v>
      </c>
    </row>
    <row r="9" spans="2:33" x14ac:dyDescent="0.35">
      <c r="B9" s="94"/>
    </row>
    <row r="10" spans="2:33" ht="18.5" x14ac:dyDescent="0.45">
      <c r="B10" s="135" t="s">
        <v>257</v>
      </c>
    </row>
    <row r="11" spans="2:33" ht="37" x14ac:dyDescent="0.45">
      <c r="B11" s="105" t="s">
        <v>192</v>
      </c>
    </row>
    <row r="12" spans="2:33" ht="19" thickBot="1" x14ac:dyDescent="0.5">
      <c r="B12" s="107"/>
    </row>
    <row r="13" spans="2:33" ht="38" customHeight="1" thickBot="1" x14ac:dyDescent="0.5">
      <c r="B13" s="189" t="s">
        <v>259</v>
      </c>
    </row>
    <row r="14" spans="2:33" ht="18.5" x14ac:dyDescent="0.45">
      <c r="B14" s="136" t="s">
        <v>258</v>
      </c>
    </row>
    <row r="15" spans="2:33" ht="37" x14ac:dyDescent="0.45">
      <c r="B15" s="105" t="s">
        <v>193</v>
      </c>
    </row>
    <row r="16" spans="2:33" ht="19" thickBot="1" x14ac:dyDescent="0.5">
      <c r="B16" s="107"/>
    </row>
    <row r="17" spans="2:7" ht="15" thickBot="1" x14ac:dyDescent="0.4"/>
    <row r="18" spans="2:7" ht="30" customHeight="1" thickBot="1" x14ac:dyDescent="0.6">
      <c r="B18" s="190" t="s">
        <v>254</v>
      </c>
      <c r="D18" s="191" t="s">
        <v>246</v>
      </c>
      <c r="F18" s="191" t="s">
        <v>246</v>
      </c>
      <c r="G18" s="192" t="s">
        <v>248</v>
      </c>
    </row>
    <row r="19" spans="2:7" ht="18.5" x14ac:dyDescent="0.45">
      <c r="D19" s="196" t="s">
        <v>247</v>
      </c>
      <c r="F19" s="196" t="s">
        <v>247</v>
      </c>
      <c r="G19" t="s">
        <v>249</v>
      </c>
    </row>
    <row r="20" spans="2:7" ht="15" x14ac:dyDescent="0.35">
      <c r="B20" s="121" t="s">
        <v>169</v>
      </c>
    </row>
    <row r="21" spans="2:7" ht="15.5" thickBot="1" x14ac:dyDescent="0.4">
      <c r="B21" s="117"/>
    </row>
    <row r="22" spans="2:7" ht="44.25" customHeight="1" thickBot="1" x14ac:dyDescent="0.4">
      <c r="B22" s="132" t="s">
        <v>196</v>
      </c>
      <c r="D22" s="177" t="s">
        <v>194</v>
      </c>
      <c r="E22" s="178"/>
      <c r="F22" s="179" t="s">
        <v>195</v>
      </c>
      <c r="G22" s="180"/>
    </row>
    <row r="23" spans="2:7" ht="15" x14ac:dyDescent="0.35">
      <c r="B23" s="123"/>
    </row>
    <row r="24" spans="2:7" ht="19" thickBot="1" x14ac:dyDescent="0.4">
      <c r="B24" s="124" t="s">
        <v>172</v>
      </c>
      <c r="D24" s="138"/>
      <c r="E24" s="138"/>
      <c r="F24" s="138"/>
    </row>
    <row r="25" spans="2:7" ht="19" thickBot="1" x14ac:dyDescent="0.4">
      <c r="B25" s="122" t="s">
        <v>170</v>
      </c>
      <c r="D25" s="143">
        <v>0</v>
      </c>
      <c r="E25" s="163">
        <v>0</v>
      </c>
      <c r="F25" s="143">
        <v>0</v>
      </c>
      <c r="G25" s="163">
        <v>0</v>
      </c>
    </row>
    <row r="26" spans="2:7" ht="63" customHeight="1" thickBot="1" x14ac:dyDescent="0.4">
      <c r="B26" s="133" t="s">
        <v>188</v>
      </c>
      <c r="D26" s="139"/>
      <c r="E26" s="139"/>
      <c r="F26" s="139"/>
    </row>
    <row r="27" spans="2:7" ht="15.5" thickBot="1" x14ac:dyDescent="0.4">
      <c r="B27" s="124" t="s">
        <v>173</v>
      </c>
    </row>
    <row r="28" spans="2:7" ht="19" thickBot="1" x14ac:dyDescent="0.4">
      <c r="B28" s="122" t="s">
        <v>171</v>
      </c>
      <c r="D28" s="143">
        <v>0</v>
      </c>
      <c r="E28" s="163">
        <v>0</v>
      </c>
      <c r="F28" s="143">
        <v>0</v>
      </c>
      <c r="G28" s="163">
        <v>0</v>
      </c>
    </row>
    <row r="29" spans="2:7" ht="58.5" customHeight="1" thickBot="1" x14ac:dyDescent="0.4">
      <c r="B29" s="134" t="s">
        <v>189</v>
      </c>
    </row>
    <row r="30" spans="2:7" ht="39.75" customHeight="1" thickBot="1" x14ac:dyDescent="0.4">
      <c r="B30" s="141" t="s">
        <v>198</v>
      </c>
      <c r="F30" s="187"/>
    </row>
    <row r="31" spans="2:7" ht="19" thickBot="1" x14ac:dyDescent="0.4">
      <c r="B31" s="125"/>
      <c r="D31" s="143">
        <v>0</v>
      </c>
      <c r="E31" s="163">
        <v>0</v>
      </c>
      <c r="F31" s="143">
        <v>0</v>
      </c>
      <c r="G31" s="163">
        <v>0</v>
      </c>
    </row>
    <row r="32" spans="2:7" ht="98.5" customHeight="1" thickBot="1" x14ac:dyDescent="0.4">
      <c r="B32" s="133" t="s">
        <v>190</v>
      </c>
    </row>
    <row r="33" spans="1:30" ht="15.5" thickBot="1" x14ac:dyDescent="0.4">
      <c r="B33" s="124" t="s">
        <v>174</v>
      </c>
    </row>
    <row r="34" spans="1:30" ht="53.5" customHeight="1" thickBot="1" x14ac:dyDescent="0.4">
      <c r="B34" s="140" t="s">
        <v>197</v>
      </c>
      <c r="D34" s="137" t="s">
        <v>199</v>
      </c>
    </row>
    <row r="35" spans="1:30" ht="19" thickBot="1" x14ac:dyDescent="0.4">
      <c r="B35" s="118" t="s">
        <v>175</v>
      </c>
      <c r="D35" s="143">
        <v>0</v>
      </c>
      <c r="E35" s="163">
        <v>0</v>
      </c>
    </row>
    <row r="36" spans="1:30" ht="81" customHeight="1" thickBot="1" x14ac:dyDescent="0.4">
      <c r="B36" s="133" t="s">
        <v>200</v>
      </c>
    </row>
    <row r="37" spans="1:30" ht="19" thickBot="1" x14ac:dyDescent="0.4">
      <c r="B37" s="118" t="s">
        <v>176</v>
      </c>
      <c r="D37" s="143">
        <v>0</v>
      </c>
      <c r="E37" s="163">
        <v>0</v>
      </c>
    </row>
    <row r="38" spans="1:30" ht="85.5" customHeight="1" thickBot="1" x14ac:dyDescent="0.4">
      <c r="B38" s="133" t="s">
        <v>201</v>
      </c>
    </row>
    <row r="39" spans="1:30" ht="19" thickBot="1" x14ac:dyDescent="0.4">
      <c r="B39" s="118" t="s">
        <v>177</v>
      </c>
      <c r="D39" s="143">
        <v>0</v>
      </c>
      <c r="E39" s="163">
        <v>0</v>
      </c>
    </row>
    <row r="40" spans="1:30" ht="64" customHeight="1" thickBot="1" x14ac:dyDescent="0.4">
      <c r="B40" s="133" t="s">
        <v>202</v>
      </c>
    </row>
    <row r="41" spans="1:30" ht="48" customHeight="1" thickBot="1" x14ac:dyDescent="0.4">
      <c r="D41" s="137" t="s">
        <v>199</v>
      </c>
    </row>
    <row r="42" spans="1:30" ht="19" thickBot="1" x14ac:dyDescent="0.4">
      <c r="B42" s="118" t="s">
        <v>206</v>
      </c>
      <c r="D42" s="143">
        <v>0</v>
      </c>
      <c r="E42" s="163">
        <v>0</v>
      </c>
    </row>
    <row r="43" spans="1:30" ht="192" customHeight="1" thickBot="1" x14ac:dyDescent="0.4">
      <c r="B43" s="152" t="s">
        <v>203</v>
      </c>
    </row>
    <row r="44" spans="1:30" ht="60.5" customHeight="1" thickBot="1" x14ac:dyDescent="0.4">
      <c r="B44" s="188" t="s">
        <v>242</v>
      </c>
      <c r="D44" s="137" t="s">
        <v>240</v>
      </c>
      <c r="F44" s="137" t="s">
        <v>241</v>
      </c>
    </row>
    <row r="45" spans="1:30" ht="22.5" customHeight="1" thickBot="1" x14ac:dyDescent="0.4">
      <c r="B45" s="186"/>
      <c r="D45" s="143">
        <v>0</v>
      </c>
      <c r="E45" s="163">
        <v>0</v>
      </c>
      <c r="F45" s="143">
        <v>0</v>
      </c>
      <c r="G45" s="163">
        <v>0</v>
      </c>
    </row>
    <row r="46" spans="1:30" ht="98" customHeight="1" thickBot="1" x14ac:dyDescent="0.4">
      <c r="A46" s="139"/>
      <c r="B46" s="230" t="s">
        <v>222</v>
      </c>
      <c r="C46" s="231"/>
      <c r="D46" s="231"/>
      <c r="E46" s="231"/>
      <c r="F46" s="232"/>
      <c r="G46" s="224" t="s">
        <v>219</v>
      </c>
      <c r="H46" s="225"/>
      <c r="I46" s="226"/>
      <c r="J46" s="165" t="s">
        <v>223</v>
      </c>
      <c r="K46" s="159" t="s">
        <v>231</v>
      </c>
      <c r="L46" s="227" t="s">
        <v>230</v>
      </c>
      <c r="M46" s="228"/>
      <c r="N46" s="229"/>
      <c r="O46" s="158" t="s">
        <v>224</v>
      </c>
      <c r="P46" s="159" t="s">
        <v>232</v>
      </c>
      <c r="Q46" s="159" t="s">
        <v>220</v>
      </c>
      <c r="R46" s="158" t="s">
        <v>225</v>
      </c>
      <c r="S46" s="159" t="s">
        <v>233</v>
      </c>
      <c r="T46" s="183" t="s">
        <v>243</v>
      </c>
      <c r="U46" s="165" t="s">
        <v>244</v>
      </c>
      <c r="V46" s="165" t="s">
        <v>245</v>
      </c>
      <c r="W46" s="185"/>
      <c r="X46" s="185"/>
      <c r="Y46" s="185"/>
      <c r="Z46" s="185"/>
      <c r="AA46" s="165" t="s">
        <v>226</v>
      </c>
      <c r="AB46" s="165" t="s">
        <v>234</v>
      </c>
      <c r="AC46" s="156" t="s">
        <v>250</v>
      </c>
    </row>
    <row r="47" spans="1:30" ht="19" customHeight="1" thickBot="1" x14ac:dyDescent="0.4">
      <c r="A47" s="139"/>
      <c r="B47" s="233"/>
      <c r="C47" s="234"/>
      <c r="D47" s="234"/>
      <c r="E47" s="234"/>
      <c r="F47" s="235"/>
      <c r="G47" s="144" t="s">
        <v>207</v>
      </c>
      <c r="H47" s="144" t="s">
        <v>208</v>
      </c>
      <c r="I47" s="144" t="s">
        <v>209</v>
      </c>
      <c r="J47" s="166" t="s">
        <v>215</v>
      </c>
      <c r="K47" s="144"/>
      <c r="L47" s="161" t="s">
        <v>207</v>
      </c>
      <c r="M47" s="166" t="s">
        <v>208</v>
      </c>
      <c r="N47" s="144" t="s">
        <v>209</v>
      </c>
      <c r="O47" s="144" t="s">
        <v>216</v>
      </c>
      <c r="P47" s="160"/>
      <c r="Q47" s="144" t="s">
        <v>210</v>
      </c>
      <c r="R47" s="144" t="s">
        <v>217</v>
      </c>
      <c r="S47" s="144"/>
      <c r="T47" s="144" t="s">
        <v>238</v>
      </c>
      <c r="U47" s="160" t="s">
        <v>239</v>
      </c>
      <c r="V47" s="166"/>
      <c r="W47" s="144" t="s">
        <v>211</v>
      </c>
      <c r="X47" s="144" t="s">
        <v>212</v>
      </c>
      <c r="Y47" s="144" t="s">
        <v>213</v>
      </c>
      <c r="Z47" s="144" t="s">
        <v>214</v>
      </c>
      <c r="AA47" s="160" t="s">
        <v>218</v>
      </c>
      <c r="AB47" s="166"/>
      <c r="AC47" s="166"/>
    </row>
    <row r="48" spans="1:30" ht="18.5" customHeight="1" thickBot="1" x14ac:dyDescent="0.4">
      <c r="A48" s="139"/>
      <c r="B48" s="173"/>
      <c r="C48" s="237" t="s">
        <v>229</v>
      </c>
      <c r="D48" s="238"/>
      <c r="E48" s="238"/>
      <c r="F48" s="239"/>
      <c r="G48" s="145">
        <f>D25</f>
        <v>0</v>
      </c>
      <c r="H48" s="145">
        <f>D28</f>
        <v>0</v>
      </c>
      <c r="I48" s="145">
        <f>D31</f>
        <v>0</v>
      </c>
      <c r="J48" s="166">
        <f>(G48+H48+I48)</f>
        <v>0</v>
      </c>
      <c r="K48" s="176">
        <f>(J48*5)/15</f>
        <v>0</v>
      </c>
      <c r="L48" s="174">
        <f>F25</f>
        <v>0</v>
      </c>
      <c r="M48" s="167">
        <f>F28</f>
        <v>0</v>
      </c>
      <c r="N48" s="145">
        <f>F31</f>
        <v>0</v>
      </c>
      <c r="O48" s="157">
        <f>(L48+M48+N48)</f>
        <v>0</v>
      </c>
      <c r="P48" s="176">
        <f>(O48*5)/15</f>
        <v>0</v>
      </c>
      <c r="Q48" s="145">
        <f>D45</f>
        <v>0</v>
      </c>
      <c r="R48" s="157">
        <f>Q48</f>
        <v>0</v>
      </c>
      <c r="S48" s="176">
        <f>(R48*5)/5</f>
        <v>0</v>
      </c>
      <c r="T48" s="145">
        <f>F45</f>
        <v>0</v>
      </c>
      <c r="U48" s="194">
        <f>(T48)</f>
        <v>0</v>
      </c>
      <c r="V48" s="182">
        <f>(U48*5)/5</f>
        <v>0</v>
      </c>
      <c r="W48" s="145">
        <f>D35</f>
        <v>0</v>
      </c>
      <c r="X48" s="145">
        <f>D37</f>
        <v>0</v>
      </c>
      <c r="Y48" s="145">
        <f>D39</f>
        <v>0</v>
      </c>
      <c r="Z48" s="145">
        <f>D42</f>
        <v>0</v>
      </c>
      <c r="AA48" s="162">
        <f>(W48+X48+Y48+Z48)</f>
        <v>0</v>
      </c>
      <c r="AB48" s="182">
        <f>(AA48*5)/20</f>
        <v>0</v>
      </c>
      <c r="AC48" s="184">
        <f>(K48+P48+S48+V48+AB48)/5</f>
        <v>0</v>
      </c>
      <c r="AD48" s="197" t="s">
        <v>252</v>
      </c>
    </row>
    <row r="49" spans="1:45" ht="17" customHeight="1" thickBot="1" x14ac:dyDescent="0.4">
      <c r="A49" s="139"/>
      <c r="B49" s="155"/>
      <c r="C49" s="240"/>
      <c r="D49" s="240"/>
      <c r="E49" s="240"/>
      <c r="F49" s="241"/>
      <c r="K49" s="94"/>
      <c r="O49" s="94"/>
      <c r="U49" s="195"/>
      <c r="V49" s="181"/>
      <c r="AB49" s="181"/>
      <c r="AC49" s="94"/>
      <c r="AD49" s="86"/>
    </row>
    <row r="50" spans="1:45" ht="29" thickBot="1" x14ac:dyDescent="0.4">
      <c r="A50" s="139"/>
      <c r="B50" s="236"/>
      <c r="C50" s="242" t="s">
        <v>228</v>
      </c>
      <c r="D50" s="243"/>
      <c r="E50" s="243"/>
      <c r="F50" s="244"/>
      <c r="G50" s="164">
        <f>E25</f>
        <v>0</v>
      </c>
      <c r="H50" s="164">
        <f>E28</f>
        <v>0</v>
      </c>
      <c r="I50" s="164">
        <f>E31</f>
        <v>0</v>
      </c>
      <c r="J50" s="166">
        <f>(G50+H50+I50)</f>
        <v>0</v>
      </c>
      <c r="K50" s="176">
        <f>(J50*5)/15</f>
        <v>0</v>
      </c>
      <c r="L50" s="169">
        <f>G25</f>
        <v>0</v>
      </c>
      <c r="M50" s="168">
        <f>G28</f>
        <v>0</v>
      </c>
      <c r="N50" s="164">
        <f>G31</f>
        <v>0</v>
      </c>
      <c r="O50" s="157">
        <f>(L50+M50+N50)</f>
        <v>0</v>
      </c>
      <c r="P50" s="176">
        <f>(O50*5)/15</f>
        <v>0</v>
      </c>
      <c r="Q50" s="164">
        <f>E45</f>
        <v>0</v>
      </c>
      <c r="R50" s="157">
        <f>Q50</f>
        <v>0</v>
      </c>
      <c r="S50" s="176">
        <f>(R50*5)/5</f>
        <v>0</v>
      </c>
      <c r="T50" s="164">
        <f>G45</f>
        <v>0</v>
      </c>
      <c r="U50" s="194">
        <f>(T50)</f>
        <v>0</v>
      </c>
      <c r="V50" s="182">
        <f>(U50*5)/5</f>
        <v>0</v>
      </c>
      <c r="W50" s="164">
        <f>E35</f>
        <v>0</v>
      </c>
      <c r="X50" s="164">
        <f>E37</f>
        <v>0</v>
      </c>
      <c r="Y50" s="164">
        <f>E39</f>
        <v>0</v>
      </c>
      <c r="Z50" s="164">
        <f>E42</f>
        <v>0</v>
      </c>
      <c r="AA50" s="162">
        <f>(W50+X50+Y50+Z50)</f>
        <v>0</v>
      </c>
      <c r="AB50" s="182">
        <f>(AA50*5)/20</f>
        <v>0</v>
      </c>
      <c r="AC50" s="184">
        <f>(K50+P50+S50+V50+AB50)/5</f>
        <v>0</v>
      </c>
      <c r="AD50" s="198" t="s">
        <v>251</v>
      </c>
    </row>
    <row r="51" spans="1:45" ht="25.5" customHeight="1" thickBot="1" x14ac:dyDescent="0.4">
      <c r="A51" s="139"/>
      <c r="B51" s="236"/>
      <c r="C51" s="245" t="s">
        <v>227</v>
      </c>
      <c r="D51" s="246"/>
      <c r="E51" s="246"/>
      <c r="F51" s="247"/>
      <c r="G51" s="170">
        <f>(G48+G50)/2</f>
        <v>0</v>
      </c>
      <c r="H51" s="170">
        <f>(H48+H50)/2</f>
        <v>0</v>
      </c>
      <c r="I51" s="170">
        <f>(I48+I50)/2</f>
        <v>0</v>
      </c>
      <c r="J51" s="172">
        <f>(J48+J50)/2</f>
        <v>0</v>
      </c>
      <c r="K51" s="176">
        <f>(J51*5)/15</f>
        <v>0</v>
      </c>
      <c r="L51" s="175">
        <f>(L48+L50)/2</f>
        <v>0</v>
      </c>
      <c r="M51" s="170">
        <f>(M48+M50)/2</f>
        <v>0</v>
      </c>
      <c r="N51" s="170">
        <f>(N48+N50)/2</f>
        <v>0</v>
      </c>
      <c r="O51" s="170">
        <f>(O48+O50)/2</f>
        <v>0</v>
      </c>
      <c r="P51" s="176">
        <f>(O51*5)/15</f>
        <v>0</v>
      </c>
      <c r="Q51" s="170">
        <f>(Q48+Q50)/2</f>
        <v>0</v>
      </c>
      <c r="R51" s="170">
        <f>(R48+R50)/2</f>
        <v>0</v>
      </c>
      <c r="S51" s="176">
        <f>(R51*5)/5</f>
        <v>0</v>
      </c>
      <c r="T51" s="170">
        <f>(T48+T50)/2</f>
        <v>0</v>
      </c>
      <c r="U51" s="193">
        <f>(U48+U50)/2</f>
        <v>0</v>
      </c>
      <c r="V51" s="182">
        <f>(U51*5)/5</f>
        <v>0</v>
      </c>
      <c r="W51" s="170">
        <f>(W48+W50)/2</f>
        <v>0</v>
      </c>
      <c r="X51" s="170">
        <f>(X48+X50)/2</f>
        <v>0</v>
      </c>
      <c r="Y51" s="170">
        <f>(Y48+Y50)/2</f>
        <v>0</v>
      </c>
      <c r="Z51" s="170">
        <f>(Z48+Z50)/2</f>
        <v>0</v>
      </c>
      <c r="AA51" s="193">
        <f>(AA48+AA50)/2</f>
        <v>0</v>
      </c>
      <c r="AB51" s="182">
        <f>(AA51*5)/20</f>
        <v>0</v>
      </c>
      <c r="AC51" s="184">
        <f>(K51+P51+S51+V51)/4</f>
        <v>0</v>
      </c>
      <c r="AD51" s="199" t="s">
        <v>253</v>
      </c>
    </row>
    <row r="52" spans="1:45" ht="21" x14ac:dyDescent="0.35">
      <c r="A52" s="139"/>
      <c r="B52" s="148"/>
      <c r="C52" s="146"/>
      <c r="D52" s="147"/>
      <c r="E52" s="153"/>
      <c r="F52" s="154"/>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row>
    <row r="53" spans="1:45" ht="18.5" x14ac:dyDescent="0.35">
      <c r="A53" s="139"/>
      <c r="B53" s="223"/>
      <c r="C53" s="146"/>
      <c r="D53" s="147"/>
      <c r="E53" s="153"/>
      <c r="F53" s="154"/>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c r="AS53" s="139"/>
    </row>
    <row r="54" spans="1:45" ht="18.5" x14ac:dyDescent="0.35">
      <c r="A54" s="139"/>
      <c r="B54" s="223"/>
      <c r="C54" s="146"/>
      <c r="D54" s="147"/>
      <c r="E54" s="153"/>
      <c r="F54" s="154"/>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c r="AS54" s="139"/>
    </row>
    <row r="55" spans="1:45" ht="18.5" x14ac:dyDescent="0.35">
      <c r="A55" s="139"/>
      <c r="B55" s="223"/>
      <c r="C55" s="146"/>
      <c r="D55" s="147"/>
      <c r="E55" s="153"/>
      <c r="F55" s="154"/>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c r="AS55" s="139"/>
    </row>
    <row r="56" spans="1:45" ht="18.5" x14ac:dyDescent="0.35">
      <c r="A56" s="139"/>
      <c r="B56" s="223"/>
      <c r="C56" s="146"/>
      <c r="D56" s="147"/>
      <c r="E56" s="153"/>
      <c r="F56" s="154"/>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c r="AS56" s="139"/>
    </row>
    <row r="57" spans="1:45" ht="21" x14ac:dyDescent="0.5">
      <c r="A57" s="139"/>
      <c r="B57" s="149"/>
      <c r="C57" s="150"/>
      <c r="D57" s="151"/>
      <c r="E57" s="153"/>
      <c r="F57" s="154"/>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c r="AS57" s="139"/>
    </row>
    <row r="58" spans="1:45" x14ac:dyDescent="0.35">
      <c r="A58" s="139"/>
      <c r="B58" s="139"/>
      <c r="C58" s="153"/>
      <c r="D58" s="153"/>
      <c r="E58" s="153"/>
      <c r="F58" s="153"/>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c r="AR58" s="139"/>
      <c r="AS58" s="139"/>
    </row>
    <row r="59" spans="1:45" x14ac:dyDescent="0.35">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c r="AO59" s="139"/>
      <c r="AP59" s="139"/>
      <c r="AQ59" s="139"/>
      <c r="AR59" s="139"/>
      <c r="AS59" s="139"/>
    </row>
    <row r="60" spans="1:45" x14ac:dyDescent="0.35">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row>
    <row r="61" spans="1:45" x14ac:dyDescent="0.35">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39"/>
    </row>
    <row r="62" spans="1:45" x14ac:dyDescent="0.35">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row>
    <row r="63" spans="1:45" x14ac:dyDescent="0.35">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39"/>
    </row>
    <row r="64" spans="1:45" x14ac:dyDescent="0.35">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39"/>
    </row>
    <row r="65" spans="1:45" x14ac:dyDescent="0.35">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39"/>
    </row>
    <row r="66" spans="1:45" x14ac:dyDescent="0.35">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row>
    <row r="67" spans="1:45" x14ac:dyDescent="0.35">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row>
  </sheetData>
  <mergeCells count="10">
    <mergeCell ref="B53:B56"/>
    <mergeCell ref="G46:I46"/>
    <mergeCell ref="AC1:AE1"/>
    <mergeCell ref="L46:N46"/>
    <mergeCell ref="B46:F47"/>
    <mergeCell ref="B50:B51"/>
    <mergeCell ref="C48:F48"/>
    <mergeCell ref="C49:F49"/>
    <mergeCell ref="C50:F50"/>
    <mergeCell ref="C51:F5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2:E10"/>
  <sheetViews>
    <sheetView workbookViewId="0">
      <selection activeCell="E3" sqref="E3"/>
    </sheetView>
  </sheetViews>
  <sheetFormatPr baseColWidth="10" defaultRowHeight="14.5" x14ac:dyDescent="0.35"/>
  <cols>
    <col min="2" max="2" width="7.453125" customWidth="1"/>
    <col min="3" max="3" width="24.1796875" customWidth="1"/>
    <col min="4" max="4" width="13.81640625" customWidth="1"/>
    <col min="5" max="5" width="12.54296875" customWidth="1"/>
  </cols>
  <sheetData>
    <row r="2" spans="2:5" ht="15" thickBot="1" x14ac:dyDescent="0.4"/>
    <row r="3" spans="2:5" ht="29.15" customHeight="1" thickBot="1" x14ac:dyDescent="0.4">
      <c r="B3" s="248" t="s">
        <v>185</v>
      </c>
      <c r="C3" s="249"/>
      <c r="D3" s="142" t="s">
        <v>186</v>
      </c>
      <c r="E3" s="131" t="s">
        <v>187</v>
      </c>
    </row>
    <row r="4" spans="2:5" ht="15" thickBot="1" x14ac:dyDescent="0.4">
      <c r="B4" s="129" t="s">
        <v>38</v>
      </c>
      <c r="C4" s="126" t="s">
        <v>178</v>
      </c>
      <c r="D4" s="128" t="s">
        <v>180</v>
      </c>
      <c r="E4" s="127"/>
    </row>
    <row r="5" spans="2:5" ht="15" thickBot="1" x14ac:dyDescent="0.4">
      <c r="B5" s="129" t="s">
        <v>40</v>
      </c>
      <c r="C5" s="126" t="s">
        <v>179</v>
      </c>
      <c r="D5" s="128" t="s">
        <v>204</v>
      </c>
      <c r="E5" s="127"/>
    </row>
    <row r="6" spans="2:5" ht="15" thickBot="1" x14ac:dyDescent="0.4">
      <c r="B6" s="91"/>
      <c r="D6" s="86"/>
      <c r="E6" s="86"/>
    </row>
    <row r="7" spans="2:5" ht="15" thickBot="1" x14ac:dyDescent="0.4">
      <c r="B7" s="129" t="s">
        <v>41</v>
      </c>
      <c r="C7" s="126" t="s">
        <v>181</v>
      </c>
      <c r="D7" s="128" t="s">
        <v>182</v>
      </c>
      <c r="E7" s="127"/>
    </row>
    <row r="8" spans="2:5" ht="15" thickBot="1" x14ac:dyDescent="0.4">
      <c r="B8" s="129" t="s">
        <v>42</v>
      </c>
      <c r="C8" s="130" t="s">
        <v>183</v>
      </c>
      <c r="D8" s="128" t="s">
        <v>205</v>
      </c>
      <c r="E8" s="127"/>
    </row>
    <row r="9" spans="2:5" x14ac:dyDescent="0.35">
      <c r="D9" s="86"/>
      <c r="E9" s="86"/>
    </row>
    <row r="10" spans="2:5" ht="18.5" x14ac:dyDescent="0.35">
      <c r="D10" s="86" t="s">
        <v>184</v>
      </c>
      <c r="E10" s="92">
        <f>SUM(E4:E9)</f>
        <v>0</v>
      </c>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1. LA ACREDITACIÓN ABET</vt:lpstr>
      <vt:lpstr>2. RESULTADOS DE APRENDIZAJE</vt:lpstr>
      <vt:lpstr>3. ASSESSMENT ING DE SISTEMAS</vt:lpstr>
      <vt:lpstr>Hoja1</vt:lpstr>
      <vt:lpstr>4.  STUDENT OUTCOMES</vt:lpstr>
      <vt:lpstr>Hoja2</vt:lpstr>
      <vt:lpstr>5. RESULTADOS DE APRENDIZAJE</vt:lpstr>
      <vt:lpstr>PRIMERA EVALUACION ABET</vt:lpstr>
      <vt:lpstr>PONDERACION ABET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 Quintero</dc:creator>
  <cp:lastModifiedBy>German Cipriano Alvarez Portilla</cp:lastModifiedBy>
  <dcterms:created xsi:type="dcterms:W3CDTF">2022-02-21T20:06:01Z</dcterms:created>
  <dcterms:modified xsi:type="dcterms:W3CDTF">2024-09-01T23:46:33Z</dcterms:modified>
</cp:coreProperties>
</file>