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3. PhD\WQE\WQE II\gmh_econ\results\"/>
    </mc:Choice>
  </mc:AlternateContent>
  <xr:revisionPtr revIDLastSave="0" documentId="13_ncr:1_{27F0DA2F-CF39-4392-BE5C-EA5766443900}" xr6:coauthVersionLast="46" xr6:coauthVersionMax="46" xr10:uidLastSave="{00000000-0000-0000-0000-000000000000}"/>
  <bookViews>
    <workbookView xWindow="-120" yWindow="-120" windowWidth="29040" windowHeight="15840" xr2:uid="{09EDDA4F-F879-48C5-871F-ACF535CF1A26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F12" i="1"/>
  <c r="G12" i="1"/>
  <c r="F13" i="1"/>
  <c r="G13" i="1"/>
  <c r="F14" i="1"/>
  <c r="G14" i="1"/>
  <c r="F15" i="1"/>
  <c r="G15" i="1"/>
  <c r="D11" i="1"/>
  <c r="E11" i="1"/>
  <c r="D12" i="1"/>
  <c r="E12" i="1"/>
  <c r="D13" i="1"/>
  <c r="E13" i="1"/>
  <c r="D14" i="1"/>
  <c r="E14" i="1"/>
  <c r="D15" i="1"/>
  <c r="E15" i="1"/>
  <c r="B11" i="1"/>
  <c r="C11" i="1"/>
  <c r="B12" i="1"/>
  <c r="C12" i="1"/>
  <c r="B13" i="1"/>
  <c r="C13" i="1"/>
  <c r="B14" i="1"/>
  <c r="C14" i="1"/>
  <c r="B15" i="1"/>
  <c r="C15" i="1"/>
  <c r="A11" i="1"/>
  <c r="A12" i="1"/>
  <c r="A13" i="1"/>
  <c r="A14" i="1"/>
  <c r="A15" i="1"/>
  <c r="F6" i="1"/>
  <c r="G6" i="1"/>
  <c r="F7" i="1"/>
  <c r="G7" i="1"/>
  <c r="F8" i="1"/>
  <c r="G8" i="1"/>
  <c r="F9" i="1"/>
  <c r="G9" i="1"/>
  <c r="D6" i="1"/>
  <c r="E6" i="1"/>
  <c r="D7" i="1"/>
  <c r="E7" i="1"/>
  <c r="D8" i="1"/>
  <c r="E8" i="1"/>
  <c r="D9" i="1"/>
  <c r="E9" i="1"/>
  <c r="B6" i="1"/>
  <c r="C6" i="1"/>
  <c r="B7" i="1"/>
  <c r="C7" i="1"/>
  <c r="B8" i="1"/>
  <c r="C8" i="1"/>
  <c r="B9" i="1"/>
  <c r="C9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<sst xmlns="http://schemas.openxmlformats.org/spreadsheetml/2006/main" count="14" uniqueCount="10">
  <si>
    <t>Global</t>
  </si>
  <si>
    <t>Original</t>
  </si>
  <si>
    <t>Vigo</t>
  </si>
  <si>
    <t>Composite</t>
  </si>
  <si>
    <t>High income</t>
  </si>
  <si>
    <t>Upper-middle income</t>
  </si>
  <si>
    <t>Lower-middle income</t>
  </si>
  <si>
    <t>Low income</t>
  </si>
  <si>
    <t>DALYs</t>
  </si>
  <si>
    <t>% of burden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</si>
</sst>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"/>
    </sheetNames>
    <sheetDataSet>
      <sheetData sheetId="0">
        <row r="2">
          <cell r="C2">
            <v>125.31100000000001</v>
          </cell>
          <cell r="D2">
            <v>4.9400000000000004</v>
          </cell>
        </row>
        <row r="3">
          <cell r="C3">
            <v>300.72699999999998</v>
          </cell>
          <cell r="D3">
            <v>11.85</v>
          </cell>
        </row>
        <row r="4">
          <cell r="C4">
            <v>358.46600000000001</v>
          </cell>
          <cell r="D4">
            <v>14.12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"/>
    </sheetNames>
    <sheetDataSet>
      <sheetData sheetId="0">
        <row r="2">
          <cell r="D2">
            <v>24.52</v>
          </cell>
          <cell r="E2">
            <v>6.68</v>
          </cell>
        </row>
        <row r="3">
          <cell r="D3">
            <v>45.645000000000003</v>
          </cell>
          <cell r="E3">
            <v>5.57</v>
          </cell>
        </row>
        <row r="4">
          <cell r="D4">
            <v>44.924999999999997</v>
          </cell>
          <cell r="E4">
            <v>4.28</v>
          </cell>
        </row>
        <row r="5">
          <cell r="D5">
            <v>10.146000000000001</v>
          </cell>
          <cell r="E5">
            <v>3.36</v>
          </cell>
        </row>
        <row r="7">
          <cell r="D7">
            <v>66.054000000000002</v>
          </cell>
          <cell r="E7">
            <v>17.989999999999998</v>
          </cell>
        </row>
        <row r="8">
          <cell r="D8">
            <v>110.012</v>
          </cell>
          <cell r="E8">
            <v>13.43</v>
          </cell>
        </row>
        <row r="9">
          <cell r="D9">
            <v>105.06699999999999</v>
          </cell>
          <cell r="E9">
            <v>10.02</v>
          </cell>
        </row>
        <row r="10">
          <cell r="D10">
            <v>19.427</v>
          </cell>
          <cell r="E10">
            <v>6.44</v>
          </cell>
        </row>
        <row r="12">
          <cell r="D12">
            <v>66.816000000000003</v>
          </cell>
          <cell r="E12">
            <v>18.2</v>
          </cell>
        </row>
        <row r="13">
          <cell r="D13">
            <v>124.20099999999999</v>
          </cell>
          <cell r="E13">
            <v>15.16</v>
          </cell>
        </row>
        <row r="14">
          <cell r="D14">
            <v>132.161</v>
          </cell>
          <cell r="E14">
            <v>12.6</v>
          </cell>
        </row>
        <row r="15">
          <cell r="D15">
            <v>31.835000000000001</v>
          </cell>
          <cell r="E15">
            <v>10.55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"/>
    </sheetNames>
    <sheetDataSet>
      <sheetData sheetId="0">
        <row r="2">
          <cell r="B2" t="str">
            <v>Europe</v>
          </cell>
          <cell r="D2">
            <v>14.439</v>
          </cell>
          <cell r="E2">
            <v>5.69</v>
          </cell>
        </row>
        <row r="3">
          <cell r="B3" t="str">
            <v>Asia</v>
          </cell>
          <cell r="D3">
            <v>70.012</v>
          </cell>
          <cell r="E3">
            <v>5.04</v>
          </cell>
        </row>
        <row r="4">
          <cell r="B4" t="str">
            <v>Oceania</v>
          </cell>
          <cell r="D4">
            <v>0.877</v>
          </cell>
          <cell r="E4">
            <v>6.81</v>
          </cell>
        </row>
        <row r="5">
          <cell r="B5" t="str">
            <v>Americas</v>
          </cell>
          <cell r="D5">
            <v>20.359000000000002</v>
          </cell>
          <cell r="E5">
            <v>6.68</v>
          </cell>
        </row>
        <row r="6">
          <cell r="B6" t="str">
            <v>Africa</v>
          </cell>
          <cell r="D6">
            <v>19.547999999999998</v>
          </cell>
          <cell r="E6">
            <v>3.4</v>
          </cell>
        </row>
        <row r="7">
          <cell r="D7">
            <v>39.512999999999998</v>
          </cell>
          <cell r="E7">
            <v>15.56</v>
          </cell>
        </row>
        <row r="8">
          <cell r="D8">
            <v>172.024</v>
          </cell>
          <cell r="E8">
            <v>12.37</v>
          </cell>
        </row>
        <row r="9">
          <cell r="D9">
            <v>1.94</v>
          </cell>
          <cell r="E9">
            <v>15.06</v>
          </cell>
        </row>
        <row r="10">
          <cell r="D10">
            <v>48.06</v>
          </cell>
          <cell r="E10">
            <v>15.77</v>
          </cell>
        </row>
        <row r="11">
          <cell r="D11">
            <v>39.023000000000003</v>
          </cell>
          <cell r="E11">
            <v>6.79</v>
          </cell>
        </row>
        <row r="12">
          <cell r="D12">
            <v>41.031999999999996</v>
          </cell>
          <cell r="E12">
            <v>16.16</v>
          </cell>
        </row>
        <row r="13">
          <cell r="D13">
            <v>197.46899999999999</v>
          </cell>
          <cell r="E13">
            <v>14.21</v>
          </cell>
        </row>
        <row r="14">
          <cell r="D14">
            <v>2.1619999999999999</v>
          </cell>
          <cell r="E14">
            <v>16.78</v>
          </cell>
        </row>
        <row r="15">
          <cell r="D15">
            <v>54.113999999999997</v>
          </cell>
          <cell r="E15">
            <v>17.760000000000002</v>
          </cell>
        </row>
        <row r="16">
          <cell r="D16">
            <v>60.235999999999997</v>
          </cell>
          <cell r="E16">
            <v>10.48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F483-04C1-4FD9-B6B8-F8A403B1D01C}">
  <dimension ref="A1:G15"/>
  <sheetViews>
    <sheetView tabSelected="1" workbookViewId="0">
      <selection activeCell="E16" sqref="E16"/>
    </sheetView>
  </sheetViews>
  <sheetFormatPr defaultRowHeight="15" x14ac:dyDescent="0.25"/>
  <cols>
    <col min="1" max="1" width="33" customWidth="1"/>
    <col min="2" max="7" width="15.140625" customWidth="1"/>
  </cols>
  <sheetData>
    <row r="1" spans="1:7" x14ac:dyDescent="0.25">
      <c r="B1" s="2" t="s">
        <v>1</v>
      </c>
      <c r="C1" s="2"/>
      <c r="D1" s="2" t="s">
        <v>2</v>
      </c>
      <c r="E1" s="2"/>
      <c r="F1" s="2" t="s">
        <v>3</v>
      </c>
      <c r="G1" s="2"/>
    </row>
    <row r="2" spans="1:7" x14ac:dyDescent="0.25">
      <c r="B2" t="s">
        <v>8</v>
      </c>
      <c r="C2" t="s">
        <v>9</v>
      </c>
      <c r="D2" t="s">
        <v>8</v>
      </c>
      <c r="E2" t="s">
        <v>9</v>
      </c>
      <c r="F2" t="s">
        <v>8</v>
      </c>
      <c r="G2" t="s">
        <v>9</v>
      </c>
    </row>
    <row r="4" spans="1:7" x14ac:dyDescent="0.25">
      <c r="A4" t="s">
        <v>0</v>
      </c>
      <c r="B4">
        <f>[1]table1_global!$C$2</f>
        <v>125.31100000000001</v>
      </c>
      <c r="C4">
        <f>[1]table1_global!$D$2</f>
        <v>4.9400000000000004</v>
      </c>
      <c r="D4">
        <f>[1]table1_global!$C$3</f>
        <v>300.72699999999998</v>
      </c>
      <c r="E4">
        <f>[1]table1_global!$D$3</f>
        <v>11.85</v>
      </c>
      <c r="F4">
        <f>[1]table1_global!$C$4</f>
        <v>358.46600000000001</v>
      </c>
      <c r="G4">
        <f>[1]table1_global!$D$4</f>
        <v>14.12</v>
      </c>
    </row>
    <row r="6" spans="1:7" x14ac:dyDescent="0.25">
      <c r="A6" t="s">
        <v>4</v>
      </c>
      <c r="B6">
        <f>[2]table1_income!D2</f>
        <v>24.52</v>
      </c>
      <c r="C6">
        <f>[2]table1_income!E2</f>
        <v>6.68</v>
      </c>
      <c r="D6">
        <f>[2]table1_income!D7</f>
        <v>66.054000000000002</v>
      </c>
      <c r="E6">
        <f>[2]table1_income!E7</f>
        <v>17.989999999999998</v>
      </c>
      <c r="F6">
        <f>[2]table1_income!D12</f>
        <v>66.816000000000003</v>
      </c>
      <c r="G6">
        <f>[2]table1_income!E12</f>
        <v>18.2</v>
      </c>
    </row>
    <row r="7" spans="1:7" x14ac:dyDescent="0.25">
      <c r="A7" t="s">
        <v>5</v>
      </c>
      <c r="B7">
        <f>[2]table1_income!D3</f>
        <v>45.645000000000003</v>
      </c>
      <c r="C7">
        <f>[2]table1_income!E3</f>
        <v>5.57</v>
      </c>
      <c r="D7">
        <f>[2]table1_income!D8</f>
        <v>110.012</v>
      </c>
      <c r="E7">
        <f>[2]table1_income!E8</f>
        <v>13.43</v>
      </c>
      <c r="F7">
        <f>[2]table1_income!D13</f>
        <v>124.20099999999999</v>
      </c>
      <c r="G7">
        <f>[2]table1_income!E13</f>
        <v>15.16</v>
      </c>
    </row>
    <row r="8" spans="1:7" x14ac:dyDescent="0.25">
      <c r="A8" t="s">
        <v>6</v>
      </c>
      <c r="B8">
        <f>[2]table1_income!D4</f>
        <v>44.924999999999997</v>
      </c>
      <c r="C8">
        <f>[2]table1_income!E4</f>
        <v>4.28</v>
      </c>
      <c r="D8">
        <f>[2]table1_income!D9</f>
        <v>105.06699999999999</v>
      </c>
      <c r="E8">
        <f>[2]table1_income!E9</f>
        <v>10.02</v>
      </c>
      <c r="F8">
        <f>[2]table1_income!D14</f>
        <v>132.161</v>
      </c>
      <c r="G8">
        <f>[2]table1_income!E14</f>
        <v>12.6</v>
      </c>
    </row>
    <row r="9" spans="1:7" x14ac:dyDescent="0.25">
      <c r="A9" t="s">
        <v>7</v>
      </c>
      <c r="B9">
        <f>[2]table1_income!D5</f>
        <v>10.146000000000001</v>
      </c>
      <c r="C9">
        <f>[2]table1_income!E5</f>
        <v>3.36</v>
      </c>
      <c r="D9">
        <f>[2]table1_income!D10</f>
        <v>19.427</v>
      </c>
      <c r="E9">
        <f>[2]table1_income!E10</f>
        <v>6.44</v>
      </c>
      <c r="F9">
        <f>[2]table1_income!D15</f>
        <v>31.835000000000001</v>
      </c>
      <c r="G9">
        <f>[2]table1_income!E15</f>
        <v>10.55</v>
      </c>
    </row>
    <row r="10" spans="1:7" x14ac:dyDescent="0.25">
      <c r="A10" s="1"/>
    </row>
    <row r="11" spans="1:7" x14ac:dyDescent="0.25">
      <c r="A11" t="str">
        <f>[3]table1_region!B2</f>
        <v>Europe</v>
      </c>
      <c r="B11">
        <f>[3]table1_region!D2</f>
        <v>14.439</v>
      </c>
      <c r="C11">
        <f>[3]table1_region!E2</f>
        <v>5.69</v>
      </c>
      <c r="D11">
        <f>[3]table1_region!D7</f>
        <v>39.512999999999998</v>
      </c>
      <c r="E11">
        <f>[3]table1_region!E7</f>
        <v>15.56</v>
      </c>
      <c r="F11">
        <f>[3]table1_region!D12</f>
        <v>41.031999999999996</v>
      </c>
      <c r="G11">
        <f>[3]table1_region!E12</f>
        <v>16.16</v>
      </c>
    </row>
    <row r="12" spans="1:7" x14ac:dyDescent="0.25">
      <c r="A12" t="str">
        <f>[3]table1_region!B3</f>
        <v>Asia</v>
      </c>
      <c r="B12">
        <f>[3]table1_region!D3</f>
        <v>70.012</v>
      </c>
      <c r="C12">
        <f>[3]table1_region!E3</f>
        <v>5.04</v>
      </c>
      <c r="D12">
        <f>[3]table1_region!D8</f>
        <v>172.024</v>
      </c>
      <c r="E12">
        <f>[3]table1_region!E8</f>
        <v>12.37</v>
      </c>
      <c r="F12">
        <f>[3]table1_region!D13</f>
        <v>197.46899999999999</v>
      </c>
      <c r="G12">
        <f>[3]table1_region!E13</f>
        <v>14.21</v>
      </c>
    </row>
    <row r="13" spans="1:7" x14ac:dyDescent="0.25">
      <c r="A13" t="str">
        <f>[3]table1_region!B4</f>
        <v>Oceania</v>
      </c>
      <c r="B13">
        <f>[3]table1_region!D4</f>
        <v>0.877</v>
      </c>
      <c r="C13">
        <f>[3]table1_region!E4</f>
        <v>6.81</v>
      </c>
      <c r="D13">
        <f>[3]table1_region!D9</f>
        <v>1.94</v>
      </c>
      <c r="E13">
        <f>[3]table1_region!E9</f>
        <v>15.06</v>
      </c>
      <c r="F13">
        <f>[3]table1_region!D14</f>
        <v>2.1619999999999999</v>
      </c>
      <c r="G13">
        <f>[3]table1_region!E14</f>
        <v>16.78</v>
      </c>
    </row>
    <row r="14" spans="1:7" x14ac:dyDescent="0.25">
      <c r="A14" t="str">
        <f>[3]table1_region!B5</f>
        <v>Americas</v>
      </c>
      <c r="B14">
        <f>[3]table1_region!D5</f>
        <v>20.359000000000002</v>
      </c>
      <c r="C14">
        <f>[3]table1_region!E5</f>
        <v>6.68</v>
      </c>
      <c r="D14">
        <f>[3]table1_region!D10</f>
        <v>48.06</v>
      </c>
      <c r="E14">
        <f>[3]table1_region!E10</f>
        <v>15.77</v>
      </c>
      <c r="F14">
        <f>[3]table1_region!D15</f>
        <v>54.113999999999997</v>
      </c>
      <c r="G14">
        <f>[3]table1_region!E15</f>
        <v>17.760000000000002</v>
      </c>
    </row>
    <row r="15" spans="1:7" x14ac:dyDescent="0.25">
      <c r="A15" t="str">
        <f>[3]table1_region!B6</f>
        <v>Africa</v>
      </c>
      <c r="B15">
        <f>[3]table1_region!D6</f>
        <v>19.547999999999998</v>
      </c>
      <c r="C15">
        <f>[3]table1_region!E6</f>
        <v>3.4</v>
      </c>
      <c r="D15">
        <f>[3]table1_region!D11</f>
        <v>39.023000000000003</v>
      </c>
      <c r="E15">
        <f>[3]table1_region!E11</f>
        <v>6.79</v>
      </c>
      <c r="F15">
        <f>[3]table1_region!D16</f>
        <v>60.235999999999997</v>
      </c>
      <c r="G15">
        <f>[3]table1_region!E16</f>
        <v>10.48</v>
      </c>
    </row>
  </sheetData>
  <mergeCells count="3">
    <mergeCell ref="F1:G1"/>
    <mergeCell ref="D1:E1"/>
    <mergeCell ref="B1:C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Arias</dc:creator>
  <cp:lastModifiedBy>Daniel Arias</cp:lastModifiedBy>
  <dcterms:created xsi:type="dcterms:W3CDTF">2021-02-06T19:39:23Z</dcterms:created>
  <dcterms:modified xsi:type="dcterms:W3CDTF">2021-02-06T23:23:15Z</dcterms:modified>
</cp:coreProperties>
</file>