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definedNames>
    <definedName name="_xlnm._FilterDatabase" localSheetId="0">=Sheet1!$A$1:$I$10</definedName>
  </definedNames>
  <calcPr fullCalcOnLoad="1"/>
</workbook>
</file>

<file path=xl/sharedStrings.xml><?xml version="1.0" encoding="utf-8"?>
<sst xmlns="http://schemas.openxmlformats.org/spreadsheetml/2006/main" count="60" uniqueCount="43">
  <si>
    <t>Count of Match</t>
  </si>
  <si>
    <t>Column Labels</t>
  </si>
  <si>
    <t>Row Labels</t>
  </si>
  <si>
    <t>FALSE</t>
  </si>
  <si>
    <t>TRUE</t>
  </si>
  <si>
    <t>Grand Total</t>
  </si>
  <si>
    <t>&lt;=50%</t>
  </si>
  <si>
    <t>51 to 65</t>
  </si>
  <si>
    <t>Confidence (%)</t>
  </si>
  <si>
    <t>Wrong</t>
  </si>
  <si>
    <t>Wrong (adjusted)</t>
  </si>
  <si>
    <t>Correct</t>
  </si>
  <si>
    <t>Accuracy</t>
  </si>
  <si>
    <t>Volume</t>
  </si>
  <si>
    <t>Volume (%)</t>
  </si>
  <si>
    <t>66 to 90</t>
  </si>
  <si>
    <t>&lt;=50</t>
  </si>
  <si>
    <t>91 to 95</t>
  </si>
  <si>
    <t>&gt;95</t>
  </si>
  <si>
    <t>91 to 94</t>
  </si>
  <si>
    <t>&gt;=95</t>
  </si>
  <si>
    <t>Combined Description</t>
  </si>
  <si>
    <t>Commitment item</t>
  </si>
  <si>
    <t>predictions</t>
  </si>
  <si>
    <t>confidence</t>
  </si>
  <si>
    <t>confi(rounded)</t>
  </si>
  <si>
    <t>Match</t>
  </si>
  <si>
    <t>Verified GL</t>
  </si>
  <si>
    <t>Jeanette</t>
  </si>
  <si>
    <t>PROVISION OF CATERING SERVICES food items</t>
  </si>
  <si>
    <t>212901 - Other Assets511999 - Direct Project: Others</t>
  </si>
  <si>
    <t xml:space="preserve">LOGISTICS SERVICES FOR HOME TEAM RETAIL MEGAMART </t>
  </si>
  <si>
    <t>212401 - Other Equipment511999 - Direct Project: Others</t>
  </si>
  <si>
    <t>Video and Animation Period Contract and Framework Agreement - 4th Edition    A34 - Third Party Management Cost</t>
  </si>
  <si>
    <t>218999 - Other Services511699 - Other Services</t>
  </si>
  <si>
    <t>LOGISTICS SERVICES FOR HOME TEAM RETAIL MEGAMART</t>
  </si>
  <si>
    <t>218999 - Other Services511199 - Other Manpower</t>
  </si>
  <si>
    <t xml:space="preserve">CALL CENTRE SYSTEM WITH MAINTENANCE FOR TP </t>
  </si>
  <si>
    <t>226301 - Maintenance: ICT Hardware Integrated with SoftwareNot Applicable</t>
  </si>
  <si>
    <t>Video and Animation Period Contract and Framework Agreement</t>
  </si>
  <si>
    <t xml:space="preserve"> LOGISTICS SERVICES FOR HOME TEAM RETAIL MEGAMART (HTRM) OPS LOG   SPECTATOR STAND  8 FT X 8 FT (&gt; 10 DAYS)</t>
  </si>
  <si>
    <t>LOGISTICS SERVICES FOR HOME TEAM RETAIL MEGAMART (HTRM)   2X 15" ACTIVE SPEAKERS W ACC (2 DAYS)</t>
  </si>
  <si>
    <t xml:space="preserve"> SERVICES FOR HOME TEAM RETAIL MEGAMART (HTRM)   WATCH TOWER 8FT X 12FT X 10FT(H)(2 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</si>
</sst>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95b3d7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95b3d7"/>
      </bottom>
      <diagonal/>
    </border>
    <border>
      <left style="thin">
        <color rgb="FFc6c6c6"/>
      </left>
      <right style="thin">
        <color rgb="FFc6c6c6"/>
      </right>
      <top style="thin">
        <color rgb="FF95b3d7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8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164" applyNumberFormat="1" borderId="2" applyBorder="1" fontId="2" applyFont="1" fillId="2" applyFill="1" applyAlignment="1">
      <alignment horizontal="left"/>
    </xf>
    <xf xfId="0" numFmtId="165" applyNumberFormat="1" borderId="3" applyBorder="1" fontId="2" applyFont="1" fillId="2" applyFill="1" applyAlignment="1">
      <alignment horizontal="left"/>
    </xf>
    <xf xfId="0" numFmtId="0" borderId="4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164" applyNumberFormat="1" borderId="4" applyBorder="1" fontId="2" applyFont="1" fillId="0" applyAlignment="1">
      <alignment horizontal="right"/>
    </xf>
    <xf xfId="0" numFmtId="165" applyNumberFormat="1" borderId="1" applyBorder="1" fontId="1" applyFont="1" fillId="0" applyAlignment="1">
      <alignment horizontal="right"/>
    </xf>
    <xf xfId="0" numFmtId="0" borderId="5" applyBorder="1" fontId="2" applyFont="1" fillId="2" applyFill="1" applyAlignment="1">
      <alignment horizontal="left"/>
    </xf>
    <xf xfId="0" numFmtId="3" applyNumberFormat="1" borderId="5" applyBorder="1" fontId="2" applyFont="1" fillId="2" applyFill="1" applyAlignment="1">
      <alignment horizontal="right"/>
    </xf>
    <xf xfId="0" numFmtId="3" applyNumberFormat="1" borderId="5" applyBorder="1" fontId="2" applyFont="1" fillId="2" applyFill="1" applyAlignment="1">
      <alignment horizontal="left"/>
    </xf>
    <xf xfId="0" numFmtId="164" applyNumberFormat="1" borderId="5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0" borderId="6" applyBorder="1" fontId="2" applyFont="1" fillId="0" applyAlignment="1">
      <alignment horizontal="center" wrapText="1"/>
    </xf>
    <xf xfId="0" numFmtId="0" borderId="6" applyBorder="1" fontId="2" applyFont="1" fillId="0" applyAlignment="1">
      <alignment horizontal="center"/>
    </xf>
    <xf xfId="0" numFmtId="165" applyNumberFormat="1" borderId="6" applyBorder="1" fontId="2" applyFont="1" fillId="0" applyAlignment="1">
      <alignment horizontal="center"/>
    </xf>
    <xf xfId="0" numFmtId="165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"/>
  <sheetViews>
    <sheetView workbookViewId="0" tabSelected="1"/>
  </sheetViews>
  <sheetFormatPr defaultRowHeight="15" x14ac:dyDescent="0.25"/>
  <cols>
    <col min="1" max="1" style="36" width="6.862142857142857" customWidth="1" bestFit="1"/>
    <col min="2" max="2" style="37" width="109.57642857142856" customWidth="1" bestFit="1"/>
    <col min="3" max="3" style="21" width="34.57642857142857" customWidth="1" bestFit="1"/>
    <col min="4" max="4" style="21" width="33.86214285714286" customWidth="1" bestFit="1"/>
    <col min="5" max="5" style="26" width="11.862142857142858" customWidth="1" bestFit="1"/>
    <col min="6" max="6" style="26" width="11.862142857142858" customWidth="1" bestFit="1"/>
    <col min="7" max="7" style="21" width="13.576428571428572" customWidth="1" bestFit="1"/>
    <col min="8" max="8" style="21" width="68.43357142857143" customWidth="1" bestFit="1"/>
    <col min="9" max="9" style="21" width="22.433571428571426" customWidth="1" bestFit="1"/>
    <col min="10" max="10" style="21" width="13.576428571428572" customWidth="1" bestFit="1"/>
  </cols>
  <sheetData>
    <row x14ac:dyDescent="0.25" r="1" customHeight="1" ht="18.75">
      <c r="A1" s="27"/>
      <c r="B1" s="28" t="s">
        <v>21</v>
      </c>
      <c r="C1" s="29" t="s">
        <v>22</v>
      </c>
      <c r="D1" s="29" t="s">
        <v>23</v>
      </c>
      <c r="E1" s="30" t="s">
        <v>24</v>
      </c>
      <c r="F1" s="31" t="s">
        <v>25</v>
      </c>
      <c r="G1" s="32" t="s">
        <v>26</v>
      </c>
      <c r="H1" s="32" t="s">
        <v>27</v>
      </c>
      <c r="I1" s="32" t="s">
        <v>28</v>
      </c>
      <c r="J1" s="1"/>
    </row>
    <row x14ac:dyDescent="0.25" r="2" customHeight="1" ht="18.75">
      <c r="A2" s="33">
        <v>93203</v>
      </c>
      <c r="B2" s="34" t="s">
        <v>29</v>
      </c>
      <c r="C2" s="1" t="s">
        <v>30</v>
      </c>
      <c r="D2" s="1" t="s">
        <v>30</v>
      </c>
      <c r="E2" s="16">
        <v>0.9692430901599476</v>
      </c>
      <c r="F2" s="16">
        <f>ROUND(E2,2)</f>
      </c>
      <c r="G2" s="35">
        <f>C2=D2</f>
      </c>
      <c r="H2" s="1"/>
      <c r="I2" s="1"/>
      <c r="J2" s="1"/>
    </row>
    <row x14ac:dyDescent="0.25" r="3" customHeight="1" ht="18.75">
      <c r="A3" s="33">
        <v>41610</v>
      </c>
      <c r="B3" s="34" t="s">
        <v>31</v>
      </c>
      <c r="C3" s="1" t="s">
        <v>32</v>
      </c>
      <c r="D3" s="1" t="s">
        <v>32</v>
      </c>
      <c r="E3" s="16">
        <v>0.9812273570495373</v>
      </c>
      <c r="F3" s="16">
        <f>ROUND(E3,2)</f>
      </c>
      <c r="G3" s="35">
        <f>C3=D3</f>
      </c>
      <c r="H3" s="1"/>
      <c r="I3" s="1"/>
      <c r="J3" s="1"/>
    </row>
    <row x14ac:dyDescent="0.25" r="4" customHeight="1" ht="18.75">
      <c r="A4" s="33">
        <v>95154</v>
      </c>
      <c r="B4" s="34" t="s">
        <v>33</v>
      </c>
      <c r="C4" s="1" t="s">
        <v>34</v>
      </c>
      <c r="D4" s="1" t="s">
        <v>34</v>
      </c>
      <c r="E4" s="16">
        <v>0.9770657224024569</v>
      </c>
      <c r="F4" s="16">
        <f>ROUND(E4,2)</f>
      </c>
      <c r="G4" s="35">
        <f>C4=D4</f>
      </c>
      <c r="H4" s="1"/>
      <c r="I4" s="1"/>
      <c r="J4" s="1"/>
    </row>
    <row x14ac:dyDescent="0.25" r="5" customHeight="1" ht="18.75">
      <c r="A5" s="33">
        <v>58051</v>
      </c>
      <c r="B5" s="34" t="s">
        <v>35</v>
      </c>
      <c r="C5" s="1" t="s">
        <v>36</v>
      </c>
      <c r="D5" s="1" t="s">
        <v>36</v>
      </c>
      <c r="E5" s="16">
        <v>0.9885222089152685</v>
      </c>
      <c r="F5" s="16">
        <f>ROUND(E5,2)</f>
      </c>
      <c r="G5" s="35">
        <f>C5=D5</f>
      </c>
      <c r="H5" s="1"/>
      <c r="I5" s="1"/>
      <c r="J5" s="1"/>
    </row>
    <row x14ac:dyDescent="0.25" r="6" customHeight="1" ht="18.75">
      <c r="A6" s="33">
        <v>4906</v>
      </c>
      <c r="B6" s="34" t="s">
        <v>37</v>
      </c>
      <c r="C6" s="1" t="s">
        <v>38</v>
      </c>
      <c r="D6" s="1" t="s">
        <v>38</v>
      </c>
      <c r="E6" s="16">
        <v>0.9519210839045072</v>
      </c>
      <c r="F6" s="16">
        <f>ROUND(E6,2)</f>
      </c>
      <c r="G6" s="35">
        <f>C6=D6</f>
      </c>
      <c r="H6" s="1"/>
      <c r="I6" s="1"/>
      <c r="J6" s="1"/>
    </row>
    <row x14ac:dyDescent="0.25" r="7" customHeight="1" ht="18.75">
      <c r="A7" s="33">
        <v>94458</v>
      </c>
      <c r="B7" s="34" t="s">
        <v>39</v>
      </c>
      <c r="C7" s="1" t="s">
        <v>34</v>
      </c>
      <c r="D7" s="1" t="s">
        <v>34</v>
      </c>
      <c r="E7" s="16">
        <v>0.9692420541441503</v>
      </c>
      <c r="F7" s="16">
        <f>ROUND(E7,2)</f>
      </c>
      <c r="G7" s="35">
        <f>C7=D7</f>
      </c>
      <c r="H7" s="1"/>
      <c r="I7" s="1"/>
      <c r="J7" s="1"/>
    </row>
    <row x14ac:dyDescent="0.25" r="8" customHeight="1" ht="18.75">
      <c r="A8" s="33">
        <v>67168</v>
      </c>
      <c r="B8" s="34" t="s">
        <v>40</v>
      </c>
      <c r="C8" s="1" t="s">
        <v>32</v>
      </c>
      <c r="D8" s="1" t="s">
        <v>32</v>
      </c>
      <c r="E8" s="16">
        <v>0.9844530349450908</v>
      </c>
      <c r="F8" s="16">
        <f>ROUND(E8,2)</f>
      </c>
      <c r="G8" s="35">
        <f>C8=D8</f>
      </c>
      <c r="H8" s="1"/>
      <c r="I8" s="1"/>
      <c r="J8" s="1"/>
    </row>
    <row x14ac:dyDescent="0.25" r="9" customHeight="1" ht="18.75">
      <c r="A9" s="33">
        <v>54494</v>
      </c>
      <c r="B9" s="34" t="s">
        <v>41</v>
      </c>
      <c r="C9" s="1" t="s">
        <v>32</v>
      </c>
      <c r="D9" s="1" t="s">
        <v>32</v>
      </c>
      <c r="E9" s="16">
        <v>0.9743507872474426</v>
      </c>
      <c r="F9" s="16">
        <f>ROUND(E9,2)</f>
      </c>
      <c r="G9" s="35">
        <f>C9=D9</f>
      </c>
      <c r="H9" s="1"/>
      <c r="I9" s="1"/>
      <c r="J9" s="1"/>
    </row>
    <row x14ac:dyDescent="0.25" r="10" customHeight="1" ht="18.75">
      <c r="A10" s="33">
        <v>57209</v>
      </c>
      <c r="B10" s="34" t="s">
        <v>42</v>
      </c>
      <c r="C10" s="1" t="s">
        <v>32</v>
      </c>
      <c r="D10" s="1" t="s">
        <v>32</v>
      </c>
      <c r="E10" s="16">
        <v>0.9722448809416642</v>
      </c>
      <c r="F10" s="16">
        <f>ROUND(E10,2)</f>
      </c>
      <c r="G10" s="35">
        <f>C10=D10</f>
      </c>
      <c r="H10" s="1"/>
      <c r="I10" s="1"/>
      <c r="J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10"/>
  <sheetViews>
    <sheetView workbookViewId="0"/>
  </sheetViews>
  <sheetFormatPr defaultRowHeight="15" x14ac:dyDescent="0.25"/>
  <cols>
    <col min="1" max="1" style="21" width="14.005" customWidth="1" bestFit="1"/>
    <col min="2" max="2" style="22" width="15.290714285714287" customWidth="1" bestFit="1"/>
    <col min="3" max="3" style="22" width="5.862142857142857" customWidth="1" bestFit="1"/>
    <col min="4" max="4" style="22" width="10.719285714285713" customWidth="1" bestFit="1"/>
    <col min="5" max="5" style="21" width="13.576428571428572" customWidth="1" bestFit="1"/>
    <col min="6" max="6" style="21" width="13.576428571428572" customWidth="1" bestFit="1"/>
    <col min="7" max="7" style="21" width="13.576428571428572" customWidth="1" bestFit="1"/>
    <col min="8" max="8" style="23" width="14.862142857142858" customWidth="1" bestFit="1"/>
    <col min="9" max="9" style="24" width="13.576428571428572" customWidth="1" bestFit="1"/>
    <col min="10" max="10" style="22" width="15.576428571428572" customWidth="1" bestFit="1"/>
    <col min="11" max="11" style="22" width="7.576428571428571" customWidth="1" bestFit="1"/>
    <col min="12" max="12" style="25" width="14.719285714285713" customWidth="1" bestFit="1"/>
    <col min="13" max="13" style="24" width="15.147857142857141" customWidth="1" bestFit="1"/>
    <col min="14" max="14" style="26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/>
      <c r="D1" s="2"/>
      <c r="E1" s="1"/>
      <c r="F1" s="1"/>
      <c r="G1" s="1"/>
      <c r="H1" s="3"/>
      <c r="I1" s="4"/>
      <c r="J1" s="2"/>
      <c r="K1" s="2"/>
      <c r="L1" s="5"/>
      <c r="M1" s="4"/>
      <c r="N1" s="6"/>
    </row>
    <row x14ac:dyDescent="0.25" r="2" customHeight="1" ht="18.75">
      <c r="A2" s="1" t="s">
        <v>2</v>
      </c>
      <c r="B2" s="2" t="s">
        <v>3</v>
      </c>
      <c r="C2" s="2" t="s">
        <v>4</v>
      </c>
      <c r="D2" s="2" t="s">
        <v>5</v>
      </c>
      <c r="E2" s="1"/>
      <c r="F2" s="1"/>
      <c r="G2" s="1"/>
      <c r="H2" s="3"/>
      <c r="I2" s="4"/>
      <c r="J2" s="2"/>
      <c r="K2" s="2"/>
      <c r="L2" s="5"/>
      <c r="M2" s="4"/>
      <c r="N2" s="6"/>
    </row>
    <row x14ac:dyDescent="0.25" r="3" customHeight="1" ht="18.75">
      <c r="A3" s="7" t="s">
        <v>6</v>
      </c>
      <c r="B3" s="8">
        <v>223</v>
      </c>
      <c r="C3" s="8">
        <v>84</v>
      </c>
      <c r="D3" s="8">
        <v>307</v>
      </c>
      <c r="E3" s="1"/>
      <c r="F3" s="1"/>
      <c r="G3" s="1"/>
      <c r="H3" s="3"/>
      <c r="I3" s="4"/>
      <c r="J3" s="2"/>
      <c r="K3" s="2"/>
      <c r="L3" s="5"/>
      <c r="M3" s="4"/>
      <c r="N3" s="6"/>
    </row>
    <row x14ac:dyDescent="0.25" r="4" customHeight="1" ht="19.5">
      <c r="A4" s="7" t="s">
        <v>7</v>
      </c>
      <c r="B4" s="8">
        <v>119</v>
      </c>
      <c r="C4" s="8">
        <v>145</v>
      </c>
      <c r="D4" s="8">
        <v>264</v>
      </c>
      <c r="E4" s="1"/>
      <c r="F4" s="1"/>
      <c r="G4" s="1"/>
      <c r="H4" s="9" t="s">
        <v>8</v>
      </c>
      <c r="I4" s="10" t="s">
        <v>9</v>
      </c>
      <c r="J4" s="10" t="s">
        <v>10</v>
      </c>
      <c r="K4" s="10" t="s">
        <v>11</v>
      </c>
      <c r="L4" s="11" t="s">
        <v>12</v>
      </c>
      <c r="M4" s="10" t="s">
        <v>13</v>
      </c>
      <c r="N4" s="12" t="s">
        <v>14</v>
      </c>
    </row>
    <row x14ac:dyDescent="0.25" r="5" customHeight="1" ht="19.5">
      <c r="A5" s="7" t="s">
        <v>15</v>
      </c>
      <c r="B5" s="8">
        <v>127</v>
      </c>
      <c r="C5" s="8">
        <v>489</v>
      </c>
      <c r="D5" s="8">
        <v>616</v>
      </c>
      <c r="E5" s="1"/>
      <c r="F5" s="1"/>
      <c r="G5" s="1"/>
      <c r="H5" s="13" t="s">
        <v>16</v>
      </c>
      <c r="I5" s="14">
        <v>223</v>
      </c>
      <c r="J5" s="14">
        <v>223</v>
      </c>
      <c r="K5" s="14">
        <v>84</v>
      </c>
      <c r="L5" s="15">
        <f>K5/M5</f>
      </c>
      <c r="M5" s="14">
        <v>307</v>
      </c>
      <c r="N5" s="16">
        <f>M5/$M$10</f>
      </c>
    </row>
    <row x14ac:dyDescent="0.25" r="6" customHeight="1" ht="19.5">
      <c r="A6" s="7" t="s">
        <v>17</v>
      </c>
      <c r="B6" s="8">
        <v>25</v>
      </c>
      <c r="C6" s="8">
        <v>787</v>
      </c>
      <c r="D6" s="8">
        <v>812</v>
      </c>
      <c r="E6" s="1"/>
      <c r="F6" s="1"/>
      <c r="G6" s="1"/>
      <c r="H6" s="13" t="s">
        <v>7</v>
      </c>
      <c r="I6" s="14">
        <v>119</v>
      </c>
      <c r="J6" s="14">
        <v>119</v>
      </c>
      <c r="K6" s="14">
        <v>145</v>
      </c>
      <c r="L6" s="15">
        <f>K6/M6</f>
      </c>
      <c r="M6" s="14">
        <v>264</v>
      </c>
      <c r="N6" s="16">
        <f>M6/$M$10</f>
      </c>
    </row>
    <row x14ac:dyDescent="0.25" r="7" customHeight="1" ht="19.5">
      <c r="A7" s="7" t="s">
        <v>18</v>
      </c>
      <c r="B7" s="8">
        <v>10</v>
      </c>
      <c r="C7" s="8">
        <v>12524</v>
      </c>
      <c r="D7" s="8">
        <v>12534</v>
      </c>
      <c r="E7" s="1"/>
      <c r="F7" s="1"/>
      <c r="G7" s="1"/>
      <c r="H7" s="13" t="s">
        <v>15</v>
      </c>
      <c r="I7" s="14">
        <v>127</v>
      </c>
      <c r="J7" s="14">
        <v>127</v>
      </c>
      <c r="K7" s="14">
        <v>489</v>
      </c>
      <c r="L7" s="15">
        <f>K7/M7</f>
      </c>
      <c r="M7" s="14">
        <v>616</v>
      </c>
      <c r="N7" s="16">
        <f>M7/$M$10</f>
      </c>
    </row>
    <row x14ac:dyDescent="0.25" r="8" customHeight="1" ht="19.5">
      <c r="A8" s="7" t="s">
        <v>5</v>
      </c>
      <c r="B8" s="8">
        <v>504</v>
      </c>
      <c r="C8" s="8">
        <v>14029</v>
      </c>
      <c r="D8" s="8">
        <v>14533</v>
      </c>
      <c r="E8" s="1"/>
      <c r="F8" s="1"/>
      <c r="G8" s="1"/>
      <c r="H8" s="13" t="s">
        <v>19</v>
      </c>
      <c r="I8" s="14">
        <v>25</v>
      </c>
      <c r="J8" s="14">
        <v>17</v>
      </c>
      <c r="K8" s="14">
        <v>795</v>
      </c>
      <c r="L8" s="15">
        <f>K8/M8</f>
      </c>
      <c r="M8" s="14">
        <v>812</v>
      </c>
      <c r="N8" s="16">
        <f>M8/$M$10</f>
      </c>
    </row>
    <row x14ac:dyDescent="0.25" r="9" customHeight="1" ht="18.75">
      <c r="A9" s="1"/>
      <c r="B9" s="2"/>
      <c r="C9" s="2"/>
      <c r="D9" s="2"/>
      <c r="E9" s="1"/>
      <c r="F9" s="1"/>
      <c r="G9" s="1"/>
      <c r="H9" s="13" t="s">
        <v>20</v>
      </c>
      <c r="I9" s="14">
        <v>10</v>
      </c>
      <c r="J9" s="14">
        <v>1</v>
      </c>
      <c r="K9" s="14">
        <v>12533</v>
      </c>
      <c r="L9" s="15">
        <f>K9/M9</f>
      </c>
      <c r="M9" s="14">
        <v>12534</v>
      </c>
      <c r="N9" s="16">
        <f>M9/$M$10</f>
      </c>
    </row>
    <row x14ac:dyDescent="0.25" r="10" customHeight="1" ht="19.5">
      <c r="A10" s="1"/>
      <c r="B10" s="2"/>
      <c r="C10" s="2"/>
      <c r="D10" s="2"/>
      <c r="E10" s="1"/>
      <c r="F10" s="1"/>
      <c r="G10" s="1"/>
      <c r="H10" s="17" t="s">
        <v>5</v>
      </c>
      <c r="I10" s="18">
        <v>504</v>
      </c>
      <c r="J10" s="19"/>
      <c r="K10" s="19"/>
      <c r="L10" s="20"/>
      <c r="M10" s="18">
        <v>14533</v>
      </c>
      <c r="N10" s="16">
        <f>SUM(N5:N9)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2025-01-10T03:37:58.227Z</dcterms:created>
  <dcterms:modified xsi:type="dcterms:W3CDTF">2025-01-10T03:37:58.227Z</dcterms:modified>
</cp:coreProperties>
</file>