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w\Desktop\"/>
    </mc:Choice>
  </mc:AlternateContent>
  <bookViews>
    <workbookView xWindow="0" yWindow="0" windowWidth="12315" windowHeight="11250" tabRatio="974" firstSheet="29" activeTab="39"/>
  </bookViews>
  <sheets>
    <sheet name="Frame_template" sheetId="4" r:id="rId1"/>
    <sheet name="Frame_template (2)" sheetId="5" r:id="rId2"/>
    <sheet name="Frame_template (3)" sheetId="6" r:id="rId3"/>
    <sheet name="Frame_template (4)" sheetId="7" r:id="rId4"/>
    <sheet name="Frame_template (5)" sheetId="8" r:id="rId5"/>
    <sheet name="Frame_template (6)" sheetId="9" r:id="rId6"/>
    <sheet name="Frame_template (7)" sheetId="10" r:id="rId7"/>
    <sheet name="Frame_template (8)" sheetId="13" r:id="rId8"/>
    <sheet name="Frame_template (9)" sheetId="14" r:id="rId9"/>
    <sheet name="Frame_template (10)" sheetId="15" r:id="rId10"/>
    <sheet name="Frame_template (11)" sheetId="16" r:id="rId11"/>
    <sheet name="Frame_template (12)" sheetId="17" r:id="rId12"/>
    <sheet name="Frame_template (13)" sheetId="18" r:id="rId13"/>
    <sheet name="Frame_template (14)" sheetId="19" r:id="rId14"/>
    <sheet name="Frame_template (15)" sheetId="20" r:id="rId15"/>
    <sheet name="Frame_template (16)" sheetId="21" r:id="rId16"/>
    <sheet name="Frame_template (17)" sheetId="22" r:id="rId17"/>
    <sheet name="Frame_template (18)" sheetId="23" r:id="rId18"/>
    <sheet name="Frame_template (19)" sheetId="24" r:id="rId19"/>
    <sheet name="Frame_template (20)" sheetId="25" r:id="rId20"/>
    <sheet name="Frame_template (21)" sheetId="26" r:id="rId21"/>
    <sheet name="Frame_template (26)" sheetId="31" r:id="rId22"/>
    <sheet name="Frame_template (27)" sheetId="32" r:id="rId23"/>
    <sheet name="Frame_template (28)" sheetId="33" r:id="rId24"/>
    <sheet name="Frame_template (29)" sheetId="34" r:id="rId25"/>
    <sheet name="Frame_template (30)" sheetId="35" r:id="rId26"/>
    <sheet name="Frame_template (22)" sheetId="27" r:id="rId27"/>
    <sheet name="Frame_template (23)" sheetId="28" r:id="rId28"/>
    <sheet name="Frame_template (24)" sheetId="29" r:id="rId29"/>
    <sheet name="Frame_template (25)" sheetId="30" r:id="rId30"/>
    <sheet name="Frame_template (31)" sheetId="36" r:id="rId31"/>
    <sheet name="Frame_template (32)" sheetId="37" r:id="rId32"/>
    <sheet name="Frame_template (33)" sheetId="38" r:id="rId33"/>
    <sheet name="Frame_template (34)" sheetId="39" r:id="rId34"/>
    <sheet name="Frame_template (35)" sheetId="40" r:id="rId35"/>
    <sheet name="Frame_template (36)" sheetId="41" r:id="rId36"/>
    <sheet name="Frame_template (37)" sheetId="42" r:id="rId37"/>
    <sheet name="Frame_template (38)" sheetId="43" r:id="rId38"/>
    <sheet name="Frame_template (39)" sheetId="44" r:id="rId39"/>
    <sheet name="Frame_template (40)" sheetId="45" r:id="rId4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8" i="45" l="1"/>
  <c r="AV18" i="45"/>
  <c r="AU18" i="45"/>
  <c r="AT18" i="45"/>
  <c r="AS18" i="45"/>
  <c r="AR18" i="45"/>
  <c r="AQ18" i="45"/>
  <c r="AP18" i="45"/>
  <c r="AY18" i="45" s="1"/>
  <c r="AY19" i="45" s="1"/>
  <c r="AO18" i="45"/>
  <c r="AN18" i="45"/>
  <c r="AM18" i="45"/>
  <c r="AL18" i="45"/>
  <c r="AK18" i="45"/>
  <c r="AJ18" i="45"/>
  <c r="AI18" i="45"/>
  <c r="AH18" i="45"/>
  <c r="AZ18" i="45" s="1"/>
  <c r="AZ19" i="45" s="1"/>
  <c r="AG18" i="45"/>
  <c r="AE18" i="45"/>
  <c r="AC18" i="45"/>
  <c r="AA18" i="45"/>
  <c r="BA18" i="45" s="1"/>
  <c r="BA19" i="45" s="1"/>
  <c r="Y18" i="45"/>
  <c r="W18" i="45"/>
  <c r="U18" i="45"/>
  <c r="S18" i="45"/>
  <c r="BB18" i="45" s="1"/>
  <c r="BB19" i="45" s="1"/>
  <c r="AY16" i="45"/>
  <c r="AY17" i="45" s="1"/>
  <c r="AW16" i="45"/>
  <c r="AV16" i="45"/>
  <c r="AU16" i="45"/>
  <c r="AT16" i="45"/>
  <c r="AS16" i="45"/>
  <c r="AR16" i="45"/>
  <c r="AQ16" i="45"/>
  <c r="AP16" i="45"/>
  <c r="AO16" i="45"/>
  <c r="AN16" i="45"/>
  <c r="AM16" i="45"/>
  <c r="AL16" i="45"/>
  <c r="AK16" i="45"/>
  <c r="AJ16" i="45"/>
  <c r="AI16" i="45"/>
  <c r="AH16" i="45"/>
  <c r="AZ16" i="45" s="1"/>
  <c r="AZ17" i="45" s="1"/>
  <c r="AG16" i="45"/>
  <c r="AE16" i="45"/>
  <c r="AC16" i="45"/>
  <c r="AA16" i="45"/>
  <c r="BA16" i="45" s="1"/>
  <c r="BA17" i="45" s="1"/>
  <c r="Y16" i="45"/>
  <c r="W16" i="45"/>
  <c r="U16" i="45"/>
  <c r="S16" i="45"/>
  <c r="BB16" i="45" s="1"/>
  <c r="BB17" i="45" s="1"/>
  <c r="AW14" i="45"/>
  <c r="AV14" i="45"/>
  <c r="AU14" i="45"/>
  <c r="AT14" i="45"/>
  <c r="AS14" i="45"/>
  <c r="AR14" i="45"/>
  <c r="AQ14" i="45"/>
  <c r="AP14" i="45"/>
  <c r="AY14" i="45" s="1"/>
  <c r="AY15" i="45" s="1"/>
  <c r="AO14" i="45"/>
  <c r="AN14" i="45"/>
  <c r="AM14" i="45"/>
  <c r="AL14" i="45"/>
  <c r="AK14" i="45"/>
  <c r="AJ14" i="45"/>
  <c r="AI14" i="45"/>
  <c r="AH14" i="45"/>
  <c r="AZ14" i="45" s="1"/>
  <c r="AZ15" i="45" s="1"/>
  <c r="AG14" i="45"/>
  <c r="AE14" i="45"/>
  <c r="AC14" i="45"/>
  <c r="AA14" i="45"/>
  <c r="BA14" i="45" s="1"/>
  <c r="BA15" i="45" s="1"/>
  <c r="Y14" i="45"/>
  <c r="W14" i="45"/>
  <c r="U14" i="45"/>
  <c r="S14" i="45"/>
  <c r="BB14" i="45" s="1"/>
  <c r="BB15" i="45" s="1"/>
  <c r="BD13" i="45"/>
  <c r="BA12" i="45"/>
  <c r="BA13" i="45" s="1"/>
  <c r="AW12" i="45"/>
  <c r="AV12" i="45"/>
  <c r="AU12" i="45"/>
  <c r="AT12" i="45"/>
  <c r="AS12" i="45"/>
  <c r="AR12" i="45"/>
  <c r="AQ12" i="45"/>
  <c r="AP12" i="45"/>
  <c r="AY12" i="45" s="1"/>
  <c r="AY13" i="45" s="1"/>
  <c r="AO12" i="45"/>
  <c r="AN12" i="45"/>
  <c r="AM12" i="45"/>
  <c r="AL12" i="45"/>
  <c r="AK12" i="45"/>
  <c r="AJ12" i="45"/>
  <c r="AI12" i="45"/>
  <c r="AH12" i="45"/>
  <c r="AZ12" i="45" s="1"/>
  <c r="AZ13" i="45" s="1"/>
  <c r="AG12" i="45"/>
  <c r="AE12" i="45"/>
  <c r="AC12" i="45"/>
  <c r="AA12" i="45"/>
  <c r="Y12" i="45"/>
  <c r="W12" i="45"/>
  <c r="BB12" i="45" s="1"/>
  <c r="BB13" i="45" s="1"/>
  <c r="U12" i="45"/>
  <c r="S12" i="45"/>
  <c r="AW10" i="45"/>
  <c r="AV10" i="45"/>
  <c r="AU10" i="45"/>
  <c r="AT10" i="45"/>
  <c r="AS10" i="45"/>
  <c r="AR10" i="45"/>
  <c r="AQ10" i="45"/>
  <c r="AP10" i="45"/>
  <c r="AY10" i="45" s="1"/>
  <c r="AY11" i="45" s="1"/>
  <c r="AO10" i="45"/>
  <c r="AN10" i="45"/>
  <c r="AM10" i="45"/>
  <c r="AL10" i="45"/>
  <c r="AK10" i="45"/>
  <c r="AJ10" i="45"/>
  <c r="AI10" i="45"/>
  <c r="AH10" i="45"/>
  <c r="AZ10" i="45" s="1"/>
  <c r="AZ11" i="45" s="1"/>
  <c r="AG10" i="45"/>
  <c r="AE10" i="45"/>
  <c r="AC10" i="45"/>
  <c r="AA10" i="45"/>
  <c r="BA10" i="45" s="1"/>
  <c r="BA11" i="45" s="1"/>
  <c r="Y10" i="45"/>
  <c r="W10" i="45"/>
  <c r="U10" i="45"/>
  <c r="S10" i="45"/>
  <c r="BB10" i="45" s="1"/>
  <c r="BB11" i="45" s="1"/>
  <c r="AW8" i="45"/>
  <c r="AV8" i="45"/>
  <c r="AU8" i="45"/>
  <c r="AT8" i="45"/>
  <c r="AS8" i="45"/>
  <c r="AR8" i="45"/>
  <c r="AQ8" i="45"/>
  <c r="AP8" i="45"/>
  <c r="AY8" i="45" s="1"/>
  <c r="AY9" i="45" s="1"/>
  <c r="AO8" i="45"/>
  <c r="AN8" i="45"/>
  <c r="AM8" i="45"/>
  <c r="AL8" i="45"/>
  <c r="AK8" i="45"/>
  <c r="AJ8" i="45"/>
  <c r="AI8" i="45"/>
  <c r="AH8" i="45"/>
  <c r="AZ8" i="45" s="1"/>
  <c r="AZ9" i="45" s="1"/>
  <c r="AG8" i="45"/>
  <c r="AE8" i="45"/>
  <c r="AC8" i="45"/>
  <c r="AA8" i="45"/>
  <c r="BA8" i="45" s="1"/>
  <c r="BA9" i="45" s="1"/>
  <c r="Y8" i="45"/>
  <c r="W8" i="45"/>
  <c r="U8" i="45"/>
  <c r="S8" i="45"/>
  <c r="BB8" i="45" s="1"/>
  <c r="BB9" i="45" s="1"/>
  <c r="AW6" i="45"/>
  <c r="AV6" i="45"/>
  <c r="AU6" i="45"/>
  <c r="AT6" i="45"/>
  <c r="AS6" i="45"/>
  <c r="AR6" i="45"/>
  <c r="AQ6" i="45"/>
  <c r="AP6" i="45"/>
  <c r="AY6" i="45" s="1"/>
  <c r="AY7" i="45" s="1"/>
  <c r="AO6" i="45"/>
  <c r="AN6" i="45"/>
  <c r="AM6" i="45"/>
  <c r="AL6" i="45"/>
  <c r="AK6" i="45"/>
  <c r="AJ6" i="45"/>
  <c r="AI6" i="45"/>
  <c r="AH6" i="45"/>
  <c r="AZ6" i="45" s="1"/>
  <c r="AZ7" i="45" s="1"/>
  <c r="AG6" i="45"/>
  <c r="AE6" i="45"/>
  <c r="AC6" i="45"/>
  <c r="AA6" i="45"/>
  <c r="BA6" i="45" s="1"/>
  <c r="BA7" i="45" s="1"/>
  <c r="Y6" i="45"/>
  <c r="W6" i="45"/>
  <c r="U6" i="45"/>
  <c r="S6" i="45"/>
  <c r="BB6" i="45" s="1"/>
  <c r="BB7" i="45" s="1"/>
  <c r="BD4" i="45"/>
  <c r="BA4" i="45"/>
  <c r="BA5" i="45" s="1"/>
  <c r="AW4" i="45"/>
  <c r="AV4" i="45"/>
  <c r="AU4" i="45"/>
  <c r="AT4" i="45"/>
  <c r="AS4" i="45"/>
  <c r="AR4" i="45"/>
  <c r="AQ4" i="45"/>
  <c r="AP4" i="45"/>
  <c r="AY4" i="45" s="1"/>
  <c r="AY5" i="45" s="1"/>
  <c r="AO4" i="45"/>
  <c r="AN4" i="45"/>
  <c r="AM4" i="45"/>
  <c r="AL4" i="45"/>
  <c r="AK4" i="45"/>
  <c r="AJ4" i="45"/>
  <c r="AI4" i="45"/>
  <c r="AH4" i="45"/>
  <c r="AZ4" i="45" s="1"/>
  <c r="AZ5" i="45" s="1"/>
  <c r="AG4" i="45"/>
  <c r="AE4" i="45"/>
  <c r="AC4" i="45"/>
  <c r="AA4" i="45"/>
  <c r="Y4" i="45"/>
  <c r="W4" i="45"/>
  <c r="BB4" i="45" s="1"/>
  <c r="BB5" i="45" s="1"/>
  <c r="U4" i="45"/>
  <c r="S4" i="45"/>
  <c r="BB18" i="44"/>
  <c r="BB19" i="44" s="1"/>
  <c r="AW18" i="44"/>
  <c r="AV18" i="44"/>
  <c r="AU18" i="44"/>
  <c r="AT18" i="44"/>
  <c r="AS18" i="44"/>
  <c r="AR18" i="44"/>
  <c r="AQ18" i="44"/>
  <c r="AP18" i="44"/>
  <c r="AO18" i="44"/>
  <c r="AN18" i="44"/>
  <c r="AM18" i="44"/>
  <c r="AL18" i="44"/>
  <c r="AK18" i="44"/>
  <c r="AJ18" i="44"/>
  <c r="AI18" i="44"/>
  <c r="AH18" i="44"/>
  <c r="AG18" i="44"/>
  <c r="AE18" i="44"/>
  <c r="AC18" i="44"/>
  <c r="AA18" i="44"/>
  <c r="BA18" i="44" s="1"/>
  <c r="BA19" i="44" s="1"/>
  <c r="Y18" i="44"/>
  <c r="W18" i="44"/>
  <c r="U18" i="44"/>
  <c r="S18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E16" i="44"/>
  <c r="AC16" i="44"/>
  <c r="AA16" i="44"/>
  <c r="Y16" i="44"/>
  <c r="W16" i="44"/>
  <c r="U16" i="44"/>
  <c r="S16" i="44"/>
  <c r="AW14" i="44"/>
  <c r="AV14" i="44"/>
  <c r="AU14" i="44"/>
  <c r="AT14" i="44"/>
  <c r="AS14" i="44"/>
  <c r="AR14" i="44"/>
  <c r="AQ14" i="44"/>
  <c r="AP14" i="44"/>
  <c r="AO14" i="44"/>
  <c r="AN14" i="44"/>
  <c r="AM14" i="44"/>
  <c r="AL14" i="44"/>
  <c r="AK14" i="44"/>
  <c r="AJ14" i="44"/>
  <c r="AI14" i="44"/>
  <c r="AH14" i="44"/>
  <c r="AG14" i="44"/>
  <c r="AE14" i="44"/>
  <c r="AC14" i="44"/>
  <c r="AA14" i="44"/>
  <c r="Y14" i="44"/>
  <c r="W14" i="44"/>
  <c r="U14" i="44"/>
  <c r="S14" i="44"/>
  <c r="BD13" i="44"/>
  <c r="AW12" i="44"/>
  <c r="AV12" i="44"/>
  <c r="AU12" i="44"/>
  <c r="AT12" i="44"/>
  <c r="AS12" i="44"/>
  <c r="AR12" i="44"/>
  <c r="AQ12" i="44"/>
  <c r="AP12" i="44"/>
  <c r="AO12" i="44"/>
  <c r="AN12" i="44"/>
  <c r="AM12" i="44"/>
  <c r="AL12" i="44"/>
  <c r="AK12" i="44"/>
  <c r="AJ12" i="44"/>
  <c r="AI12" i="44"/>
  <c r="AH12" i="44"/>
  <c r="AG12" i="44"/>
  <c r="AE12" i="44"/>
  <c r="AC12" i="44"/>
  <c r="AA12" i="44"/>
  <c r="Y12" i="44"/>
  <c r="W12" i="44"/>
  <c r="U12" i="44"/>
  <c r="S12" i="44"/>
  <c r="AW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E10" i="44"/>
  <c r="AC10" i="44"/>
  <c r="AA10" i="44"/>
  <c r="Y10" i="44"/>
  <c r="W10" i="44"/>
  <c r="U10" i="44"/>
  <c r="S10" i="44"/>
  <c r="BB10" i="44" s="1"/>
  <c r="BB11" i="44" s="1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E8" i="44"/>
  <c r="BA8" i="44" s="1"/>
  <c r="BA9" i="44" s="1"/>
  <c r="AC8" i="44"/>
  <c r="AA8" i="44"/>
  <c r="Y8" i="44"/>
  <c r="W8" i="44"/>
  <c r="U8" i="44"/>
  <c r="S8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E6" i="44"/>
  <c r="AC6" i="44"/>
  <c r="AA6" i="44"/>
  <c r="Y6" i="44"/>
  <c r="W6" i="44"/>
  <c r="U6" i="44"/>
  <c r="S6" i="44"/>
  <c r="BD4" i="44"/>
  <c r="AW4" i="44"/>
  <c r="AV4" i="44"/>
  <c r="AU4" i="44"/>
  <c r="AT4" i="44"/>
  <c r="AS4" i="44"/>
  <c r="AR4" i="44"/>
  <c r="AQ4" i="44"/>
  <c r="AP4" i="44"/>
  <c r="AO4" i="44"/>
  <c r="AN4" i="44"/>
  <c r="AM4" i="44"/>
  <c r="AL4" i="44"/>
  <c r="AK4" i="44"/>
  <c r="AJ4" i="44"/>
  <c r="AI4" i="44"/>
  <c r="AH4" i="44"/>
  <c r="AG4" i="44"/>
  <c r="AE4" i="44"/>
  <c r="AC4" i="44"/>
  <c r="AA4" i="44"/>
  <c r="Y4" i="44"/>
  <c r="W4" i="44"/>
  <c r="U4" i="44"/>
  <c r="S4" i="44"/>
  <c r="BA18" i="43"/>
  <c r="BA19" i="43" s="1"/>
  <c r="AW18" i="43"/>
  <c r="AV18" i="43"/>
  <c r="AU18" i="43"/>
  <c r="AT18" i="43"/>
  <c r="AS18" i="43"/>
  <c r="AR18" i="43"/>
  <c r="AQ18" i="43"/>
  <c r="AP18" i="43"/>
  <c r="AO18" i="43"/>
  <c r="AN18" i="43"/>
  <c r="AM18" i="43"/>
  <c r="AL18" i="43"/>
  <c r="AK18" i="43"/>
  <c r="AJ18" i="43"/>
  <c r="AI18" i="43"/>
  <c r="AH18" i="43"/>
  <c r="AG18" i="43"/>
  <c r="AE18" i="43"/>
  <c r="AC18" i="43"/>
  <c r="AA18" i="43"/>
  <c r="Y18" i="43"/>
  <c r="W18" i="43"/>
  <c r="U18" i="43"/>
  <c r="S18" i="43"/>
  <c r="BB18" i="43" s="1"/>
  <c r="BB19" i="43" s="1"/>
  <c r="AW16" i="43"/>
  <c r="AV16" i="43"/>
  <c r="AU16" i="43"/>
  <c r="AT16" i="43"/>
  <c r="AS16" i="43"/>
  <c r="AR16" i="43"/>
  <c r="AQ16" i="43"/>
  <c r="AP16" i="43"/>
  <c r="AO16" i="43"/>
  <c r="AN16" i="43"/>
  <c r="AM16" i="43"/>
  <c r="AL16" i="43"/>
  <c r="AK16" i="43"/>
  <c r="AJ16" i="43"/>
  <c r="AI16" i="43"/>
  <c r="AH16" i="43"/>
  <c r="AG16" i="43"/>
  <c r="AE16" i="43"/>
  <c r="AC16" i="43"/>
  <c r="AA16" i="43"/>
  <c r="BA16" i="43" s="1"/>
  <c r="BA17" i="43" s="1"/>
  <c r="Y16" i="43"/>
  <c r="W16" i="43"/>
  <c r="U16" i="43"/>
  <c r="S16" i="43"/>
  <c r="AW14" i="43"/>
  <c r="AV14" i="43"/>
  <c r="AU14" i="43"/>
  <c r="AT14" i="43"/>
  <c r="AS14" i="43"/>
  <c r="AR14" i="43"/>
  <c r="AQ14" i="43"/>
  <c r="AP14" i="43"/>
  <c r="AO14" i="43"/>
  <c r="AN14" i="43"/>
  <c r="AM14" i="43"/>
  <c r="AL14" i="43"/>
  <c r="AK14" i="43"/>
  <c r="AJ14" i="43"/>
  <c r="AI14" i="43"/>
  <c r="AH14" i="43"/>
  <c r="AG14" i="43"/>
  <c r="AE14" i="43"/>
  <c r="AC14" i="43"/>
  <c r="AA14" i="43"/>
  <c r="BA14" i="43" s="1"/>
  <c r="BA15" i="43" s="1"/>
  <c r="Y14" i="43"/>
  <c r="W14" i="43"/>
  <c r="U14" i="43"/>
  <c r="S14" i="43"/>
  <c r="BD13" i="43"/>
  <c r="AW12" i="43"/>
  <c r="AV12" i="43"/>
  <c r="AU12" i="43"/>
  <c r="AT12" i="43"/>
  <c r="AS12" i="43"/>
  <c r="AR12" i="43"/>
  <c r="AQ12" i="43"/>
  <c r="AP12" i="43"/>
  <c r="AO12" i="43"/>
  <c r="AN12" i="43"/>
  <c r="AM12" i="43"/>
  <c r="AL12" i="43"/>
  <c r="AK12" i="43"/>
  <c r="AJ12" i="43"/>
  <c r="AI12" i="43"/>
  <c r="AH12" i="43"/>
  <c r="AG12" i="43"/>
  <c r="AE12" i="43"/>
  <c r="AC12" i="43"/>
  <c r="BA12" i="43" s="1"/>
  <c r="BA13" i="43" s="1"/>
  <c r="AA12" i="43"/>
  <c r="Y12" i="43"/>
  <c r="W12" i="43"/>
  <c r="U12" i="43"/>
  <c r="S12" i="43"/>
  <c r="AW10" i="43"/>
  <c r="AV10" i="43"/>
  <c r="AU10" i="43"/>
  <c r="AT10" i="43"/>
  <c r="AS10" i="43"/>
  <c r="AR10" i="43"/>
  <c r="AQ10" i="43"/>
  <c r="AP10" i="43"/>
  <c r="AO10" i="43"/>
  <c r="AN10" i="43"/>
  <c r="AM10" i="43"/>
  <c r="AL10" i="43"/>
  <c r="AK10" i="43"/>
  <c r="AJ10" i="43"/>
  <c r="AI10" i="43"/>
  <c r="AH10" i="43"/>
  <c r="AG10" i="43"/>
  <c r="AE10" i="43"/>
  <c r="AC10" i="43"/>
  <c r="AA10" i="43"/>
  <c r="Y10" i="43"/>
  <c r="W10" i="43"/>
  <c r="U10" i="43"/>
  <c r="S10" i="43"/>
  <c r="AW8" i="43"/>
  <c r="AV8" i="43"/>
  <c r="AU8" i="43"/>
  <c r="AT8" i="43"/>
  <c r="AS8" i="43"/>
  <c r="AR8" i="43"/>
  <c r="AQ8" i="43"/>
  <c r="AP8" i="43"/>
  <c r="AO8" i="43"/>
  <c r="AN8" i="43"/>
  <c r="AM8" i="43"/>
  <c r="AL8" i="43"/>
  <c r="AK8" i="43"/>
  <c r="AJ8" i="43"/>
  <c r="AI8" i="43"/>
  <c r="AH8" i="43"/>
  <c r="AG8" i="43"/>
  <c r="AE8" i="43"/>
  <c r="AC8" i="43"/>
  <c r="AA8" i="43"/>
  <c r="Y8" i="43"/>
  <c r="W8" i="43"/>
  <c r="U8" i="43"/>
  <c r="S8" i="43"/>
  <c r="AW6" i="43"/>
  <c r="AV6" i="43"/>
  <c r="AU6" i="43"/>
  <c r="AT6" i="43"/>
  <c r="AS6" i="43"/>
  <c r="AR6" i="43"/>
  <c r="AQ6" i="43"/>
  <c r="AP6" i="43"/>
  <c r="AO6" i="43"/>
  <c r="AN6" i="43"/>
  <c r="AM6" i="43"/>
  <c r="AL6" i="43"/>
  <c r="AK6" i="43"/>
  <c r="AJ6" i="43"/>
  <c r="AI6" i="43"/>
  <c r="AH6" i="43"/>
  <c r="AG6" i="43"/>
  <c r="AE6" i="43"/>
  <c r="BA6" i="43" s="1"/>
  <c r="BA7" i="43" s="1"/>
  <c r="AC6" i="43"/>
  <c r="AA6" i="43"/>
  <c r="Y6" i="43"/>
  <c r="W6" i="43"/>
  <c r="U6" i="43"/>
  <c r="S6" i="43"/>
  <c r="BB6" i="43" s="1"/>
  <c r="BB7" i="43" s="1"/>
  <c r="BD4" i="43"/>
  <c r="BA4" i="43"/>
  <c r="BA5" i="43" s="1"/>
  <c r="AW4" i="43"/>
  <c r="AV4" i="43"/>
  <c r="AU4" i="43"/>
  <c r="AT4" i="43"/>
  <c r="AS4" i="43"/>
  <c r="AR4" i="43"/>
  <c r="AQ4" i="43"/>
  <c r="AP4" i="43"/>
  <c r="AY4" i="43" s="1"/>
  <c r="AY5" i="43" s="1"/>
  <c r="AO4" i="43"/>
  <c r="AN4" i="43"/>
  <c r="AM4" i="43"/>
  <c r="AL4" i="43"/>
  <c r="AK4" i="43"/>
  <c r="AJ4" i="43"/>
  <c r="AI4" i="43"/>
  <c r="AH4" i="43"/>
  <c r="AG4" i="43"/>
  <c r="AE4" i="43"/>
  <c r="AC4" i="43"/>
  <c r="AA4" i="43"/>
  <c r="Y4" i="43"/>
  <c r="W4" i="43"/>
  <c r="U4" i="43"/>
  <c r="S4" i="43"/>
  <c r="AW18" i="42"/>
  <c r="AV18" i="42"/>
  <c r="AU18" i="42"/>
  <c r="AT18" i="42"/>
  <c r="AS18" i="42"/>
  <c r="AR18" i="42"/>
  <c r="AQ18" i="42"/>
  <c r="AP18" i="42"/>
  <c r="AY18" i="42" s="1"/>
  <c r="AY19" i="42" s="1"/>
  <c r="AO18" i="42"/>
  <c r="AN18" i="42"/>
  <c r="AM18" i="42"/>
  <c r="AL18" i="42"/>
  <c r="AK18" i="42"/>
  <c r="AJ18" i="42"/>
  <c r="AI18" i="42"/>
  <c r="AH18" i="42"/>
  <c r="AZ18" i="42" s="1"/>
  <c r="AZ19" i="42" s="1"/>
  <c r="AG18" i="42"/>
  <c r="AE18" i="42"/>
  <c r="AC18" i="42"/>
  <c r="AA18" i="42"/>
  <c r="BA18" i="42" s="1"/>
  <c r="BA19" i="42" s="1"/>
  <c r="Y18" i="42"/>
  <c r="W18" i="42"/>
  <c r="U18" i="42"/>
  <c r="S18" i="42"/>
  <c r="BB18" i="42" s="1"/>
  <c r="BB19" i="42" s="1"/>
  <c r="AW16" i="42"/>
  <c r="AV16" i="42"/>
  <c r="AU16" i="42"/>
  <c r="AT16" i="42"/>
  <c r="AS16" i="42"/>
  <c r="AR16" i="42"/>
  <c r="AQ16" i="42"/>
  <c r="AP16" i="42"/>
  <c r="AY16" i="42" s="1"/>
  <c r="AY17" i="42" s="1"/>
  <c r="AO16" i="42"/>
  <c r="AN16" i="42"/>
  <c r="AM16" i="42"/>
  <c r="AL16" i="42"/>
  <c r="AK16" i="42"/>
  <c r="AJ16" i="42"/>
  <c r="AI16" i="42"/>
  <c r="AH16" i="42"/>
  <c r="AG16" i="42"/>
  <c r="AE16" i="42"/>
  <c r="AC16" i="42"/>
  <c r="AA16" i="42"/>
  <c r="Y16" i="42"/>
  <c r="W16" i="42"/>
  <c r="U16" i="42"/>
  <c r="S16" i="42"/>
  <c r="AW14" i="42"/>
  <c r="AV14" i="42"/>
  <c r="AU14" i="42"/>
  <c r="AT14" i="42"/>
  <c r="AS14" i="42"/>
  <c r="AR14" i="42"/>
  <c r="AQ14" i="42"/>
  <c r="AP14" i="42"/>
  <c r="AO14" i="42"/>
  <c r="AN14" i="42"/>
  <c r="AM14" i="42"/>
  <c r="AL14" i="42"/>
  <c r="AK14" i="42"/>
  <c r="AJ14" i="42"/>
  <c r="AI14" i="42"/>
  <c r="AH14" i="42"/>
  <c r="AG14" i="42"/>
  <c r="AE14" i="42"/>
  <c r="AC14" i="42"/>
  <c r="AA14" i="42"/>
  <c r="Y14" i="42"/>
  <c r="W14" i="42"/>
  <c r="U14" i="42"/>
  <c r="S14" i="42"/>
  <c r="BD13" i="42"/>
  <c r="AW12" i="42"/>
  <c r="AV12" i="42"/>
  <c r="AU12" i="42"/>
  <c r="AT12" i="42"/>
  <c r="AS12" i="42"/>
  <c r="AR12" i="42"/>
  <c r="AQ12" i="42"/>
  <c r="AP12" i="42"/>
  <c r="AO12" i="42"/>
  <c r="AN12" i="42"/>
  <c r="AM12" i="42"/>
  <c r="AL12" i="42"/>
  <c r="AK12" i="42"/>
  <c r="AJ12" i="42"/>
  <c r="AI12" i="42"/>
  <c r="AH12" i="42"/>
  <c r="AG12" i="42"/>
  <c r="AE12" i="42"/>
  <c r="AC12" i="42"/>
  <c r="AA12" i="42"/>
  <c r="BA12" i="42" s="1"/>
  <c r="BA13" i="42" s="1"/>
  <c r="Y12" i="42"/>
  <c r="W12" i="42"/>
  <c r="U12" i="42"/>
  <c r="S12" i="42"/>
  <c r="AW10" i="42"/>
  <c r="AV10" i="42"/>
  <c r="AU10" i="42"/>
  <c r="AT10" i="42"/>
  <c r="AS10" i="42"/>
  <c r="AR10" i="42"/>
  <c r="AQ10" i="42"/>
  <c r="AP10" i="42"/>
  <c r="AO10" i="42"/>
  <c r="AN10" i="42"/>
  <c r="AM10" i="42"/>
  <c r="AL10" i="42"/>
  <c r="AK10" i="42"/>
  <c r="AJ10" i="42"/>
  <c r="AI10" i="42"/>
  <c r="AH10" i="42"/>
  <c r="AG10" i="42"/>
  <c r="AE10" i="42"/>
  <c r="AC10" i="42"/>
  <c r="AA10" i="42"/>
  <c r="BA10" i="42" s="1"/>
  <c r="BA11" i="42" s="1"/>
  <c r="Y10" i="42"/>
  <c r="W10" i="42"/>
  <c r="U10" i="42"/>
  <c r="S10" i="42"/>
  <c r="AW8" i="42"/>
  <c r="AV8" i="42"/>
  <c r="AU8" i="42"/>
  <c r="AT8" i="42"/>
  <c r="AS8" i="42"/>
  <c r="AR8" i="42"/>
  <c r="AQ8" i="42"/>
  <c r="AP8" i="42"/>
  <c r="AO8" i="42"/>
  <c r="AN8" i="42"/>
  <c r="AM8" i="42"/>
  <c r="AL8" i="42"/>
  <c r="AK8" i="42"/>
  <c r="AJ8" i="42"/>
  <c r="AI8" i="42"/>
  <c r="AH8" i="42"/>
  <c r="AG8" i="42"/>
  <c r="AE8" i="42"/>
  <c r="AC8" i="42"/>
  <c r="AA8" i="42"/>
  <c r="BA8" i="42" s="1"/>
  <c r="BA9" i="42" s="1"/>
  <c r="Y8" i="42"/>
  <c r="W8" i="42"/>
  <c r="U8" i="42"/>
  <c r="S8" i="42"/>
  <c r="AW6" i="42"/>
  <c r="AV6" i="42"/>
  <c r="AU6" i="42"/>
  <c r="AT6" i="42"/>
  <c r="AS6" i="42"/>
  <c r="AR6" i="42"/>
  <c r="AQ6" i="42"/>
  <c r="AP6" i="42"/>
  <c r="AY6" i="42" s="1"/>
  <c r="AY7" i="42" s="1"/>
  <c r="AO6" i="42"/>
  <c r="AN6" i="42"/>
  <c r="AM6" i="42"/>
  <c r="AL6" i="42"/>
  <c r="AK6" i="42"/>
  <c r="AJ6" i="42"/>
  <c r="AI6" i="42"/>
  <c r="AH6" i="42"/>
  <c r="AG6" i="42"/>
  <c r="AE6" i="42"/>
  <c r="AC6" i="42"/>
  <c r="AA6" i="42"/>
  <c r="BA6" i="42" s="1"/>
  <c r="BA7" i="42" s="1"/>
  <c r="Y6" i="42"/>
  <c r="W6" i="42"/>
  <c r="U6" i="42"/>
  <c r="S6" i="42"/>
  <c r="BB6" i="42" s="1"/>
  <c r="BB7" i="42" s="1"/>
  <c r="BD4" i="42"/>
  <c r="AW4" i="42"/>
  <c r="AV4" i="42"/>
  <c r="AU4" i="42"/>
  <c r="AT4" i="42"/>
  <c r="AS4" i="42"/>
  <c r="AR4" i="42"/>
  <c r="AQ4" i="42"/>
  <c r="AP4" i="42"/>
  <c r="AO4" i="42"/>
  <c r="AN4" i="42"/>
  <c r="AM4" i="42"/>
  <c r="AL4" i="42"/>
  <c r="AK4" i="42"/>
  <c r="AJ4" i="42"/>
  <c r="AI4" i="42"/>
  <c r="AH4" i="42"/>
  <c r="AG4" i="42"/>
  <c r="AE4" i="42"/>
  <c r="BA4" i="42" s="1"/>
  <c r="BA5" i="42" s="1"/>
  <c r="AC4" i="42"/>
  <c r="AA4" i="42"/>
  <c r="Y4" i="42"/>
  <c r="W4" i="42"/>
  <c r="BB4" i="42" s="1"/>
  <c r="BB5" i="42" s="1"/>
  <c r="U4" i="42"/>
  <c r="S4" i="42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E18" i="41"/>
  <c r="AC18" i="41"/>
  <c r="AA18" i="41"/>
  <c r="BA18" i="41" s="1"/>
  <c r="BA19" i="41" s="1"/>
  <c r="Y18" i="41"/>
  <c r="W18" i="41"/>
  <c r="U18" i="41"/>
  <c r="S18" i="41"/>
  <c r="BB18" i="41" s="1"/>
  <c r="BB19" i="41" s="1"/>
  <c r="AW16" i="41"/>
  <c r="AV16" i="41"/>
  <c r="AU16" i="41"/>
  <c r="AT16" i="41"/>
  <c r="AY16" i="41" s="1"/>
  <c r="AY17" i="41" s="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E16" i="41"/>
  <c r="AC16" i="41"/>
  <c r="AA16" i="41"/>
  <c r="BA16" i="41" s="1"/>
  <c r="BA17" i="41" s="1"/>
  <c r="Y16" i="41"/>
  <c r="W16" i="41"/>
  <c r="U16" i="41"/>
  <c r="S16" i="41"/>
  <c r="BB16" i="41" s="1"/>
  <c r="BB17" i="41" s="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E14" i="41"/>
  <c r="AC14" i="41"/>
  <c r="BA14" i="41" s="1"/>
  <c r="BA15" i="41" s="1"/>
  <c r="AA14" i="41"/>
  <c r="Y14" i="41"/>
  <c r="W14" i="41"/>
  <c r="U14" i="41"/>
  <c r="S14" i="41"/>
  <c r="BD13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BA12" i="41" s="1"/>
  <c r="BA13" i="41" s="1"/>
  <c r="AE12" i="41"/>
  <c r="AC12" i="41"/>
  <c r="AA12" i="41"/>
  <c r="Y12" i="41"/>
  <c r="W12" i="41"/>
  <c r="U12" i="41"/>
  <c r="S12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E10" i="41"/>
  <c r="AC10" i="41"/>
  <c r="AA10" i="41"/>
  <c r="Y10" i="41"/>
  <c r="W10" i="41"/>
  <c r="U10" i="41"/>
  <c r="S10" i="41"/>
  <c r="BB10" i="41" s="1"/>
  <c r="BB11" i="41" s="1"/>
  <c r="AW8" i="41"/>
  <c r="AV8" i="41"/>
  <c r="AU8" i="41"/>
  <c r="AT8" i="41"/>
  <c r="AS8" i="41"/>
  <c r="AR8" i="41"/>
  <c r="AQ8" i="41"/>
  <c r="AP8" i="41"/>
  <c r="AO8" i="41"/>
  <c r="AN8" i="41"/>
  <c r="AM8" i="41"/>
  <c r="AL8" i="41"/>
  <c r="AK8" i="41"/>
  <c r="AJ8" i="41"/>
  <c r="AI8" i="41"/>
  <c r="AH8" i="41"/>
  <c r="AG8" i="41"/>
  <c r="AE8" i="41"/>
  <c r="AC8" i="41"/>
  <c r="AA8" i="41"/>
  <c r="Y8" i="41"/>
  <c r="W8" i="41"/>
  <c r="U8" i="41"/>
  <c r="S8" i="41"/>
  <c r="BB8" i="41" s="1"/>
  <c r="BB9" i="41" s="1"/>
  <c r="BA6" i="41"/>
  <c r="BA7" i="41" s="1"/>
  <c r="AW6" i="41"/>
  <c r="AV6" i="41"/>
  <c r="AU6" i="41"/>
  <c r="AT6" i="41"/>
  <c r="AS6" i="41"/>
  <c r="AR6" i="41"/>
  <c r="AQ6" i="41"/>
  <c r="AP6" i="41"/>
  <c r="AY6" i="41" s="1"/>
  <c r="AY7" i="41" s="1"/>
  <c r="AO6" i="41"/>
  <c r="AN6" i="41"/>
  <c r="AM6" i="41"/>
  <c r="AL6" i="41"/>
  <c r="AK6" i="41"/>
  <c r="AJ6" i="41"/>
  <c r="AI6" i="41"/>
  <c r="AH6" i="41"/>
  <c r="AZ6" i="41" s="1"/>
  <c r="AZ7" i="41" s="1"/>
  <c r="AG6" i="41"/>
  <c r="AE6" i="41"/>
  <c r="AC6" i="41"/>
  <c r="AA6" i="41"/>
  <c r="Y6" i="41"/>
  <c r="W6" i="41"/>
  <c r="U6" i="41"/>
  <c r="S6" i="41"/>
  <c r="BB6" i="41" s="1"/>
  <c r="BB7" i="41" s="1"/>
  <c r="BD4" i="41"/>
  <c r="AW4" i="41"/>
  <c r="AV4" i="41"/>
  <c r="AU4" i="41"/>
  <c r="AT4" i="41"/>
  <c r="AS4" i="41"/>
  <c r="AR4" i="41"/>
  <c r="AQ4" i="41"/>
  <c r="AP4" i="41"/>
  <c r="AO4" i="41"/>
  <c r="AN4" i="41"/>
  <c r="AM4" i="41"/>
  <c r="AL4" i="41"/>
  <c r="AK4" i="41"/>
  <c r="AJ4" i="41"/>
  <c r="AI4" i="41"/>
  <c r="AH4" i="41"/>
  <c r="AG4" i="41"/>
  <c r="AE4" i="41"/>
  <c r="AC4" i="41"/>
  <c r="AA4" i="41"/>
  <c r="BA4" i="41" s="1"/>
  <c r="BA5" i="41" s="1"/>
  <c r="Y4" i="41"/>
  <c r="W4" i="41"/>
  <c r="BB4" i="41" s="1"/>
  <c r="BB5" i="41" s="1"/>
  <c r="U4" i="41"/>
  <c r="S4" i="41"/>
  <c r="AW18" i="40"/>
  <c r="AV18" i="40"/>
  <c r="AU18" i="40"/>
  <c r="AT18" i="40"/>
  <c r="AS18" i="40"/>
  <c r="AR18" i="40"/>
  <c r="AQ18" i="40"/>
  <c r="AP18" i="40"/>
  <c r="AO18" i="40"/>
  <c r="AN18" i="40"/>
  <c r="AM18" i="40"/>
  <c r="AL18" i="40"/>
  <c r="AK18" i="40"/>
  <c r="AJ18" i="40"/>
  <c r="AI18" i="40"/>
  <c r="AH18" i="40"/>
  <c r="AG18" i="40"/>
  <c r="AE18" i="40"/>
  <c r="AC18" i="40"/>
  <c r="AA18" i="40"/>
  <c r="BA18" i="40" s="1"/>
  <c r="BA19" i="40" s="1"/>
  <c r="Y18" i="40"/>
  <c r="W18" i="40"/>
  <c r="U18" i="40"/>
  <c r="S18" i="40"/>
  <c r="BB18" i="40" s="1"/>
  <c r="BB19" i="40" s="1"/>
  <c r="AW16" i="40"/>
  <c r="AV16" i="40"/>
  <c r="AU16" i="40"/>
  <c r="AT16" i="40"/>
  <c r="AS16" i="40"/>
  <c r="AR16" i="40"/>
  <c r="AQ16" i="40"/>
  <c r="AP16" i="40"/>
  <c r="AO16" i="40"/>
  <c r="AN16" i="40"/>
  <c r="AM16" i="40"/>
  <c r="AL16" i="40"/>
  <c r="AK16" i="40"/>
  <c r="AJ16" i="40"/>
  <c r="AI16" i="40"/>
  <c r="AH16" i="40"/>
  <c r="AG16" i="40"/>
  <c r="AE16" i="40"/>
  <c r="AC16" i="40"/>
  <c r="AA16" i="40"/>
  <c r="Y16" i="40"/>
  <c r="W16" i="40"/>
  <c r="U16" i="40"/>
  <c r="S16" i="40"/>
  <c r="BB16" i="40" s="1"/>
  <c r="BB17" i="40" s="1"/>
  <c r="AW14" i="40"/>
  <c r="AV14" i="40"/>
  <c r="AU14" i="40"/>
  <c r="AT14" i="40"/>
  <c r="AS14" i="40"/>
  <c r="AR14" i="40"/>
  <c r="AQ14" i="40"/>
  <c r="AP14" i="40"/>
  <c r="AO14" i="40"/>
  <c r="AN14" i="40"/>
  <c r="AM14" i="40"/>
  <c r="AL14" i="40"/>
  <c r="AK14" i="40"/>
  <c r="AJ14" i="40"/>
  <c r="AI14" i="40"/>
  <c r="AH14" i="40"/>
  <c r="AG14" i="40"/>
  <c r="AE14" i="40"/>
  <c r="AC14" i="40"/>
  <c r="AA14" i="40"/>
  <c r="Y14" i="40"/>
  <c r="W14" i="40"/>
  <c r="U14" i="40"/>
  <c r="S14" i="40"/>
  <c r="BB14" i="40" s="1"/>
  <c r="BB15" i="40" s="1"/>
  <c r="BD13" i="40"/>
  <c r="BA12" i="40"/>
  <c r="BA13" i="40" s="1"/>
  <c r="AW12" i="40"/>
  <c r="AV12" i="40"/>
  <c r="AU12" i="40"/>
  <c r="AT12" i="40"/>
  <c r="AS12" i="40"/>
  <c r="AR12" i="40"/>
  <c r="AQ12" i="40"/>
  <c r="AP12" i="40"/>
  <c r="AY12" i="40" s="1"/>
  <c r="AY13" i="40" s="1"/>
  <c r="AO12" i="40"/>
  <c r="AN12" i="40"/>
  <c r="AM12" i="40"/>
  <c r="AL12" i="40"/>
  <c r="AK12" i="40"/>
  <c r="AJ12" i="40"/>
  <c r="AI12" i="40"/>
  <c r="AH12" i="40"/>
  <c r="AG12" i="40"/>
  <c r="AE12" i="40"/>
  <c r="AC12" i="40"/>
  <c r="AA12" i="40"/>
  <c r="Y12" i="40"/>
  <c r="W12" i="40"/>
  <c r="U12" i="40"/>
  <c r="S12" i="40"/>
  <c r="AW10" i="40"/>
  <c r="AV10" i="40"/>
  <c r="AU10" i="40"/>
  <c r="AT10" i="40"/>
  <c r="AS10" i="40"/>
  <c r="AR10" i="40"/>
  <c r="AQ10" i="40"/>
  <c r="AP10" i="40"/>
  <c r="AY10" i="40" s="1"/>
  <c r="AY11" i="40" s="1"/>
  <c r="AO10" i="40"/>
  <c r="AN10" i="40"/>
  <c r="AM10" i="40"/>
  <c r="AL10" i="40"/>
  <c r="AK10" i="40"/>
  <c r="AJ10" i="40"/>
  <c r="AI10" i="40"/>
  <c r="AH10" i="40"/>
  <c r="AZ10" i="40" s="1"/>
  <c r="AZ11" i="40" s="1"/>
  <c r="AG10" i="40"/>
  <c r="AE10" i="40"/>
  <c r="AC10" i="40"/>
  <c r="AA10" i="40"/>
  <c r="BA10" i="40" s="1"/>
  <c r="BA11" i="40" s="1"/>
  <c r="Y10" i="40"/>
  <c r="W10" i="40"/>
  <c r="U10" i="40"/>
  <c r="S10" i="40"/>
  <c r="BB10" i="40" s="1"/>
  <c r="BB11" i="40" s="1"/>
  <c r="AW8" i="40"/>
  <c r="AV8" i="40"/>
  <c r="AU8" i="40"/>
  <c r="AT8" i="40"/>
  <c r="AS8" i="40"/>
  <c r="AR8" i="40"/>
  <c r="AQ8" i="40"/>
  <c r="AP8" i="40"/>
  <c r="AY8" i="40" s="1"/>
  <c r="AY9" i="40" s="1"/>
  <c r="AO8" i="40"/>
  <c r="AN8" i="40"/>
  <c r="AM8" i="40"/>
  <c r="AL8" i="40"/>
  <c r="AK8" i="40"/>
  <c r="AJ8" i="40"/>
  <c r="AI8" i="40"/>
  <c r="AH8" i="40"/>
  <c r="AZ8" i="40" s="1"/>
  <c r="AZ9" i="40" s="1"/>
  <c r="AG8" i="40"/>
  <c r="AE8" i="40"/>
  <c r="AC8" i="40"/>
  <c r="AA8" i="40"/>
  <c r="Y8" i="40"/>
  <c r="W8" i="40"/>
  <c r="U8" i="40"/>
  <c r="S8" i="40"/>
  <c r="BB8" i="40" s="1"/>
  <c r="BB9" i="40" s="1"/>
  <c r="AW6" i="40"/>
  <c r="AV6" i="40"/>
  <c r="AU6" i="40"/>
  <c r="AT6" i="40"/>
  <c r="AS6" i="40"/>
  <c r="AR6" i="40"/>
  <c r="AQ6" i="40"/>
  <c r="AP6" i="40"/>
  <c r="AY6" i="40" s="1"/>
  <c r="AY7" i="40" s="1"/>
  <c r="AO6" i="40"/>
  <c r="AN6" i="40"/>
  <c r="AM6" i="40"/>
  <c r="AL6" i="40"/>
  <c r="AK6" i="40"/>
  <c r="AJ6" i="40"/>
  <c r="AI6" i="40"/>
  <c r="AH6" i="40"/>
  <c r="AZ6" i="40" s="1"/>
  <c r="AZ7" i="40" s="1"/>
  <c r="AG6" i="40"/>
  <c r="AE6" i="40"/>
  <c r="AC6" i="40"/>
  <c r="AA6" i="40"/>
  <c r="BA6" i="40" s="1"/>
  <c r="BA7" i="40" s="1"/>
  <c r="Y6" i="40"/>
  <c r="W6" i="40"/>
  <c r="U6" i="40"/>
  <c r="S6" i="40"/>
  <c r="BB6" i="40" s="1"/>
  <c r="BB7" i="40" s="1"/>
  <c r="BD4" i="40"/>
  <c r="AW4" i="40"/>
  <c r="AV4" i="40"/>
  <c r="AU4" i="40"/>
  <c r="AT4" i="40"/>
  <c r="AS4" i="40"/>
  <c r="AR4" i="40"/>
  <c r="AQ4" i="40"/>
  <c r="AP4" i="40"/>
  <c r="AO4" i="40"/>
  <c r="AN4" i="40"/>
  <c r="AM4" i="40"/>
  <c r="AL4" i="40"/>
  <c r="AK4" i="40"/>
  <c r="AJ4" i="40"/>
  <c r="AI4" i="40"/>
  <c r="AH4" i="40"/>
  <c r="AG4" i="40"/>
  <c r="AE4" i="40"/>
  <c r="AC4" i="40"/>
  <c r="AA4" i="40"/>
  <c r="BA4" i="40" s="1"/>
  <c r="BA5" i="40" s="1"/>
  <c r="Y4" i="40"/>
  <c r="W4" i="40"/>
  <c r="BB4" i="40" s="1"/>
  <c r="BB5" i="40" s="1"/>
  <c r="U4" i="40"/>
  <c r="S4" i="40"/>
  <c r="BA18" i="39"/>
  <c r="BA19" i="39" s="1"/>
  <c r="AW18" i="39"/>
  <c r="AV18" i="39"/>
  <c r="AU18" i="39"/>
  <c r="AT18" i="39"/>
  <c r="AS18" i="39"/>
  <c r="AR18" i="39"/>
  <c r="AQ18" i="39"/>
  <c r="AP18" i="39"/>
  <c r="AO18" i="39"/>
  <c r="AN18" i="39"/>
  <c r="AM18" i="39"/>
  <c r="AL18" i="39"/>
  <c r="AK18" i="39"/>
  <c r="AJ18" i="39"/>
  <c r="AI18" i="39"/>
  <c r="AH18" i="39"/>
  <c r="AG18" i="39"/>
  <c r="AE18" i="39"/>
  <c r="AC18" i="39"/>
  <c r="AA18" i="39"/>
  <c r="Y18" i="39"/>
  <c r="W18" i="39"/>
  <c r="BB18" i="39" s="1"/>
  <c r="BB19" i="39" s="1"/>
  <c r="U18" i="39"/>
  <c r="S18" i="39"/>
  <c r="AW16" i="39"/>
  <c r="AV16" i="39"/>
  <c r="AU16" i="39"/>
  <c r="AT16" i="39"/>
  <c r="AS16" i="39"/>
  <c r="AR16" i="39"/>
  <c r="AQ16" i="39"/>
  <c r="AP16" i="39"/>
  <c r="AO16" i="39"/>
  <c r="AN16" i="39"/>
  <c r="AM16" i="39"/>
  <c r="AL16" i="39"/>
  <c r="AK16" i="39"/>
  <c r="AJ16" i="39"/>
  <c r="AI16" i="39"/>
  <c r="AH16" i="39"/>
  <c r="AG16" i="39"/>
  <c r="AE16" i="39"/>
  <c r="BA16" i="39" s="1"/>
  <c r="BA17" i="39" s="1"/>
  <c r="AC16" i="39"/>
  <c r="AA16" i="39"/>
  <c r="Y16" i="39"/>
  <c r="W16" i="39"/>
  <c r="U16" i="39"/>
  <c r="S16" i="39"/>
  <c r="AW14" i="39"/>
  <c r="AV14" i="39"/>
  <c r="AU14" i="39"/>
  <c r="AT14" i="39"/>
  <c r="AS14" i="39"/>
  <c r="AR14" i="39"/>
  <c r="AQ14" i="39"/>
  <c r="AP14" i="39"/>
  <c r="AO14" i="39"/>
  <c r="AN14" i="39"/>
  <c r="AM14" i="39"/>
  <c r="AL14" i="39"/>
  <c r="AK14" i="39"/>
  <c r="AJ14" i="39"/>
  <c r="AI14" i="39"/>
  <c r="AH14" i="39"/>
  <c r="AG14" i="39"/>
  <c r="BA14" i="39" s="1"/>
  <c r="BA15" i="39" s="1"/>
  <c r="AE14" i="39"/>
  <c r="AC14" i="39"/>
  <c r="AA14" i="39"/>
  <c r="Y14" i="39"/>
  <c r="W14" i="39"/>
  <c r="U14" i="39"/>
  <c r="S14" i="39"/>
  <c r="BD13" i="39"/>
  <c r="AW12" i="39"/>
  <c r="AV12" i="39"/>
  <c r="AU12" i="39"/>
  <c r="AT12" i="39"/>
  <c r="AS12" i="39"/>
  <c r="AR12" i="39"/>
  <c r="AQ12" i="39"/>
  <c r="AP12" i="39"/>
  <c r="AY12" i="39" s="1"/>
  <c r="AY13" i="39" s="1"/>
  <c r="AO12" i="39"/>
  <c r="AN12" i="39"/>
  <c r="AM12" i="39"/>
  <c r="AL12" i="39"/>
  <c r="AK12" i="39"/>
  <c r="AJ12" i="39"/>
  <c r="AI12" i="39"/>
  <c r="AH12" i="39"/>
  <c r="AG12" i="39"/>
  <c r="AE12" i="39"/>
  <c r="AC12" i="39"/>
  <c r="AA12" i="39"/>
  <c r="Y12" i="39"/>
  <c r="W12" i="39"/>
  <c r="U12" i="39"/>
  <c r="S12" i="39"/>
  <c r="BB12" i="39" s="1"/>
  <c r="BB13" i="39" s="1"/>
  <c r="AW10" i="39"/>
  <c r="AV10" i="39"/>
  <c r="AU10" i="39"/>
  <c r="AT10" i="39"/>
  <c r="AS10" i="39"/>
  <c r="AR10" i="39"/>
  <c r="AQ10" i="39"/>
  <c r="AP10" i="39"/>
  <c r="AO10" i="39"/>
  <c r="AN10" i="39"/>
  <c r="AM10" i="39"/>
  <c r="AL10" i="39"/>
  <c r="AK10" i="39"/>
  <c r="AJ10" i="39"/>
  <c r="AI10" i="39"/>
  <c r="AH10" i="39"/>
  <c r="AZ10" i="39" s="1"/>
  <c r="AZ11" i="39" s="1"/>
  <c r="AG10" i="39"/>
  <c r="AE10" i="39"/>
  <c r="AC10" i="39"/>
  <c r="AA10" i="39"/>
  <c r="Y10" i="39"/>
  <c r="W10" i="39"/>
  <c r="U10" i="39"/>
  <c r="S10" i="39"/>
  <c r="BB10" i="39" s="1"/>
  <c r="BB11" i="39" s="1"/>
  <c r="AW8" i="39"/>
  <c r="AV8" i="39"/>
  <c r="AU8" i="39"/>
  <c r="AT8" i="39"/>
  <c r="AS8" i="39"/>
  <c r="AR8" i="39"/>
  <c r="AQ8" i="39"/>
  <c r="AP8" i="39"/>
  <c r="AY8" i="39" s="1"/>
  <c r="AY9" i="39" s="1"/>
  <c r="AO8" i="39"/>
  <c r="AN8" i="39"/>
  <c r="AM8" i="39"/>
  <c r="AL8" i="39"/>
  <c r="AK8" i="39"/>
  <c r="AJ8" i="39"/>
  <c r="AI8" i="39"/>
  <c r="AH8" i="39"/>
  <c r="AZ8" i="39" s="1"/>
  <c r="AZ9" i="39" s="1"/>
  <c r="AG8" i="39"/>
  <c r="AE8" i="39"/>
  <c r="BA8" i="39" s="1"/>
  <c r="BA9" i="39" s="1"/>
  <c r="AC8" i="39"/>
  <c r="AA8" i="39"/>
  <c r="Y8" i="39"/>
  <c r="W8" i="39"/>
  <c r="U8" i="39"/>
  <c r="S8" i="39"/>
  <c r="BB8" i="39" s="1"/>
  <c r="BB9" i="39" s="1"/>
  <c r="AW6" i="39"/>
  <c r="AV6" i="39"/>
  <c r="AU6" i="39"/>
  <c r="AT6" i="39"/>
  <c r="AS6" i="39"/>
  <c r="AR6" i="39"/>
  <c r="AQ6" i="39"/>
  <c r="AP6" i="39"/>
  <c r="AO6" i="39"/>
  <c r="AN6" i="39"/>
  <c r="AM6" i="39"/>
  <c r="AL6" i="39"/>
  <c r="AK6" i="39"/>
  <c r="AJ6" i="39"/>
  <c r="AI6" i="39"/>
  <c r="AH6" i="39"/>
  <c r="AG6" i="39"/>
  <c r="AE6" i="39"/>
  <c r="AC6" i="39"/>
  <c r="AA6" i="39"/>
  <c r="BA6" i="39" s="1"/>
  <c r="BA7" i="39" s="1"/>
  <c r="Y6" i="39"/>
  <c r="W6" i="39"/>
  <c r="U6" i="39"/>
  <c r="S6" i="39"/>
  <c r="BD4" i="39"/>
  <c r="AW4" i="39"/>
  <c r="AV4" i="39"/>
  <c r="AU4" i="39"/>
  <c r="AT4" i="39"/>
  <c r="AS4" i="39"/>
  <c r="AR4" i="39"/>
  <c r="AQ4" i="39"/>
  <c r="AP4" i="39"/>
  <c r="AO4" i="39"/>
  <c r="AN4" i="39"/>
  <c r="AM4" i="39"/>
  <c r="AL4" i="39"/>
  <c r="AK4" i="39"/>
  <c r="AJ4" i="39"/>
  <c r="AI4" i="39"/>
  <c r="AH4" i="39"/>
  <c r="AG4" i="39"/>
  <c r="AE4" i="39"/>
  <c r="AC4" i="39"/>
  <c r="AA4" i="39"/>
  <c r="BA4" i="39" s="1"/>
  <c r="BA5" i="39" s="1"/>
  <c r="Y4" i="39"/>
  <c r="W4" i="39"/>
  <c r="U4" i="39"/>
  <c r="S4" i="39"/>
  <c r="AW18" i="38"/>
  <c r="AV18" i="38"/>
  <c r="AU18" i="38"/>
  <c r="AT18" i="38"/>
  <c r="AS18" i="38"/>
  <c r="AR18" i="38"/>
  <c r="AQ18" i="38"/>
  <c r="AP18" i="38"/>
  <c r="AO18" i="38"/>
  <c r="AN18" i="38"/>
  <c r="AM18" i="38"/>
  <c r="AL18" i="38"/>
  <c r="AK18" i="38"/>
  <c r="AJ18" i="38"/>
  <c r="AI18" i="38"/>
  <c r="AH18" i="38"/>
  <c r="AZ18" i="38" s="1"/>
  <c r="AZ19" i="38" s="1"/>
  <c r="AG18" i="38"/>
  <c r="AE18" i="38"/>
  <c r="AC18" i="38"/>
  <c r="AA18" i="38"/>
  <c r="BA18" i="38" s="1"/>
  <c r="BA19" i="38" s="1"/>
  <c r="Y18" i="38"/>
  <c r="W18" i="38"/>
  <c r="U18" i="38"/>
  <c r="S18" i="38"/>
  <c r="BB18" i="38" s="1"/>
  <c r="BB19" i="38" s="1"/>
  <c r="AW16" i="38"/>
  <c r="AV16" i="38"/>
  <c r="AU16" i="38"/>
  <c r="AT16" i="38"/>
  <c r="AS16" i="38"/>
  <c r="AR16" i="38"/>
  <c r="AQ16" i="38"/>
  <c r="AP16" i="38"/>
  <c r="AO16" i="38"/>
  <c r="AN16" i="38"/>
  <c r="AM16" i="38"/>
  <c r="AL16" i="38"/>
  <c r="AK16" i="38"/>
  <c r="AJ16" i="38"/>
  <c r="AI16" i="38"/>
  <c r="AH16" i="38"/>
  <c r="AG16" i="38"/>
  <c r="AE16" i="38"/>
  <c r="AC16" i="38"/>
  <c r="AA16" i="38"/>
  <c r="BA16" i="38" s="1"/>
  <c r="BA17" i="38" s="1"/>
  <c r="Y16" i="38"/>
  <c r="W16" i="38"/>
  <c r="U16" i="38"/>
  <c r="S16" i="38"/>
  <c r="AW14" i="38"/>
  <c r="AV14" i="38"/>
  <c r="AU14" i="38"/>
  <c r="AT14" i="38"/>
  <c r="AS14" i="38"/>
  <c r="AR14" i="38"/>
  <c r="AQ14" i="38"/>
  <c r="AP14" i="38"/>
  <c r="AO14" i="38"/>
  <c r="AN14" i="38"/>
  <c r="AM14" i="38"/>
  <c r="AL14" i="38"/>
  <c r="AK14" i="38"/>
  <c r="AJ14" i="38"/>
  <c r="AI14" i="38"/>
  <c r="AH14" i="38"/>
  <c r="AG14" i="38"/>
  <c r="AE14" i="38"/>
  <c r="AC14" i="38"/>
  <c r="AA14" i="38"/>
  <c r="BA14" i="38" s="1"/>
  <c r="BA15" i="38" s="1"/>
  <c r="Y14" i="38"/>
  <c r="W14" i="38"/>
  <c r="U14" i="38"/>
  <c r="S14" i="38"/>
  <c r="BD13" i="38"/>
  <c r="AW12" i="38"/>
  <c r="AV12" i="38"/>
  <c r="AU12" i="38"/>
  <c r="AT12" i="38"/>
  <c r="AS12" i="38"/>
  <c r="AR12" i="38"/>
  <c r="AQ12" i="38"/>
  <c r="AP12" i="38"/>
  <c r="AO12" i="38"/>
  <c r="AN12" i="38"/>
  <c r="AM12" i="38"/>
  <c r="AL12" i="38"/>
  <c r="AK12" i="38"/>
  <c r="AJ12" i="38"/>
  <c r="AI12" i="38"/>
  <c r="AH12" i="38"/>
  <c r="AG12" i="38"/>
  <c r="AE12" i="38"/>
  <c r="AC12" i="38"/>
  <c r="AA12" i="38"/>
  <c r="BA12" i="38" s="1"/>
  <c r="BA13" i="38" s="1"/>
  <c r="Y12" i="38"/>
  <c r="W12" i="38"/>
  <c r="BB12" i="38" s="1"/>
  <c r="BB13" i="38" s="1"/>
  <c r="U12" i="38"/>
  <c r="S12" i="38"/>
  <c r="AW10" i="38"/>
  <c r="AV10" i="38"/>
  <c r="AU10" i="38"/>
  <c r="AT10" i="38"/>
  <c r="AS10" i="38"/>
  <c r="AR10" i="38"/>
  <c r="AQ10" i="38"/>
  <c r="AP10" i="38"/>
  <c r="AO10" i="38"/>
  <c r="AN10" i="38"/>
  <c r="AM10" i="38"/>
  <c r="AL10" i="38"/>
  <c r="AK10" i="38"/>
  <c r="AJ10" i="38"/>
  <c r="AI10" i="38"/>
  <c r="AH10" i="38"/>
  <c r="AG10" i="38"/>
  <c r="AE10" i="38"/>
  <c r="AC10" i="38"/>
  <c r="AA10" i="38"/>
  <c r="BA10" i="38" s="1"/>
  <c r="BA11" i="38" s="1"/>
  <c r="Y10" i="38"/>
  <c r="W10" i="38"/>
  <c r="U10" i="38"/>
  <c r="S10" i="38"/>
  <c r="AW8" i="38"/>
  <c r="AV8" i="38"/>
  <c r="AU8" i="38"/>
  <c r="AT8" i="38"/>
  <c r="AS8" i="38"/>
  <c r="AR8" i="38"/>
  <c r="AQ8" i="38"/>
  <c r="AP8" i="38"/>
  <c r="AO8" i="38"/>
  <c r="AN8" i="38"/>
  <c r="AM8" i="38"/>
  <c r="AL8" i="38"/>
  <c r="AK8" i="38"/>
  <c r="AJ8" i="38"/>
  <c r="AI8" i="38"/>
  <c r="AH8" i="38"/>
  <c r="AG8" i="38"/>
  <c r="AE8" i="38"/>
  <c r="AC8" i="38"/>
  <c r="AA8" i="38"/>
  <c r="Y8" i="38"/>
  <c r="W8" i="38"/>
  <c r="U8" i="38"/>
  <c r="S8" i="38"/>
  <c r="AW6" i="38"/>
  <c r="AV6" i="38"/>
  <c r="AU6" i="38"/>
  <c r="AT6" i="38"/>
  <c r="AS6" i="38"/>
  <c r="AR6" i="38"/>
  <c r="AQ6" i="38"/>
  <c r="AP6" i="38"/>
  <c r="AO6" i="38"/>
  <c r="AN6" i="38"/>
  <c r="AM6" i="38"/>
  <c r="AL6" i="38"/>
  <c r="AK6" i="38"/>
  <c r="AJ6" i="38"/>
  <c r="AI6" i="38"/>
  <c r="AH6" i="38"/>
  <c r="AG6" i="38"/>
  <c r="AE6" i="38"/>
  <c r="AC6" i="38"/>
  <c r="AA6" i="38"/>
  <c r="BA6" i="38" s="1"/>
  <c r="BA7" i="38" s="1"/>
  <c r="Y6" i="38"/>
  <c r="W6" i="38"/>
  <c r="U6" i="38"/>
  <c r="S6" i="38"/>
  <c r="BD4" i="38"/>
  <c r="AW4" i="38"/>
  <c r="AV4" i="38"/>
  <c r="AU4" i="38"/>
  <c r="AT4" i="38"/>
  <c r="AS4" i="38"/>
  <c r="AR4" i="38"/>
  <c r="AQ4" i="38"/>
  <c r="AP4" i="38"/>
  <c r="AO4" i="38"/>
  <c r="AN4" i="38"/>
  <c r="AM4" i="38"/>
  <c r="AL4" i="38"/>
  <c r="AK4" i="38"/>
  <c r="AJ4" i="38"/>
  <c r="AI4" i="38"/>
  <c r="AH4" i="38"/>
  <c r="AG4" i="38"/>
  <c r="AE4" i="38"/>
  <c r="AC4" i="38"/>
  <c r="AA4" i="38"/>
  <c r="BA4" i="38" s="1"/>
  <c r="BA5" i="38" s="1"/>
  <c r="Y4" i="38"/>
  <c r="W4" i="38"/>
  <c r="U4" i="38"/>
  <c r="S4" i="38"/>
  <c r="AW18" i="37"/>
  <c r="AV18" i="37"/>
  <c r="AU18" i="37"/>
  <c r="AT18" i="37"/>
  <c r="AS18" i="37"/>
  <c r="AR18" i="37"/>
  <c r="AQ18" i="37"/>
  <c r="AP18" i="37"/>
  <c r="AO18" i="37"/>
  <c r="AN18" i="37"/>
  <c r="AM18" i="37"/>
  <c r="AL18" i="37"/>
  <c r="AK18" i="37"/>
  <c r="AJ18" i="37"/>
  <c r="AI18" i="37"/>
  <c r="AH18" i="37"/>
  <c r="AG18" i="37"/>
  <c r="AE18" i="37"/>
  <c r="AC18" i="37"/>
  <c r="AA18" i="37"/>
  <c r="BA18" i="37" s="1"/>
  <c r="BA19" i="37" s="1"/>
  <c r="Y18" i="37"/>
  <c r="W18" i="37"/>
  <c r="U18" i="37"/>
  <c r="S18" i="37"/>
  <c r="BB18" i="37" s="1"/>
  <c r="BB19" i="37" s="1"/>
  <c r="AW16" i="37"/>
  <c r="AV16" i="37"/>
  <c r="AU16" i="37"/>
  <c r="AT16" i="37"/>
  <c r="AS16" i="37"/>
  <c r="AR16" i="37"/>
  <c r="AQ16" i="37"/>
  <c r="AP16" i="37"/>
  <c r="AO16" i="37"/>
  <c r="AN16" i="37"/>
  <c r="AM16" i="37"/>
  <c r="AL16" i="37"/>
  <c r="AK16" i="37"/>
  <c r="AJ16" i="37"/>
  <c r="AI16" i="37"/>
  <c r="AH16" i="37"/>
  <c r="AG16" i="37"/>
  <c r="AE16" i="37"/>
  <c r="AC16" i="37"/>
  <c r="AA16" i="37"/>
  <c r="BA16" i="37" s="1"/>
  <c r="BA17" i="37" s="1"/>
  <c r="Y16" i="37"/>
  <c r="W16" i="37"/>
  <c r="U16" i="37"/>
  <c r="S16" i="37"/>
  <c r="BB16" i="37" s="1"/>
  <c r="BB17" i="37" s="1"/>
  <c r="AW14" i="37"/>
  <c r="AV14" i="37"/>
  <c r="AU14" i="37"/>
  <c r="AT14" i="37"/>
  <c r="AS14" i="37"/>
  <c r="AR14" i="37"/>
  <c r="AQ14" i="37"/>
  <c r="AP14" i="37"/>
  <c r="AO14" i="37"/>
  <c r="AN14" i="37"/>
  <c r="AM14" i="37"/>
  <c r="AL14" i="37"/>
  <c r="AK14" i="37"/>
  <c r="AJ14" i="37"/>
  <c r="AI14" i="37"/>
  <c r="AH14" i="37"/>
  <c r="AG14" i="37"/>
  <c r="AE14" i="37"/>
  <c r="AC14" i="37"/>
  <c r="AA14" i="37"/>
  <c r="BA14" i="37" s="1"/>
  <c r="BA15" i="37" s="1"/>
  <c r="Y14" i="37"/>
  <c r="W14" i="37"/>
  <c r="U14" i="37"/>
  <c r="S14" i="37"/>
  <c r="BB14" i="37" s="1"/>
  <c r="BB15" i="37" s="1"/>
  <c r="BD13" i="37"/>
  <c r="AW12" i="37"/>
  <c r="AV12" i="37"/>
  <c r="AU12" i="37"/>
  <c r="AT12" i="37"/>
  <c r="AS12" i="37"/>
  <c r="AR12" i="37"/>
  <c r="AQ12" i="37"/>
  <c r="AP12" i="37"/>
  <c r="AO12" i="37"/>
  <c r="AN12" i="37"/>
  <c r="AM12" i="37"/>
  <c r="AL12" i="37"/>
  <c r="AK12" i="37"/>
  <c r="AJ12" i="37"/>
  <c r="AI12" i="37"/>
  <c r="AH12" i="37"/>
  <c r="AG12" i="37"/>
  <c r="AE12" i="37"/>
  <c r="AC12" i="37"/>
  <c r="AA12" i="37"/>
  <c r="Y12" i="37"/>
  <c r="W12" i="37"/>
  <c r="U12" i="37"/>
  <c r="S12" i="37"/>
  <c r="AW10" i="37"/>
  <c r="AV10" i="37"/>
  <c r="AU10" i="37"/>
  <c r="AT10" i="37"/>
  <c r="AS10" i="37"/>
  <c r="AR10" i="37"/>
  <c r="AQ10" i="37"/>
  <c r="AP10" i="37"/>
  <c r="AO10" i="37"/>
  <c r="AN10" i="37"/>
  <c r="AM10" i="37"/>
  <c r="AL10" i="37"/>
  <c r="AK10" i="37"/>
  <c r="AJ10" i="37"/>
  <c r="AI10" i="37"/>
  <c r="AH10" i="37"/>
  <c r="AG10" i="37"/>
  <c r="AE10" i="37"/>
  <c r="AC10" i="37"/>
  <c r="AA10" i="37"/>
  <c r="Y10" i="37"/>
  <c r="W10" i="37"/>
  <c r="U10" i="37"/>
  <c r="S10" i="37"/>
  <c r="AW8" i="37"/>
  <c r="AV8" i="37"/>
  <c r="AU8" i="37"/>
  <c r="AT8" i="37"/>
  <c r="AS8" i="37"/>
  <c r="AR8" i="37"/>
  <c r="AQ8" i="37"/>
  <c r="AP8" i="37"/>
  <c r="AO8" i="37"/>
  <c r="AN8" i="37"/>
  <c r="AM8" i="37"/>
  <c r="AL8" i="37"/>
  <c r="AK8" i="37"/>
  <c r="AJ8" i="37"/>
  <c r="AI8" i="37"/>
  <c r="AH8" i="37"/>
  <c r="AG8" i="37"/>
  <c r="AE8" i="37"/>
  <c r="AC8" i="37"/>
  <c r="AA8" i="37"/>
  <c r="BA8" i="37" s="1"/>
  <c r="BA9" i="37" s="1"/>
  <c r="Y8" i="37"/>
  <c r="W8" i="37"/>
  <c r="U8" i="37"/>
  <c r="S8" i="37"/>
  <c r="AW6" i="37"/>
  <c r="AV6" i="37"/>
  <c r="AU6" i="37"/>
  <c r="AT6" i="37"/>
  <c r="AS6" i="37"/>
  <c r="AR6" i="37"/>
  <c r="AQ6" i="37"/>
  <c r="AP6" i="37"/>
  <c r="AO6" i="37"/>
  <c r="AN6" i="37"/>
  <c r="AM6" i="37"/>
  <c r="AL6" i="37"/>
  <c r="AK6" i="37"/>
  <c r="AJ6" i="37"/>
  <c r="AI6" i="37"/>
  <c r="AH6" i="37"/>
  <c r="AG6" i="37"/>
  <c r="AE6" i="37"/>
  <c r="AC6" i="37"/>
  <c r="AA6" i="37"/>
  <c r="Y6" i="37"/>
  <c r="W6" i="37"/>
  <c r="U6" i="37"/>
  <c r="S6" i="37"/>
  <c r="BD4" i="37"/>
  <c r="AW4" i="37"/>
  <c r="AV4" i="37"/>
  <c r="AU4" i="37"/>
  <c r="AT4" i="37"/>
  <c r="AS4" i="37"/>
  <c r="AR4" i="37"/>
  <c r="AQ4" i="37"/>
  <c r="AP4" i="37"/>
  <c r="AO4" i="37"/>
  <c r="AN4" i="37"/>
  <c r="AM4" i="37"/>
  <c r="AL4" i="37"/>
  <c r="AK4" i="37"/>
  <c r="AJ4" i="37"/>
  <c r="AI4" i="37"/>
  <c r="AH4" i="37"/>
  <c r="AG4" i="37"/>
  <c r="AE4" i="37"/>
  <c r="AC4" i="37"/>
  <c r="AA4" i="37"/>
  <c r="Y4" i="37"/>
  <c r="W4" i="37"/>
  <c r="U4" i="37"/>
  <c r="S4" i="37"/>
  <c r="BB4" i="37" s="1"/>
  <c r="BB5" i="37" s="1"/>
  <c r="AW18" i="36"/>
  <c r="AV18" i="36"/>
  <c r="AU18" i="36"/>
  <c r="AT18" i="36"/>
  <c r="AS18" i="36"/>
  <c r="AR18" i="36"/>
  <c r="AQ18" i="36"/>
  <c r="AP18" i="36"/>
  <c r="AO18" i="36"/>
  <c r="AN18" i="36"/>
  <c r="AM18" i="36"/>
  <c r="AL18" i="36"/>
  <c r="AK18" i="36"/>
  <c r="AJ18" i="36"/>
  <c r="AI18" i="36"/>
  <c r="AH18" i="36"/>
  <c r="AG18" i="36"/>
  <c r="AE18" i="36"/>
  <c r="AC18" i="36"/>
  <c r="AA18" i="36"/>
  <c r="BA18" i="36" s="1"/>
  <c r="BA19" i="36" s="1"/>
  <c r="Y18" i="36"/>
  <c r="W18" i="36"/>
  <c r="U18" i="36"/>
  <c r="S18" i="36"/>
  <c r="BB18" i="36" s="1"/>
  <c r="BB19" i="36" s="1"/>
  <c r="AW16" i="36"/>
  <c r="AV16" i="36"/>
  <c r="AU16" i="36"/>
  <c r="AT16" i="36"/>
  <c r="AS16" i="36"/>
  <c r="AR16" i="36"/>
  <c r="AQ16" i="36"/>
  <c r="AP16" i="36"/>
  <c r="AO16" i="36"/>
  <c r="AN16" i="36"/>
  <c r="AM16" i="36"/>
  <c r="AL16" i="36"/>
  <c r="AK16" i="36"/>
  <c r="AJ16" i="36"/>
  <c r="AI16" i="36"/>
  <c r="AH16" i="36"/>
  <c r="AG16" i="36"/>
  <c r="AE16" i="36"/>
  <c r="AC16" i="36"/>
  <c r="AA16" i="36"/>
  <c r="Y16" i="36"/>
  <c r="W16" i="36"/>
  <c r="U16" i="36"/>
  <c r="S16" i="36"/>
  <c r="AW14" i="36"/>
  <c r="AV14" i="36"/>
  <c r="AU14" i="36"/>
  <c r="AT14" i="36"/>
  <c r="AS14" i="36"/>
  <c r="AR14" i="36"/>
  <c r="AQ14" i="36"/>
  <c r="AP14" i="36"/>
  <c r="AO14" i="36"/>
  <c r="AN14" i="36"/>
  <c r="AM14" i="36"/>
  <c r="AL14" i="36"/>
  <c r="AK14" i="36"/>
  <c r="AJ14" i="36"/>
  <c r="AI14" i="36"/>
  <c r="AH14" i="36"/>
  <c r="AG14" i="36"/>
  <c r="AE14" i="36"/>
  <c r="AC14" i="36"/>
  <c r="AA14" i="36"/>
  <c r="Y14" i="36"/>
  <c r="W14" i="36"/>
  <c r="U14" i="36"/>
  <c r="S14" i="36"/>
  <c r="BD13" i="36"/>
  <c r="AW12" i="36"/>
  <c r="AV12" i="36"/>
  <c r="AU12" i="36"/>
  <c r="AT12" i="36"/>
  <c r="AS12" i="36"/>
  <c r="AR12" i="36"/>
  <c r="AQ12" i="36"/>
  <c r="AP12" i="36"/>
  <c r="AO12" i="36"/>
  <c r="AN12" i="36"/>
  <c r="AM12" i="36"/>
  <c r="AL12" i="36"/>
  <c r="AK12" i="36"/>
  <c r="AJ12" i="36"/>
  <c r="AI12" i="36"/>
  <c r="AH12" i="36"/>
  <c r="AG12" i="36"/>
  <c r="AE12" i="36"/>
  <c r="AC12" i="36"/>
  <c r="AA12" i="36"/>
  <c r="Y12" i="36"/>
  <c r="W12" i="36"/>
  <c r="U12" i="36"/>
  <c r="S12" i="36"/>
  <c r="AW10" i="36"/>
  <c r="AV10" i="36"/>
  <c r="AU10" i="36"/>
  <c r="AT10" i="36"/>
  <c r="AS10" i="36"/>
  <c r="AR10" i="36"/>
  <c r="AQ10" i="36"/>
  <c r="AP10" i="36"/>
  <c r="AO10" i="36"/>
  <c r="AN10" i="36"/>
  <c r="AM10" i="36"/>
  <c r="AL10" i="36"/>
  <c r="AK10" i="36"/>
  <c r="AJ10" i="36"/>
  <c r="AI10" i="36"/>
  <c r="AH10" i="36"/>
  <c r="AG10" i="36"/>
  <c r="AE10" i="36"/>
  <c r="AC10" i="36"/>
  <c r="AA10" i="36"/>
  <c r="Y10" i="36"/>
  <c r="W10" i="36"/>
  <c r="U10" i="36"/>
  <c r="S10" i="36"/>
  <c r="AW8" i="36"/>
  <c r="AV8" i="36"/>
  <c r="AU8" i="36"/>
  <c r="AT8" i="36"/>
  <c r="AS8" i="36"/>
  <c r="AR8" i="36"/>
  <c r="AQ8" i="36"/>
  <c r="AP8" i="36"/>
  <c r="AO8" i="36"/>
  <c r="AN8" i="36"/>
  <c r="AM8" i="36"/>
  <c r="AL8" i="36"/>
  <c r="AK8" i="36"/>
  <c r="AJ8" i="36"/>
  <c r="AI8" i="36"/>
  <c r="AH8" i="36"/>
  <c r="AG8" i="36"/>
  <c r="AE8" i="36"/>
  <c r="AC8" i="36"/>
  <c r="AA8" i="36"/>
  <c r="Y8" i="36"/>
  <c r="W8" i="36"/>
  <c r="U8" i="36"/>
  <c r="S8" i="36"/>
  <c r="AW6" i="36"/>
  <c r="AV6" i="36"/>
  <c r="AU6" i="36"/>
  <c r="AT6" i="36"/>
  <c r="AS6" i="36"/>
  <c r="AR6" i="36"/>
  <c r="AQ6" i="36"/>
  <c r="AP6" i="36"/>
  <c r="AO6" i="36"/>
  <c r="AN6" i="36"/>
  <c r="AM6" i="36"/>
  <c r="AL6" i="36"/>
  <c r="AK6" i="36"/>
  <c r="AJ6" i="36"/>
  <c r="AI6" i="36"/>
  <c r="AH6" i="36"/>
  <c r="AG6" i="36"/>
  <c r="AE6" i="36"/>
  <c r="AC6" i="36"/>
  <c r="AA6" i="36"/>
  <c r="Y6" i="36"/>
  <c r="W6" i="36"/>
  <c r="U6" i="36"/>
  <c r="S6" i="36"/>
  <c r="BD4" i="36"/>
  <c r="AW4" i="36"/>
  <c r="AV4" i="36"/>
  <c r="AU4" i="36"/>
  <c r="AT4" i="36"/>
  <c r="AS4" i="36"/>
  <c r="AR4" i="36"/>
  <c r="AQ4" i="36"/>
  <c r="AP4" i="36"/>
  <c r="AO4" i="36"/>
  <c r="AN4" i="36"/>
  <c r="AM4" i="36"/>
  <c r="AL4" i="36"/>
  <c r="AK4" i="36"/>
  <c r="AJ4" i="36"/>
  <c r="AI4" i="36"/>
  <c r="AH4" i="36"/>
  <c r="AG4" i="36"/>
  <c r="AE4" i="36"/>
  <c r="AC4" i="36"/>
  <c r="BA4" i="36" s="1"/>
  <c r="BA5" i="36" s="1"/>
  <c r="AA4" i="36"/>
  <c r="Y4" i="36"/>
  <c r="W4" i="36"/>
  <c r="U4" i="36"/>
  <c r="S4" i="36"/>
  <c r="AW18" i="35"/>
  <c r="AV18" i="35"/>
  <c r="AU18" i="35"/>
  <c r="AT18" i="35"/>
  <c r="AS18" i="35"/>
  <c r="AR18" i="35"/>
  <c r="AQ18" i="35"/>
  <c r="AP18" i="35"/>
  <c r="AY18" i="35" s="1"/>
  <c r="AY19" i="35" s="1"/>
  <c r="AO18" i="35"/>
  <c r="AN18" i="35"/>
  <c r="AM18" i="35"/>
  <c r="AL18" i="35"/>
  <c r="AK18" i="35"/>
  <c r="AJ18" i="35"/>
  <c r="AI18" i="35"/>
  <c r="AH18" i="35"/>
  <c r="AG18" i="35"/>
  <c r="AE18" i="35"/>
  <c r="AC18" i="35"/>
  <c r="BA18" i="35" s="1"/>
  <c r="BA19" i="35" s="1"/>
  <c r="AA18" i="35"/>
  <c r="Y18" i="35"/>
  <c r="W18" i="35"/>
  <c r="U18" i="35"/>
  <c r="S18" i="35"/>
  <c r="BB18" i="35" s="1"/>
  <c r="BB19" i="35" s="1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AI16" i="35"/>
  <c r="AH16" i="35"/>
  <c r="AG16" i="35"/>
  <c r="AE16" i="35"/>
  <c r="AC16" i="35"/>
  <c r="AA16" i="35"/>
  <c r="Y16" i="35"/>
  <c r="W16" i="35"/>
  <c r="U16" i="35"/>
  <c r="S16" i="35"/>
  <c r="BB16" i="35" s="1"/>
  <c r="BB17" i="35" s="1"/>
  <c r="AW14" i="35"/>
  <c r="AV14" i="35"/>
  <c r="AU14" i="35"/>
  <c r="AT14" i="35"/>
  <c r="AS14" i="35"/>
  <c r="AR14" i="35"/>
  <c r="AQ14" i="35"/>
  <c r="AP14" i="35"/>
  <c r="AO14" i="35"/>
  <c r="AN14" i="35"/>
  <c r="AM14" i="35"/>
  <c r="AL14" i="35"/>
  <c r="AK14" i="35"/>
  <c r="AJ14" i="35"/>
  <c r="AI14" i="35"/>
  <c r="AH14" i="35"/>
  <c r="AG14" i="35"/>
  <c r="AE14" i="35"/>
  <c r="AC14" i="35"/>
  <c r="AA14" i="35"/>
  <c r="Y14" i="35"/>
  <c r="W14" i="35"/>
  <c r="U14" i="35"/>
  <c r="S14" i="35"/>
  <c r="BB14" i="35" s="1"/>
  <c r="BB15" i="35" s="1"/>
  <c r="BD13" i="35"/>
  <c r="AW12" i="35"/>
  <c r="AV12" i="35"/>
  <c r="AU12" i="35"/>
  <c r="AT12" i="35"/>
  <c r="AS12" i="35"/>
  <c r="AR12" i="35"/>
  <c r="AQ12" i="35"/>
  <c r="AP12" i="35"/>
  <c r="AO12" i="35"/>
  <c r="AN12" i="35"/>
  <c r="AM12" i="35"/>
  <c r="AL12" i="35"/>
  <c r="AK12" i="35"/>
  <c r="AJ12" i="35"/>
  <c r="AI12" i="35"/>
  <c r="AH12" i="35"/>
  <c r="AG12" i="35"/>
  <c r="AE12" i="35"/>
  <c r="AC12" i="35"/>
  <c r="AA12" i="35"/>
  <c r="BA12" i="35" s="1"/>
  <c r="BA13" i="35" s="1"/>
  <c r="Y12" i="35"/>
  <c r="W12" i="35"/>
  <c r="U12" i="35"/>
  <c r="S12" i="35"/>
  <c r="AW10" i="35"/>
  <c r="AV10" i="35"/>
  <c r="AU10" i="35"/>
  <c r="AT10" i="35"/>
  <c r="AS10" i="35"/>
  <c r="AR10" i="35"/>
  <c r="AQ10" i="35"/>
  <c r="AP10" i="35"/>
  <c r="AO10" i="35"/>
  <c r="AN10" i="35"/>
  <c r="AM10" i="35"/>
  <c r="AL10" i="35"/>
  <c r="AK10" i="35"/>
  <c r="AJ10" i="35"/>
  <c r="AI10" i="35"/>
  <c r="AZ10" i="35" s="1"/>
  <c r="AZ11" i="35" s="1"/>
  <c r="AH10" i="35"/>
  <c r="AG10" i="35"/>
  <c r="AE10" i="35"/>
  <c r="AC10" i="35"/>
  <c r="AA10" i="35"/>
  <c r="BA10" i="35" s="1"/>
  <c r="BA11" i="35" s="1"/>
  <c r="Y10" i="35"/>
  <c r="W10" i="35"/>
  <c r="U10" i="35"/>
  <c r="BB10" i="35" s="1"/>
  <c r="BB11" i="35" s="1"/>
  <c r="S10" i="35"/>
  <c r="AW8" i="35"/>
  <c r="AV8" i="35"/>
  <c r="AU8" i="35"/>
  <c r="AT8" i="35"/>
  <c r="AS8" i="35"/>
  <c r="AR8" i="35"/>
  <c r="AQ8" i="35"/>
  <c r="AP8" i="35"/>
  <c r="AO8" i="35"/>
  <c r="AN8" i="35"/>
  <c r="AM8" i="35"/>
  <c r="AL8" i="35"/>
  <c r="AK8" i="35"/>
  <c r="AJ8" i="35"/>
  <c r="AI8" i="35"/>
  <c r="AH8" i="35"/>
  <c r="AG8" i="35"/>
  <c r="AE8" i="35"/>
  <c r="AC8" i="35"/>
  <c r="AA8" i="35"/>
  <c r="BA8" i="35" s="1"/>
  <c r="BA9" i="35" s="1"/>
  <c r="Y8" i="35"/>
  <c r="W8" i="35"/>
  <c r="U8" i="35"/>
  <c r="S8" i="35"/>
  <c r="AW6" i="35"/>
  <c r="AV6" i="35"/>
  <c r="AU6" i="35"/>
  <c r="AT6" i="35"/>
  <c r="AS6" i="35"/>
  <c r="AR6" i="35"/>
  <c r="AQ6" i="35"/>
  <c r="AP6" i="35"/>
  <c r="AO6" i="35"/>
  <c r="AN6" i="35"/>
  <c r="AM6" i="35"/>
  <c r="AL6" i="35"/>
  <c r="AK6" i="35"/>
  <c r="AJ6" i="35"/>
  <c r="AI6" i="35"/>
  <c r="AH6" i="35"/>
  <c r="AG6" i="35"/>
  <c r="AE6" i="35"/>
  <c r="AC6" i="35"/>
  <c r="AA6" i="35"/>
  <c r="Y6" i="35"/>
  <c r="W6" i="35"/>
  <c r="U6" i="35"/>
  <c r="S6" i="35"/>
  <c r="BD4" i="35"/>
  <c r="AW4" i="35"/>
  <c r="AV4" i="35"/>
  <c r="AU4" i="35"/>
  <c r="AT4" i="35"/>
  <c r="AS4" i="35"/>
  <c r="AR4" i="35"/>
  <c r="AQ4" i="35"/>
  <c r="AP4" i="35"/>
  <c r="AO4" i="35"/>
  <c r="AN4" i="35"/>
  <c r="AM4" i="35"/>
  <c r="AL4" i="35"/>
  <c r="AK4" i="35"/>
  <c r="AJ4" i="35"/>
  <c r="AI4" i="35"/>
  <c r="AH4" i="35"/>
  <c r="AG4" i="35"/>
  <c r="AE4" i="35"/>
  <c r="AC4" i="35"/>
  <c r="AA4" i="35"/>
  <c r="BA4" i="35" s="1"/>
  <c r="BA5" i="35" s="1"/>
  <c r="Y4" i="35"/>
  <c r="W4" i="35"/>
  <c r="U4" i="35"/>
  <c r="S4" i="35"/>
  <c r="BA18" i="34"/>
  <c r="BA19" i="34" s="1"/>
  <c r="AW18" i="34"/>
  <c r="AV18" i="34"/>
  <c r="AU18" i="34"/>
  <c r="AT18" i="34"/>
  <c r="AS18" i="34"/>
  <c r="AR18" i="34"/>
  <c r="AQ18" i="34"/>
  <c r="AP18" i="34"/>
  <c r="AY18" i="34" s="1"/>
  <c r="AY19" i="34" s="1"/>
  <c r="AO18" i="34"/>
  <c r="AN18" i="34"/>
  <c r="AM18" i="34"/>
  <c r="AL18" i="34"/>
  <c r="AK18" i="34"/>
  <c r="AJ18" i="34"/>
  <c r="AI18" i="34"/>
  <c r="AH18" i="34"/>
  <c r="AG18" i="34"/>
  <c r="AE18" i="34"/>
  <c r="AC18" i="34"/>
  <c r="AA18" i="34"/>
  <c r="Y18" i="34"/>
  <c r="W18" i="34"/>
  <c r="U18" i="34"/>
  <c r="S18" i="34"/>
  <c r="BB18" i="34" s="1"/>
  <c r="BB19" i="34" s="1"/>
  <c r="BA16" i="34"/>
  <c r="BA17" i="34" s="1"/>
  <c r="AW16" i="34"/>
  <c r="AV16" i="34"/>
  <c r="AU16" i="34"/>
  <c r="AT16" i="34"/>
  <c r="AS16" i="34"/>
  <c r="AR16" i="34"/>
  <c r="AQ16" i="34"/>
  <c r="AP16" i="34"/>
  <c r="AY16" i="34" s="1"/>
  <c r="AY17" i="34" s="1"/>
  <c r="AO16" i="34"/>
  <c r="AN16" i="34"/>
  <c r="AM16" i="34"/>
  <c r="AL16" i="34"/>
  <c r="AK16" i="34"/>
  <c r="AJ16" i="34"/>
  <c r="AI16" i="34"/>
  <c r="AH16" i="34"/>
  <c r="AZ16" i="34" s="1"/>
  <c r="AZ17" i="34" s="1"/>
  <c r="AG16" i="34"/>
  <c r="AE16" i="34"/>
  <c r="AC16" i="34"/>
  <c r="AA16" i="34"/>
  <c r="Y16" i="34"/>
  <c r="W16" i="34"/>
  <c r="U16" i="34"/>
  <c r="S16" i="34"/>
  <c r="BB16" i="34" s="1"/>
  <c r="BB17" i="34" s="1"/>
  <c r="AW14" i="34"/>
  <c r="AV14" i="34"/>
  <c r="AU14" i="34"/>
  <c r="AT14" i="34"/>
  <c r="AS14" i="34"/>
  <c r="AR14" i="34"/>
  <c r="AQ14" i="34"/>
  <c r="AP14" i="34"/>
  <c r="AO14" i="34"/>
  <c r="AN14" i="34"/>
  <c r="AM14" i="34"/>
  <c r="AL14" i="34"/>
  <c r="AK14" i="34"/>
  <c r="AJ14" i="34"/>
  <c r="AI14" i="34"/>
  <c r="AH14" i="34"/>
  <c r="AG14" i="34"/>
  <c r="AE14" i="34"/>
  <c r="AC14" i="34"/>
  <c r="AA14" i="34"/>
  <c r="BA14" i="34" s="1"/>
  <c r="BA15" i="34" s="1"/>
  <c r="Y14" i="34"/>
  <c r="W14" i="34"/>
  <c r="U14" i="34"/>
  <c r="S14" i="34"/>
  <c r="BD13" i="34"/>
  <c r="AW12" i="34"/>
  <c r="AV12" i="34"/>
  <c r="AU12" i="34"/>
  <c r="AT12" i="34"/>
  <c r="AS12" i="34"/>
  <c r="AR12" i="34"/>
  <c r="AQ12" i="34"/>
  <c r="AP12" i="34"/>
  <c r="AO12" i="34"/>
  <c r="AN12" i="34"/>
  <c r="AM12" i="34"/>
  <c r="AL12" i="34"/>
  <c r="AK12" i="34"/>
  <c r="AJ12" i="34"/>
  <c r="AI12" i="34"/>
  <c r="AH12" i="34"/>
  <c r="AG12" i="34"/>
  <c r="AE12" i="34"/>
  <c r="AC12" i="34"/>
  <c r="AA12" i="34"/>
  <c r="BA12" i="34" s="1"/>
  <c r="BA13" i="34" s="1"/>
  <c r="Y12" i="34"/>
  <c r="W12" i="34"/>
  <c r="U12" i="34"/>
  <c r="S12" i="34"/>
  <c r="AW10" i="34"/>
  <c r="AV10" i="34"/>
  <c r="AU10" i="34"/>
  <c r="AT10" i="34"/>
  <c r="AS10" i="34"/>
  <c r="AR10" i="34"/>
  <c r="AQ10" i="34"/>
  <c r="AP10" i="34"/>
  <c r="AO10" i="34"/>
  <c r="AN10" i="34"/>
  <c r="AM10" i="34"/>
  <c r="AL10" i="34"/>
  <c r="AK10" i="34"/>
  <c r="AJ10" i="34"/>
  <c r="AI10" i="34"/>
  <c r="AH10" i="34"/>
  <c r="AG10" i="34"/>
  <c r="AE10" i="34"/>
  <c r="AC10" i="34"/>
  <c r="AA10" i="34"/>
  <c r="Y10" i="34"/>
  <c r="W10" i="34"/>
  <c r="U10" i="34"/>
  <c r="S10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E8" i="34"/>
  <c r="AC8" i="34"/>
  <c r="AA8" i="34"/>
  <c r="Y8" i="34"/>
  <c r="W8" i="34"/>
  <c r="U8" i="34"/>
  <c r="S8" i="34"/>
  <c r="AW6" i="34"/>
  <c r="AV6" i="34"/>
  <c r="AU6" i="34"/>
  <c r="AT6" i="34"/>
  <c r="AS6" i="34"/>
  <c r="AR6" i="34"/>
  <c r="AQ6" i="34"/>
  <c r="AP6" i="34"/>
  <c r="AY6" i="34" s="1"/>
  <c r="AY7" i="34" s="1"/>
  <c r="AO6" i="34"/>
  <c r="AN6" i="34"/>
  <c r="AM6" i="34"/>
  <c r="AL6" i="34"/>
  <c r="AK6" i="34"/>
  <c r="AJ6" i="34"/>
  <c r="AI6" i="34"/>
  <c r="AH6" i="34"/>
  <c r="AG6" i="34"/>
  <c r="AE6" i="34"/>
  <c r="AC6" i="34"/>
  <c r="BA6" i="34" s="1"/>
  <c r="BA7" i="34" s="1"/>
  <c r="AA6" i="34"/>
  <c r="Y6" i="34"/>
  <c r="W6" i="34"/>
  <c r="U6" i="34"/>
  <c r="S6" i="34"/>
  <c r="BD4" i="34"/>
  <c r="AW4" i="34"/>
  <c r="AV4" i="34"/>
  <c r="AU4" i="34"/>
  <c r="AT4" i="34"/>
  <c r="AS4" i="34"/>
  <c r="AR4" i="34"/>
  <c r="AQ4" i="34"/>
  <c r="AP4" i="34"/>
  <c r="AO4" i="34"/>
  <c r="AN4" i="34"/>
  <c r="AM4" i="34"/>
  <c r="AL4" i="34"/>
  <c r="AK4" i="34"/>
  <c r="AJ4" i="34"/>
  <c r="AI4" i="34"/>
  <c r="AH4" i="34"/>
  <c r="AG4" i="34"/>
  <c r="BA4" i="34" s="1"/>
  <c r="BA5" i="34" s="1"/>
  <c r="AE4" i="34"/>
  <c r="AC4" i="34"/>
  <c r="AA4" i="34"/>
  <c r="Y4" i="34"/>
  <c r="W4" i="34"/>
  <c r="U4" i="34"/>
  <c r="S4" i="34"/>
  <c r="AW18" i="33"/>
  <c r="AV18" i="33"/>
  <c r="AU18" i="33"/>
  <c r="AT18" i="33"/>
  <c r="AS18" i="33"/>
  <c r="AR18" i="33"/>
  <c r="AQ18" i="33"/>
  <c r="AP18" i="33"/>
  <c r="AO18" i="33"/>
  <c r="AN18" i="33"/>
  <c r="AM18" i="33"/>
  <c r="AL18" i="33"/>
  <c r="AK18" i="33"/>
  <c r="AJ18" i="33"/>
  <c r="AI18" i="33"/>
  <c r="AH18" i="33"/>
  <c r="AG18" i="33"/>
  <c r="BA18" i="33" s="1"/>
  <c r="BA19" i="33" s="1"/>
  <c r="AE18" i="33"/>
  <c r="AC18" i="33"/>
  <c r="AA18" i="33"/>
  <c r="Y18" i="33"/>
  <c r="W18" i="33"/>
  <c r="U18" i="33"/>
  <c r="S18" i="33"/>
  <c r="BB18" i="33" s="1"/>
  <c r="BB19" i="33" s="1"/>
  <c r="AW16" i="33"/>
  <c r="AV16" i="33"/>
  <c r="AU16" i="33"/>
  <c r="AT16" i="33"/>
  <c r="AS16" i="33"/>
  <c r="AR16" i="33"/>
  <c r="AQ16" i="33"/>
  <c r="AP16" i="33"/>
  <c r="AO16" i="33"/>
  <c r="AN16" i="33"/>
  <c r="AM16" i="33"/>
  <c r="AL16" i="33"/>
  <c r="AK16" i="33"/>
  <c r="AJ16" i="33"/>
  <c r="AI16" i="33"/>
  <c r="AH16" i="33"/>
  <c r="AG16" i="33"/>
  <c r="AE16" i="33"/>
  <c r="AC16" i="33"/>
  <c r="AA16" i="33"/>
  <c r="BA16" i="33" s="1"/>
  <c r="BA17" i="33" s="1"/>
  <c r="Y16" i="33"/>
  <c r="W16" i="33"/>
  <c r="U16" i="33"/>
  <c r="S16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E14" i="33"/>
  <c r="AC14" i="33"/>
  <c r="BA14" i="33" s="1"/>
  <c r="BA15" i="33" s="1"/>
  <c r="AA14" i="33"/>
  <c r="Y14" i="33"/>
  <c r="W14" i="33"/>
  <c r="U14" i="33"/>
  <c r="S14" i="33"/>
  <c r="BD13" i="33"/>
  <c r="AW12" i="33"/>
  <c r="AV12" i="33"/>
  <c r="AU12" i="33"/>
  <c r="AT12" i="33"/>
  <c r="AS12" i="33"/>
  <c r="AR12" i="33"/>
  <c r="AQ12" i="33"/>
  <c r="AP12" i="33"/>
  <c r="AO12" i="33"/>
  <c r="AN12" i="33"/>
  <c r="AM12" i="33"/>
  <c r="AL12" i="33"/>
  <c r="AK12" i="33"/>
  <c r="AJ12" i="33"/>
  <c r="AI12" i="33"/>
  <c r="AH12" i="33"/>
  <c r="AG12" i="33"/>
  <c r="AE12" i="33"/>
  <c r="AC12" i="33"/>
  <c r="AA12" i="33"/>
  <c r="BA12" i="33" s="1"/>
  <c r="BA13" i="33" s="1"/>
  <c r="Y12" i="33"/>
  <c r="W12" i="33"/>
  <c r="U12" i="33"/>
  <c r="S12" i="33"/>
  <c r="AW10" i="33"/>
  <c r="AV10" i="33"/>
  <c r="AU10" i="33"/>
  <c r="AT10" i="33"/>
  <c r="AS10" i="33"/>
  <c r="AR10" i="33"/>
  <c r="AQ10" i="33"/>
  <c r="AP10" i="33"/>
  <c r="AO10" i="33"/>
  <c r="AN10" i="33"/>
  <c r="AM10" i="33"/>
  <c r="AL10" i="33"/>
  <c r="AK10" i="33"/>
  <c r="AJ10" i="33"/>
  <c r="AI10" i="33"/>
  <c r="AH10" i="33"/>
  <c r="AG10" i="33"/>
  <c r="AE10" i="33"/>
  <c r="AC10" i="33"/>
  <c r="AA10" i="33"/>
  <c r="Y10" i="33"/>
  <c r="W10" i="33"/>
  <c r="U10" i="33"/>
  <c r="S10" i="33"/>
  <c r="BB10" i="33" s="1"/>
  <c r="BB11" i="33" s="1"/>
  <c r="AW8" i="33"/>
  <c r="AV8" i="33"/>
  <c r="AU8" i="33"/>
  <c r="AT8" i="33"/>
  <c r="AS8" i="33"/>
  <c r="AR8" i="33"/>
  <c r="AQ8" i="33"/>
  <c r="AP8" i="33"/>
  <c r="AO8" i="33"/>
  <c r="AN8" i="33"/>
  <c r="AM8" i="33"/>
  <c r="AL8" i="33"/>
  <c r="AK8" i="33"/>
  <c r="AJ8" i="33"/>
  <c r="AI8" i="33"/>
  <c r="AH8" i="33"/>
  <c r="AG8" i="33"/>
  <c r="AE8" i="33"/>
  <c r="AC8" i="33"/>
  <c r="AA8" i="33"/>
  <c r="Y8" i="33"/>
  <c r="W8" i="33"/>
  <c r="U8" i="33"/>
  <c r="S8" i="33"/>
  <c r="BB8" i="33" s="1"/>
  <c r="BB9" i="33" s="1"/>
  <c r="BA6" i="33"/>
  <c r="BA7" i="33" s="1"/>
  <c r="AW6" i="33"/>
  <c r="AV6" i="33"/>
  <c r="AU6" i="33"/>
  <c r="AT6" i="33"/>
  <c r="AS6" i="33"/>
  <c r="AR6" i="33"/>
  <c r="AQ6" i="33"/>
  <c r="AP6" i="33"/>
  <c r="AY6" i="33" s="1"/>
  <c r="AY7" i="33" s="1"/>
  <c r="AO6" i="33"/>
  <c r="AN6" i="33"/>
  <c r="AM6" i="33"/>
  <c r="AL6" i="33"/>
  <c r="AK6" i="33"/>
  <c r="AJ6" i="33"/>
  <c r="AI6" i="33"/>
  <c r="AH6" i="33"/>
  <c r="AZ6" i="33" s="1"/>
  <c r="AZ7" i="33" s="1"/>
  <c r="AG6" i="33"/>
  <c r="AE6" i="33"/>
  <c r="AC6" i="33"/>
  <c r="AA6" i="33"/>
  <c r="Y6" i="33"/>
  <c r="W6" i="33"/>
  <c r="U6" i="33"/>
  <c r="S6" i="33"/>
  <c r="BB6" i="33" s="1"/>
  <c r="BB7" i="33" s="1"/>
  <c r="BD4" i="33"/>
  <c r="AW4" i="33"/>
  <c r="AV4" i="33"/>
  <c r="AU4" i="33"/>
  <c r="AT4" i="33"/>
  <c r="AS4" i="33"/>
  <c r="AR4" i="33"/>
  <c r="AQ4" i="33"/>
  <c r="AP4" i="33"/>
  <c r="AO4" i="33"/>
  <c r="AN4" i="33"/>
  <c r="AM4" i="33"/>
  <c r="AL4" i="33"/>
  <c r="AK4" i="33"/>
  <c r="AJ4" i="33"/>
  <c r="AI4" i="33"/>
  <c r="AH4" i="33"/>
  <c r="AG4" i="33"/>
  <c r="AE4" i="33"/>
  <c r="AC4" i="33"/>
  <c r="AA4" i="33"/>
  <c r="BA4" i="33" s="1"/>
  <c r="BA5" i="33" s="1"/>
  <c r="Y4" i="33"/>
  <c r="W4" i="33"/>
  <c r="BB4" i="33" s="1"/>
  <c r="BB5" i="33" s="1"/>
  <c r="U4" i="33"/>
  <c r="S4" i="33"/>
  <c r="AW18" i="32"/>
  <c r="AV18" i="32"/>
  <c r="AU18" i="32"/>
  <c r="AT18" i="32"/>
  <c r="AS18" i="32"/>
  <c r="AR18" i="32"/>
  <c r="AQ18" i="32"/>
  <c r="AP18" i="32"/>
  <c r="AO18" i="32"/>
  <c r="AN18" i="32"/>
  <c r="AM18" i="32"/>
  <c r="AL18" i="32"/>
  <c r="AK18" i="32"/>
  <c r="AJ18" i="32"/>
  <c r="AI18" i="32"/>
  <c r="AH18" i="32"/>
  <c r="AG18" i="32"/>
  <c r="AE18" i="32"/>
  <c r="AC18" i="32"/>
  <c r="AA18" i="32"/>
  <c r="Y18" i="32"/>
  <c r="W18" i="32"/>
  <c r="U18" i="32"/>
  <c r="S18" i="32"/>
  <c r="BB18" i="32" s="1"/>
  <c r="BB19" i="32" s="1"/>
  <c r="AW16" i="32"/>
  <c r="AV16" i="32"/>
  <c r="AU16" i="32"/>
  <c r="AT16" i="32"/>
  <c r="AS16" i="32"/>
  <c r="AR16" i="32"/>
  <c r="AQ16" i="32"/>
  <c r="AP16" i="32"/>
  <c r="AO16" i="32"/>
  <c r="AN16" i="32"/>
  <c r="AM16" i="32"/>
  <c r="AL16" i="32"/>
  <c r="AK16" i="32"/>
  <c r="AJ16" i="32"/>
  <c r="AI16" i="32"/>
  <c r="AH16" i="32"/>
  <c r="AG16" i="32"/>
  <c r="AE16" i="32"/>
  <c r="AC16" i="32"/>
  <c r="AA16" i="32"/>
  <c r="Y16" i="32"/>
  <c r="W16" i="32"/>
  <c r="U16" i="32"/>
  <c r="S16" i="32"/>
  <c r="BB16" i="32" s="1"/>
  <c r="BB17" i="32" s="1"/>
  <c r="AW14" i="32"/>
  <c r="AV14" i="32"/>
  <c r="AU14" i="32"/>
  <c r="AT14" i="32"/>
  <c r="AS14" i="32"/>
  <c r="AR14" i="32"/>
  <c r="AQ14" i="32"/>
  <c r="AP14" i="32"/>
  <c r="AY14" i="32" s="1"/>
  <c r="AY15" i="32" s="1"/>
  <c r="AO14" i="32"/>
  <c r="AN14" i="32"/>
  <c r="AM14" i="32"/>
  <c r="AL14" i="32"/>
  <c r="AK14" i="32"/>
  <c r="AJ14" i="32"/>
  <c r="AI14" i="32"/>
  <c r="AH14" i="32"/>
  <c r="AZ14" i="32" s="1"/>
  <c r="AZ15" i="32" s="1"/>
  <c r="AG14" i="32"/>
  <c r="AE14" i="32"/>
  <c r="AC14" i="32"/>
  <c r="AA14" i="32"/>
  <c r="Y14" i="32"/>
  <c r="W14" i="32"/>
  <c r="U14" i="32"/>
  <c r="S14" i="32"/>
  <c r="BB14" i="32" s="1"/>
  <c r="BB15" i="32" s="1"/>
  <c r="BD13" i="32"/>
  <c r="AW12" i="32"/>
  <c r="AV12" i="32"/>
  <c r="AU12" i="32"/>
  <c r="AT12" i="32"/>
  <c r="AS12" i="32"/>
  <c r="AR12" i="32"/>
  <c r="AQ12" i="32"/>
  <c r="AP12" i="32"/>
  <c r="AO12" i="32"/>
  <c r="AN12" i="32"/>
  <c r="AM12" i="32"/>
  <c r="AL12" i="32"/>
  <c r="AK12" i="32"/>
  <c r="AJ12" i="32"/>
  <c r="AI12" i="32"/>
  <c r="AH12" i="32"/>
  <c r="AG12" i="32"/>
  <c r="AE12" i="32"/>
  <c r="AC12" i="32"/>
  <c r="AA12" i="32"/>
  <c r="BA12" i="32" s="1"/>
  <c r="BA13" i="32" s="1"/>
  <c r="Y12" i="32"/>
  <c r="W12" i="32"/>
  <c r="BB12" i="32" s="1"/>
  <c r="BB13" i="32" s="1"/>
  <c r="U12" i="32"/>
  <c r="S12" i="32"/>
  <c r="AW10" i="32"/>
  <c r="AV10" i="32"/>
  <c r="AU10" i="32"/>
  <c r="AT10" i="32"/>
  <c r="AS10" i="32"/>
  <c r="AR10" i="32"/>
  <c r="AQ10" i="32"/>
  <c r="AP10" i="32"/>
  <c r="AO10" i="32"/>
  <c r="AN10" i="32"/>
  <c r="AM10" i="32"/>
  <c r="AL10" i="32"/>
  <c r="AK10" i="32"/>
  <c r="AJ10" i="32"/>
  <c r="AI10" i="32"/>
  <c r="AH10" i="32"/>
  <c r="AG10" i="32"/>
  <c r="AE10" i="32"/>
  <c r="AC10" i="32"/>
  <c r="AA10" i="32"/>
  <c r="BA10" i="32" s="1"/>
  <c r="BA11" i="32" s="1"/>
  <c r="Y10" i="32"/>
  <c r="W10" i="32"/>
  <c r="U10" i="32"/>
  <c r="S10" i="32"/>
  <c r="AW8" i="32"/>
  <c r="AV8" i="32"/>
  <c r="AU8" i="32"/>
  <c r="AT8" i="32"/>
  <c r="AS8" i="32"/>
  <c r="AR8" i="32"/>
  <c r="AQ8" i="32"/>
  <c r="AP8" i="32"/>
  <c r="AO8" i="32"/>
  <c r="AN8" i="32"/>
  <c r="AM8" i="32"/>
  <c r="AL8" i="32"/>
  <c r="AK8" i="32"/>
  <c r="AJ8" i="32"/>
  <c r="AI8" i="32"/>
  <c r="AH8" i="32"/>
  <c r="AG8" i="32"/>
  <c r="AE8" i="32"/>
  <c r="AC8" i="32"/>
  <c r="AA8" i="32"/>
  <c r="Y8" i="32"/>
  <c r="W8" i="32"/>
  <c r="U8" i="32"/>
  <c r="S8" i="32"/>
  <c r="AW6" i="32"/>
  <c r="AV6" i="32"/>
  <c r="AU6" i="32"/>
  <c r="AT6" i="32"/>
  <c r="AS6" i="32"/>
  <c r="AR6" i="32"/>
  <c r="AQ6" i="32"/>
  <c r="AP6" i="32"/>
  <c r="AO6" i="32"/>
  <c r="AN6" i="32"/>
  <c r="AM6" i="32"/>
  <c r="AL6" i="32"/>
  <c r="AK6" i="32"/>
  <c r="AJ6" i="32"/>
  <c r="AI6" i="32"/>
  <c r="AH6" i="32"/>
  <c r="AG6" i="32"/>
  <c r="AE6" i="32"/>
  <c r="AC6" i="32"/>
  <c r="AA6" i="32"/>
  <c r="BA6" i="32" s="1"/>
  <c r="BA7" i="32" s="1"/>
  <c r="Y6" i="32"/>
  <c r="W6" i="32"/>
  <c r="U6" i="32"/>
  <c r="S6" i="32"/>
  <c r="BD4" i="32"/>
  <c r="AW4" i="32"/>
  <c r="AV4" i="32"/>
  <c r="AU4" i="32"/>
  <c r="AT4" i="32"/>
  <c r="AS4" i="32"/>
  <c r="AR4" i="32"/>
  <c r="AQ4" i="32"/>
  <c r="AP4" i="32"/>
  <c r="AO4" i="32"/>
  <c r="AN4" i="32"/>
  <c r="AM4" i="32"/>
  <c r="AL4" i="32"/>
  <c r="AK4" i="32"/>
  <c r="AJ4" i="32"/>
  <c r="AI4" i="32"/>
  <c r="AH4" i="32"/>
  <c r="AG4" i="32"/>
  <c r="AE4" i="32"/>
  <c r="AC4" i="32"/>
  <c r="AA4" i="32"/>
  <c r="BA4" i="32" s="1"/>
  <c r="BA5" i="32" s="1"/>
  <c r="Y4" i="32"/>
  <c r="W4" i="32"/>
  <c r="BB4" i="32" s="1"/>
  <c r="BB5" i="32" s="1"/>
  <c r="U4" i="32"/>
  <c r="S4" i="32"/>
  <c r="AW18" i="31"/>
  <c r="AV18" i="31"/>
  <c r="AU18" i="31"/>
  <c r="AT18" i="31"/>
  <c r="AS18" i="31"/>
  <c r="AR18" i="31"/>
  <c r="AQ18" i="31"/>
  <c r="AP18" i="31"/>
  <c r="AO18" i="31"/>
  <c r="AN18" i="31"/>
  <c r="AM18" i="31"/>
  <c r="AL18" i="31"/>
  <c r="AK18" i="31"/>
  <c r="AJ18" i="31"/>
  <c r="AI18" i="31"/>
  <c r="AH18" i="31"/>
  <c r="AG18" i="31"/>
  <c r="AE18" i="31"/>
  <c r="AC18" i="31"/>
  <c r="AA18" i="31"/>
  <c r="BA18" i="31" s="1"/>
  <c r="BA19" i="31" s="1"/>
  <c r="Y18" i="31"/>
  <c r="W18" i="31"/>
  <c r="U18" i="31"/>
  <c r="S18" i="31"/>
  <c r="BB18" i="31" s="1"/>
  <c r="BB19" i="31" s="1"/>
  <c r="AW16" i="31"/>
  <c r="AV16" i="31"/>
  <c r="AU16" i="31"/>
  <c r="AT16" i="31"/>
  <c r="AS16" i="31"/>
  <c r="AR16" i="31"/>
  <c r="AQ16" i="31"/>
  <c r="AP16" i="31"/>
  <c r="AO16" i="31"/>
  <c r="AN16" i="31"/>
  <c r="AM16" i="31"/>
  <c r="AL16" i="31"/>
  <c r="AK16" i="31"/>
  <c r="AJ16" i="31"/>
  <c r="AI16" i="31"/>
  <c r="AH16" i="31"/>
  <c r="AG16" i="31"/>
  <c r="AE16" i="31"/>
  <c r="AC16" i="31"/>
  <c r="AA16" i="31"/>
  <c r="BA16" i="31" s="1"/>
  <c r="BA17" i="31" s="1"/>
  <c r="Y16" i="31"/>
  <c r="W16" i="31"/>
  <c r="U16" i="31"/>
  <c r="S16" i="31"/>
  <c r="BB16" i="31" s="1"/>
  <c r="BB17" i="31" s="1"/>
  <c r="AW14" i="31"/>
  <c r="AV14" i="31"/>
  <c r="AU14" i="31"/>
  <c r="AT14" i="31"/>
  <c r="AS14" i="31"/>
  <c r="AR14" i="31"/>
  <c r="AQ14" i="31"/>
  <c r="AP14" i="31"/>
  <c r="AO14" i="31"/>
  <c r="AN14" i="31"/>
  <c r="AM14" i="31"/>
  <c r="AL14" i="31"/>
  <c r="AK14" i="31"/>
  <c r="AJ14" i="31"/>
  <c r="AI14" i="31"/>
  <c r="AH14" i="31"/>
  <c r="AG14" i="31"/>
  <c r="AE14" i="31"/>
  <c r="AC14" i="31"/>
  <c r="AA14" i="31"/>
  <c r="BA14" i="31" s="1"/>
  <c r="BA15" i="31" s="1"/>
  <c r="Y14" i="31"/>
  <c r="W14" i="31"/>
  <c r="U14" i="31"/>
  <c r="S14" i="31"/>
  <c r="BB14" i="31" s="1"/>
  <c r="BB15" i="31" s="1"/>
  <c r="BD13" i="31"/>
  <c r="AW12" i="31"/>
  <c r="AV12" i="31"/>
  <c r="AU12" i="31"/>
  <c r="AT12" i="31"/>
  <c r="AS12" i="31"/>
  <c r="AR12" i="31"/>
  <c r="AQ12" i="31"/>
  <c r="AP12" i="31"/>
  <c r="AO12" i="31"/>
  <c r="AN12" i="31"/>
  <c r="AM12" i="31"/>
  <c r="AL12" i="31"/>
  <c r="AK12" i="31"/>
  <c r="AJ12" i="31"/>
  <c r="AI12" i="31"/>
  <c r="AH12" i="31"/>
  <c r="AG12" i="31"/>
  <c r="AE12" i="31"/>
  <c r="BA12" i="31" s="1"/>
  <c r="BA13" i="31" s="1"/>
  <c r="AC12" i="31"/>
  <c r="AA12" i="31"/>
  <c r="Y12" i="31"/>
  <c r="W12" i="31"/>
  <c r="U12" i="31"/>
  <c r="S12" i="31"/>
  <c r="AW10" i="31"/>
  <c r="AV10" i="31"/>
  <c r="AU10" i="31"/>
  <c r="AT10" i="31"/>
  <c r="AS10" i="31"/>
  <c r="AR10" i="31"/>
  <c r="AQ10" i="31"/>
  <c r="AP10" i="31"/>
  <c r="AO10" i="31"/>
  <c r="AN10" i="31"/>
  <c r="AM10" i="31"/>
  <c r="AL10" i="31"/>
  <c r="AK10" i="31"/>
  <c r="AJ10" i="31"/>
  <c r="AI10" i="31"/>
  <c r="AH10" i="31"/>
  <c r="AG10" i="31"/>
  <c r="AE10" i="31"/>
  <c r="AC10" i="31"/>
  <c r="AA10" i="31"/>
  <c r="Y10" i="31"/>
  <c r="W10" i="31"/>
  <c r="U10" i="31"/>
  <c r="S10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E8" i="31"/>
  <c r="AC8" i="31"/>
  <c r="AA8" i="31"/>
  <c r="Y8" i="31"/>
  <c r="W8" i="31"/>
  <c r="U8" i="31"/>
  <c r="S8" i="31"/>
  <c r="AW6" i="31"/>
  <c r="AV6" i="31"/>
  <c r="AU6" i="31"/>
  <c r="AT6" i="31"/>
  <c r="AS6" i="31"/>
  <c r="AR6" i="31"/>
  <c r="AQ6" i="31"/>
  <c r="AP6" i="31"/>
  <c r="AO6" i="31"/>
  <c r="AN6" i="31"/>
  <c r="AM6" i="31"/>
  <c r="AL6" i="31"/>
  <c r="AK6" i="31"/>
  <c r="AJ6" i="31"/>
  <c r="AI6" i="31"/>
  <c r="AH6" i="31"/>
  <c r="AG6" i="31"/>
  <c r="AE6" i="31"/>
  <c r="AC6" i="31"/>
  <c r="AA6" i="31"/>
  <c r="Y6" i="31"/>
  <c r="W6" i="31"/>
  <c r="U6" i="31"/>
  <c r="S6" i="31"/>
  <c r="BD4" i="31"/>
  <c r="BA4" i="31"/>
  <c r="BA5" i="31" s="1"/>
  <c r="AW4" i="31"/>
  <c r="AV4" i="31"/>
  <c r="AU4" i="31"/>
  <c r="AT4" i="31"/>
  <c r="AS4" i="31"/>
  <c r="AR4" i="31"/>
  <c r="AQ4" i="31"/>
  <c r="AP4" i="31"/>
  <c r="AY4" i="31" s="1"/>
  <c r="AY5" i="31" s="1"/>
  <c r="AO4" i="31"/>
  <c r="AN4" i="31"/>
  <c r="AM4" i="31"/>
  <c r="AL4" i="31"/>
  <c r="AK4" i="31"/>
  <c r="AJ4" i="31"/>
  <c r="AI4" i="31"/>
  <c r="AH4" i="31"/>
  <c r="AG4" i="31"/>
  <c r="AE4" i="31"/>
  <c r="AC4" i="31"/>
  <c r="AA4" i="31"/>
  <c r="Y4" i="31"/>
  <c r="W4" i="31"/>
  <c r="U4" i="31"/>
  <c r="S4" i="31"/>
  <c r="AW18" i="30"/>
  <c r="AV18" i="30"/>
  <c r="AU18" i="30"/>
  <c r="AT18" i="30"/>
  <c r="AS18" i="30"/>
  <c r="AR18" i="30"/>
  <c r="AQ18" i="30"/>
  <c r="AP18" i="30"/>
  <c r="AO18" i="30"/>
  <c r="AN18" i="30"/>
  <c r="AM18" i="30"/>
  <c r="AL18" i="30"/>
  <c r="AK18" i="30"/>
  <c r="AJ18" i="30"/>
  <c r="AI18" i="30"/>
  <c r="AH18" i="30"/>
  <c r="AG18" i="30"/>
  <c r="AE18" i="30"/>
  <c r="AC18" i="30"/>
  <c r="AA18" i="30"/>
  <c r="BA18" i="30" s="1"/>
  <c r="BA19" i="30" s="1"/>
  <c r="Y18" i="30"/>
  <c r="BB18" i="30" s="1"/>
  <c r="BB19" i="30" s="1"/>
  <c r="W18" i="30"/>
  <c r="U18" i="30"/>
  <c r="S18" i="30"/>
  <c r="AW16" i="30"/>
  <c r="AV16" i="30"/>
  <c r="AU16" i="30"/>
  <c r="AT16" i="30"/>
  <c r="AS16" i="30"/>
  <c r="AR16" i="30"/>
  <c r="AQ16" i="30"/>
  <c r="AP16" i="30"/>
  <c r="AO16" i="30"/>
  <c r="AN16" i="30"/>
  <c r="AM16" i="30"/>
  <c r="AL16" i="30"/>
  <c r="AK16" i="30"/>
  <c r="AJ16" i="30"/>
  <c r="AI16" i="30"/>
  <c r="AH16" i="30"/>
  <c r="AG16" i="30"/>
  <c r="AE16" i="30"/>
  <c r="AC16" i="30"/>
  <c r="AA16" i="30"/>
  <c r="Y16" i="30"/>
  <c r="W16" i="30"/>
  <c r="U16" i="30"/>
  <c r="S16" i="30"/>
  <c r="AW14" i="30"/>
  <c r="AV14" i="30"/>
  <c r="AU14" i="30"/>
  <c r="AT14" i="30"/>
  <c r="AS14" i="30"/>
  <c r="AR14" i="30"/>
  <c r="AQ14" i="30"/>
  <c r="AP14" i="30"/>
  <c r="AO14" i="30"/>
  <c r="AN14" i="30"/>
  <c r="AM14" i="30"/>
  <c r="AL14" i="30"/>
  <c r="AK14" i="30"/>
  <c r="AJ14" i="30"/>
  <c r="AI14" i="30"/>
  <c r="AH14" i="30"/>
  <c r="AG14" i="30"/>
  <c r="AE14" i="30"/>
  <c r="AC14" i="30"/>
  <c r="AA14" i="30"/>
  <c r="Y14" i="30"/>
  <c r="W14" i="30"/>
  <c r="U14" i="30"/>
  <c r="S14" i="30"/>
  <c r="BD13" i="30"/>
  <c r="AW12" i="30"/>
  <c r="AV12" i="30"/>
  <c r="AU12" i="30"/>
  <c r="AT12" i="30"/>
  <c r="AS12" i="30"/>
  <c r="AR12" i="30"/>
  <c r="AQ12" i="30"/>
  <c r="AP12" i="30"/>
  <c r="AO12" i="30"/>
  <c r="AN12" i="30"/>
  <c r="AM12" i="30"/>
  <c r="AL12" i="30"/>
  <c r="AK12" i="30"/>
  <c r="AJ12" i="30"/>
  <c r="AI12" i="30"/>
  <c r="AH12" i="30"/>
  <c r="AG12" i="30"/>
  <c r="AE12" i="30"/>
  <c r="AC12" i="30"/>
  <c r="AA12" i="30"/>
  <c r="Y12" i="30"/>
  <c r="W12" i="30"/>
  <c r="U12" i="30"/>
  <c r="S12" i="30"/>
  <c r="AW10" i="30"/>
  <c r="AV10" i="30"/>
  <c r="AU10" i="30"/>
  <c r="AT10" i="30"/>
  <c r="AS10" i="30"/>
  <c r="AR10" i="30"/>
  <c r="AQ10" i="30"/>
  <c r="AP10" i="30"/>
  <c r="AO10" i="30"/>
  <c r="AN10" i="30"/>
  <c r="AM10" i="30"/>
  <c r="AL10" i="30"/>
  <c r="AK10" i="30"/>
  <c r="AJ10" i="30"/>
  <c r="AI10" i="30"/>
  <c r="AH10" i="30"/>
  <c r="AG10" i="30"/>
  <c r="AE10" i="30"/>
  <c r="AC10" i="30"/>
  <c r="AA10" i="30"/>
  <c r="Y10" i="30"/>
  <c r="W10" i="30"/>
  <c r="U10" i="30"/>
  <c r="S10" i="30"/>
  <c r="BB10" i="30" s="1"/>
  <c r="BB11" i="30" s="1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E8" i="30"/>
  <c r="AC8" i="30"/>
  <c r="AA8" i="30"/>
  <c r="Y8" i="30"/>
  <c r="W8" i="30"/>
  <c r="U8" i="30"/>
  <c r="S8" i="30"/>
  <c r="AW6" i="30"/>
  <c r="AV6" i="30"/>
  <c r="AU6" i="30"/>
  <c r="AT6" i="30"/>
  <c r="AS6" i="30"/>
  <c r="AR6" i="30"/>
  <c r="AQ6" i="30"/>
  <c r="AP6" i="30"/>
  <c r="AO6" i="30"/>
  <c r="AN6" i="30"/>
  <c r="AM6" i="30"/>
  <c r="AL6" i="30"/>
  <c r="AK6" i="30"/>
  <c r="AJ6" i="30"/>
  <c r="AI6" i="30"/>
  <c r="AH6" i="30"/>
  <c r="AG6" i="30"/>
  <c r="AE6" i="30"/>
  <c r="AC6" i="30"/>
  <c r="AA6" i="30"/>
  <c r="Y6" i="30"/>
  <c r="W6" i="30"/>
  <c r="U6" i="30"/>
  <c r="S6" i="30"/>
  <c r="BD4" i="30"/>
  <c r="AW4" i="30"/>
  <c r="AV4" i="30"/>
  <c r="AU4" i="30"/>
  <c r="AT4" i="30"/>
  <c r="AS4" i="30"/>
  <c r="AR4" i="30"/>
  <c r="AQ4" i="30"/>
  <c r="AP4" i="30"/>
  <c r="AY4" i="30" s="1"/>
  <c r="AY5" i="30" s="1"/>
  <c r="AO4" i="30"/>
  <c r="AN4" i="30"/>
  <c r="AM4" i="30"/>
  <c r="AL4" i="30"/>
  <c r="AK4" i="30"/>
  <c r="AJ4" i="30"/>
  <c r="AI4" i="30"/>
  <c r="AH4" i="30"/>
  <c r="AG4" i="30"/>
  <c r="AE4" i="30"/>
  <c r="AC4" i="30"/>
  <c r="AA4" i="30"/>
  <c r="Y4" i="30"/>
  <c r="W4" i="30"/>
  <c r="U4" i="30"/>
  <c r="S4" i="30"/>
  <c r="AW18" i="29"/>
  <c r="AV18" i="29"/>
  <c r="AU18" i="29"/>
  <c r="AT18" i="29"/>
  <c r="AS18" i="29"/>
  <c r="AR18" i="29"/>
  <c r="AQ18" i="29"/>
  <c r="AP18" i="29"/>
  <c r="AO18" i="29"/>
  <c r="AN18" i="29"/>
  <c r="AM18" i="29"/>
  <c r="AL18" i="29"/>
  <c r="AK18" i="29"/>
  <c r="AJ18" i="29"/>
  <c r="AI18" i="29"/>
  <c r="AH18" i="29"/>
  <c r="AZ18" i="29" s="1"/>
  <c r="AZ19" i="29" s="1"/>
  <c r="AG18" i="29"/>
  <c r="AE18" i="29"/>
  <c r="AC18" i="29"/>
  <c r="AA18" i="29"/>
  <c r="BA18" i="29" s="1"/>
  <c r="BA19" i="29" s="1"/>
  <c r="Y18" i="29"/>
  <c r="W18" i="29"/>
  <c r="U18" i="29"/>
  <c r="S18" i="29"/>
  <c r="BB18" i="29" s="1"/>
  <c r="BB19" i="29" s="1"/>
  <c r="AW16" i="29"/>
  <c r="AV16" i="29"/>
  <c r="AU16" i="29"/>
  <c r="AT16" i="29"/>
  <c r="AS16" i="29"/>
  <c r="AR16" i="29"/>
  <c r="AQ16" i="29"/>
  <c r="AP16" i="29"/>
  <c r="AO16" i="29"/>
  <c r="AN16" i="29"/>
  <c r="AM16" i="29"/>
  <c r="AL16" i="29"/>
  <c r="AK16" i="29"/>
  <c r="AJ16" i="29"/>
  <c r="AI16" i="29"/>
  <c r="AH16" i="29"/>
  <c r="AG16" i="29"/>
  <c r="AE16" i="29"/>
  <c r="AC16" i="29"/>
  <c r="AA16" i="29"/>
  <c r="BA16" i="29" s="1"/>
  <c r="BA17" i="29" s="1"/>
  <c r="Y16" i="29"/>
  <c r="W16" i="29"/>
  <c r="U16" i="29"/>
  <c r="S16" i="29"/>
  <c r="AW14" i="29"/>
  <c r="AV14" i="29"/>
  <c r="AU14" i="29"/>
  <c r="AT14" i="29"/>
  <c r="AS14" i="29"/>
  <c r="AR14" i="29"/>
  <c r="AQ14" i="29"/>
  <c r="AP14" i="29"/>
  <c r="AO14" i="29"/>
  <c r="AN14" i="29"/>
  <c r="AM14" i="29"/>
  <c r="AL14" i="29"/>
  <c r="AK14" i="29"/>
  <c r="AJ14" i="29"/>
  <c r="AI14" i="29"/>
  <c r="AH14" i="29"/>
  <c r="AG14" i="29"/>
  <c r="AE14" i="29"/>
  <c r="AC14" i="29"/>
  <c r="AA14" i="29"/>
  <c r="BA14" i="29" s="1"/>
  <c r="BA15" i="29" s="1"/>
  <c r="Y14" i="29"/>
  <c r="W14" i="29"/>
  <c r="U14" i="29"/>
  <c r="S14" i="29"/>
  <c r="BD13" i="29"/>
  <c r="AW12" i="29"/>
  <c r="AV12" i="29"/>
  <c r="AU12" i="29"/>
  <c r="AT12" i="29"/>
  <c r="AS12" i="29"/>
  <c r="AR12" i="29"/>
  <c r="AQ12" i="29"/>
  <c r="AP12" i="29"/>
  <c r="AO12" i="29"/>
  <c r="AN12" i="29"/>
  <c r="AM12" i="29"/>
  <c r="AL12" i="29"/>
  <c r="AK12" i="29"/>
  <c r="AJ12" i="29"/>
  <c r="AI12" i="29"/>
  <c r="AH12" i="29"/>
  <c r="AG12" i="29"/>
  <c r="AE12" i="29"/>
  <c r="AC12" i="29"/>
  <c r="AA12" i="29"/>
  <c r="Y12" i="29"/>
  <c r="W12" i="29"/>
  <c r="U12" i="29"/>
  <c r="S12" i="29"/>
  <c r="AW10" i="29"/>
  <c r="AV10" i="29"/>
  <c r="AU10" i="29"/>
  <c r="AT10" i="29"/>
  <c r="AS10" i="29"/>
  <c r="AR10" i="29"/>
  <c r="AQ10" i="29"/>
  <c r="AP10" i="29"/>
  <c r="AO10" i="29"/>
  <c r="AN10" i="29"/>
  <c r="AM10" i="29"/>
  <c r="AL10" i="29"/>
  <c r="AK10" i="29"/>
  <c r="AJ10" i="29"/>
  <c r="AI10" i="29"/>
  <c r="AH10" i="29"/>
  <c r="AG10" i="29"/>
  <c r="AE10" i="29"/>
  <c r="AC10" i="29"/>
  <c r="AA10" i="29"/>
  <c r="BA10" i="29" s="1"/>
  <c r="BA11" i="29" s="1"/>
  <c r="Y10" i="29"/>
  <c r="W10" i="29"/>
  <c r="U10" i="29"/>
  <c r="S10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J8" i="29"/>
  <c r="AI8" i="29"/>
  <c r="AH8" i="29"/>
  <c r="AG8" i="29"/>
  <c r="AE8" i="29"/>
  <c r="AC8" i="29"/>
  <c r="AA8" i="29"/>
  <c r="BA8" i="29" s="1"/>
  <c r="BA9" i="29" s="1"/>
  <c r="Y8" i="29"/>
  <c r="BB8" i="29" s="1"/>
  <c r="BB9" i="29" s="1"/>
  <c r="W8" i="29"/>
  <c r="U8" i="29"/>
  <c r="S8" i="29"/>
  <c r="AW6" i="29"/>
  <c r="AV6" i="29"/>
  <c r="AU6" i="29"/>
  <c r="AT6" i="29"/>
  <c r="AS6" i="29"/>
  <c r="AR6" i="29"/>
  <c r="AQ6" i="29"/>
  <c r="AP6" i="29"/>
  <c r="AO6" i="29"/>
  <c r="AN6" i="29"/>
  <c r="AM6" i="29"/>
  <c r="AL6" i="29"/>
  <c r="AK6" i="29"/>
  <c r="AJ6" i="29"/>
  <c r="AI6" i="29"/>
  <c r="AH6" i="29"/>
  <c r="AG6" i="29"/>
  <c r="AE6" i="29"/>
  <c r="AC6" i="29"/>
  <c r="AA6" i="29"/>
  <c r="BA6" i="29" s="1"/>
  <c r="BA7" i="29" s="1"/>
  <c r="Y6" i="29"/>
  <c r="W6" i="29"/>
  <c r="U6" i="29"/>
  <c r="S6" i="29"/>
  <c r="BD4" i="29"/>
  <c r="AW4" i="29"/>
  <c r="AV4" i="29"/>
  <c r="AU4" i="29"/>
  <c r="AT4" i="29"/>
  <c r="AS4" i="29"/>
  <c r="AR4" i="29"/>
  <c r="AQ4" i="29"/>
  <c r="AP4" i="29"/>
  <c r="AO4" i="29"/>
  <c r="AN4" i="29"/>
  <c r="AM4" i="29"/>
  <c r="AL4" i="29"/>
  <c r="AK4" i="29"/>
  <c r="AJ4" i="29"/>
  <c r="AI4" i="29"/>
  <c r="AH4" i="29"/>
  <c r="AG4" i="29"/>
  <c r="AE4" i="29"/>
  <c r="AC4" i="29"/>
  <c r="AA4" i="29"/>
  <c r="Y4" i="29"/>
  <c r="W4" i="29"/>
  <c r="U4" i="29"/>
  <c r="S4" i="29"/>
  <c r="BA18" i="28"/>
  <c r="BA19" i="28" s="1"/>
  <c r="AW18" i="28"/>
  <c r="AV18" i="28"/>
  <c r="AU18" i="28"/>
  <c r="AT18" i="28"/>
  <c r="AS18" i="28"/>
  <c r="AR18" i="28"/>
  <c r="AQ18" i="28"/>
  <c r="AP18" i="28"/>
  <c r="AO18" i="28"/>
  <c r="AN18" i="28"/>
  <c r="AM18" i="28"/>
  <c r="AL18" i="28"/>
  <c r="AK18" i="28"/>
  <c r="AJ18" i="28"/>
  <c r="AI18" i="28"/>
  <c r="AH18" i="28"/>
  <c r="AG18" i="28"/>
  <c r="AE18" i="28"/>
  <c r="AC18" i="28"/>
  <c r="AA18" i="28"/>
  <c r="Y18" i="28"/>
  <c r="W18" i="28"/>
  <c r="U18" i="28"/>
  <c r="S18" i="28"/>
  <c r="BB18" i="28" s="1"/>
  <c r="BB19" i="28" s="1"/>
  <c r="BA16" i="28"/>
  <c r="BA17" i="28" s="1"/>
  <c r="AW16" i="28"/>
  <c r="AV16" i="28"/>
  <c r="AU16" i="28"/>
  <c r="AT16" i="28"/>
  <c r="AS16" i="28"/>
  <c r="AR16" i="28"/>
  <c r="AQ16" i="28"/>
  <c r="AP16" i="28"/>
  <c r="AY16" i="28" s="1"/>
  <c r="AY17" i="28" s="1"/>
  <c r="AO16" i="28"/>
  <c r="AN16" i="28"/>
  <c r="AM16" i="28"/>
  <c r="AL16" i="28"/>
  <c r="AK16" i="28"/>
  <c r="AJ16" i="28"/>
  <c r="AI16" i="28"/>
  <c r="AH16" i="28"/>
  <c r="AZ16" i="28" s="1"/>
  <c r="AZ17" i="28" s="1"/>
  <c r="AG16" i="28"/>
  <c r="AE16" i="28"/>
  <c r="AC16" i="28"/>
  <c r="AA16" i="28"/>
  <c r="Y16" i="28"/>
  <c r="W16" i="28"/>
  <c r="U16" i="28"/>
  <c r="S16" i="28"/>
  <c r="BB16" i="28" s="1"/>
  <c r="BB17" i="28" s="1"/>
  <c r="AW14" i="28"/>
  <c r="AV14" i="28"/>
  <c r="AU14" i="28"/>
  <c r="AT14" i="28"/>
  <c r="AS14" i="28"/>
  <c r="AR14" i="28"/>
  <c r="AQ14" i="28"/>
  <c r="AP14" i="28"/>
  <c r="AO14" i="28"/>
  <c r="AN14" i="28"/>
  <c r="AM14" i="28"/>
  <c r="AL14" i="28"/>
  <c r="AK14" i="28"/>
  <c r="AJ14" i="28"/>
  <c r="AI14" i="28"/>
  <c r="AH14" i="28"/>
  <c r="AG14" i="28"/>
  <c r="AE14" i="28"/>
  <c r="AC14" i="28"/>
  <c r="AA14" i="28"/>
  <c r="BA14" i="28" s="1"/>
  <c r="BA15" i="28" s="1"/>
  <c r="Y14" i="28"/>
  <c r="W14" i="28"/>
  <c r="U14" i="28"/>
  <c r="S14" i="28"/>
  <c r="BD13" i="28"/>
  <c r="AW12" i="28"/>
  <c r="AV12" i="28"/>
  <c r="AU12" i="28"/>
  <c r="AT12" i="28"/>
  <c r="AS12" i="28"/>
  <c r="AR12" i="28"/>
  <c r="AQ12" i="28"/>
  <c r="AP12" i="28"/>
  <c r="AO12" i="28"/>
  <c r="AN12" i="28"/>
  <c r="AM12" i="28"/>
  <c r="AL12" i="28"/>
  <c r="AK12" i="28"/>
  <c r="AJ12" i="28"/>
  <c r="AI12" i="28"/>
  <c r="AH12" i="28"/>
  <c r="AG12" i="28"/>
  <c r="AE12" i="28"/>
  <c r="AC12" i="28"/>
  <c r="AA12" i="28"/>
  <c r="BA12" i="28" s="1"/>
  <c r="BA13" i="28" s="1"/>
  <c r="Y12" i="28"/>
  <c r="W12" i="28"/>
  <c r="U12" i="28"/>
  <c r="S12" i="28"/>
  <c r="AW10" i="28"/>
  <c r="AV10" i="28"/>
  <c r="AU10" i="28"/>
  <c r="AT10" i="28"/>
  <c r="AS10" i="28"/>
  <c r="AR10" i="28"/>
  <c r="AQ10" i="28"/>
  <c r="AP10" i="28"/>
  <c r="AO10" i="28"/>
  <c r="AN10" i="28"/>
  <c r="AM10" i="28"/>
  <c r="AL10" i="28"/>
  <c r="AK10" i="28"/>
  <c r="AJ10" i="28"/>
  <c r="AI10" i="28"/>
  <c r="AH10" i="28"/>
  <c r="AG10" i="28"/>
  <c r="AE10" i="28"/>
  <c r="AC10" i="28"/>
  <c r="AA10" i="28"/>
  <c r="BA10" i="28" s="1"/>
  <c r="BA11" i="28" s="1"/>
  <c r="Y10" i="28"/>
  <c r="W10" i="28"/>
  <c r="U10" i="28"/>
  <c r="S10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E8" i="28"/>
  <c r="AC8" i="28"/>
  <c r="AA8" i="28"/>
  <c r="BA8" i="28" s="1"/>
  <c r="BA9" i="28" s="1"/>
  <c r="Y8" i="28"/>
  <c r="W8" i="28"/>
  <c r="U8" i="28"/>
  <c r="S8" i="28"/>
  <c r="AW6" i="28"/>
  <c r="AV6" i="28"/>
  <c r="AU6" i="28"/>
  <c r="AT6" i="28"/>
  <c r="AS6" i="28"/>
  <c r="AR6" i="28"/>
  <c r="AQ6" i="28"/>
  <c r="AP6" i="28"/>
  <c r="AO6" i="28"/>
  <c r="AN6" i="28"/>
  <c r="AM6" i="28"/>
  <c r="AL6" i="28"/>
  <c r="AK6" i="28"/>
  <c r="AJ6" i="28"/>
  <c r="AI6" i="28"/>
  <c r="AH6" i="28"/>
  <c r="AG6" i="28"/>
  <c r="AE6" i="28"/>
  <c r="AC6" i="28"/>
  <c r="AA6" i="28"/>
  <c r="BA6" i="28" s="1"/>
  <c r="BA7" i="28" s="1"/>
  <c r="Y6" i="28"/>
  <c r="W6" i="28"/>
  <c r="U6" i="28"/>
  <c r="S6" i="28"/>
  <c r="BB6" i="28" s="1"/>
  <c r="BB7" i="28" s="1"/>
  <c r="BD4" i="28"/>
  <c r="AW4" i="28"/>
  <c r="AV4" i="28"/>
  <c r="AU4" i="28"/>
  <c r="AT4" i="28"/>
  <c r="AS4" i="28"/>
  <c r="AR4" i="28"/>
  <c r="AQ4" i="28"/>
  <c r="AP4" i="28"/>
  <c r="AO4" i="28"/>
  <c r="AN4" i="28"/>
  <c r="AM4" i="28"/>
  <c r="AL4" i="28"/>
  <c r="AK4" i="28"/>
  <c r="AJ4" i="28"/>
  <c r="AI4" i="28"/>
  <c r="AH4" i="28"/>
  <c r="AG4" i="28"/>
  <c r="AE4" i="28"/>
  <c r="BA4" i="28" s="1"/>
  <c r="BA5" i="28" s="1"/>
  <c r="AC4" i="28"/>
  <c r="AA4" i="28"/>
  <c r="Y4" i="28"/>
  <c r="W4" i="28"/>
  <c r="BB4" i="28" s="1"/>
  <c r="BB5" i="28" s="1"/>
  <c r="U4" i="28"/>
  <c r="S4" i="28"/>
  <c r="AW18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E18" i="27"/>
  <c r="AC18" i="27"/>
  <c r="BA18" i="27" s="1"/>
  <c r="BA19" i="27" s="1"/>
  <c r="AA18" i="27"/>
  <c r="Y18" i="27"/>
  <c r="W18" i="27"/>
  <c r="U18" i="27"/>
  <c r="S18" i="27"/>
  <c r="BB18" i="27" s="1"/>
  <c r="BB19" i="27" s="1"/>
  <c r="AW16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E16" i="27"/>
  <c r="AC16" i="27"/>
  <c r="AA16" i="27"/>
  <c r="Y16" i="27"/>
  <c r="W16" i="27"/>
  <c r="U16" i="27"/>
  <c r="S16" i="27"/>
  <c r="AW14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E14" i="27"/>
  <c r="AC14" i="27"/>
  <c r="AA14" i="27"/>
  <c r="Y14" i="27"/>
  <c r="W14" i="27"/>
  <c r="U14" i="27"/>
  <c r="S14" i="27"/>
  <c r="BD13" i="27"/>
  <c r="AW12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E12" i="27"/>
  <c r="AC12" i="27"/>
  <c r="AA12" i="27"/>
  <c r="BA12" i="27" s="1"/>
  <c r="BA13" i="27" s="1"/>
  <c r="Y12" i="27"/>
  <c r="W12" i="27"/>
  <c r="U12" i="27"/>
  <c r="S12" i="27"/>
  <c r="AW10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E10" i="27"/>
  <c r="AC10" i="27"/>
  <c r="AA10" i="27"/>
  <c r="BA10" i="27" s="1"/>
  <c r="BA11" i="27" s="1"/>
  <c r="Y10" i="27"/>
  <c r="W10" i="27"/>
  <c r="U10" i="27"/>
  <c r="S10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E8" i="27"/>
  <c r="AC8" i="27"/>
  <c r="AA8" i="27"/>
  <c r="BA8" i="27" s="1"/>
  <c r="BA9" i="27" s="1"/>
  <c r="Y8" i="27"/>
  <c r="W8" i="27"/>
  <c r="U8" i="27"/>
  <c r="S8" i="27"/>
  <c r="AW6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E6" i="27"/>
  <c r="AC6" i="27"/>
  <c r="AA6" i="27"/>
  <c r="Y6" i="27"/>
  <c r="W6" i="27"/>
  <c r="U6" i="27"/>
  <c r="S6" i="27"/>
  <c r="BB6" i="27" s="1"/>
  <c r="BB7" i="27" s="1"/>
  <c r="BD4" i="27"/>
  <c r="AW4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E4" i="27"/>
  <c r="BA4" i="27" s="1"/>
  <c r="BA5" i="27" s="1"/>
  <c r="AC4" i="27"/>
  <c r="AA4" i="27"/>
  <c r="Y4" i="27"/>
  <c r="W4" i="27"/>
  <c r="U4" i="27"/>
  <c r="S4" i="27"/>
  <c r="AW18" i="26"/>
  <c r="AV18" i="26"/>
  <c r="AU18" i="26"/>
  <c r="AT18" i="26"/>
  <c r="AS18" i="26"/>
  <c r="AR18" i="26"/>
  <c r="AQ18" i="26"/>
  <c r="AP18" i="26"/>
  <c r="AY18" i="26" s="1"/>
  <c r="AY19" i="26" s="1"/>
  <c r="AO18" i="26"/>
  <c r="AN18" i="26"/>
  <c r="AM18" i="26"/>
  <c r="AL18" i="26"/>
  <c r="AK18" i="26"/>
  <c r="AJ18" i="26"/>
  <c r="AI18" i="26"/>
  <c r="AH18" i="26"/>
  <c r="AZ18" i="26" s="1"/>
  <c r="AZ19" i="26" s="1"/>
  <c r="AG18" i="26"/>
  <c r="AE18" i="26"/>
  <c r="AC18" i="26"/>
  <c r="AA18" i="26"/>
  <c r="Y18" i="26"/>
  <c r="BB18" i="26" s="1"/>
  <c r="BB19" i="26" s="1"/>
  <c r="W18" i="26"/>
  <c r="U18" i="26"/>
  <c r="S18" i="26"/>
  <c r="AW16" i="26"/>
  <c r="AV16" i="26"/>
  <c r="AU16" i="26"/>
  <c r="AT16" i="26"/>
  <c r="AS16" i="26"/>
  <c r="AR16" i="26"/>
  <c r="AQ16" i="26"/>
  <c r="AP16" i="26"/>
  <c r="AY16" i="26" s="1"/>
  <c r="AY17" i="26" s="1"/>
  <c r="AO16" i="26"/>
  <c r="AN16" i="26"/>
  <c r="AM16" i="26"/>
  <c r="AL16" i="26"/>
  <c r="AK16" i="26"/>
  <c r="AJ16" i="26"/>
  <c r="AI16" i="26"/>
  <c r="AH16" i="26"/>
  <c r="AZ16" i="26" s="1"/>
  <c r="AZ17" i="26" s="1"/>
  <c r="AG16" i="26"/>
  <c r="AE16" i="26"/>
  <c r="AC16" i="26"/>
  <c r="AA16" i="26"/>
  <c r="BA16" i="26" s="1"/>
  <c r="BA17" i="26" s="1"/>
  <c r="Y16" i="26"/>
  <c r="W16" i="26"/>
  <c r="U16" i="26"/>
  <c r="S16" i="26"/>
  <c r="AW14" i="26"/>
  <c r="AV14" i="26"/>
  <c r="AU14" i="26"/>
  <c r="AT14" i="26"/>
  <c r="AS14" i="26"/>
  <c r="AR14" i="26"/>
  <c r="AQ14" i="26"/>
  <c r="AP14" i="26"/>
  <c r="AY14" i="26" s="1"/>
  <c r="AY15" i="26" s="1"/>
  <c r="AO14" i="26"/>
  <c r="AN14" i="26"/>
  <c r="AM14" i="26"/>
  <c r="AL14" i="26"/>
  <c r="AK14" i="26"/>
  <c r="AJ14" i="26"/>
  <c r="AI14" i="26"/>
  <c r="AH14" i="26"/>
  <c r="AZ14" i="26" s="1"/>
  <c r="AZ15" i="26" s="1"/>
  <c r="AG14" i="26"/>
  <c r="AE14" i="26"/>
  <c r="AC14" i="26"/>
  <c r="AA14" i="26"/>
  <c r="BA14" i="26" s="1"/>
  <c r="BA15" i="26" s="1"/>
  <c r="Y14" i="26"/>
  <c r="W14" i="26"/>
  <c r="U14" i="26"/>
  <c r="S14" i="26"/>
  <c r="BD13" i="26"/>
  <c r="AW12" i="26"/>
  <c r="AV12" i="26"/>
  <c r="AU12" i="26"/>
  <c r="AT12" i="26"/>
  <c r="AS12" i="26"/>
  <c r="AR12" i="26"/>
  <c r="AQ12" i="26"/>
  <c r="AP12" i="26"/>
  <c r="AO12" i="26"/>
  <c r="AN12" i="26"/>
  <c r="AM12" i="26"/>
  <c r="AL12" i="26"/>
  <c r="AK12" i="26"/>
  <c r="AJ12" i="26"/>
  <c r="AI12" i="26"/>
  <c r="AZ12" i="26" s="1"/>
  <c r="AZ13" i="26" s="1"/>
  <c r="AH12" i="26"/>
  <c r="AG12" i="26"/>
  <c r="AE12" i="26"/>
  <c r="AC12" i="26"/>
  <c r="BA12" i="26" s="1"/>
  <c r="BA13" i="26" s="1"/>
  <c r="AA12" i="26"/>
  <c r="Y12" i="26"/>
  <c r="W12" i="26"/>
  <c r="U12" i="26"/>
  <c r="S12" i="26"/>
  <c r="AW10" i="26"/>
  <c r="AV10" i="26"/>
  <c r="AU10" i="26"/>
  <c r="AT10" i="26"/>
  <c r="AS10" i="26"/>
  <c r="AR10" i="26"/>
  <c r="AQ10" i="26"/>
  <c r="AP10" i="26"/>
  <c r="AO10" i="26"/>
  <c r="AN10" i="26"/>
  <c r="AM10" i="26"/>
  <c r="AL10" i="26"/>
  <c r="AK10" i="26"/>
  <c r="AJ10" i="26"/>
  <c r="AI10" i="26"/>
  <c r="AH10" i="26"/>
  <c r="AG10" i="26"/>
  <c r="AE10" i="26"/>
  <c r="AC10" i="26"/>
  <c r="AA10" i="26"/>
  <c r="Y10" i="26"/>
  <c r="W10" i="26"/>
  <c r="U10" i="26"/>
  <c r="S10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Z8" i="26" s="1"/>
  <c r="AZ9" i="26" s="1"/>
  <c r="AH8" i="26"/>
  <c r="AG8" i="26"/>
  <c r="AE8" i="26"/>
  <c r="AC8" i="26"/>
  <c r="AA8" i="26"/>
  <c r="Y8" i="26"/>
  <c r="W8" i="26"/>
  <c r="U8" i="26"/>
  <c r="BB8" i="26" s="1"/>
  <c r="BB9" i="26" s="1"/>
  <c r="S8" i="26"/>
  <c r="AW6" i="26"/>
  <c r="AV6" i="26"/>
  <c r="AU6" i="26"/>
  <c r="AT6" i="26"/>
  <c r="AS6" i="26"/>
  <c r="AR6" i="26"/>
  <c r="AQ6" i="26"/>
  <c r="AP6" i="26"/>
  <c r="AO6" i="26"/>
  <c r="AN6" i="26"/>
  <c r="AM6" i="26"/>
  <c r="AL6" i="26"/>
  <c r="AK6" i="26"/>
  <c r="AJ6" i="26"/>
  <c r="AI6" i="26"/>
  <c r="AH6" i="26"/>
  <c r="AG6" i="26"/>
  <c r="AE6" i="26"/>
  <c r="AC6" i="26"/>
  <c r="AA6" i="26"/>
  <c r="Y6" i="26"/>
  <c r="W6" i="26"/>
  <c r="U6" i="26"/>
  <c r="S6" i="26"/>
  <c r="BD4" i="26"/>
  <c r="AW4" i="26"/>
  <c r="AV4" i="26"/>
  <c r="AU4" i="26"/>
  <c r="AT4" i="26"/>
  <c r="AS4" i="26"/>
  <c r="AR4" i="26"/>
  <c r="AQ4" i="26"/>
  <c r="AP4" i="26"/>
  <c r="AO4" i="26"/>
  <c r="AN4" i="26"/>
  <c r="AM4" i="26"/>
  <c r="AL4" i="26"/>
  <c r="AK4" i="26"/>
  <c r="AJ4" i="26"/>
  <c r="AI4" i="26"/>
  <c r="AH4" i="26"/>
  <c r="AG4" i="26"/>
  <c r="AE4" i="26"/>
  <c r="AC4" i="26"/>
  <c r="AA4" i="26"/>
  <c r="Y4" i="26"/>
  <c r="W4" i="26"/>
  <c r="BB4" i="26" s="1"/>
  <c r="BB5" i="26" s="1"/>
  <c r="U4" i="26"/>
  <c r="S4" i="26"/>
  <c r="AW18" i="25"/>
  <c r="AV18" i="25"/>
  <c r="AU18" i="25"/>
  <c r="AT18" i="25"/>
  <c r="AS18" i="25"/>
  <c r="AR18" i="25"/>
  <c r="AQ18" i="25"/>
  <c r="AP18" i="25"/>
  <c r="AO18" i="25"/>
  <c r="AN18" i="25"/>
  <c r="AM18" i="25"/>
  <c r="AL18" i="25"/>
  <c r="AK18" i="25"/>
  <c r="AJ18" i="25"/>
  <c r="AI18" i="25"/>
  <c r="AH18" i="25"/>
  <c r="AG18" i="25"/>
  <c r="BA18" i="25" s="1"/>
  <c r="BA19" i="25" s="1"/>
  <c r="AE18" i="25"/>
  <c r="AC18" i="25"/>
  <c r="AA18" i="25"/>
  <c r="Y18" i="25"/>
  <c r="W18" i="25"/>
  <c r="U18" i="25"/>
  <c r="S18" i="25"/>
  <c r="BB18" i="25" s="1"/>
  <c r="BB19" i="25" s="1"/>
  <c r="AW16" i="25"/>
  <c r="AV16" i="25"/>
  <c r="AU16" i="25"/>
  <c r="AT16" i="25"/>
  <c r="AS16" i="25"/>
  <c r="AR16" i="25"/>
  <c r="AQ16" i="25"/>
  <c r="AP16" i="25"/>
  <c r="AO16" i="25"/>
  <c r="AN16" i="25"/>
  <c r="AM16" i="25"/>
  <c r="AL16" i="25"/>
  <c r="AK16" i="25"/>
  <c r="AJ16" i="25"/>
  <c r="AI16" i="25"/>
  <c r="AH16" i="25"/>
  <c r="AG16" i="25"/>
  <c r="AE16" i="25"/>
  <c r="AC16" i="25"/>
  <c r="AA16" i="25"/>
  <c r="BA16" i="25" s="1"/>
  <c r="BA17" i="25" s="1"/>
  <c r="Y16" i="25"/>
  <c r="W16" i="25"/>
  <c r="U16" i="25"/>
  <c r="S16" i="25"/>
  <c r="BB16" i="25" s="1"/>
  <c r="BB17" i="25" s="1"/>
  <c r="AW14" i="25"/>
  <c r="AV14" i="25"/>
  <c r="AU14" i="25"/>
  <c r="AT14" i="25"/>
  <c r="AS14" i="25"/>
  <c r="AR14" i="25"/>
  <c r="AQ14" i="25"/>
  <c r="AP14" i="25"/>
  <c r="AY14" i="25" s="1"/>
  <c r="AY15" i="25" s="1"/>
  <c r="AO14" i="25"/>
  <c r="AN14" i="25"/>
  <c r="AM14" i="25"/>
  <c r="AL14" i="25"/>
  <c r="AK14" i="25"/>
  <c r="AJ14" i="25"/>
  <c r="AI14" i="25"/>
  <c r="AH14" i="25"/>
  <c r="AG14" i="25"/>
  <c r="AE14" i="25"/>
  <c r="AC14" i="25"/>
  <c r="AA14" i="25"/>
  <c r="BA14" i="25" s="1"/>
  <c r="BA15" i="25" s="1"/>
  <c r="Y14" i="25"/>
  <c r="W14" i="25"/>
  <c r="U14" i="25"/>
  <c r="S14" i="25"/>
  <c r="BD13" i="25"/>
  <c r="BA12" i="25"/>
  <c r="BA13" i="25" s="1"/>
  <c r="AW12" i="25"/>
  <c r="AV12" i="25"/>
  <c r="AU12" i="25"/>
  <c r="AT12" i="25"/>
  <c r="AS12" i="25"/>
  <c r="AR12" i="25"/>
  <c r="AQ12" i="25"/>
  <c r="AP12" i="25"/>
  <c r="AY12" i="25" s="1"/>
  <c r="AY13" i="25" s="1"/>
  <c r="AO12" i="25"/>
  <c r="AN12" i="25"/>
  <c r="AM12" i="25"/>
  <c r="AL12" i="25"/>
  <c r="AK12" i="25"/>
  <c r="AJ12" i="25"/>
  <c r="AI12" i="25"/>
  <c r="AH12" i="25"/>
  <c r="AG12" i="25"/>
  <c r="AE12" i="25"/>
  <c r="AC12" i="25"/>
  <c r="AA12" i="25"/>
  <c r="Y12" i="25"/>
  <c r="W12" i="25"/>
  <c r="U12" i="25"/>
  <c r="S12" i="25"/>
  <c r="AW10" i="25"/>
  <c r="AV10" i="25"/>
  <c r="AU10" i="25"/>
  <c r="AT10" i="25"/>
  <c r="AS10" i="25"/>
  <c r="AR10" i="25"/>
  <c r="AQ10" i="25"/>
  <c r="AP10" i="25"/>
  <c r="AY10" i="25" s="1"/>
  <c r="AY11" i="25" s="1"/>
  <c r="AO10" i="25"/>
  <c r="AN10" i="25"/>
  <c r="AM10" i="25"/>
  <c r="AL10" i="25"/>
  <c r="AK10" i="25"/>
  <c r="AJ10" i="25"/>
  <c r="AI10" i="25"/>
  <c r="AH10" i="25"/>
  <c r="AZ10" i="25" s="1"/>
  <c r="AZ11" i="25" s="1"/>
  <c r="AG10" i="25"/>
  <c r="AE10" i="25"/>
  <c r="AC10" i="25"/>
  <c r="AA10" i="25"/>
  <c r="BA10" i="25" s="1"/>
  <c r="BA11" i="25" s="1"/>
  <c r="Y10" i="25"/>
  <c r="W10" i="25"/>
  <c r="U10" i="25"/>
  <c r="S10" i="25"/>
  <c r="BB10" i="25" s="1"/>
  <c r="BB11" i="25" s="1"/>
  <c r="AW8" i="25"/>
  <c r="AV8" i="25"/>
  <c r="AU8" i="25"/>
  <c r="AT8" i="25"/>
  <c r="AS8" i="25"/>
  <c r="AR8" i="25"/>
  <c r="AQ8" i="25"/>
  <c r="AP8" i="25"/>
  <c r="AY8" i="25" s="1"/>
  <c r="AY9" i="25" s="1"/>
  <c r="AO8" i="25"/>
  <c r="AN8" i="25"/>
  <c r="AM8" i="25"/>
  <c r="AL8" i="25"/>
  <c r="AK8" i="25"/>
  <c r="AJ8" i="25"/>
  <c r="AI8" i="25"/>
  <c r="AH8" i="25"/>
  <c r="AZ8" i="25" s="1"/>
  <c r="AZ9" i="25" s="1"/>
  <c r="AG8" i="25"/>
  <c r="AE8" i="25"/>
  <c r="AC8" i="25"/>
  <c r="AA8" i="25"/>
  <c r="Y8" i="25"/>
  <c r="W8" i="25"/>
  <c r="U8" i="25"/>
  <c r="S8" i="25"/>
  <c r="BB8" i="25" s="1"/>
  <c r="BB9" i="25" s="1"/>
  <c r="AW6" i="25"/>
  <c r="AV6" i="25"/>
  <c r="AU6" i="25"/>
  <c r="AT6" i="25"/>
  <c r="AS6" i="25"/>
  <c r="AR6" i="25"/>
  <c r="AQ6" i="25"/>
  <c r="AP6" i="25"/>
  <c r="AO6" i="25"/>
  <c r="AN6" i="25"/>
  <c r="AM6" i="25"/>
  <c r="AL6" i="25"/>
  <c r="AK6" i="25"/>
  <c r="AJ6" i="25"/>
  <c r="AI6" i="25"/>
  <c r="AH6" i="25"/>
  <c r="AG6" i="25"/>
  <c r="AE6" i="25"/>
  <c r="AC6" i="25"/>
  <c r="AA6" i="25"/>
  <c r="BA6" i="25" s="1"/>
  <c r="BA7" i="25" s="1"/>
  <c r="Y6" i="25"/>
  <c r="W6" i="25"/>
  <c r="U6" i="25"/>
  <c r="S6" i="25"/>
  <c r="BD4" i="25"/>
  <c r="AW4" i="25"/>
  <c r="AV4" i="25"/>
  <c r="AU4" i="25"/>
  <c r="AT4" i="25"/>
  <c r="AS4" i="25"/>
  <c r="AR4" i="25"/>
  <c r="AQ4" i="25"/>
  <c r="AP4" i="25"/>
  <c r="AO4" i="25"/>
  <c r="AN4" i="25"/>
  <c r="AM4" i="25"/>
  <c r="AL4" i="25"/>
  <c r="AK4" i="25"/>
  <c r="AJ4" i="25"/>
  <c r="AI4" i="25"/>
  <c r="AH4" i="25"/>
  <c r="AG4" i="25"/>
  <c r="AE4" i="25"/>
  <c r="AC4" i="25"/>
  <c r="AA4" i="25"/>
  <c r="BA4" i="25" s="1"/>
  <c r="BA5" i="25" s="1"/>
  <c r="Y4" i="25"/>
  <c r="W4" i="25"/>
  <c r="U4" i="25"/>
  <c r="S4" i="25"/>
  <c r="AW18" i="24"/>
  <c r="AV18" i="24"/>
  <c r="AU18" i="24"/>
  <c r="AT18" i="24"/>
  <c r="AS18" i="24"/>
  <c r="AR18" i="24"/>
  <c r="AQ18" i="24"/>
  <c r="AP18" i="24"/>
  <c r="AO18" i="24"/>
  <c r="AN18" i="24"/>
  <c r="AM18" i="24"/>
  <c r="AL18" i="24"/>
  <c r="AK18" i="24"/>
  <c r="AJ18" i="24"/>
  <c r="AI18" i="24"/>
  <c r="AH18" i="24"/>
  <c r="AG18" i="24"/>
  <c r="AE18" i="24"/>
  <c r="AC18" i="24"/>
  <c r="AA18" i="24"/>
  <c r="BA18" i="24" s="1"/>
  <c r="BA19" i="24" s="1"/>
  <c r="Y18" i="24"/>
  <c r="W18" i="24"/>
  <c r="U18" i="24"/>
  <c r="S18" i="24"/>
  <c r="BB18" i="24" s="1"/>
  <c r="BB19" i="24" s="1"/>
  <c r="AW16" i="24"/>
  <c r="AV16" i="24"/>
  <c r="AU16" i="24"/>
  <c r="AT16" i="24"/>
  <c r="AS16" i="24"/>
  <c r="AR16" i="24"/>
  <c r="AQ16" i="24"/>
  <c r="AP16" i="24"/>
  <c r="AO16" i="24"/>
  <c r="AN16" i="24"/>
  <c r="AM16" i="24"/>
  <c r="AL16" i="24"/>
  <c r="AK16" i="24"/>
  <c r="AJ16" i="24"/>
  <c r="AI16" i="24"/>
  <c r="AH16" i="24"/>
  <c r="AG16" i="24"/>
  <c r="AE16" i="24"/>
  <c r="AC16" i="24"/>
  <c r="AA16" i="24"/>
  <c r="BA16" i="24" s="1"/>
  <c r="BA17" i="24" s="1"/>
  <c r="Y16" i="24"/>
  <c r="W16" i="24"/>
  <c r="U16" i="24"/>
  <c r="S16" i="24"/>
  <c r="AW14" i="24"/>
  <c r="AV14" i="24"/>
  <c r="AU14" i="24"/>
  <c r="AT14" i="24"/>
  <c r="AS14" i="24"/>
  <c r="AR14" i="24"/>
  <c r="AQ14" i="24"/>
  <c r="AP14" i="24"/>
  <c r="AO14" i="24"/>
  <c r="AN14" i="24"/>
  <c r="AM14" i="24"/>
  <c r="AL14" i="24"/>
  <c r="AK14" i="24"/>
  <c r="AJ14" i="24"/>
  <c r="AI14" i="24"/>
  <c r="AH14" i="24"/>
  <c r="AG14" i="24"/>
  <c r="AE14" i="24"/>
  <c r="AC14" i="24"/>
  <c r="AA14" i="24"/>
  <c r="BA14" i="24" s="1"/>
  <c r="BA15" i="24" s="1"/>
  <c r="Y14" i="24"/>
  <c r="W14" i="24"/>
  <c r="U14" i="24"/>
  <c r="S14" i="24"/>
  <c r="BD13" i="24"/>
  <c r="AW12" i="24"/>
  <c r="AV12" i="24"/>
  <c r="AU12" i="24"/>
  <c r="AT12" i="24"/>
  <c r="AS12" i="24"/>
  <c r="AR12" i="24"/>
  <c r="AQ12" i="24"/>
  <c r="AP12" i="24"/>
  <c r="AO12" i="24"/>
  <c r="AN12" i="24"/>
  <c r="AM12" i="24"/>
  <c r="AL12" i="24"/>
  <c r="AK12" i="24"/>
  <c r="AJ12" i="24"/>
  <c r="AI12" i="24"/>
  <c r="AH12" i="24"/>
  <c r="AG12" i="24"/>
  <c r="AE12" i="24"/>
  <c r="AC12" i="24"/>
  <c r="AA12" i="24"/>
  <c r="BA12" i="24" s="1"/>
  <c r="BA13" i="24" s="1"/>
  <c r="Y12" i="24"/>
  <c r="W12" i="24"/>
  <c r="U12" i="24"/>
  <c r="S12" i="24"/>
  <c r="AW10" i="24"/>
  <c r="AV10" i="24"/>
  <c r="AU10" i="24"/>
  <c r="AT10" i="24"/>
  <c r="AS10" i="24"/>
  <c r="AR10" i="24"/>
  <c r="AQ10" i="24"/>
  <c r="AP10" i="24"/>
  <c r="AO10" i="24"/>
  <c r="AN10" i="24"/>
  <c r="AM10" i="24"/>
  <c r="AL10" i="24"/>
  <c r="AK10" i="24"/>
  <c r="AJ10" i="24"/>
  <c r="AI10" i="24"/>
  <c r="AH10" i="24"/>
  <c r="AG10" i="24"/>
  <c r="AE10" i="24"/>
  <c r="AC10" i="24"/>
  <c r="AA10" i="24"/>
  <c r="Y10" i="24"/>
  <c r="W10" i="24"/>
  <c r="U10" i="24"/>
  <c r="S10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E8" i="24"/>
  <c r="AC8" i="24"/>
  <c r="AA8" i="24"/>
  <c r="Y8" i="24"/>
  <c r="W8" i="24"/>
  <c r="U8" i="24"/>
  <c r="S8" i="24"/>
  <c r="AW6" i="24"/>
  <c r="AV6" i="24"/>
  <c r="AU6" i="24"/>
  <c r="AT6" i="24"/>
  <c r="AS6" i="24"/>
  <c r="AR6" i="24"/>
  <c r="AQ6" i="24"/>
  <c r="AP6" i="24"/>
  <c r="AO6" i="24"/>
  <c r="AN6" i="24"/>
  <c r="AM6" i="24"/>
  <c r="AL6" i="24"/>
  <c r="AK6" i="24"/>
  <c r="AJ6" i="24"/>
  <c r="AI6" i="24"/>
  <c r="AH6" i="24"/>
  <c r="AG6" i="24"/>
  <c r="AE6" i="24"/>
  <c r="BA6" i="24" s="1"/>
  <c r="BA7" i="24" s="1"/>
  <c r="AC6" i="24"/>
  <c r="AA6" i="24"/>
  <c r="Y6" i="24"/>
  <c r="W6" i="24"/>
  <c r="U6" i="24"/>
  <c r="S6" i="24"/>
  <c r="BD4" i="24"/>
  <c r="BA4" i="24"/>
  <c r="BA5" i="24" s="1"/>
  <c r="AW4" i="24"/>
  <c r="AV4" i="24"/>
  <c r="AU4" i="24"/>
  <c r="AT4" i="24"/>
  <c r="AS4" i="24"/>
  <c r="AR4" i="24"/>
  <c r="AQ4" i="24"/>
  <c r="AP4" i="24"/>
  <c r="AY4" i="24" s="1"/>
  <c r="AY5" i="24" s="1"/>
  <c r="AO4" i="24"/>
  <c r="AN4" i="24"/>
  <c r="AM4" i="24"/>
  <c r="AL4" i="24"/>
  <c r="AK4" i="24"/>
  <c r="AJ4" i="24"/>
  <c r="AI4" i="24"/>
  <c r="AH4" i="24"/>
  <c r="AZ4" i="24" s="1"/>
  <c r="AZ5" i="24" s="1"/>
  <c r="AG4" i="24"/>
  <c r="AE4" i="24"/>
  <c r="AC4" i="24"/>
  <c r="AA4" i="24"/>
  <c r="Y4" i="24"/>
  <c r="W4" i="24"/>
  <c r="U4" i="24"/>
  <c r="S4" i="24"/>
  <c r="AW18" i="23"/>
  <c r="AV18" i="23"/>
  <c r="AU18" i="23"/>
  <c r="AT18" i="23"/>
  <c r="AS18" i="23"/>
  <c r="AR18" i="23"/>
  <c r="AQ18" i="23"/>
  <c r="AP18" i="23"/>
  <c r="AO18" i="23"/>
  <c r="AN18" i="23"/>
  <c r="AM18" i="23"/>
  <c r="AL18" i="23"/>
  <c r="AK18" i="23"/>
  <c r="AJ18" i="23"/>
  <c r="AI18" i="23"/>
  <c r="AH18" i="23"/>
  <c r="AG18" i="23"/>
  <c r="AE18" i="23"/>
  <c r="AC18" i="23"/>
  <c r="AA18" i="23"/>
  <c r="BA18" i="23" s="1"/>
  <c r="BA19" i="23" s="1"/>
  <c r="Y18" i="23"/>
  <c r="W18" i="23"/>
  <c r="U18" i="23"/>
  <c r="S18" i="23"/>
  <c r="BB18" i="23" s="1"/>
  <c r="BB19" i="23" s="1"/>
  <c r="AW16" i="23"/>
  <c r="AV16" i="23"/>
  <c r="AU16" i="23"/>
  <c r="AT16" i="23"/>
  <c r="AS16" i="23"/>
  <c r="AR16" i="23"/>
  <c r="AQ16" i="23"/>
  <c r="AP16" i="23"/>
  <c r="AO16" i="23"/>
  <c r="AN16" i="23"/>
  <c r="AM16" i="23"/>
  <c r="AL16" i="23"/>
  <c r="AK16" i="23"/>
  <c r="AJ16" i="23"/>
  <c r="AI16" i="23"/>
  <c r="AH16" i="23"/>
  <c r="AG16" i="23"/>
  <c r="AE16" i="23"/>
  <c r="AC16" i="23"/>
  <c r="AA16" i="23"/>
  <c r="BA16" i="23" s="1"/>
  <c r="BA17" i="23" s="1"/>
  <c r="Y16" i="23"/>
  <c r="W16" i="23"/>
  <c r="U16" i="23"/>
  <c r="S16" i="23"/>
  <c r="AW14" i="23"/>
  <c r="AV14" i="23"/>
  <c r="AU14" i="23"/>
  <c r="AT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E14" i="23"/>
  <c r="AC14" i="23"/>
  <c r="AA14" i="23"/>
  <c r="BA14" i="23" s="1"/>
  <c r="BA15" i="23" s="1"/>
  <c r="Y14" i="23"/>
  <c r="W14" i="23"/>
  <c r="U14" i="23"/>
  <c r="S14" i="23"/>
  <c r="BD13" i="23"/>
  <c r="AW12" i="23"/>
  <c r="AV12" i="23"/>
  <c r="AU12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E12" i="23"/>
  <c r="AC12" i="23"/>
  <c r="AA12" i="23"/>
  <c r="Y12" i="23"/>
  <c r="W12" i="23"/>
  <c r="U12" i="23"/>
  <c r="S12" i="23"/>
  <c r="AW10" i="23"/>
  <c r="AV10" i="23"/>
  <c r="AU10" i="23"/>
  <c r="AT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E10" i="23"/>
  <c r="AC10" i="23"/>
  <c r="AA10" i="23"/>
  <c r="BA10" i="23" s="1"/>
  <c r="BA11" i="23" s="1"/>
  <c r="Y10" i="23"/>
  <c r="W10" i="23"/>
  <c r="U10" i="23"/>
  <c r="S10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E8" i="23"/>
  <c r="AC8" i="23"/>
  <c r="AA8" i="23"/>
  <c r="BA8" i="23" s="1"/>
  <c r="BA9" i="23" s="1"/>
  <c r="Y8" i="23"/>
  <c r="W8" i="23"/>
  <c r="BB8" i="23" s="1"/>
  <c r="BB9" i="23" s="1"/>
  <c r="U8" i="23"/>
  <c r="S8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E6" i="23"/>
  <c r="AC6" i="23"/>
  <c r="AA6" i="23"/>
  <c r="Y6" i="23"/>
  <c r="W6" i="23"/>
  <c r="U6" i="23"/>
  <c r="S6" i="23"/>
  <c r="BD4" i="23"/>
  <c r="AW4" i="23"/>
  <c r="AV4" i="23"/>
  <c r="AU4" i="23"/>
  <c r="AT4" i="23"/>
  <c r="AS4" i="23"/>
  <c r="AR4" i="23"/>
  <c r="AQ4" i="23"/>
  <c r="AP4" i="23"/>
  <c r="AO4" i="23"/>
  <c r="AN4" i="23"/>
  <c r="AM4" i="23"/>
  <c r="AL4" i="23"/>
  <c r="AK4" i="23"/>
  <c r="AJ4" i="23"/>
  <c r="AI4" i="23"/>
  <c r="AH4" i="23"/>
  <c r="AG4" i="23"/>
  <c r="AE4" i="23"/>
  <c r="BA4" i="23" s="1"/>
  <c r="BA5" i="23" s="1"/>
  <c r="AC4" i="23"/>
  <c r="AA4" i="23"/>
  <c r="Y4" i="23"/>
  <c r="W4" i="23"/>
  <c r="U4" i="23"/>
  <c r="S4" i="23"/>
  <c r="BA18" i="22"/>
  <c r="BA19" i="22" s="1"/>
  <c r="AW18" i="22"/>
  <c r="AV18" i="22"/>
  <c r="AU18" i="22"/>
  <c r="AT18" i="22"/>
  <c r="AS18" i="22"/>
  <c r="AR18" i="22"/>
  <c r="AQ18" i="22"/>
  <c r="AP18" i="22"/>
  <c r="AY18" i="22" s="1"/>
  <c r="AY19" i="22" s="1"/>
  <c r="AO18" i="22"/>
  <c r="AN18" i="22"/>
  <c r="AM18" i="22"/>
  <c r="AL18" i="22"/>
  <c r="AK18" i="22"/>
  <c r="AJ18" i="22"/>
  <c r="AI18" i="22"/>
  <c r="AH18" i="22"/>
  <c r="AZ18" i="22" s="1"/>
  <c r="AZ19" i="22" s="1"/>
  <c r="AG18" i="22"/>
  <c r="AE18" i="22"/>
  <c r="AC18" i="22"/>
  <c r="AA18" i="22"/>
  <c r="Y18" i="22"/>
  <c r="W18" i="22"/>
  <c r="U18" i="22"/>
  <c r="S18" i="22"/>
  <c r="AW16" i="22"/>
  <c r="AV16" i="22"/>
  <c r="AU16" i="22"/>
  <c r="AT16" i="22"/>
  <c r="AS16" i="22"/>
  <c r="AR16" i="22"/>
  <c r="AQ16" i="22"/>
  <c r="AP16" i="22"/>
  <c r="AO16" i="22"/>
  <c r="AN16" i="22"/>
  <c r="AM16" i="22"/>
  <c r="AL16" i="22"/>
  <c r="AK16" i="22"/>
  <c r="AJ16" i="22"/>
  <c r="AI16" i="22"/>
  <c r="AH16" i="22"/>
  <c r="AG16" i="22"/>
  <c r="AE16" i="22"/>
  <c r="AC16" i="22"/>
  <c r="BA16" i="22" s="1"/>
  <c r="BA17" i="22" s="1"/>
  <c r="AA16" i="22"/>
  <c r="Y16" i="22"/>
  <c r="W16" i="22"/>
  <c r="U16" i="22"/>
  <c r="S16" i="22"/>
  <c r="AW14" i="22"/>
  <c r="AV14" i="22"/>
  <c r="AU14" i="22"/>
  <c r="AT14" i="22"/>
  <c r="AS14" i="22"/>
  <c r="AR14" i="22"/>
  <c r="AQ14" i="22"/>
  <c r="AP14" i="22"/>
  <c r="AO14" i="22"/>
  <c r="AN14" i="22"/>
  <c r="AM14" i="22"/>
  <c r="AL14" i="22"/>
  <c r="AK14" i="22"/>
  <c r="AJ14" i="22"/>
  <c r="AI14" i="22"/>
  <c r="AH14" i="22"/>
  <c r="AG14" i="22"/>
  <c r="AE14" i="22"/>
  <c r="AC14" i="22"/>
  <c r="AA14" i="22"/>
  <c r="BA14" i="22" s="1"/>
  <c r="BA15" i="22" s="1"/>
  <c r="Y14" i="22"/>
  <c r="W14" i="22"/>
  <c r="U14" i="22"/>
  <c r="S14" i="22"/>
  <c r="BD13" i="22"/>
  <c r="AW12" i="22"/>
  <c r="AV12" i="22"/>
  <c r="AU12" i="22"/>
  <c r="AT12" i="22"/>
  <c r="AS12" i="22"/>
  <c r="AR12" i="22"/>
  <c r="AQ12" i="22"/>
  <c r="AP12" i="22"/>
  <c r="AO12" i="22"/>
  <c r="AN12" i="22"/>
  <c r="AM12" i="22"/>
  <c r="AL12" i="22"/>
  <c r="AK12" i="22"/>
  <c r="AJ12" i="22"/>
  <c r="AI12" i="22"/>
  <c r="AH12" i="22"/>
  <c r="AG12" i="22"/>
  <c r="AE12" i="22"/>
  <c r="AC12" i="22"/>
  <c r="AA12" i="22"/>
  <c r="BA12" i="22" s="1"/>
  <c r="BA13" i="22" s="1"/>
  <c r="Y12" i="22"/>
  <c r="W12" i="22"/>
  <c r="U12" i="22"/>
  <c r="S12" i="22"/>
  <c r="AW10" i="22"/>
  <c r="AV10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E10" i="22"/>
  <c r="AC10" i="22"/>
  <c r="AA10" i="22"/>
  <c r="BA10" i="22" s="1"/>
  <c r="BA11" i="22" s="1"/>
  <c r="Y10" i="22"/>
  <c r="W10" i="22"/>
  <c r="U10" i="22"/>
  <c r="S10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E8" i="22"/>
  <c r="AC8" i="22"/>
  <c r="AA8" i="22"/>
  <c r="BA8" i="22" s="1"/>
  <c r="BA9" i="22" s="1"/>
  <c r="Y8" i="22"/>
  <c r="W8" i="22"/>
  <c r="U8" i="22"/>
  <c r="S8" i="22"/>
  <c r="BB8" i="22" s="1"/>
  <c r="BB9" i="22" s="1"/>
  <c r="AW6" i="22"/>
  <c r="AV6" i="22"/>
  <c r="AU6" i="22"/>
  <c r="AT6" i="22"/>
  <c r="AS6" i="22"/>
  <c r="AR6" i="22"/>
  <c r="AQ6" i="22"/>
  <c r="AP6" i="22"/>
  <c r="AO6" i="22"/>
  <c r="AN6" i="22"/>
  <c r="AM6" i="22"/>
  <c r="AL6" i="22"/>
  <c r="AK6" i="22"/>
  <c r="AJ6" i="22"/>
  <c r="AI6" i="22"/>
  <c r="AH6" i="22"/>
  <c r="AG6" i="22"/>
  <c r="AE6" i="22"/>
  <c r="AC6" i="22"/>
  <c r="AA6" i="22"/>
  <c r="BA6" i="22" s="1"/>
  <c r="BA7" i="22" s="1"/>
  <c r="Y6" i="22"/>
  <c r="W6" i="22"/>
  <c r="U6" i="22"/>
  <c r="S6" i="22"/>
  <c r="BD4" i="22"/>
  <c r="AW4" i="22"/>
  <c r="AV4" i="22"/>
  <c r="AU4" i="22"/>
  <c r="AT4" i="22"/>
  <c r="AS4" i="22"/>
  <c r="AR4" i="22"/>
  <c r="AQ4" i="22"/>
  <c r="AP4" i="22"/>
  <c r="AO4" i="22"/>
  <c r="AN4" i="22"/>
  <c r="AM4" i="22"/>
  <c r="AL4" i="22"/>
  <c r="AK4" i="22"/>
  <c r="AJ4" i="22"/>
  <c r="AI4" i="22"/>
  <c r="AH4" i="22"/>
  <c r="AG4" i="22"/>
  <c r="BA4" i="22" s="1"/>
  <c r="BA5" i="22" s="1"/>
  <c r="AE4" i="22"/>
  <c r="AC4" i="22"/>
  <c r="AA4" i="22"/>
  <c r="Y4" i="22"/>
  <c r="W4" i="22"/>
  <c r="U4" i="22"/>
  <c r="S4" i="22"/>
  <c r="AW18" i="21"/>
  <c r="AV18" i="21"/>
  <c r="AU18" i="21"/>
  <c r="AT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E18" i="21"/>
  <c r="AC18" i="21"/>
  <c r="AA18" i="21"/>
  <c r="Y18" i="21"/>
  <c r="W18" i="21"/>
  <c r="U18" i="21"/>
  <c r="S18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E16" i="21"/>
  <c r="AC16" i="21"/>
  <c r="AA16" i="21"/>
  <c r="Y16" i="21"/>
  <c r="W16" i="21"/>
  <c r="U16" i="21"/>
  <c r="S16" i="21"/>
  <c r="BB16" i="21" s="1"/>
  <c r="BB17" i="21" s="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E14" i="21"/>
  <c r="AC14" i="21"/>
  <c r="AA14" i="21"/>
  <c r="Y14" i="21"/>
  <c r="W14" i="21"/>
  <c r="U14" i="21"/>
  <c r="S14" i="21"/>
  <c r="BB14" i="21" s="1"/>
  <c r="BB15" i="21" s="1"/>
  <c r="BD13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Z12" i="21" s="1"/>
  <c r="AZ13" i="21" s="1"/>
  <c r="AH12" i="21"/>
  <c r="AG12" i="21"/>
  <c r="AE12" i="21"/>
  <c r="AC12" i="21"/>
  <c r="AA12" i="21"/>
  <c r="BA12" i="21" s="1"/>
  <c r="BA13" i="21" s="1"/>
  <c r="Y12" i="21"/>
  <c r="W12" i="21"/>
  <c r="U12" i="21"/>
  <c r="S12" i="21"/>
  <c r="AW10" i="21"/>
  <c r="AV10" i="21"/>
  <c r="AU10" i="21"/>
  <c r="AT10" i="21"/>
  <c r="AS10" i="21"/>
  <c r="AR10" i="21"/>
  <c r="AQ10" i="21"/>
  <c r="AP10" i="21"/>
  <c r="AO10" i="21"/>
  <c r="AN10" i="21"/>
  <c r="AM10" i="21"/>
  <c r="AL10" i="21"/>
  <c r="AK10" i="21"/>
  <c r="AJ10" i="21"/>
  <c r="AI10" i="21"/>
  <c r="AH10" i="21"/>
  <c r="AG10" i="21"/>
  <c r="AE10" i="21"/>
  <c r="AC10" i="21"/>
  <c r="AA10" i="21"/>
  <c r="Y10" i="21"/>
  <c r="W10" i="21"/>
  <c r="U10" i="21"/>
  <c r="S10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E8" i="21"/>
  <c r="BA8" i="21" s="1"/>
  <c r="BA9" i="21" s="1"/>
  <c r="AC8" i="21"/>
  <c r="AA8" i="21"/>
  <c r="Y8" i="21"/>
  <c r="W8" i="21"/>
  <c r="U8" i="21"/>
  <c r="S8" i="21"/>
  <c r="AW6" i="21"/>
  <c r="AV6" i="21"/>
  <c r="AU6" i="21"/>
  <c r="AT6" i="21"/>
  <c r="AS6" i="21"/>
  <c r="AR6" i="21"/>
  <c r="AQ6" i="21"/>
  <c r="AP6" i="21"/>
  <c r="AY6" i="21" s="1"/>
  <c r="AY7" i="21" s="1"/>
  <c r="AO6" i="21"/>
  <c r="AN6" i="21"/>
  <c r="AM6" i="21"/>
  <c r="AL6" i="21"/>
  <c r="AK6" i="21"/>
  <c r="AJ6" i="21"/>
  <c r="AI6" i="21"/>
  <c r="AH6" i="21"/>
  <c r="AG6" i="21"/>
  <c r="AE6" i="21"/>
  <c r="AC6" i="21"/>
  <c r="AA6" i="21"/>
  <c r="Y6" i="21"/>
  <c r="W6" i="21"/>
  <c r="U6" i="21"/>
  <c r="S6" i="21"/>
  <c r="BD4" i="21"/>
  <c r="AW4" i="21"/>
  <c r="AV4" i="21"/>
  <c r="AU4" i="21"/>
  <c r="AT4" i="21"/>
  <c r="AS4" i="21"/>
  <c r="AR4" i="21"/>
  <c r="AQ4" i="21"/>
  <c r="AP4" i="21"/>
  <c r="AY4" i="21" s="1"/>
  <c r="AY5" i="21" s="1"/>
  <c r="AO4" i="21"/>
  <c r="AN4" i="21"/>
  <c r="AM4" i="21"/>
  <c r="AL4" i="21"/>
  <c r="AK4" i="21"/>
  <c r="AJ4" i="21"/>
  <c r="AI4" i="21"/>
  <c r="AH4" i="21"/>
  <c r="AG4" i="21"/>
  <c r="AE4" i="21"/>
  <c r="AC4" i="21"/>
  <c r="AA4" i="21"/>
  <c r="BA4" i="21" s="1"/>
  <c r="BA5" i="21" s="1"/>
  <c r="Y4" i="21"/>
  <c r="W4" i="21"/>
  <c r="U4" i="21"/>
  <c r="S4" i="21"/>
  <c r="AW18" i="20"/>
  <c r="AV18" i="20"/>
  <c r="AU18" i="20"/>
  <c r="AY18" i="20" s="1"/>
  <c r="AY19" i="20" s="1"/>
  <c r="AT18" i="20"/>
  <c r="AS18" i="20"/>
  <c r="AR18" i="20"/>
  <c r="AQ18" i="20"/>
  <c r="AP18" i="20"/>
  <c r="AO18" i="20"/>
  <c r="AN18" i="20"/>
  <c r="AM18" i="20"/>
  <c r="AL18" i="20"/>
  <c r="AK18" i="20"/>
  <c r="AJ18" i="20"/>
  <c r="AI18" i="20"/>
  <c r="AH18" i="20"/>
  <c r="AG18" i="20"/>
  <c r="AE18" i="20"/>
  <c r="AC18" i="20"/>
  <c r="AA18" i="20"/>
  <c r="Y18" i="20"/>
  <c r="W18" i="20"/>
  <c r="U18" i="20"/>
  <c r="S18" i="20"/>
  <c r="BB18" i="20" s="1"/>
  <c r="BB19" i="20" s="1"/>
  <c r="AW16" i="20"/>
  <c r="AV16" i="20"/>
  <c r="AU16" i="20"/>
  <c r="AT16" i="20"/>
  <c r="AS16" i="20"/>
  <c r="AR16" i="20"/>
  <c r="AQ16" i="20"/>
  <c r="AP16" i="20"/>
  <c r="AO16" i="20"/>
  <c r="AN16" i="20"/>
  <c r="AM16" i="20"/>
  <c r="AL16" i="20"/>
  <c r="AK16" i="20"/>
  <c r="AJ16" i="20"/>
  <c r="AI16" i="20"/>
  <c r="AH16" i="20"/>
  <c r="AG16" i="20"/>
  <c r="AE16" i="20"/>
  <c r="BA16" i="20" s="1"/>
  <c r="BA17" i="20" s="1"/>
  <c r="AC16" i="20"/>
  <c r="AA16" i="20"/>
  <c r="Y16" i="20"/>
  <c r="W16" i="20"/>
  <c r="U16" i="20"/>
  <c r="S16" i="20"/>
  <c r="BB16" i="20" s="1"/>
  <c r="BB17" i="20" s="1"/>
  <c r="AW14" i="20"/>
  <c r="AV14" i="20"/>
  <c r="AU14" i="20"/>
  <c r="AT14" i="20"/>
  <c r="AS14" i="20"/>
  <c r="AR14" i="20"/>
  <c r="AQ14" i="20"/>
  <c r="AP14" i="20"/>
  <c r="AO14" i="20"/>
  <c r="AN14" i="20"/>
  <c r="AM14" i="20"/>
  <c r="AL14" i="20"/>
  <c r="AK14" i="20"/>
  <c r="AJ14" i="20"/>
  <c r="AI14" i="20"/>
  <c r="AH14" i="20"/>
  <c r="AG14" i="20"/>
  <c r="BA14" i="20" s="1"/>
  <c r="BA15" i="20" s="1"/>
  <c r="AE14" i="20"/>
  <c r="AC14" i="20"/>
  <c r="AA14" i="20"/>
  <c r="Y14" i="20"/>
  <c r="W14" i="20"/>
  <c r="U14" i="20"/>
  <c r="S14" i="20"/>
  <c r="BB14" i="20" s="1"/>
  <c r="BB15" i="20" s="1"/>
  <c r="BD13" i="20"/>
  <c r="AW12" i="20"/>
  <c r="AV12" i="20"/>
  <c r="AU12" i="20"/>
  <c r="AT12" i="20"/>
  <c r="AS12" i="20"/>
  <c r="AR12" i="20"/>
  <c r="AQ12" i="20"/>
  <c r="AP12" i="20"/>
  <c r="AO12" i="20"/>
  <c r="AN12" i="20"/>
  <c r="AM12" i="20"/>
  <c r="AL12" i="20"/>
  <c r="AK12" i="20"/>
  <c r="AJ12" i="20"/>
  <c r="AI12" i="20"/>
  <c r="AZ12" i="20" s="1"/>
  <c r="AZ13" i="20" s="1"/>
  <c r="AH12" i="20"/>
  <c r="AG12" i="20"/>
  <c r="AE12" i="20"/>
  <c r="AC12" i="20"/>
  <c r="AA12" i="20"/>
  <c r="BA12" i="20" s="1"/>
  <c r="BA13" i="20" s="1"/>
  <c r="Y12" i="20"/>
  <c r="W12" i="20"/>
  <c r="U12" i="20"/>
  <c r="S12" i="20"/>
  <c r="AW10" i="20"/>
  <c r="AV10" i="20"/>
  <c r="AU10" i="20"/>
  <c r="AT10" i="20"/>
  <c r="AS10" i="20"/>
  <c r="AR10" i="20"/>
  <c r="AQ10" i="20"/>
  <c r="AP10" i="20"/>
  <c r="AO10" i="20"/>
  <c r="AN10" i="20"/>
  <c r="AM10" i="20"/>
  <c r="AL10" i="20"/>
  <c r="AK10" i="20"/>
  <c r="AJ10" i="20"/>
  <c r="AI10" i="20"/>
  <c r="AH10" i="20"/>
  <c r="AG10" i="20"/>
  <c r="AE10" i="20"/>
  <c r="AC10" i="20"/>
  <c r="AA10" i="20"/>
  <c r="BA10" i="20" s="1"/>
  <c r="BA11" i="20" s="1"/>
  <c r="Y10" i="20"/>
  <c r="W10" i="20"/>
  <c r="U10" i="20"/>
  <c r="S10" i="20"/>
  <c r="AW8" i="20"/>
  <c r="AV8" i="20"/>
  <c r="AU8" i="20"/>
  <c r="AT8" i="20"/>
  <c r="AS8" i="20"/>
  <c r="AR8" i="20"/>
  <c r="AQ8" i="20"/>
  <c r="AP8" i="20"/>
  <c r="AO8" i="20"/>
  <c r="AN8" i="20"/>
  <c r="AM8" i="20"/>
  <c r="AL8" i="20"/>
  <c r="AK8" i="20"/>
  <c r="AJ8" i="20"/>
  <c r="AI8" i="20"/>
  <c r="AH8" i="20"/>
  <c r="AG8" i="20"/>
  <c r="AE8" i="20"/>
  <c r="AC8" i="20"/>
  <c r="AA8" i="20"/>
  <c r="BA8" i="20" s="1"/>
  <c r="BA9" i="20" s="1"/>
  <c r="Y8" i="20"/>
  <c r="W8" i="20"/>
  <c r="U8" i="20"/>
  <c r="S8" i="20"/>
  <c r="AW6" i="20"/>
  <c r="AV6" i="20"/>
  <c r="AU6" i="20"/>
  <c r="AT6" i="20"/>
  <c r="AS6" i="20"/>
  <c r="AR6" i="20"/>
  <c r="AQ6" i="20"/>
  <c r="AP6" i="20"/>
  <c r="AO6" i="20"/>
  <c r="AN6" i="20"/>
  <c r="AM6" i="20"/>
  <c r="AL6" i="20"/>
  <c r="AK6" i="20"/>
  <c r="AJ6" i="20"/>
  <c r="AI6" i="20"/>
  <c r="AH6" i="20"/>
  <c r="AG6" i="20"/>
  <c r="AE6" i="20"/>
  <c r="AC6" i="20"/>
  <c r="AA6" i="20"/>
  <c r="BA6" i="20" s="1"/>
  <c r="BA7" i="20" s="1"/>
  <c r="Y6" i="20"/>
  <c r="W6" i="20"/>
  <c r="U6" i="20"/>
  <c r="S6" i="20"/>
  <c r="BD4" i="20"/>
  <c r="BA4" i="20"/>
  <c r="BA5" i="20" s="1"/>
  <c r="AW4" i="20"/>
  <c r="AV4" i="20"/>
  <c r="AU4" i="20"/>
  <c r="AT4" i="20"/>
  <c r="AS4" i="20"/>
  <c r="AR4" i="20"/>
  <c r="AQ4" i="20"/>
  <c r="AP4" i="20"/>
  <c r="AY4" i="20" s="1"/>
  <c r="AY5" i="20" s="1"/>
  <c r="AO4" i="20"/>
  <c r="AN4" i="20"/>
  <c r="AM4" i="20"/>
  <c r="AL4" i="20"/>
  <c r="AK4" i="20"/>
  <c r="AJ4" i="20"/>
  <c r="AI4" i="20"/>
  <c r="AZ4" i="20" s="1"/>
  <c r="AZ5" i="20" s="1"/>
  <c r="AH4" i="20"/>
  <c r="AG4" i="20"/>
  <c r="AE4" i="20"/>
  <c r="AC4" i="20"/>
  <c r="AA4" i="20"/>
  <c r="Y4" i="20"/>
  <c r="W4" i="20"/>
  <c r="BB4" i="20" s="1"/>
  <c r="BB5" i="20" s="1"/>
  <c r="U4" i="20"/>
  <c r="S4" i="20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E18" i="19"/>
  <c r="AC18" i="19"/>
  <c r="AA18" i="19"/>
  <c r="BA18" i="19" s="1"/>
  <c r="BA19" i="19" s="1"/>
  <c r="Y18" i="19"/>
  <c r="W18" i="19"/>
  <c r="U18" i="19"/>
  <c r="S18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E16" i="19"/>
  <c r="AC16" i="19"/>
  <c r="AA16" i="19"/>
  <c r="Y16" i="19"/>
  <c r="W16" i="19"/>
  <c r="U16" i="19"/>
  <c r="S16" i="19"/>
  <c r="BB16" i="19" s="1"/>
  <c r="BB17" i="19" s="1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E14" i="19"/>
  <c r="AC14" i="19"/>
  <c r="AA14" i="19"/>
  <c r="Y14" i="19"/>
  <c r="W14" i="19"/>
  <c r="U14" i="19"/>
  <c r="S14" i="19"/>
  <c r="BB14" i="19" s="1"/>
  <c r="BB15" i="19" s="1"/>
  <c r="BD13" i="19"/>
  <c r="AW12" i="19"/>
  <c r="AV12" i="19"/>
  <c r="AU12" i="19"/>
  <c r="AT12" i="19"/>
  <c r="AS12" i="19"/>
  <c r="AR12" i="19"/>
  <c r="AQ12" i="19"/>
  <c r="AP12" i="19"/>
  <c r="AY12" i="19" s="1"/>
  <c r="AY13" i="19" s="1"/>
  <c r="AO12" i="19"/>
  <c r="AN12" i="19"/>
  <c r="AM12" i="19"/>
  <c r="AL12" i="19"/>
  <c r="AK12" i="19"/>
  <c r="AJ12" i="19"/>
  <c r="AI12" i="19"/>
  <c r="AH12" i="19"/>
  <c r="AG12" i="19"/>
  <c r="AE12" i="19"/>
  <c r="AC12" i="19"/>
  <c r="BA12" i="19" s="1"/>
  <c r="BA13" i="19" s="1"/>
  <c r="AA12" i="19"/>
  <c r="Y12" i="19"/>
  <c r="W12" i="19"/>
  <c r="U12" i="19"/>
  <c r="S12" i="19"/>
  <c r="AW10" i="19"/>
  <c r="AV10" i="19"/>
  <c r="AU10" i="19"/>
  <c r="AT10" i="19"/>
  <c r="AS10" i="19"/>
  <c r="AR10" i="19"/>
  <c r="AQ10" i="19"/>
  <c r="AP10" i="19"/>
  <c r="AY10" i="19" s="1"/>
  <c r="AY11" i="19" s="1"/>
  <c r="AO10" i="19"/>
  <c r="AN10" i="19"/>
  <c r="AM10" i="19"/>
  <c r="AL10" i="19"/>
  <c r="AK10" i="19"/>
  <c r="AJ10" i="19"/>
  <c r="AI10" i="19"/>
  <c r="AH10" i="19"/>
  <c r="AZ10" i="19" s="1"/>
  <c r="AZ11" i="19" s="1"/>
  <c r="AG10" i="19"/>
  <c r="AE10" i="19"/>
  <c r="AC10" i="19"/>
  <c r="AA10" i="19"/>
  <c r="Y10" i="19"/>
  <c r="W10" i="19"/>
  <c r="U10" i="19"/>
  <c r="S10" i="19"/>
  <c r="BB10" i="19" s="1"/>
  <c r="BB11" i="19" s="1"/>
  <c r="AW8" i="19"/>
  <c r="AV8" i="19"/>
  <c r="AU8" i="19"/>
  <c r="AT8" i="19"/>
  <c r="AS8" i="19"/>
  <c r="AR8" i="19"/>
  <c r="AQ8" i="19"/>
  <c r="AP8" i="19"/>
  <c r="AY8" i="19" s="1"/>
  <c r="AY9" i="19" s="1"/>
  <c r="AO8" i="19"/>
  <c r="AN8" i="19"/>
  <c r="AM8" i="19"/>
  <c r="AL8" i="19"/>
  <c r="AK8" i="19"/>
  <c r="AJ8" i="19"/>
  <c r="AI8" i="19"/>
  <c r="AH8" i="19"/>
  <c r="AG8" i="19"/>
  <c r="AE8" i="19"/>
  <c r="AC8" i="19"/>
  <c r="AA8" i="19"/>
  <c r="Y8" i="19"/>
  <c r="W8" i="19"/>
  <c r="U8" i="19"/>
  <c r="S8" i="19"/>
  <c r="BB8" i="19" s="1"/>
  <c r="BB9" i="19" s="1"/>
  <c r="AW6" i="19"/>
  <c r="AV6" i="19"/>
  <c r="AU6" i="19"/>
  <c r="AT6" i="19"/>
  <c r="AS6" i="19"/>
  <c r="AR6" i="19"/>
  <c r="AQ6" i="19"/>
  <c r="AP6" i="19"/>
  <c r="AY6" i="19" s="1"/>
  <c r="AY7" i="19" s="1"/>
  <c r="AO6" i="19"/>
  <c r="AN6" i="19"/>
  <c r="AM6" i="19"/>
  <c r="AL6" i="19"/>
  <c r="AK6" i="19"/>
  <c r="AJ6" i="19"/>
  <c r="AI6" i="19"/>
  <c r="AH6" i="19"/>
  <c r="AG6" i="19"/>
  <c r="AE6" i="19"/>
  <c r="AC6" i="19"/>
  <c r="AA6" i="19"/>
  <c r="Y6" i="19"/>
  <c r="W6" i="19"/>
  <c r="U6" i="19"/>
  <c r="S6" i="19"/>
  <c r="BB6" i="19" s="1"/>
  <c r="BB7" i="19" s="1"/>
  <c r="BD4" i="19"/>
  <c r="BA4" i="19"/>
  <c r="BA5" i="19" s="1"/>
  <c r="AW4" i="19"/>
  <c r="AV4" i="19"/>
  <c r="AU4" i="19"/>
  <c r="AT4" i="19"/>
  <c r="AS4" i="19"/>
  <c r="AR4" i="19"/>
  <c r="AQ4" i="19"/>
  <c r="AP4" i="19"/>
  <c r="AY4" i="19" s="1"/>
  <c r="AY5" i="19" s="1"/>
  <c r="BD5" i="19" s="1"/>
  <c r="AO4" i="19"/>
  <c r="AN4" i="19"/>
  <c r="AM4" i="19"/>
  <c r="AL4" i="19"/>
  <c r="AK4" i="19"/>
  <c r="AJ4" i="19"/>
  <c r="AI4" i="19"/>
  <c r="AZ4" i="19" s="1"/>
  <c r="AZ5" i="19" s="1"/>
  <c r="AH4" i="19"/>
  <c r="AG4" i="19"/>
  <c r="AE4" i="19"/>
  <c r="AC4" i="19"/>
  <c r="AA4" i="19"/>
  <c r="Y4" i="19"/>
  <c r="W4" i="19"/>
  <c r="BB4" i="19" s="1"/>
  <c r="BB5" i="19" s="1"/>
  <c r="U4" i="19"/>
  <c r="S4" i="19"/>
  <c r="BA18" i="18"/>
  <c r="BA19" i="18" s="1"/>
  <c r="AW18" i="18"/>
  <c r="AV18" i="18"/>
  <c r="AU18" i="18"/>
  <c r="AT18" i="18"/>
  <c r="AS18" i="18"/>
  <c r="AR18" i="18"/>
  <c r="AQ18" i="18"/>
  <c r="AP18" i="18"/>
  <c r="AY18" i="18" s="1"/>
  <c r="AY19" i="18" s="1"/>
  <c r="AO18" i="18"/>
  <c r="AN18" i="18"/>
  <c r="AM18" i="18"/>
  <c r="AL18" i="18"/>
  <c r="AK18" i="18"/>
  <c r="AJ18" i="18"/>
  <c r="AI18" i="18"/>
  <c r="AH18" i="18"/>
  <c r="AG18" i="18"/>
  <c r="AE18" i="18"/>
  <c r="AC18" i="18"/>
  <c r="AA18" i="18"/>
  <c r="Y18" i="18"/>
  <c r="W18" i="18"/>
  <c r="U18" i="18"/>
  <c r="S18" i="18"/>
  <c r="BB18" i="18" s="1"/>
  <c r="BB19" i="18" s="1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E16" i="18"/>
  <c r="AC16" i="18"/>
  <c r="AA16" i="18"/>
  <c r="BA16" i="18" s="1"/>
  <c r="BA17" i="18" s="1"/>
  <c r="Y16" i="18"/>
  <c r="W16" i="18"/>
  <c r="U16" i="18"/>
  <c r="S16" i="18"/>
  <c r="AW14" i="18"/>
  <c r="AV14" i="18"/>
  <c r="AU14" i="18"/>
  <c r="AT14" i="18"/>
  <c r="AS14" i="18"/>
  <c r="AR14" i="18"/>
  <c r="AQ14" i="18"/>
  <c r="AP14" i="18"/>
  <c r="AO14" i="18"/>
  <c r="AN14" i="18"/>
  <c r="AM14" i="18"/>
  <c r="AL14" i="18"/>
  <c r="AK14" i="18"/>
  <c r="AJ14" i="18"/>
  <c r="AI14" i="18"/>
  <c r="AH14" i="18"/>
  <c r="AG14" i="18"/>
  <c r="AE14" i="18"/>
  <c r="AC14" i="18"/>
  <c r="AA14" i="18"/>
  <c r="BA14" i="18" s="1"/>
  <c r="BA15" i="18" s="1"/>
  <c r="Y14" i="18"/>
  <c r="W14" i="18"/>
  <c r="U14" i="18"/>
  <c r="S14" i="18"/>
  <c r="BD13" i="18"/>
  <c r="AW12" i="18"/>
  <c r="AV12" i="18"/>
  <c r="AU12" i="18"/>
  <c r="AT12" i="18"/>
  <c r="AS12" i="18"/>
  <c r="AR12" i="18"/>
  <c r="AQ12" i="18"/>
  <c r="AP12" i="18"/>
  <c r="AO12" i="18"/>
  <c r="AN12" i="18"/>
  <c r="AM12" i="18"/>
  <c r="AL12" i="18"/>
  <c r="AK12" i="18"/>
  <c r="AJ12" i="18"/>
  <c r="AI12" i="18"/>
  <c r="AH12" i="18"/>
  <c r="AG12" i="18"/>
  <c r="AE12" i="18"/>
  <c r="AC12" i="18"/>
  <c r="BA12" i="18" s="1"/>
  <c r="BA13" i="18" s="1"/>
  <c r="AA12" i="18"/>
  <c r="Y12" i="18"/>
  <c r="W12" i="18"/>
  <c r="U12" i="18"/>
  <c r="S12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E10" i="18"/>
  <c r="AC10" i="18"/>
  <c r="AA10" i="18"/>
  <c r="Y10" i="18"/>
  <c r="W10" i="18"/>
  <c r="U10" i="18"/>
  <c r="S10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E8" i="18"/>
  <c r="AC8" i="18"/>
  <c r="AA8" i="18"/>
  <c r="Y8" i="18"/>
  <c r="W8" i="18"/>
  <c r="U8" i="18"/>
  <c r="S8" i="18"/>
  <c r="BB8" i="18" s="1"/>
  <c r="BB9" i="18" s="1"/>
  <c r="BA6" i="18"/>
  <c r="BA7" i="18" s="1"/>
  <c r="AW6" i="18"/>
  <c r="AV6" i="18"/>
  <c r="AU6" i="18"/>
  <c r="AT6" i="18"/>
  <c r="AS6" i="18"/>
  <c r="AR6" i="18"/>
  <c r="AQ6" i="18"/>
  <c r="AP6" i="18"/>
  <c r="AY6" i="18" s="1"/>
  <c r="AY7" i="18" s="1"/>
  <c r="AO6" i="18"/>
  <c r="AN6" i="18"/>
  <c r="AM6" i="18"/>
  <c r="AL6" i="18"/>
  <c r="AK6" i="18"/>
  <c r="AJ6" i="18"/>
  <c r="AI6" i="18"/>
  <c r="AH6" i="18"/>
  <c r="AZ6" i="18" s="1"/>
  <c r="AZ7" i="18" s="1"/>
  <c r="AG6" i="18"/>
  <c r="AE6" i="18"/>
  <c r="AC6" i="18"/>
  <c r="AA6" i="18"/>
  <c r="Y6" i="18"/>
  <c r="W6" i="18"/>
  <c r="U6" i="18"/>
  <c r="S6" i="18"/>
  <c r="BB6" i="18" s="1"/>
  <c r="BB7" i="18" s="1"/>
  <c r="BD4" i="18"/>
  <c r="BA4" i="18"/>
  <c r="BA5" i="18" s="1"/>
  <c r="AW4" i="18"/>
  <c r="AV4" i="18"/>
  <c r="AU4" i="18"/>
  <c r="AT4" i="18"/>
  <c r="AS4" i="18"/>
  <c r="AR4" i="18"/>
  <c r="AQ4" i="18"/>
  <c r="AP4" i="18"/>
  <c r="AY4" i="18" s="1"/>
  <c r="AY5" i="18" s="1"/>
  <c r="AO4" i="18"/>
  <c r="AN4" i="18"/>
  <c r="AM4" i="18"/>
  <c r="AL4" i="18"/>
  <c r="AK4" i="18"/>
  <c r="AJ4" i="18"/>
  <c r="AI4" i="18"/>
  <c r="AZ4" i="18" s="1"/>
  <c r="AZ5" i="18" s="1"/>
  <c r="AH4" i="18"/>
  <c r="AG4" i="18"/>
  <c r="AE4" i="18"/>
  <c r="AC4" i="18"/>
  <c r="AA4" i="18"/>
  <c r="Y4" i="18"/>
  <c r="W4" i="18"/>
  <c r="BB4" i="18" s="1"/>
  <c r="BB5" i="18" s="1"/>
  <c r="U4" i="18"/>
  <c r="S4" i="18"/>
  <c r="AW18" i="17"/>
  <c r="AV18" i="17"/>
  <c r="AU18" i="17"/>
  <c r="AT18" i="17"/>
  <c r="AS18" i="17"/>
  <c r="AR18" i="17"/>
  <c r="AQ18" i="17"/>
  <c r="AP18" i="17"/>
  <c r="AY18" i="17" s="1"/>
  <c r="AY19" i="17" s="1"/>
  <c r="AO18" i="17"/>
  <c r="AN18" i="17"/>
  <c r="AM18" i="17"/>
  <c r="AL18" i="17"/>
  <c r="AK18" i="17"/>
  <c r="AJ18" i="17"/>
  <c r="AI18" i="17"/>
  <c r="AH18" i="17"/>
  <c r="AZ18" i="17" s="1"/>
  <c r="AZ19" i="17" s="1"/>
  <c r="AG18" i="17"/>
  <c r="AE18" i="17"/>
  <c r="AC18" i="17"/>
  <c r="BA18" i="17" s="1"/>
  <c r="BA19" i="17" s="1"/>
  <c r="AA18" i="17"/>
  <c r="Y18" i="17"/>
  <c r="W18" i="17"/>
  <c r="U18" i="17"/>
  <c r="S18" i="17"/>
  <c r="BB18" i="17" s="1"/>
  <c r="BB19" i="17" s="1"/>
  <c r="AW16" i="17"/>
  <c r="AV16" i="17"/>
  <c r="AU16" i="17"/>
  <c r="AT16" i="17"/>
  <c r="AS16" i="17"/>
  <c r="AR16" i="17"/>
  <c r="AQ16" i="17"/>
  <c r="AP16" i="17"/>
  <c r="AY16" i="17" s="1"/>
  <c r="AY17" i="17" s="1"/>
  <c r="AO16" i="17"/>
  <c r="AN16" i="17"/>
  <c r="AM16" i="17"/>
  <c r="AL16" i="17"/>
  <c r="AK16" i="17"/>
  <c r="AJ16" i="17"/>
  <c r="AI16" i="17"/>
  <c r="AH16" i="17"/>
  <c r="AZ16" i="17" s="1"/>
  <c r="AZ17" i="17" s="1"/>
  <c r="AG16" i="17"/>
  <c r="AE16" i="17"/>
  <c r="AC16" i="17"/>
  <c r="BA16" i="17" s="1"/>
  <c r="BA17" i="17" s="1"/>
  <c r="AA16" i="17"/>
  <c r="Y16" i="17"/>
  <c r="W16" i="17"/>
  <c r="U16" i="17"/>
  <c r="S16" i="17"/>
  <c r="BB16" i="17" s="1"/>
  <c r="BB17" i="17" s="1"/>
  <c r="AW14" i="17"/>
  <c r="AV14" i="17"/>
  <c r="AU14" i="17"/>
  <c r="AT14" i="17"/>
  <c r="AS14" i="17"/>
  <c r="AR14" i="17"/>
  <c r="AQ14" i="17"/>
  <c r="AP14" i="17"/>
  <c r="AY14" i="17" s="1"/>
  <c r="AY15" i="17" s="1"/>
  <c r="AO14" i="17"/>
  <c r="AN14" i="17"/>
  <c r="AM14" i="17"/>
  <c r="AL14" i="17"/>
  <c r="AK14" i="17"/>
  <c r="AJ14" i="17"/>
  <c r="AI14" i="17"/>
  <c r="AH14" i="17"/>
  <c r="AZ14" i="17" s="1"/>
  <c r="AZ15" i="17" s="1"/>
  <c r="AG14" i="17"/>
  <c r="AE14" i="17"/>
  <c r="AC14" i="17"/>
  <c r="BA14" i="17" s="1"/>
  <c r="BA15" i="17" s="1"/>
  <c r="AA14" i="17"/>
  <c r="Y14" i="17"/>
  <c r="W14" i="17"/>
  <c r="U14" i="17"/>
  <c r="S14" i="17"/>
  <c r="BB14" i="17" s="1"/>
  <c r="BB15" i="17" s="1"/>
  <c r="BD13" i="17"/>
  <c r="AW12" i="17"/>
  <c r="AV12" i="17"/>
  <c r="AU12" i="17"/>
  <c r="AT12" i="17"/>
  <c r="AS12" i="17"/>
  <c r="AR12" i="17"/>
  <c r="AQ12" i="17"/>
  <c r="AP12" i="17"/>
  <c r="AO12" i="17"/>
  <c r="AN12" i="17"/>
  <c r="AM12" i="17"/>
  <c r="AL12" i="17"/>
  <c r="AK12" i="17"/>
  <c r="AJ12" i="17"/>
  <c r="AI12" i="17"/>
  <c r="AH12" i="17"/>
  <c r="AG12" i="17"/>
  <c r="AE12" i="17"/>
  <c r="AC12" i="17"/>
  <c r="AA12" i="17"/>
  <c r="BA12" i="17" s="1"/>
  <c r="BA13" i="17" s="1"/>
  <c r="Y12" i="17"/>
  <c r="W12" i="17"/>
  <c r="BB12" i="17" s="1"/>
  <c r="BB13" i="17" s="1"/>
  <c r="U12" i="17"/>
  <c r="S12" i="17"/>
  <c r="AW10" i="17"/>
  <c r="AV10" i="17"/>
  <c r="AU10" i="17"/>
  <c r="AT10" i="17"/>
  <c r="AS10" i="17"/>
  <c r="AR10" i="17"/>
  <c r="AQ10" i="17"/>
  <c r="AP10" i="17"/>
  <c r="AO10" i="17"/>
  <c r="AN10" i="17"/>
  <c r="AM10" i="17"/>
  <c r="AL10" i="17"/>
  <c r="AK10" i="17"/>
  <c r="AJ10" i="17"/>
  <c r="AI10" i="17"/>
  <c r="AH10" i="17"/>
  <c r="AG10" i="17"/>
  <c r="AE10" i="17"/>
  <c r="AC10" i="17"/>
  <c r="AA10" i="17"/>
  <c r="Y10" i="17"/>
  <c r="W10" i="17"/>
  <c r="U10" i="17"/>
  <c r="S10" i="17"/>
  <c r="AW8" i="17"/>
  <c r="AV8" i="17"/>
  <c r="AU8" i="17"/>
  <c r="AT8" i="17"/>
  <c r="AS8" i="17"/>
  <c r="AR8" i="17"/>
  <c r="AQ8" i="17"/>
  <c r="AP8" i="17"/>
  <c r="AY8" i="17" s="1"/>
  <c r="AY9" i="17" s="1"/>
  <c r="AO8" i="17"/>
  <c r="AN8" i="17"/>
  <c r="AM8" i="17"/>
  <c r="AL8" i="17"/>
  <c r="AK8" i="17"/>
  <c r="AJ8" i="17"/>
  <c r="AI8" i="17"/>
  <c r="AH8" i="17"/>
  <c r="AG8" i="17"/>
  <c r="AE8" i="17"/>
  <c r="AC8" i="17"/>
  <c r="AA8" i="17"/>
  <c r="Y8" i="17"/>
  <c r="W8" i="17"/>
  <c r="U8" i="17"/>
  <c r="S8" i="17"/>
  <c r="AW6" i="17"/>
  <c r="AV6" i="17"/>
  <c r="AU6" i="17"/>
  <c r="AT6" i="17"/>
  <c r="AS6" i="17"/>
  <c r="AR6" i="17"/>
  <c r="AQ6" i="17"/>
  <c r="AP6" i="17"/>
  <c r="AY6" i="17" s="1"/>
  <c r="AY7" i="17" s="1"/>
  <c r="AO6" i="17"/>
  <c r="AN6" i="17"/>
  <c r="AM6" i="17"/>
  <c r="AL6" i="17"/>
  <c r="AK6" i="17"/>
  <c r="AJ6" i="17"/>
  <c r="AI6" i="17"/>
  <c r="AH6" i="17"/>
  <c r="AZ6" i="17" s="1"/>
  <c r="AZ7" i="17" s="1"/>
  <c r="AG6" i="17"/>
  <c r="AE6" i="17"/>
  <c r="AC6" i="17"/>
  <c r="BA6" i="17" s="1"/>
  <c r="BA7" i="17" s="1"/>
  <c r="AA6" i="17"/>
  <c r="Y6" i="17"/>
  <c r="W6" i="17"/>
  <c r="U6" i="17"/>
  <c r="S6" i="17"/>
  <c r="BB6" i="17" s="1"/>
  <c r="BB7" i="17" s="1"/>
  <c r="BD4" i="17"/>
  <c r="BA4" i="17"/>
  <c r="BA5" i="17" s="1"/>
  <c r="AW4" i="17"/>
  <c r="AV4" i="17"/>
  <c r="AU4" i="17"/>
  <c r="AT4" i="17"/>
  <c r="AS4" i="17"/>
  <c r="AR4" i="17"/>
  <c r="AQ4" i="17"/>
  <c r="AP4" i="17"/>
  <c r="AY4" i="17" s="1"/>
  <c r="AY5" i="17" s="1"/>
  <c r="AO4" i="17"/>
  <c r="AN4" i="17"/>
  <c r="AM4" i="17"/>
  <c r="AL4" i="17"/>
  <c r="AK4" i="17"/>
  <c r="AJ4" i="17"/>
  <c r="AI4" i="17"/>
  <c r="AH4" i="17"/>
  <c r="AZ4" i="17" s="1"/>
  <c r="AZ5" i="17" s="1"/>
  <c r="AG4" i="17"/>
  <c r="AE4" i="17"/>
  <c r="AC4" i="17"/>
  <c r="AA4" i="17"/>
  <c r="Y4" i="17"/>
  <c r="W4" i="17"/>
  <c r="BB4" i="17" s="1"/>
  <c r="BB5" i="17" s="1"/>
  <c r="U4" i="17"/>
  <c r="S4" i="17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E18" i="16"/>
  <c r="AC18" i="16"/>
  <c r="BA18" i="16" s="1"/>
  <c r="BA19" i="16" s="1"/>
  <c r="AA18" i="16"/>
  <c r="Y18" i="16"/>
  <c r="W18" i="16"/>
  <c r="BB18" i="16" s="1"/>
  <c r="BB19" i="16" s="1"/>
  <c r="U18" i="16"/>
  <c r="S18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E16" i="16"/>
  <c r="AC16" i="16"/>
  <c r="AA16" i="16"/>
  <c r="BA16" i="16" s="1"/>
  <c r="BA17" i="16" s="1"/>
  <c r="Y16" i="16"/>
  <c r="W16" i="16"/>
  <c r="BB16" i="16" s="1"/>
  <c r="BB17" i="16" s="1"/>
  <c r="U16" i="16"/>
  <c r="S16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BA14" i="16" s="1"/>
  <c r="BA15" i="16" s="1"/>
  <c r="AE14" i="16"/>
  <c r="AC14" i="16"/>
  <c r="AA14" i="16"/>
  <c r="Y14" i="16"/>
  <c r="W14" i="16"/>
  <c r="U14" i="16"/>
  <c r="S14" i="16"/>
  <c r="BD13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E12" i="16"/>
  <c r="AC12" i="16"/>
  <c r="AA12" i="16"/>
  <c r="BA12" i="16" s="1"/>
  <c r="BA13" i="16" s="1"/>
  <c r="Y12" i="16"/>
  <c r="W12" i="16"/>
  <c r="U12" i="16"/>
  <c r="S12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E10" i="16"/>
  <c r="AC10" i="16"/>
  <c r="AA10" i="16"/>
  <c r="BA10" i="16" s="1"/>
  <c r="BA11" i="16" s="1"/>
  <c r="Y10" i="16"/>
  <c r="W10" i="16"/>
  <c r="U10" i="16"/>
  <c r="S10" i="16"/>
  <c r="AW8" i="16"/>
  <c r="AV8" i="16"/>
  <c r="AU8" i="16"/>
  <c r="AT8" i="16"/>
  <c r="AS8" i="16"/>
  <c r="AR8" i="16"/>
  <c r="AQ8" i="16"/>
  <c r="AP8" i="16"/>
  <c r="AY8" i="16" s="1"/>
  <c r="AY9" i="16" s="1"/>
  <c r="AO8" i="16"/>
  <c r="AN8" i="16"/>
  <c r="AM8" i="16"/>
  <c r="AL8" i="16"/>
  <c r="AK8" i="16"/>
  <c r="AJ8" i="16"/>
  <c r="AI8" i="16"/>
  <c r="AH8" i="16"/>
  <c r="AZ8" i="16" s="1"/>
  <c r="AZ9" i="16" s="1"/>
  <c r="AG8" i="16"/>
  <c r="AE8" i="16"/>
  <c r="AC8" i="16"/>
  <c r="BA8" i="16" s="1"/>
  <c r="BA9" i="16" s="1"/>
  <c r="AA8" i="16"/>
  <c r="Y8" i="16"/>
  <c r="W8" i="16"/>
  <c r="U8" i="16"/>
  <c r="S8" i="16"/>
  <c r="BB8" i="16" s="1"/>
  <c r="BB9" i="16" s="1"/>
  <c r="BA6" i="16"/>
  <c r="BA7" i="16" s="1"/>
  <c r="AW6" i="16"/>
  <c r="AV6" i="16"/>
  <c r="AU6" i="16"/>
  <c r="AT6" i="16"/>
  <c r="AS6" i="16"/>
  <c r="AR6" i="16"/>
  <c r="AQ6" i="16"/>
  <c r="AP6" i="16"/>
  <c r="AY6" i="16" s="1"/>
  <c r="AY7" i="16" s="1"/>
  <c r="AO6" i="16"/>
  <c r="AN6" i="16"/>
  <c r="AM6" i="16"/>
  <c r="AL6" i="16"/>
  <c r="AK6" i="16"/>
  <c r="AJ6" i="16"/>
  <c r="AI6" i="16"/>
  <c r="AH6" i="16"/>
  <c r="AZ6" i="16" s="1"/>
  <c r="AZ7" i="16" s="1"/>
  <c r="AG6" i="16"/>
  <c r="AE6" i="16"/>
  <c r="AC6" i="16"/>
  <c r="AA6" i="16"/>
  <c r="Y6" i="16"/>
  <c r="W6" i="16"/>
  <c r="BB6" i="16" s="1"/>
  <c r="BB7" i="16" s="1"/>
  <c r="U6" i="16"/>
  <c r="S6" i="16"/>
  <c r="BD4" i="16"/>
  <c r="AW4" i="16"/>
  <c r="AV4" i="16"/>
  <c r="AU4" i="16"/>
  <c r="AT4" i="16"/>
  <c r="AS4" i="16"/>
  <c r="AR4" i="16"/>
  <c r="AQ4" i="16"/>
  <c r="AP4" i="16"/>
  <c r="AY4" i="16" s="1"/>
  <c r="AY5" i="16" s="1"/>
  <c r="AO4" i="16"/>
  <c r="AN4" i="16"/>
  <c r="AM4" i="16"/>
  <c r="AL4" i="16"/>
  <c r="AK4" i="16"/>
  <c r="AJ4" i="16"/>
  <c r="AI4" i="16"/>
  <c r="AZ4" i="16" s="1"/>
  <c r="AZ5" i="16" s="1"/>
  <c r="AH4" i="16"/>
  <c r="AG4" i="16"/>
  <c r="AE4" i="16"/>
  <c r="AC4" i="16"/>
  <c r="AA4" i="16"/>
  <c r="BA4" i="16" s="1"/>
  <c r="BA5" i="16" s="1"/>
  <c r="Y4" i="16"/>
  <c r="W4" i="16"/>
  <c r="U4" i="16"/>
  <c r="S4" i="16"/>
  <c r="BB4" i="16" s="1"/>
  <c r="BB5" i="16" s="1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E18" i="15"/>
  <c r="AC18" i="15"/>
  <c r="AA18" i="15"/>
  <c r="BA18" i="15" s="1"/>
  <c r="BA19" i="15" s="1"/>
  <c r="Y18" i="15"/>
  <c r="W18" i="15"/>
  <c r="U18" i="15"/>
  <c r="S18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BA16" i="15" s="1"/>
  <c r="BA17" i="15" s="1"/>
  <c r="AE16" i="15"/>
  <c r="AC16" i="15"/>
  <c r="AA16" i="15"/>
  <c r="Y16" i="15"/>
  <c r="W16" i="15"/>
  <c r="U16" i="15"/>
  <c r="S16" i="15"/>
  <c r="BB16" i="15" s="1"/>
  <c r="BB17" i="15" s="1"/>
  <c r="BA14" i="15"/>
  <c r="BA15" i="15" s="1"/>
  <c r="AW14" i="15"/>
  <c r="AV14" i="15"/>
  <c r="AU14" i="15"/>
  <c r="AT14" i="15"/>
  <c r="AS14" i="15"/>
  <c r="AR14" i="15"/>
  <c r="AQ14" i="15"/>
  <c r="AP14" i="15"/>
  <c r="AY14" i="15" s="1"/>
  <c r="AY15" i="15" s="1"/>
  <c r="AO14" i="15"/>
  <c r="AN14" i="15"/>
  <c r="AM14" i="15"/>
  <c r="AL14" i="15"/>
  <c r="AK14" i="15"/>
  <c r="AJ14" i="15"/>
  <c r="AI14" i="15"/>
  <c r="AH14" i="15"/>
  <c r="AZ14" i="15" s="1"/>
  <c r="AZ15" i="15" s="1"/>
  <c r="AG14" i="15"/>
  <c r="AE14" i="15"/>
  <c r="AC14" i="15"/>
  <c r="AA14" i="15"/>
  <c r="Y14" i="15"/>
  <c r="W14" i="15"/>
  <c r="U14" i="15"/>
  <c r="S14" i="15"/>
  <c r="BB14" i="15" s="1"/>
  <c r="BB15" i="15" s="1"/>
  <c r="BD13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E12" i="15"/>
  <c r="AC12" i="15"/>
  <c r="AA12" i="15"/>
  <c r="BA12" i="15" s="1"/>
  <c r="BA13" i="15" s="1"/>
  <c r="Y12" i="15"/>
  <c r="W12" i="15"/>
  <c r="BB12" i="15" s="1"/>
  <c r="BB13" i="15" s="1"/>
  <c r="U12" i="15"/>
  <c r="S12" i="15"/>
  <c r="AW10" i="15"/>
  <c r="AV10" i="15"/>
  <c r="AU10" i="15"/>
  <c r="AT10" i="15"/>
  <c r="AS10" i="15"/>
  <c r="AR10" i="15"/>
  <c r="AQ10" i="15"/>
  <c r="AP10" i="15"/>
  <c r="AY10" i="15" s="1"/>
  <c r="AY11" i="15" s="1"/>
  <c r="AO10" i="15"/>
  <c r="AN10" i="15"/>
  <c r="AM10" i="15"/>
  <c r="AL10" i="15"/>
  <c r="AK10" i="15"/>
  <c r="AJ10" i="15"/>
  <c r="AI10" i="15"/>
  <c r="AH10" i="15"/>
  <c r="AG10" i="15"/>
  <c r="AE10" i="15"/>
  <c r="AC10" i="15"/>
  <c r="AA10" i="15"/>
  <c r="Y10" i="15"/>
  <c r="W10" i="15"/>
  <c r="U10" i="15"/>
  <c r="S10" i="15"/>
  <c r="AW8" i="15"/>
  <c r="AV8" i="15"/>
  <c r="AU8" i="15"/>
  <c r="AT8" i="15"/>
  <c r="AS8" i="15"/>
  <c r="AR8" i="15"/>
  <c r="AQ8" i="15"/>
  <c r="AP8" i="15"/>
  <c r="AY8" i="15" s="1"/>
  <c r="AY9" i="15" s="1"/>
  <c r="AO8" i="15"/>
  <c r="AN8" i="15"/>
  <c r="AM8" i="15"/>
  <c r="AL8" i="15"/>
  <c r="AK8" i="15"/>
  <c r="AJ8" i="15"/>
  <c r="AI8" i="15"/>
  <c r="AH8" i="15"/>
  <c r="AZ8" i="15" s="1"/>
  <c r="AZ9" i="15" s="1"/>
  <c r="AG8" i="15"/>
  <c r="AE8" i="15"/>
  <c r="AC8" i="15"/>
  <c r="AA8" i="15"/>
  <c r="BA8" i="15" s="1"/>
  <c r="BA9" i="15" s="1"/>
  <c r="Y8" i="15"/>
  <c r="W8" i="15"/>
  <c r="U8" i="15"/>
  <c r="S8" i="15"/>
  <c r="BB8" i="15" s="1"/>
  <c r="BB9" i="15" s="1"/>
  <c r="BA6" i="15"/>
  <c r="BA7" i="15" s="1"/>
  <c r="AW6" i="15"/>
  <c r="AV6" i="15"/>
  <c r="AU6" i="15"/>
  <c r="AT6" i="15"/>
  <c r="AS6" i="15"/>
  <c r="AR6" i="15"/>
  <c r="AQ6" i="15"/>
  <c r="AP6" i="15"/>
  <c r="AY6" i="15" s="1"/>
  <c r="AY7" i="15" s="1"/>
  <c r="AO6" i="15"/>
  <c r="AN6" i="15"/>
  <c r="AM6" i="15"/>
  <c r="AL6" i="15"/>
  <c r="AK6" i="15"/>
  <c r="AJ6" i="15"/>
  <c r="AI6" i="15"/>
  <c r="AH6" i="15"/>
  <c r="AZ6" i="15" s="1"/>
  <c r="AZ7" i="15" s="1"/>
  <c r="AG6" i="15"/>
  <c r="AE6" i="15"/>
  <c r="AC6" i="15"/>
  <c r="AA6" i="15"/>
  <c r="Y6" i="15"/>
  <c r="W6" i="15"/>
  <c r="U6" i="15"/>
  <c r="S6" i="15"/>
  <c r="BB6" i="15" s="1"/>
  <c r="BB7" i="15" s="1"/>
  <c r="BD4" i="15"/>
  <c r="BA4" i="15"/>
  <c r="BA5" i="15" s="1"/>
  <c r="AW4" i="15"/>
  <c r="AV4" i="15"/>
  <c r="AU4" i="15"/>
  <c r="AT4" i="15"/>
  <c r="AS4" i="15"/>
  <c r="AR4" i="15"/>
  <c r="AQ4" i="15"/>
  <c r="AP4" i="15"/>
  <c r="AY4" i="15" s="1"/>
  <c r="AY5" i="15" s="1"/>
  <c r="BD5" i="15" s="1"/>
  <c r="AO4" i="15"/>
  <c r="AN4" i="15"/>
  <c r="AM4" i="15"/>
  <c r="AL4" i="15"/>
  <c r="AK4" i="15"/>
  <c r="AJ4" i="15"/>
  <c r="AI4" i="15"/>
  <c r="AZ4" i="15" s="1"/>
  <c r="AZ5" i="15" s="1"/>
  <c r="AH4" i="15"/>
  <c r="AG4" i="15"/>
  <c r="AE4" i="15"/>
  <c r="AC4" i="15"/>
  <c r="AA4" i="15"/>
  <c r="Y4" i="15"/>
  <c r="W4" i="15"/>
  <c r="BB4" i="15" s="1"/>
  <c r="BB5" i="15" s="1"/>
  <c r="U4" i="15"/>
  <c r="S4" i="15"/>
  <c r="BA18" i="14"/>
  <c r="BA19" i="14" s="1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E18" i="14"/>
  <c r="AC18" i="14"/>
  <c r="AA18" i="14"/>
  <c r="Y18" i="14"/>
  <c r="W18" i="14"/>
  <c r="U18" i="14"/>
  <c r="S18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E16" i="14"/>
  <c r="AC16" i="14"/>
  <c r="AA16" i="14"/>
  <c r="BA16" i="14" s="1"/>
  <c r="BA17" i="14" s="1"/>
  <c r="Y16" i="14"/>
  <c r="W16" i="14"/>
  <c r="U16" i="14"/>
  <c r="S16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E14" i="14"/>
  <c r="AC14" i="14"/>
  <c r="BA14" i="14" s="1"/>
  <c r="BA15" i="14" s="1"/>
  <c r="AA14" i="14"/>
  <c r="Y14" i="14"/>
  <c r="W14" i="14"/>
  <c r="BB14" i="14" s="1"/>
  <c r="BB15" i="14" s="1"/>
  <c r="U14" i="14"/>
  <c r="S14" i="14"/>
  <c r="BD13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E12" i="14"/>
  <c r="AC12" i="14"/>
  <c r="AA12" i="14"/>
  <c r="Y12" i="14"/>
  <c r="BB12" i="14" s="1"/>
  <c r="BB13" i="14" s="1"/>
  <c r="W12" i="14"/>
  <c r="U12" i="14"/>
  <c r="S12" i="14"/>
  <c r="AW10" i="14"/>
  <c r="AV10" i="14"/>
  <c r="AU10" i="14"/>
  <c r="AT10" i="14"/>
  <c r="AS10" i="14"/>
  <c r="AR10" i="14"/>
  <c r="AQ10" i="14"/>
  <c r="AP10" i="14"/>
  <c r="AY10" i="14" s="1"/>
  <c r="AY11" i="14" s="1"/>
  <c r="AO10" i="14"/>
  <c r="AN10" i="14"/>
  <c r="AM10" i="14"/>
  <c r="AL10" i="14"/>
  <c r="AK10" i="14"/>
  <c r="AJ10" i="14"/>
  <c r="AI10" i="14"/>
  <c r="AH10" i="14"/>
  <c r="AZ10" i="14" s="1"/>
  <c r="AZ11" i="14" s="1"/>
  <c r="AG10" i="14"/>
  <c r="AE10" i="14"/>
  <c r="AC10" i="14"/>
  <c r="AA10" i="14"/>
  <c r="BA10" i="14" s="1"/>
  <c r="BA11" i="14" s="1"/>
  <c r="Y10" i="14"/>
  <c r="W10" i="14"/>
  <c r="U10" i="14"/>
  <c r="S10" i="14"/>
  <c r="BB10" i="14" s="1"/>
  <c r="BB11" i="14" s="1"/>
  <c r="BA8" i="14"/>
  <c r="BA9" i="14" s="1"/>
  <c r="AW8" i="14"/>
  <c r="AV8" i="14"/>
  <c r="AU8" i="14"/>
  <c r="AT8" i="14"/>
  <c r="AS8" i="14"/>
  <c r="AR8" i="14"/>
  <c r="AQ8" i="14"/>
  <c r="AP8" i="14"/>
  <c r="AY8" i="14" s="1"/>
  <c r="AY9" i="14" s="1"/>
  <c r="AO8" i="14"/>
  <c r="AN8" i="14"/>
  <c r="AM8" i="14"/>
  <c r="AL8" i="14"/>
  <c r="AK8" i="14"/>
  <c r="AJ8" i="14"/>
  <c r="AI8" i="14"/>
  <c r="AH8" i="14"/>
  <c r="AZ8" i="14" s="1"/>
  <c r="AZ9" i="14" s="1"/>
  <c r="AG8" i="14"/>
  <c r="AE8" i="14"/>
  <c r="AC8" i="14"/>
  <c r="AA8" i="14"/>
  <c r="Y8" i="14"/>
  <c r="W8" i="14"/>
  <c r="U8" i="14"/>
  <c r="S8" i="14"/>
  <c r="BB8" i="14" s="1"/>
  <c r="BB9" i="14" s="1"/>
  <c r="BA6" i="14"/>
  <c r="BA7" i="14" s="1"/>
  <c r="AW6" i="14"/>
  <c r="AV6" i="14"/>
  <c r="AU6" i="14"/>
  <c r="AT6" i="14"/>
  <c r="AS6" i="14"/>
  <c r="AR6" i="14"/>
  <c r="AQ6" i="14"/>
  <c r="AP6" i="14"/>
  <c r="AY6" i="14" s="1"/>
  <c r="AY7" i="14" s="1"/>
  <c r="BD6" i="14" s="1"/>
  <c r="AO6" i="14"/>
  <c r="AN6" i="14"/>
  <c r="AM6" i="14"/>
  <c r="AL6" i="14"/>
  <c r="AK6" i="14"/>
  <c r="AJ6" i="14"/>
  <c r="AI6" i="14"/>
  <c r="AZ6" i="14" s="1"/>
  <c r="AZ7" i="14" s="1"/>
  <c r="AH6" i="14"/>
  <c r="AG6" i="14"/>
  <c r="AE6" i="14"/>
  <c r="AC6" i="14"/>
  <c r="AA6" i="14"/>
  <c r="Y6" i="14"/>
  <c r="W6" i="14"/>
  <c r="BB6" i="14" s="1"/>
  <c r="BB7" i="14" s="1"/>
  <c r="U6" i="14"/>
  <c r="S6" i="14"/>
  <c r="BD4" i="14"/>
  <c r="AW4" i="14"/>
  <c r="AV4" i="14"/>
  <c r="AU4" i="14"/>
  <c r="AT4" i="14"/>
  <c r="AS4" i="14"/>
  <c r="AR4" i="14"/>
  <c r="AQ4" i="14"/>
  <c r="AP4" i="14"/>
  <c r="AY4" i="14" s="1"/>
  <c r="AY5" i="14" s="1"/>
  <c r="BD5" i="14" s="1"/>
  <c r="AO4" i="14"/>
  <c r="AN4" i="14"/>
  <c r="AM4" i="14"/>
  <c r="AL4" i="14"/>
  <c r="AK4" i="14"/>
  <c r="AJ4" i="14"/>
  <c r="AI4" i="14"/>
  <c r="AZ4" i="14" s="1"/>
  <c r="AZ5" i="14" s="1"/>
  <c r="AH4" i="14"/>
  <c r="AG4" i="14"/>
  <c r="AE4" i="14"/>
  <c r="AC4" i="14"/>
  <c r="AA4" i="14"/>
  <c r="BA4" i="14" s="1"/>
  <c r="BA5" i="14" s="1"/>
  <c r="Y4" i="14"/>
  <c r="BB4" i="14" s="1"/>
  <c r="BB5" i="14" s="1"/>
  <c r="W4" i="14"/>
  <c r="U4" i="14"/>
  <c r="S4" i="14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E18" i="13"/>
  <c r="AC18" i="13"/>
  <c r="AA18" i="13"/>
  <c r="Y18" i="13"/>
  <c r="BB18" i="13" s="1"/>
  <c r="BB19" i="13" s="1"/>
  <c r="W18" i="13"/>
  <c r="U18" i="13"/>
  <c r="S18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E16" i="13"/>
  <c r="AC16" i="13"/>
  <c r="AA16" i="13"/>
  <c r="Y16" i="13"/>
  <c r="W16" i="13"/>
  <c r="U16" i="13"/>
  <c r="S16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E14" i="13"/>
  <c r="AC14" i="13"/>
  <c r="AA14" i="13"/>
  <c r="BA14" i="13" s="1"/>
  <c r="BA15" i="13" s="1"/>
  <c r="Y14" i="13"/>
  <c r="W14" i="13"/>
  <c r="U14" i="13"/>
  <c r="S14" i="13"/>
  <c r="BD13" i="13"/>
  <c r="AW12" i="13"/>
  <c r="AV12" i="13"/>
  <c r="AU12" i="13"/>
  <c r="AT12" i="13"/>
  <c r="AS12" i="13"/>
  <c r="AR12" i="13"/>
  <c r="AQ12" i="13"/>
  <c r="AP12" i="13"/>
  <c r="AY12" i="13" s="1"/>
  <c r="AY13" i="13" s="1"/>
  <c r="AO12" i="13"/>
  <c r="AN12" i="13"/>
  <c r="AM12" i="13"/>
  <c r="AL12" i="13"/>
  <c r="AK12" i="13"/>
  <c r="AJ12" i="13"/>
  <c r="AI12" i="13"/>
  <c r="AH12" i="13"/>
  <c r="AG12" i="13"/>
  <c r="AE12" i="13"/>
  <c r="AC12" i="13"/>
  <c r="AA12" i="13"/>
  <c r="Y12" i="13"/>
  <c r="W12" i="13"/>
  <c r="BB12" i="13" s="1"/>
  <c r="BB13" i="13" s="1"/>
  <c r="U12" i="13"/>
  <c r="S12" i="13"/>
  <c r="AW10" i="13"/>
  <c r="AV10" i="13"/>
  <c r="AU10" i="13"/>
  <c r="AT10" i="13"/>
  <c r="AS10" i="13"/>
  <c r="AR10" i="13"/>
  <c r="AQ10" i="13"/>
  <c r="AP10" i="13"/>
  <c r="AY10" i="13" s="1"/>
  <c r="AY11" i="13" s="1"/>
  <c r="AO10" i="13"/>
  <c r="AN10" i="13"/>
  <c r="AM10" i="13"/>
  <c r="AL10" i="13"/>
  <c r="AK10" i="13"/>
  <c r="AJ10" i="13"/>
  <c r="AI10" i="13"/>
  <c r="AH10" i="13"/>
  <c r="AZ10" i="13" s="1"/>
  <c r="AZ11" i="13" s="1"/>
  <c r="AG10" i="13"/>
  <c r="AE10" i="13"/>
  <c r="AC10" i="13"/>
  <c r="AA10" i="13"/>
  <c r="BA10" i="13" s="1"/>
  <c r="BA11" i="13" s="1"/>
  <c r="Y10" i="13"/>
  <c r="W10" i="13"/>
  <c r="U10" i="13"/>
  <c r="S10" i="13"/>
  <c r="BB10" i="13" s="1"/>
  <c r="BB11" i="13" s="1"/>
  <c r="AW8" i="13"/>
  <c r="AV8" i="13"/>
  <c r="AU8" i="13"/>
  <c r="AT8" i="13"/>
  <c r="AS8" i="13"/>
  <c r="AR8" i="13"/>
  <c r="AQ8" i="13"/>
  <c r="AP8" i="13"/>
  <c r="AY8" i="13" s="1"/>
  <c r="AY9" i="13" s="1"/>
  <c r="AO8" i="13"/>
  <c r="AN8" i="13"/>
  <c r="AM8" i="13"/>
  <c r="AL8" i="13"/>
  <c r="AK8" i="13"/>
  <c r="AJ8" i="13"/>
  <c r="AI8" i="13"/>
  <c r="AZ8" i="13" s="1"/>
  <c r="AZ9" i="13" s="1"/>
  <c r="AH8" i="13"/>
  <c r="AG8" i="13"/>
  <c r="AE8" i="13"/>
  <c r="BA8" i="13" s="1"/>
  <c r="BA9" i="13" s="1"/>
  <c r="AC8" i="13"/>
  <c r="AA8" i="13"/>
  <c r="Y8" i="13"/>
  <c r="W8" i="13"/>
  <c r="U8" i="13"/>
  <c r="BB8" i="13" s="1"/>
  <c r="BB9" i="13" s="1"/>
  <c r="S8" i="13"/>
  <c r="AW6" i="13"/>
  <c r="AV6" i="13"/>
  <c r="AU6" i="13"/>
  <c r="AT6" i="13"/>
  <c r="AS6" i="13"/>
  <c r="AR6" i="13"/>
  <c r="AQ6" i="13"/>
  <c r="AP6" i="13"/>
  <c r="AY6" i="13" s="1"/>
  <c r="AY7" i="13" s="1"/>
  <c r="AO6" i="13"/>
  <c r="AN6" i="13"/>
  <c r="AM6" i="13"/>
  <c r="AL6" i="13"/>
  <c r="AK6" i="13"/>
  <c r="AJ6" i="13"/>
  <c r="AI6" i="13"/>
  <c r="AH6" i="13"/>
  <c r="AZ6" i="13" s="1"/>
  <c r="AZ7" i="13" s="1"/>
  <c r="AG6" i="13"/>
  <c r="AE6" i="13"/>
  <c r="AC6" i="13"/>
  <c r="AA6" i="13"/>
  <c r="BA6" i="13" s="1"/>
  <c r="BA7" i="13" s="1"/>
  <c r="Y6" i="13"/>
  <c r="BB6" i="13" s="1"/>
  <c r="BB7" i="13" s="1"/>
  <c r="W6" i="13"/>
  <c r="U6" i="13"/>
  <c r="S6" i="13"/>
  <c r="BD4" i="13"/>
  <c r="AW4" i="13"/>
  <c r="AV4" i="13"/>
  <c r="AU4" i="13"/>
  <c r="AT4" i="13"/>
  <c r="AS4" i="13"/>
  <c r="AR4" i="13"/>
  <c r="AQ4" i="13"/>
  <c r="AP4" i="13"/>
  <c r="AY4" i="13" s="1"/>
  <c r="AY5" i="13" s="1"/>
  <c r="AO4" i="13"/>
  <c r="AN4" i="13"/>
  <c r="AM4" i="13"/>
  <c r="AL4" i="13"/>
  <c r="AK4" i="13"/>
  <c r="AJ4" i="13"/>
  <c r="AI4" i="13"/>
  <c r="AZ4" i="13" s="1"/>
  <c r="AZ5" i="13" s="1"/>
  <c r="AH4" i="13"/>
  <c r="AG4" i="13"/>
  <c r="AE4" i="13"/>
  <c r="AC4" i="13"/>
  <c r="BA4" i="13" s="1"/>
  <c r="BA5" i="13" s="1"/>
  <c r="AA4" i="13"/>
  <c r="Y4" i="13"/>
  <c r="W4" i="13"/>
  <c r="BB4" i="13" s="1"/>
  <c r="BB5" i="13" s="1"/>
  <c r="U4" i="13"/>
  <c r="S4" i="13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E18" i="10"/>
  <c r="AC18" i="10"/>
  <c r="AA18" i="10"/>
  <c r="Y18" i="10"/>
  <c r="W18" i="10"/>
  <c r="U18" i="10"/>
  <c r="S18" i="10"/>
  <c r="BB18" i="10" s="1"/>
  <c r="BB19" i="10" s="1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Z16" i="10" s="1"/>
  <c r="AZ17" i="10" s="1"/>
  <c r="AG16" i="10"/>
  <c r="AE16" i="10"/>
  <c r="AC16" i="10"/>
  <c r="AA16" i="10"/>
  <c r="BA16" i="10" s="1"/>
  <c r="BA17" i="10" s="1"/>
  <c r="Y16" i="10"/>
  <c r="W16" i="10"/>
  <c r="U16" i="10"/>
  <c r="S16" i="10"/>
  <c r="BB16" i="10" s="1"/>
  <c r="BB17" i="10" s="1"/>
  <c r="AW14" i="10"/>
  <c r="AV14" i="10"/>
  <c r="AU14" i="10"/>
  <c r="AT14" i="10"/>
  <c r="AS14" i="10"/>
  <c r="AR14" i="10"/>
  <c r="AQ14" i="10"/>
  <c r="AP14" i="10"/>
  <c r="AY14" i="10" s="1"/>
  <c r="AY15" i="10" s="1"/>
  <c r="AO14" i="10"/>
  <c r="AN14" i="10"/>
  <c r="AM14" i="10"/>
  <c r="AL14" i="10"/>
  <c r="AK14" i="10"/>
  <c r="AJ14" i="10"/>
  <c r="AI14" i="10"/>
  <c r="AH14" i="10"/>
  <c r="AZ14" i="10" s="1"/>
  <c r="AZ15" i="10" s="1"/>
  <c r="AG14" i="10"/>
  <c r="AE14" i="10"/>
  <c r="AC14" i="10"/>
  <c r="AA14" i="10"/>
  <c r="BA14" i="10" s="1"/>
  <c r="BA15" i="10" s="1"/>
  <c r="Y14" i="10"/>
  <c r="W14" i="10"/>
  <c r="U14" i="10"/>
  <c r="S14" i="10"/>
  <c r="BB14" i="10" s="1"/>
  <c r="BB15" i="10" s="1"/>
  <c r="BD13" i="10"/>
  <c r="AW12" i="10"/>
  <c r="AV12" i="10"/>
  <c r="AU12" i="10"/>
  <c r="AT12" i="10"/>
  <c r="AS12" i="10"/>
  <c r="AR12" i="10"/>
  <c r="AQ12" i="10"/>
  <c r="AP12" i="10"/>
  <c r="AY12" i="10" s="1"/>
  <c r="AY13" i="10" s="1"/>
  <c r="AO12" i="10"/>
  <c r="AN12" i="10"/>
  <c r="AM12" i="10"/>
  <c r="AL12" i="10"/>
  <c r="AK12" i="10"/>
  <c r="AJ12" i="10"/>
  <c r="AI12" i="10"/>
  <c r="AH12" i="10"/>
  <c r="AZ12" i="10" s="1"/>
  <c r="AZ13" i="10" s="1"/>
  <c r="AG12" i="10"/>
  <c r="AE12" i="10"/>
  <c r="BA12" i="10" s="1"/>
  <c r="BA13" i="10" s="1"/>
  <c r="AC12" i="10"/>
  <c r="AA12" i="10"/>
  <c r="Y12" i="10"/>
  <c r="W12" i="10"/>
  <c r="U12" i="10"/>
  <c r="S12" i="10"/>
  <c r="BB12" i="10" s="1"/>
  <c r="BB13" i="10" s="1"/>
  <c r="AW10" i="10"/>
  <c r="AV10" i="10"/>
  <c r="AU10" i="10"/>
  <c r="AT10" i="10"/>
  <c r="AS10" i="10"/>
  <c r="AR10" i="10"/>
  <c r="AQ10" i="10"/>
  <c r="AP10" i="10"/>
  <c r="AY10" i="10" s="1"/>
  <c r="AY11" i="10" s="1"/>
  <c r="AO10" i="10"/>
  <c r="AN10" i="10"/>
  <c r="AM10" i="10"/>
  <c r="AL10" i="10"/>
  <c r="AK10" i="10"/>
  <c r="AJ10" i="10"/>
  <c r="AI10" i="10"/>
  <c r="AH10" i="10"/>
  <c r="AZ10" i="10" s="1"/>
  <c r="AZ11" i="10" s="1"/>
  <c r="AG10" i="10"/>
  <c r="AE10" i="10"/>
  <c r="AC10" i="10"/>
  <c r="AA10" i="10"/>
  <c r="BA10" i="10" s="1"/>
  <c r="BA11" i="10" s="1"/>
  <c r="Y10" i="10"/>
  <c r="W10" i="10"/>
  <c r="U10" i="10"/>
  <c r="S10" i="10"/>
  <c r="BB10" i="10" s="1"/>
  <c r="BB11" i="10" s="1"/>
  <c r="BA8" i="10"/>
  <c r="BA9" i="10" s="1"/>
  <c r="AW8" i="10"/>
  <c r="AV8" i="10"/>
  <c r="AU8" i="10"/>
  <c r="AT8" i="10"/>
  <c r="AS8" i="10"/>
  <c r="AR8" i="10"/>
  <c r="AQ8" i="10"/>
  <c r="AP8" i="10"/>
  <c r="AY8" i="10" s="1"/>
  <c r="AY9" i="10" s="1"/>
  <c r="AO8" i="10"/>
  <c r="AN8" i="10"/>
  <c r="AM8" i="10"/>
  <c r="AL8" i="10"/>
  <c r="AK8" i="10"/>
  <c r="AJ8" i="10"/>
  <c r="AI8" i="10"/>
  <c r="AH8" i="10"/>
  <c r="AZ8" i="10" s="1"/>
  <c r="AZ9" i="10" s="1"/>
  <c r="AG8" i="10"/>
  <c r="AE8" i="10"/>
  <c r="AC8" i="10"/>
  <c r="AA8" i="10"/>
  <c r="Y8" i="10"/>
  <c r="W8" i="10"/>
  <c r="BB8" i="10" s="1"/>
  <c r="BB9" i="10" s="1"/>
  <c r="U8" i="10"/>
  <c r="S8" i="10"/>
  <c r="AW6" i="10"/>
  <c r="AV6" i="10"/>
  <c r="AU6" i="10"/>
  <c r="AT6" i="10"/>
  <c r="AS6" i="10"/>
  <c r="AR6" i="10"/>
  <c r="AQ6" i="10"/>
  <c r="AP6" i="10"/>
  <c r="AY6" i="10" s="1"/>
  <c r="AY7" i="10" s="1"/>
  <c r="AO6" i="10"/>
  <c r="AN6" i="10"/>
  <c r="AM6" i="10"/>
  <c r="AL6" i="10"/>
  <c r="AK6" i="10"/>
  <c r="AJ6" i="10"/>
  <c r="AI6" i="10"/>
  <c r="AH6" i="10"/>
  <c r="AZ6" i="10" s="1"/>
  <c r="AZ7" i="10" s="1"/>
  <c r="AG6" i="10"/>
  <c r="AE6" i="10"/>
  <c r="AC6" i="10"/>
  <c r="AA6" i="10"/>
  <c r="BA6" i="10" s="1"/>
  <c r="BA7" i="10" s="1"/>
  <c r="Y6" i="10"/>
  <c r="W6" i="10"/>
  <c r="U6" i="10"/>
  <c r="S6" i="10"/>
  <c r="BB6" i="10" s="1"/>
  <c r="BB7" i="10" s="1"/>
  <c r="BD4" i="10"/>
  <c r="AW4" i="10"/>
  <c r="AV4" i="10"/>
  <c r="AU4" i="10"/>
  <c r="AT4" i="10"/>
  <c r="AS4" i="10"/>
  <c r="AR4" i="10"/>
  <c r="AQ4" i="10"/>
  <c r="AP4" i="10"/>
  <c r="AY4" i="10" s="1"/>
  <c r="AY5" i="10" s="1"/>
  <c r="AO4" i="10"/>
  <c r="AN4" i="10"/>
  <c r="AM4" i="10"/>
  <c r="AL4" i="10"/>
  <c r="AK4" i="10"/>
  <c r="AJ4" i="10"/>
  <c r="AI4" i="10"/>
  <c r="AH4" i="10"/>
  <c r="AZ4" i="10" s="1"/>
  <c r="AZ5" i="10" s="1"/>
  <c r="AG4" i="10"/>
  <c r="AE4" i="10"/>
  <c r="BA4" i="10" s="1"/>
  <c r="BA5" i="10" s="1"/>
  <c r="AC4" i="10"/>
  <c r="AA4" i="10"/>
  <c r="Y4" i="10"/>
  <c r="W4" i="10"/>
  <c r="U4" i="10"/>
  <c r="S4" i="10"/>
  <c r="BB4" i="10" s="1"/>
  <c r="BB5" i="10" s="1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Z18" i="9" s="1"/>
  <c r="AZ19" i="9" s="1"/>
  <c r="AG18" i="9"/>
  <c r="AE18" i="9"/>
  <c r="AC18" i="9"/>
  <c r="AA18" i="9"/>
  <c r="Y18" i="9"/>
  <c r="W18" i="9"/>
  <c r="U18" i="9"/>
  <c r="S18" i="9"/>
  <c r="BB18" i="9" s="1"/>
  <c r="BB19" i="9" s="1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Z16" i="9" s="1"/>
  <c r="AZ17" i="9" s="1"/>
  <c r="AG16" i="9"/>
  <c r="AE16" i="9"/>
  <c r="AC16" i="9"/>
  <c r="BA16" i="9" s="1"/>
  <c r="BA17" i="9" s="1"/>
  <c r="AA16" i="9"/>
  <c r="Y16" i="9"/>
  <c r="W16" i="9"/>
  <c r="U16" i="9"/>
  <c r="S16" i="9"/>
  <c r="AW14" i="9"/>
  <c r="AY14" i="9" s="1"/>
  <c r="AY15" i="9" s="1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Z14" i="9" s="1"/>
  <c r="AZ15" i="9" s="1"/>
  <c r="AG14" i="9"/>
  <c r="AE14" i="9"/>
  <c r="AC14" i="9"/>
  <c r="AA14" i="9"/>
  <c r="Y14" i="9"/>
  <c r="W14" i="9"/>
  <c r="U14" i="9"/>
  <c r="S14" i="9"/>
  <c r="BB14" i="9" s="1"/>
  <c r="BB15" i="9" s="1"/>
  <c r="BD13" i="9"/>
  <c r="BA12" i="9"/>
  <c r="BA13" i="9" s="1"/>
  <c r="AW12" i="9"/>
  <c r="AV12" i="9"/>
  <c r="AU12" i="9"/>
  <c r="AT12" i="9"/>
  <c r="AS12" i="9"/>
  <c r="AR12" i="9"/>
  <c r="AQ12" i="9"/>
  <c r="AP12" i="9"/>
  <c r="AY12" i="9" s="1"/>
  <c r="AY13" i="9" s="1"/>
  <c r="AO12" i="9"/>
  <c r="AN12" i="9"/>
  <c r="AM12" i="9"/>
  <c r="AL12" i="9"/>
  <c r="AK12" i="9"/>
  <c r="AJ12" i="9"/>
  <c r="AI12" i="9"/>
  <c r="AZ12" i="9" s="1"/>
  <c r="AZ13" i="9" s="1"/>
  <c r="AH12" i="9"/>
  <c r="AG12" i="9"/>
  <c r="AE12" i="9"/>
  <c r="AC12" i="9"/>
  <c r="AA12" i="9"/>
  <c r="Y12" i="9"/>
  <c r="W12" i="9"/>
  <c r="U12" i="9"/>
  <c r="BB12" i="9" s="1"/>
  <c r="BB13" i="9" s="1"/>
  <c r="S12" i="9"/>
  <c r="AW10" i="9"/>
  <c r="AV10" i="9"/>
  <c r="AU10" i="9"/>
  <c r="AT10" i="9"/>
  <c r="AS10" i="9"/>
  <c r="AR10" i="9"/>
  <c r="AQ10" i="9"/>
  <c r="AP10" i="9"/>
  <c r="AY10" i="9" s="1"/>
  <c r="AY11" i="9" s="1"/>
  <c r="AO10" i="9"/>
  <c r="AN10" i="9"/>
  <c r="AM10" i="9"/>
  <c r="AL10" i="9"/>
  <c r="AK10" i="9"/>
  <c r="AJ10" i="9"/>
  <c r="AI10" i="9"/>
  <c r="AZ10" i="9" s="1"/>
  <c r="AZ11" i="9" s="1"/>
  <c r="AH10" i="9"/>
  <c r="AG10" i="9"/>
  <c r="AE10" i="9"/>
  <c r="AC10" i="9"/>
  <c r="AA10" i="9"/>
  <c r="BA10" i="9" s="1"/>
  <c r="BA11" i="9" s="1"/>
  <c r="Y10" i="9"/>
  <c r="BB10" i="9" s="1"/>
  <c r="BB11" i="9" s="1"/>
  <c r="W10" i="9"/>
  <c r="U10" i="9"/>
  <c r="S10" i="9"/>
  <c r="AW8" i="9"/>
  <c r="AV8" i="9"/>
  <c r="AU8" i="9"/>
  <c r="AT8" i="9"/>
  <c r="AS8" i="9"/>
  <c r="AR8" i="9"/>
  <c r="AQ8" i="9"/>
  <c r="AP8" i="9"/>
  <c r="AY8" i="9" s="1"/>
  <c r="AY9" i="9" s="1"/>
  <c r="AO8" i="9"/>
  <c r="AN8" i="9"/>
  <c r="AM8" i="9"/>
  <c r="AL8" i="9"/>
  <c r="AK8" i="9"/>
  <c r="AJ8" i="9"/>
  <c r="AI8" i="9"/>
  <c r="AH8" i="9"/>
  <c r="AZ8" i="9" s="1"/>
  <c r="AZ9" i="9" s="1"/>
  <c r="AG8" i="9"/>
  <c r="AE8" i="9"/>
  <c r="AC8" i="9"/>
  <c r="AA8" i="9"/>
  <c r="BA8" i="9" s="1"/>
  <c r="BA9" i="9" s="1"/>
  <c r="Y8" i="9"/>
  <c r="BB8" i="9" s="1"/>
  <c r="BB9" i="9" s="1"/>
  <c r="W8" i="9"/>
  <c r="U8" i="9"/>
  <c r="S8" i="9"/>
  <c r="AW6" i="9"/>
  <c r="AY6" i="9" s="1"/>
  <c r="AY7" i="9" s="1"/>
  <c r="BD6" i="9" s="1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Z6" i="9" s="1"/>
  <c r="AZ7" i="9" s="1"/>
  <c r="AG6" i="9"/>
  <c r="AE6" i="9"/>
  <c r="AC6" i="9"/>
  <c r="BA6" i="9" s="1"/>
  <c r="BA7" i="9" s="1"/>
  <c r="AA6" i="9"/>
  <c r="Y6" i="9"/>
  <c r="W6" i="9"/>
  <c r="U6" i="9"/>
  <c r="S6" i="9"/>
  <c r="BB6" i="9" s="1"/>
  <c r="BB7" i="9" s="1"/>
  <c r="BD4" i="9"/>
  <c r="BA4" i="9"/>
  <c r="BA5" i="9" s="1"/>
  <c r="AW4" i="9"/>
  <c r="AV4" i="9"/>
  <c r="AU4" i="9"/>
  <c r="AT4" i="9"/>
  <c r="AS4" i="9"/>
  <c r="AR4" i="9"/>
  <c r="AQ4" i="9"/>
  <c r="AP4" i="9"/>
  <c r="AY4" i="9" s="1"/>
  <c r="AY5" i="9" s="1"/>
  <c r="BD5" i="9" s="1"/>
  <c r="AO4" i="9"/>
  <c r="AN4" i="9"/>
  <c r="AM4" i="9"/>
  <c r="AL4" i="9"/>
  <c r="AK4" i="9"/>
  <c r="AJ4" i="9"/>
  <c r="AI4" i="9"/>
  <c r="AZ4" i="9" s="1"/>
  <c r="AZ5" i="9" s="1"/>
  <c r="AH4" i="9"/>
  <c r="AG4" i="9"/>
  <c r="AE4" i="9"/>
  <c r="AC4" i="9"/>
  <c r="AA4" i="9"/>
  <c r="Y4" i="9"/>
  <c r="W4" i="9"/>
  <c r="U4" i="9"/>
  <c r="BB4" i="9" s="1"/>
  <c r="BB5" i="9" s="1"/>
  <c r="S4" i="9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Z18" i="8" s="1"/>
  <c r="AZ19" i="8" s="1"/>
  <c r="AG18" i="8"/>
  <c r="AE18" i="8"/>
  <c r="AC18" i="8"/>
  <c r="AA18" i="8"/>
  <c r="Y18" i="8"/>
  <c r="W18" i="8"/>
  <c r="U18" i="8"/>
  <c r="S18" i="8"/>
  <c r="BB18" i="8" s="1"/>
  <c r="BB19" i="8" s="1"/>
  <c r="AW16" i="8"/>
  <c r="AV16" i="8"/>
  <c r="AU16" i="8"/>
  <c r="AT16" i="8"/>
  <c r="AS16" i="8"/>
  <c r="AR16" i="8"/>
  <c r="AQ16" i="8"/>
  <c r="AP16" i="8"/>
  <c r="AY16" i="8" s="1"/>
  <c r="AY17" i="8" s="1"/>
  <c r="AO16" i="8"/>
  <c r="AN16" i="8"/>
  <c r="AM16" i="8"/>
  <c r="AL16" i="8"/>
  <c r="AK16" i="8"/>
  <c r="AJ16" i="8"/>
  <c r="AI16" i="8"/>
  <c r="AH16" i="8"/>
  <c r="AZ16" i="8" s="1"/>
  <c r="AZ17" i="8" s="1"/>
  <c r="AG16" i="8"/>
  <c r="AE16" i="8"/>
  <c r="AC16" i="8"/>
  <c r="AA16" i="8"/>
  <c r="BA16" i="8" s="1"/>
  <c r="BA17" i="8" s="1"/>
  <c r="Y16" i="8"/>
  <c r="W16" i="8"/>
  <c r="U16" i="8"/>
  <c r="S16" i="8"/>
  <c r="BB16" i="8" s="1"/>
  <c r="BB17" i="8" s="1"/>
  <c r="AY14" i="8"/>
  <c r="AY15" i="8" s="1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Z14" i="8" s="1"/>
  <c r="AZ15" i="8" s="1"/>
  <c r="AG14" i="8"/>
  <c r="AE14" i="8"/>
  <c r="AC14" i="8"/>
  <c r="AA14" i="8"/>
  <c r="BA14" i="8" s="1"/>
  <c r="BA15" i="8" s="1"/>
  <c r="Y14" i="8"/>
  <c r="W14" i="8"/>
  <c r="U14" i="8"/>
  <c r="S14" i="8"/>
  <c r="BB14" i="8" s="1"/>
  <c r="BB15" i="8" s="1"/>
  <c r="BD13" i="8"/>
  <c r="BA12" i="8"/>
  <c r="BA13" i="8" s="1"/>
  <c r="AW12" i="8"/>
  <c r="AV12" i="8"/>
  <c r="AU12" i="8"/>
  <c r="AT12" i="8"/>
  <c r="AS12" i="8"/>
  <c r="AR12" i="8"/>
  <c r="AQ12" i="8"/>
  <c r="AP12" i="8"/>
  <c r="AY12" i="8" s="1"/>
  <c r="AY13" i="8" s="1"/>
  <c r="BD9" i="8" s="1"/>
  <c r="AO12" i="8"/>
  <c r="AN12" i="8"/>
  <c r="AM12" i="8"/>
  <c r="AL12" i="8"/>
  <c r="AK12" i="8"/>
  <c r="AJ12" i="8"/>
  <c r="AI12" i="8"/>
  <c r="AZ12" i="8" s="1"/>
  <c r="AZ13" i="8" s="1"/>
  <c r="AH12" i="8"/>
  <c r="AG12" i="8"/>
  <c r="AE12" i="8"/>
  <c r="AC12" i="8"/>
  <c r="AA12" i="8"/>
  <c r="Y12" i="8"/>
  <c r="W12" i="8"/>
  <c r="BB12" i="8" s="1"/>
  <c r="BB13" i="8" s="1"/>
  <c r="U12" i="8"/>
  <c r="S12" i="8"/>
  <c r="AW10" i="8"/>
  <c r="AV10" i="8"/>
  <c r="AU10" i="8"/>
  <c r="AT10" i="8"/>
  <c r="AS10" i="8"/>
  <c r="AR10" i="8"/>
  <c r="AQ10" i="8"/>
  <c r="AP10" i="8"/>
  <c r="AY10" i="8" s="1"/>
  <c r="AY11" i="8" s="1"/>
  <c r="AO10" i="8"/>
  <c r="AN10" i="8"/>
  <c r="AM10" i="8"/>
  <c r="AL10" i="8"/>
  <c r="AK10" i="8"/>
  <c r="AJ10" i="8"/>
  <c r="AI10" i="8"/>
  <c r="AH10" i="8"/>
  <c r="AZ10" i="8" s="1"/>
  <c r="AZ11" i="8" s="1"/>
  <c r="AG10" i="8"/>
  <c r="AE10" i="8"/>
  <c r="AC10" i="8"/>
  <c r="AA10" i="8"/>
  <c r="BA10" i="8" s="1"/>
  <c r="BA11" i="8" s="1"/>
  <c r="Y10" i="8"/>
  <c r="W10" i="8"/>
  <c r="U10" i="8"/>
  <c r="S10" i="8"/>
  <c r="BB10" i="8" s="1"/>
  <c r="BB11" i="8" s="1"/>
  <c r="AW8" i="8"/>
  <c r="AV8" i="8"/>
  <c r="AU8" i="8"/>
  <c r="AT8" i="8"/>
  <c r="AS8" i="8"/>
  <c r="AR8" i="8"/>
  <c r="AQ8" i="8"/>
  <c r="AP8" i="8"/>
  <c r="AY8" i="8" s="1"/>
  <c r="AY9" i="8" s="1"/>
  <c r="AO8" i="8"/>
  <c r="AN8" i="8"/>
  <c r="AM8" i="8"/>
  <c r="AL8" i="8"/>
  <c r="AK8" i="8"/>
  <c r="AJ8" i="8"/>
  <c r="AI8" i="8"/>
  <c r="AH8" i="8"/>
  <c r="AZ8" i="8" s="1"/>
  <c r="AZ9" i="8" s="1"/>
  <c r="AG8" i="8"/>
  <c r="AE8" i="8"/>
  <c r="BA8" i="8" s="1"/>
  <c r="BA9" i="8" s="1"/>
  <c r="AC8" i="8"/>
  <c r="AA8" i="8"/>
  <c r="Y8" i="8"/>
  <c r="W8" i="8"/>
  <c r="BB8" i="8" s="1"/>
  <c r="BB9" i="8" s="1"/>
  <c r="U8" i="8"/>
  <c r="S8" i="8"/>
  <c r="AW6" i="8"/>
  <c r="AV6" i="8"/>
  <c r="AU6" i="8"/>
  <c r="AT6" i="8"/>
  <c r="AS6" i="8"/>
  <c r="AR6" i="8"/>
  <c r="AQ6" i="8"/>
  <c r="AP6" i="8"/>
  <c r="AY6" i="8" s="1"/>
  <c r="AY7" i="8" s="1"/>
  <c r="AO6" i="8"/>
  <c r="AN6" i="8"/>
  <c r="AM6" i="8"/>
  <c r="AL6" i="8"/>
  <c r="AK6" i="8"/>
  <c r="AJ6" i="8"/>
  <c r="AI6" i="8"/>
  <c r="AH6" i="8"/>
  <c r="AZ6" i="8" s="1"/>
  <c r="AZ7" i="8" s="1"/>
  <c r="AG6" i="8"/>
  <c r="AE6" i="8"/>
  <c r="AC6" i="8"/>
  <c r="AA6" i="8"/>
  <c r="BA6" i="8" s="1"/>
  <c r="BA7" i="8" s="1"/>
  <c r="Y6" i="8"/>
  <c r="W6" i="8"/>
  <c r="U6" i="8"/>
  <c r="S6" i="8"/>
  <c r="BB6" i="8" s="1"/>
  <c r="BB7" i="8" s="1"/>
  <c r="BD4" i="8"/>
  <c r="BA4" i="8"/>
  <c r="BA5" i="8" s="1"/>
  <c r="AW4" i="8"/>
  <c r="AV4" i="8"/>
  <c r="AU4" i="8"/>
  <c r="AT4" i="8"/>
  <c r="AS4" i="8"/>
  <c r="AR4" i="8"/>
  <c r="AQ4" i="8"/>
  <c r="AP4" i="8"/>
  <c r="AY4" i="8" s="1"/>
  <c r="AY5" i="8" s="1"/>
  <c r="AO4" i="8"/>
  <c r="AN4" i="8"/>
  <c r="AM4" i="8"/>
  <c r="AL4" i="8"/>
  <c r="AK4" i="8"/>
  <c r="AJ4" i="8"/>
  <c r="AI4" i="8"/>
  <c r="AZ4" i="8" s="1"/>
  <c r="AZ5" i="8" s="1"/>
  <c r="AH4" i="8"/>
  <c r="AG4" i="8"/>
  <c r="AE4" i="8"/>
  <c r="AC4" i="8"/>
  <c r="AA4" i="8"/>
  <c r="Y4" i="8"/>
  <c r="W4" i="8"/>
  <c r="BB4" i="8" s="1"/>
  <c r="BB5" i="8" s="1"/>
  <c r="U4" i="8"/>
  <c r="S4" i="8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Z18" i="7" s="1"/>
  <c r="AZ19" i="7" s="1"/>
  <c r="AG18" i="7"/>
  <c r="AE18" i="7"/>
  <c r="AC18" i="7"/>
  <c r="AA18" i="7"/>
  <c r="BA18" i="7" s="1"/>
  <c r="BA19" i="7" s="1"/>
  <c r="Y18" i="7"/>
  <c r="W18" i="7"/>
  <c r="U18" i="7"/>
  <c r="S18" i="7"/>
  <c r="AW16" i="7"/>
  <c r="AV16" i="7"/>
  <c r="AU16" i="7"/>
  <c r="AT16" i="7"/>
  <c r="AS16" i="7"/>
  <c r="AR16" i="7"/>
  <c r="AQ16" i="7"/>
  <c r="AP16" i="7"/>
  <c r="AY16" i="7" s="1"/>
  <c r="AY17" i="7" s="1"/>
  <c r="AO16" i="7"/>
  <c r="AN16" i="7"/>
  <c r="AM16" i="7"/>
  <c r="AL16" i="7"/>
  <c r="AK16" i="7"/>
  <c r="AJ16" i="7"/>
  <c r="AI16" i="7"/>
  <c r="AH16" i="7"/>
  <c r="AZ16" i="7" s="1"/>
  <c r="AZ17" i="7" s="1"/>
  <c r="AG16" i="7"/>
  <c r="AE16" i="7"/>
  <c r="AC16" i="7"/>
  <c r="AA16" i="7"/>
  <c r="BA16" i="7" s="1"/>
  <c r="BA17" i="7" s="1"/>
  <c r="Y16" i="7"/>
  <c r="W16" i="7"/>
  <c r="U16" i="7"/>
  <c r="S16" i="7"/>
  <c r="BB16" i="7" s="1"/>
  <c r="BB17" i="7" s="1"/>
  <c r="AW14" i="7"/>
  <c r="AV14" i="7"/>
  <c r="AU14" i="7"/>
  <c r="AT14" i="7"/>
  <c r="AS14" i="7"/>
  <c r="AR14" i="7"/>
  <c r="AQ14" i="7"/>
  <c r="AP14" i="7"/>
  <c r="AY14" i="7" s="1"/>
  <c r="AY15" i="7" s="1"/>
  <c r="AO14" i="7"/>
  <c r="AN14" i="7"/>
  <c r="AM14" i="7"/>
  <c r="AL14" i="7"/>
  <c r="AK14" i="7"/>
  <c r="AJ14" i="7"/>
  <c r="AI14" i="7"/>
  <c r="AH14" i="7"/>
  <c r="AZ14" i="7" s="1"/>
  <c r="AZ15" i="7" s="1"/>
  <c r="AG14" i="7"/>
  <c r="AE14" i="7"/>
  <c r="AC14" i="7"/>
  <c r="AA14" i="7"/>
  <c r="BA14" i="7" s="1"/>
  <c r="BA15" i="7" s="1"/>
  <c r="Y14" i="7"/>
  <c r="W14" i="7"/>
  <c r="U14" i="7"/>
  <c r="S14" i="7"/>
  <c r="BB14" i="7" s="1"/>
  <c r="BB15" i="7" s="1"/>
  <c r="BD13" i="7"/>
  <c r="BA12" i="7"/>
  <c r="BA13" i="7" s="1"/>
  <c r="AW12" i="7"/>
  <c r="AV12" i="7"/>
  <c r="AU12" i="7"/>
  <c r="AT12" i="7"/>
  <c r="AS12" i="7"/>
  <c r="AR12" i="7"/>
  <c r="AQ12" i="7"/>
  <c r="AP12" i="7"/>
  <c r="AY12" i="7" s="1"/>
  <c r="AY13" i="7" s="1"/>
  <c r="AO12" i="7"/>
  <c r="AN12" i="7"/>
  <c r="AM12" i="7"/>
  <c r="AL12" i="7"/>
  <c r="AK12" i="7"/>
  <c r="AJ12" i="7"/>
  <c r="AI12" i="7"/>
  <c r="AZ12" i="7" s="1"/>
  <c r="AZ13" i="7" s="1"/>
  <c r="AH12" i="7"/>
  <c r="AG12" i="7"/>
  <c r="AE12" i="7"/>
  <c r="AC12" i="7"/>
  <c r="AA12" i="7"/>
  <c r="Y12" i="7"/>
  <c r="W12" i="7"/>
  <c r="BB12" i="7" s="1"/>
  <c r="BB13" i="7" s="1"/>
  <c r="U12" i="7"/>
  <c r="S12" i="7"/>
  <c r="AW10" i="7"/>
  <c r="AV10" i="7"/>
  <c r="AU10" i="7"/>
  <c r="AT10" i="7"/>
  <c r="AS10" i="7"/>
  <c r="AR10" i="7"/>
  <c r="AQ10" i="7"/>
  <c r="AP10" i="7"/>
  <c r="AY10" i="7" s="1"/>
  <c r="AY11" i="7" s="1"/>
  <c r="AO10" i="7"/>
  <c r="AN10" i="7"/>
  <c r="AM10" i="7"/>
  <c r="AL10" i="7"/>
  <c r="AK10" i="7"/>
  <c r="AJ10" i="7"/>
  <c r="AI10" i="7"/>
  <c r="AH10" i="7"/>
  <c r="AZ10" i="7" s="1"/>
  <c r="AZ11" i="7" s="1"/>
  <c r="AG10" i="7"/>
  <c r="AE10" i="7"/>
  <c r="AC10" i="7"/>
  <c r="AA10" i="7"/>
  <c r="BA10" i="7" s="1"/>
  <c r="BA11" i="7" s="1"/>
  <c r="Y10" i="7"/>
  <c r="W10" i="7"/>
  <c r="U10" i="7"/>
  <c r="S10" i="7"/>
  <c r="BB10" i="7" s="1"/>
  <c r="BB11" i="7" s="1"/>
  <c r="AW8" i="7"/>
  <c r="AV8" i="7"/>
  <c r="AU8" i="7"/>
  <c r="AT8" i="7"/>
  <c r="AS8" i="7"/>
  <c r="AR8" i="7"/>
  <c r="AQ8" i="7"/>
  <c r="AP8" i="7"/>
  <c r="AY8" i="7" s="1"/>
  <c r="AY9" i="7" s="1"/>
  <c r="AO8" i="7"/>
  <c r="AN8" i="7"/>
  <c r="AM8" i="7"/>
  <c r="AL8" i="7"/>
  <c r="AK8" i="7"/>
  <c r="AJ8" i="7"/>
  <c r="AI8" i="7"/>
  <c r="AH8" i="7"/>
  <c r="AZ8" i="7" s="1"/>
  <c r="AZ9" i="7" s="1"/>
  <c r="AG8" i="7"/>
  <c r="AE8" i="7"/>
  <c r="BA8" i="7" s="1"/>
  <c r="BA9" i="7" s="1"/>
  <c r="AC8" i="7"/>
  <c r="AA8" i="7"/>
  <c r="Y8" i="7"/>
  <c r="W8" i="7"/>
  <c r="U8" i="7"/>
  <c r="S8" i="7"/>
  <c r="BB8" i="7" s="1"/>
  <c r="BB9" i="7" s="1"/>
  <c r="AW6" i="7"/>
  <c r="AV6" i="7"/>
  <c r="AU6" i="7"/>
  <c r="AT6" i="7"/>
  <c r="AS6" i="7"/>
  <c r="AR6" i="7"/>
  <c r="AQ6" i="7"/>
  <c r="AP6" i="7"/>
  <c r="AY6" i="7" s="1"/>
  <c r="AY7" i="7" s="1"/>
  <c r="AO6" i="7"/>
  <c r="AN6" i="7"/>
  <c r="AM6" i="7"/>
  <c r="AL6" i="7"/>
  <c r="AK6" i="7"/>
  <c r="AJ6" i="7"/>
  <c r="AI6" i="7"/>
  <c r="AH6" i="7"/>
  <c r="AZ6" i="7" s="1"/>
  <c r="AZ7" i="7" s="1"/>
  <c r="AG6" i="7"/>
  <c r="AE6" i="7"/>
  <c r="AC6" i="7"/>
  <c r="AA6" i="7"/>
  <c r="BA6" i="7" s="1"/>
  <c r="BA7" i="7" s="1"/>
  <c r="Y6" i="7"/>
  <c r="W6" i="7"/>
  <c r="U6" i="7"/>
  <c r="S6" i="7"/>
  <c r="BB6" i="7" s="1"/>
  <c r="BB7" i="7" s="1"/>
  <c r="BD4" i="7"/>
  <c r="BA4" i="7"/>
  <c r="BA5" i="7" s="1"/>
  <c r="AW4" i="7"/>
  <c r="AV4" i="7"/>
  <c r="AU4" i="7"/>
  <c r="AT4" i="7"/>
  <c r="AS4" i="7"/>
  <c r="AR4" i="7"/>
  <c r="AQ4" i="7"/>
  <c r="AP4" i="7"/>
  <c r="AY4" i="7" s="1"/>
  <c r="AY5" i="7" s="1"/>
  <c r="BD5" i="7" s="1"/>
  <c r="AO4" i="7"/>
  <c r="AN4" i="7"/>
  <c r="AM4" i="7"/>
  <c r="AL4" i="7"/>
  <c r="AK4" i="7"/>
  <c r="AJ4" i="7"/>
  <c r="AI4" i="7"/>
  <c r="AZ4" i="7" s="1"/>
  <c r="AZ5" i="7" s="1"/>
  <c r="AH4" i="7"/>
  <c r="AG4" i="7"/>
  <c r="AE4" i="7"/>
  <c r="AC4" i="7"/>
  <c r="AA4" i="7"/>
  <c r="Y4" i="7"/>
  <c r="W4" i="7"/>
  <c r="BB4" i="7" s="1"/>
  <c r="BB5" i="7" s="1"/>
  <c r="U4" i="7"/>
  <c r="S4" i="7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E18" i="6"/>
  <c r="AC18" i="6"/>
  <c r="AA18" i="6"/>
  <c r="Y18" i="6"/>
  <c r="W18" i="6"/>
  <c r="U18" i="6"/>
  <c r="S18" i="6"/>
  <c r="BB18" i="6" s="1"/>
  <c r="BB19" i="6" s="1"/>
  <c r="BA16" i="6"/>
  <c r="BA17" i="6" s="1"/>
  <c r="AW16" i="6"/>
  <c r="AV16" i="6"/>
  <c r="AU16" i="6"/>
  <c r="AT16" i="6"/>
  <c r="AS16" i="6"/>
  <c r="AR16" i="6"/>
  <c r="AQ16" i="6"/>
  <c r="AP16" i="6"/>
  <c r="AY16" i="6" s="1"/>
  <c r="AY17" i="6" s="1"/>
  <c r="AO16" i="6"/>
  <c r="AN16" i="6"/>
  <c r="AM16" i="6"/>
  <c r="AL16" i="6"/>
  <c r="AK16" i="6"/>
  <c r="AJ16" i="6"/>
  <c r="AI16" i="6"/>
  <c r="AH16" i="6"/>
  <c r="AZ16" i="6" s="1"/>
  <c r="AZ17" i="6" s="1"/>
  <c r="AG16" i="6"/>
  <c r="AE16" i="6"/>
  <c r="AC16" i="6"/>
  <c r="AA16" i="6"/>
  <c r="Y16" i="6"/>
  <c r="W16" i="6"/>
  <c r="U16" i="6"/>
  <c r="S16" i="6"/>
  <c r="BB16" i="6" s="1"/>
  <c r="BB17" i="6" s="1"/>
  <c r="BA14" i="6"/>
  <c r="BA15" i="6" s="1"/>
  <c r="AW14" i="6"/>
  <c r="AV14" i="6"/>
  <c r="AU14" i="6"/>
  <c r="AT14" i="6"/>
  <c r="AS14" i="6"/>
  <c r="AR14" i="6"/>
  <c r="AQ14" i="6"/>
  <c r="AP14" i="6"/>
  <c r="AY14" i="6" s="1"/>
  <c r="AY15" i="6" s="1"/>
  <c r="AO14" i="6"/>
  <c r="AN14" i="6"/>
  <c r="AM14" i="6"/>
  <c r="AL14" i="6"/>
  <c r="AK14" i="6"/>
  <c r="AJ14" i="6"/>
  <c r="AI14" i="6"/>
  <c r="AH14" i="6"/>
  <c r="AZ14" i="6" s="1"/>
  <c r="AZ15" i="6" s="1"/>
  <c r="AG14" i="6"/>
  <c r="AE14" i="6"/>
  <c r="AC14" i="6"/>
  <c r="AA14" i="6"/>
  <c r="Y14" i="6"/>
  <c r="W14" i="6"/>
  <c r="U14" i="6"/>
  <c r="S14" i="6"/>
  <c r="BB14" i="6" s="1"/>
  <c r="BB15" i="6" s="1"/>
  <c r="BD13" i="6"/>
  <c r="BA12" i="6"/>
  <c r="BA13" i="6" s="1"/>
  <c r="AW12" i="6"/>
  <c r="AV12" i="6"/>
  <c r="AU12" i="6"/>
  <c r="AT12" i="6"/>
  <c r="AS12" i="6"/>
  <c r="AR12" i="6"/>
  <c r="AQ12" i="6"/>
  <c r="AP12" i="6"/>
  <c r="AY12" i="6" s="1"/>
  <c r="AY13" i="6" s="1"/>
  <c r="AO12" i="6"/>
  <c r="AN12" i="6"/>
  <c r="AM12" i="6"/>
  <c r="AL12" i="6"/>
  <c r="AK12" i="6"/>
  <c r="AJ12" i="6"/>
  <c r="AI12" i="6"/>
  <c r="AH12" i="6"/>
  <c r="AZ12" i="6" s="1"/>
  <c r="AZ13" i="6" s="1"/>
  <c r="AG12" i="6"/>
  <c r="AE12" i="6"/>
  <c r="AC12" i="6"/>
  <c r="AA12" i="6"/>
  <c r="Y12" i="6"/>
  <c r="W12" i="6"/>
  <c r="BB12" i="6" s="1"/>
  <c r="BB13" i="6" s="1"/>
  <c r="U12" i="6"/>
  <c r="S12" i="6"/>
  <c r="AW10" i="6"/>
  <c r="AV10" i="6"/>
  <c r="AU10" i="6"/>
  <c r="AT10" i="6"/>
  <c r="AS10" i="6"/>
  <c r="AR10" i="6"/>
  <c r="AQ10" i="6"/>
  <c r="AP10" i="6"/>
  <c r="AY10" i="6" s="1"/>
  <c r="AY11" i="6" s="1"/>
  <c r="AO10" i="6"/>
  <c r="AN10" i="6"/>
  <c r="AM10" i="6"/>
  <c r="AL10" i="6"/>
  <c r="AK10" i="6"/>
  <c r="AJ10" i="6"/>
  <c r="AI10" i="6"/>
  <c r="AZ10" i="6" s="1"/>
  <c r="AZ11" i="6" s="1"/>
  <c r="AH10" i="6"/>
  <c r="AG10" i="6"/>
  <c r="AE10" i="6"/>
  <c r="AC10" i="6"/>
  <c r="AA10" i="6"/>
  <c r="BA10" i="6" s="1"/>
  <c r="BA11" i="6" s="1"/>
  <c r="Y10" i="6"/>
  <c r="W10" i="6"/>
  <c r="U10" i="6"/>
  <c r="BB10" i="6" s="1"/>
  <c r="BB11" i="6" s="1"/>
  <c r="S10" i="6"/>
  <c r="AW8" i="6"/>
  <c r="AV8" i="6"/>
  <c r="AU8" i="6"/>
  <c r="AT8" i="6"/>
  <c r="AS8" i="6"/>
  <c r="AR8" i="6"/>
  <c r="AQ8" i="6"/>
  <c r="AP8" i="6"/>
  <c r="AY8" i="6" s="1"/>
  <c r="AY9" i="6" s="1"/>
  <c r="AO8" i="6"/>
  <c r="AN8" i="6"/>
  <c r="AM8" i="6"/>
  <c r="AL8" i="6"/>
  <c r="AK8" i="6"/>
  <c r="AJ8" i="6"/>
  <c r="AI8" i="6"/>
  <c r="AH8" i="6"/>
  <c r="AZ8" i="6" s="1"/>
  <c r="AZ9" i="6" s="1"/>
  <c r="AG8" i="6"/>
  <c r="AE8" i="6"/>
  <c r="AC8" i="6"/>
  <c r="AA8" i="6"/>
  <c r="BA8" i="6" s="1"/>
  <c r="BA9" i="6" s="1"/>
  <c r="Y8" i="6"/>
  <c r="W8" i="6"/>
  <c r="U8" i="6"/>
  <c r="S8" i="6"/>
  <c r="BB8" i="6" s="1"/>
  <c r="BB9" i="6" s="1"/>
  <c r="BA6" i="6"/>
  <c r="BA7" i="6" s="1"/>
  <c r="AW6" i="6"/>
  <c r="AV6" i="6"/>
  <c r="AU6" i="6"/>
  <c r="AT6" i="6"/>
  <c r="AS6" i="6"/>
  <c r="AR6" i="6"/>
  <c r="AQ6" i="6"/>
  <c r="AP6" i="6"/>
  <c r="AY6" i="6" s="1"/>
  <c r="AY7" i="6" s="1"/>
  <c r="AO6" i="6"/>
  <c r="AN6" i="6"/>
  <c r="AM6" i="6"/>
  <c r="AL6" i="6"/>
  <c r="AK6" i="6"/>
  <c r="AJ6" i="6"/>
  <c r="AI6" i="6"/>
  <c r="AH6" i="6"/>
  <c r="AZ6" i="6" s="1"/>
  <c r="AZ7" i="6" s="1"/>
  <c r="AG6" i="6"/>
  <c r="AE6" i="6"/>
  <c r="AC6" i="6"/>
  <c r="AA6" i="6"/>
  <c r="Y6" i="6"/>
  <c r="W6" i="6"/>
  <c r="U6" i="6"/>
  <c r="S6" i="6"/>
  <c r="BB6" i="6" s="1"/>
  <c r="BB7" i="6" s="1"/>
  <c r="BD4" i="6"/>
  <c r="BA4" i="6"/>
  <c r="BA5" i="6" s="1"/>
  <c r="AW4" i="6"/>
  <c r="AV4" i="6"/>
  <c r="AU4" i="6"/>
  <c r="AT4" i="6"/>
  <c r="AS4" i="6"/>
  <c r="AR4" i="6"/>
  <c r="AQ4" i="6"/>
  <c r="AP4" i="6"/>
  <c r="AY4" i="6" s="1"/>
  <c r="AY5" i="6" s="1"/>
  <c r="AO4" i="6"/>
  <c r="AN4" i="6"/>
  <c r="AM4" i="6"/>
  <c r="AL4" i="6"/>
  <c r="AK4" i="6"/>
  <c r="AJ4" i="6"/>
  <c r="AI4" i="6"/>
  <c r="AH4" i="6"/>
  <c r="AZ4" i="6" s="1"/>
  <c r="AZ5" i="6" s="1"/>
  <c r="AG4" i="6"/>
  <c r="AE4" i="6"/>
  <c r="AC4" i="6"/>
  <c r="AA4" i="6"/>
  <c r="Y4" i="6"/>
  <c r="W4" i="6"/>
  <c r="BB4" i="6" s="1"/>
  <c r="BB5" i="6" s="1"/>
  <c r="U4" i="6"/>
  <c r="S4" i="6"/>
  <c r="AW18" i="5"/>
  <c r="AV18" i="5"/>
  <c r="AU18" i="5"/>
  <c r="AT18" i="5"/>
  <c r="AS18" i="5"/>
  <c r="AR18" i="5"/>
  <c r="AQ18" i="5"/>
  <c r="AP18" i="5"/>
  <c r="AY18" i="5" s="1"/>
  <c r="AY19" i="5" s="1"/>
  <c r="AO18" i="5"/>
  <c r="AN18" i="5"/>
  <c r="AM18" i="5"/>
  <c r="AL18" i="5"/>
  <c r="AK18" i="5"/>
  <c r="AJ18" i="5"/>
  <c r="AI18" i="5"/>
  <c r="AH18" i="5"/>
  <c r="AG18" i="5"/>
  <c r="AE18" i="5"/>
  <c r="AC18" i="5"/>
  <c r="AA18" i="5"/>
  <c r="BA18" i="5" s="1"/>
  <c r="BA19" i="5" s="1"/>
  <c r="Y18" i="5"/>
  <c r="W18" i="5"/>
  <c r="U18" i="5"/>
  <c r="S18" i="5"/>
  <c r="BB18" i="5" s="1"/>
  <c r="BB19" i="5" s="1"/>
  <c r="BA16" i="5"/>
  <c r="BA17" i="5" s="1"/>
  <c r="AW16" i="5"/>
  <c r="AV16" i="5"/>
  <c r="AU16" i="5"/>
  <c r="AT16" i="5"/>
  <c r="AS16" i="5"/>
  <c r="AR16" i="5"/>
  <c r="AQ16" i="5"/>
  <c r="AP16" i="5"/>
  <c r="AY16" i="5" s="1"/>
  <c r="AY17" i="5" s="1"/>
  <c r="AO16" i="5"/>
  <c r="AN16" i="5"/>
  <c r="AM16" i="5"/>
  <c r="AL16" i="5"/>
  <c r="AK16" i="5"/>
  <c r="AJ16" i="5"/>
  <c r="AI16" i="5"/>
  <c r="AH16" i="5"/>
  <c r="AZ16" i="5" s="1"/>
  <c r="AZ17" i="5" s="1"/>
  <c r="AG16" i="5"/>
  <c r="AE16" i="5"/>
  <c r="AC16" i="5"/>
  <c r="AA16" i="5"/>
  <c r="Y16" i="5"/>
  <c r="W16" i="5"/>
  <c r="U16" i="5"/>
  <c r="S16" i="5"/>
  <c r="BB16" i="5" s="1"/>
  <c r="BB17" i="5" s="1"/>
  <c r="BA14" i="5"/>
  <c r="BA15" i="5" s="1"/>
  <c r="AW14" i="5"/>
  <c r="AV14" i="5"/>
  <c r="AU14" i="5"/>
  <c r="AT14" i="5"/>
  <c r="AS14" i="5"/>
  <c r="AR14" i="5"/>
  <c r="AQ14" i="5"/>
  <c r="AP14" i="5"/>
  <c r="AY14" i="5" s="1"/>
  <c r="AY15" i="5" s="1"/>
  <c r="AO14" i="5"/>
  <c r="AN14" i="5"/>
  <c r="AM14" i="5"/>
  <c r="AL14" i="5"/>
  <c r="AK14" i="5"/>
  <c r="AJ14" i="5"/>
  <c r="AI14" i="5"/>
  <c r="AH14" i="5"/>
  <c r="AZ14" i="5" s="1"/>
  <c r="AZ15" i="5" s="1"/>
  <c r="AG14" i="5"/>
  <c r="AE14" i="5"/>
  <c r="AC14" i="5"/>
  <c r="AA14" i="5"/>
  <c r="Y14" i="5"/>
  <c r="W14" i="5"/>
  <c r="U14" i="5"/>
  <c r="S14" i="5"/>
  <c r="BB14" i="5" s="1"/>
  <c r="BB15" i="5" s="1"/>
  <c r="BD13" i="5"/>
  <c r="BA12" i="5"/>
  <c r="BA13" i="5" s="1"/>
  <c r="AW12" i="5"/>
  <c r="AV12" i="5"/>
  <c r="AU12" i="5"/>
  <c r="AT12" i="5"/>
  <c r="AS12" i="5"/>
  <c r="AR12" i="5"/>
  <c r="AQ12" i="5"/>
  <c r="AP12" i="5"/>
  <c r="AY12" i="5" s="1"/>
  <c r="AY13" i="5" s="1"/>
  <c r="AO12" i="5"/>
  <c r="AN12" i="5"/>
  <c r="AM12" i="5"/>
  <c r="AL12" i="5"/>
  <c r="AK12" i="5"/>
  <c r="AJ12" i="5"/>
  <c r="AI12" i="5"/>
  <c r="AZ12" i="5" s="1"/>
  <c r="AZ13" i="5" s="1"/>
  <c r="AH12" i="5"/>
  <c r="AG12" i="5"/>
  <c r="AE12" i="5"/>
  <c r="AC12" i="5"/>
  <c r="AA12" i="5"/>
  <c r="Y12" i="5"/>
  <c r="W12" i="5"/>
  <c r="BB12" i="5" s="1"/>
  <c r="BB13" i="5" s="1"/>
  <c r="U12" i="5"/>
  <c r="S12" i="5"/>
  <c r="AW10" i="5"/>
  <c r="AV10" i="5"/>
  <c r="AU10" i="5"/>
  <c r="AT10" i="5"/>
  <c r="AS10" i="5"/>
  <c r="AR10" i="5"/>
  <c r="AQ10" i="5"/>
  <c r="AP10" i="5"/>
  <c r="AY10" i="5" s="1"/>
  <c r="AY11" i="5" s="1"/>
  <c r="AO10" i="5"/>
  <c r="AN10" i="5"/>
  <c r="AM10" i="5"/>
  <c r="AL10" i="5"/>
  <c r="AK10" i="5"/>
  <c r="AJ10" i="5"/>
  <c r="AI10" i="5"/>
  <c r="AH10" i="5"/>
  <c r="AZ10" i="5" s="1"/>
  <c r="AZ11" i="5" s="1"/>
  <c r="AG10" i="5"/>
  <c r="AE10" i="5"/>
  <c r="AC10" i="5"/>
  <c r="AA10" i="5"/>
  <c r="BA10" i="5" s="1"/>
  <c r="BA11" i="5" s="1"/>
  <c r="Y10" i="5"/>
  <c r="BB10" i="5" s="1"/>
  <c r="BB11" i="5" s="1"/>
  <c r="W10" i="5"/>
  <c r="U10" i="5"/>
  <c r="S10" i="5"/>
  <c r="AW8" i="5"/>
  <c r="AV8" i="5"/>
  <c r="AU8" i="5"/>
  <c r="AT8" i="5"/>
  <c r="AS8" i="5"/>
  <c r="AR8" i="5"/>
  <c r="AQ8" i="5"/>
  <c r="AP8" i="5"/>
  <c r="AY8" i="5" s="1"/>
  <c r="AY9" i="5" s="1"/>
  <c r="AO8" i="5"/>
  <c r="AN8" i="5"/>
  <c r="AM8" i="5"/>
  <c r="AL8" i="5"/>
  <c r="AK8" i="5"/>
  <c r="AJ8" i="5"/>
  <c r="AI8" i="5"/>
  <c r="AH8" i="5"/>
  <c r="AZ8" i="5" s="1"/>
  <c r="AZ9" i="5" s="1"/>
  <c r="AG8" i="5"/>
  <c r="AE8" i="5"/>
  <c r="AC8" i="5"/>
  <c r="BA8" i="5" s="1"/>
  <c r="BA9" i="5" s="1"/>
  <c r="AA8" i="5"/>
  <c r="Y8" i="5"/>
  <c r="W8" i="5"/>
  <c r="U8" i="5"/>
  <c r="S8" i="5"/>
  <c r="BB8" i="5" s="1"/>
  <c r="BB9" i="5" s="1"/>
  <c r="BA6" i="5"/>
  <c r="BA7" i="5" s="1"/>
  <c r="AY6" i="5"/>
  <c r="AY7" i="5" s="1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Z6" i="5" s="1"/>
  <c r="AZ7" i="5" s="1"/>
  <c r="AG6" i="5"/>
  <c r="AE6" i="5"/>
  <c r="AC6" i="5"/>
  <c r="AA6" i="5"/>
  <c r="Y6" i="5"/>
  <c r="W6" i="5"/>
  <c r="U6" i="5"/>
  <c r="S6" i="5"/>
  <c r="BB6" i="5" s="1"/>
  <c r="BB7" i="5" s="1"/>
  <c r="BD4" i="5"/>
  <c r="BA4" i="5"/>
  <c r="BA5" i="5" s="1"/>
  <c r="AW4" i="5"/>
  <c r="AV4" i="5"/>
  <c r="AU4" i="5"/>
  <c r="AT4" i="5"/>
  <c r="AS4" i="5"/>
  <c r="AR4" i="5"/>
  <c r="AQ4" i="5"/>
  <c r="AP4" i="5"/>
  <c r="AY4" i="5" s="1"/>
  <c r="AY5" i="5" s="1"/>
  <c r="AO4" i="5"/>
  <c r="AN4" i="5"/>
  <c r="AM4" i="5"/>
  <c r="AL4" i="5"/>
  <c r="AK4" i="5"/>
  <c r="AJ4" i="5"/>
  <c r="AI4" i="5"/>
  <c r="AZ4" i="5" s="1"/>
  <c r="AZ5" i="5" s="1"/>
  <c r="AH4" i="5"/>
  <c r="AG4" i="5"/>
  <c r="AE4" i="5"/>
  <c r="AC4" i="5"/>
  <c r="AA4" i="5"/>
  <c r="Y4" i="5"/>
  <c r="W4" i="5"/>
  <c r="BB4" i="5" s="1"/>
  <c r="BB5" i="5" s="1"/>
  <c r="U4" i="5"/>
  <c r="S4" i="5"/>
  <c r="AY4" i="44" l="1"/>
  <c r="AY5" i="44" s="1"/>
  <c r="BD5" i="44" s="1"/>
  <c r="AZ4" i="44"/>
  <c r="AZ5" i="44" s="1"/>
  <c r="AZ6" i="44"/>
  <c r="AZ7" i="44" s="1"/>
  <c r="AY6" i="44"/>
  <c r="AY7" i="44" s="1"/>
  <c r="BD6" i="44" s="1"/>
  <c r="AY8" i="44"/>
  <c r="AY9" i="44" s="1"/>
  <c r="AZ10" i="44"/>
  <c r="AZ11" i="44" s="1"/>
  <c r="AY12" i="44"/>
  <c r="AY13" i="44" s="1"/>
  <c r="BD9" i="44" s="1"/>
  <c r="BB4" i="44"/>
  <c r="BB5" i="44" s="1"/>
  <c r="BB8" i="44"/>
  <c r="BB9" i="44" s="1"/>
  <c r="BD7" i="44" s="1"/>
  <c r="AZ8" i="44"/>
  <c r="AZ9" i="44" s="1"/>
  <c r="AZ12" i="44"/>
  <c r="AZ13" i="44" s="1"/>
  <c r="AZ14" i="44"/>
  <c r="AZ15" i="44" s="1"/>
  <c r="AY14" i="44"/>
  <c r="AY15" i="44" s="1"/>
  <c r="AZ16" i="44"/>
  <c r="AZ17" i="44" s="1"/>
  <c r="AY16" i="44"/>
  <c r="AY17" i="44" s="1"/>
  <c r="AZ18" i="44"/>
  <c r="AZ19" i="44" s="1"/>
  <c r="AY18" i="44"/>
  <c r="AY19" i="44" s="1"/>
  <c r="BD12" i="44" s="1"/>
  <c r="BB12" i="44"/>
  <c r="BB13" i="44" s="1"/>
  <c r="AY10" i="44"/>
  <c r="AY11" i="44" s="1"/>
  <c r="BA4" i="44"/>
  <c r="BA5" i="44" s="1"/>
  <c r="BA6" i="44"/>
  <c r="BA7" i="44" s="1"/>
  <c r="BA10" i="44"/>
  <c r="BA11" i="44" s="1"/>
  <c r="BB14" i="44"/>
  <c r="BB15" i="44" s="1"/>
  <c r="BD10" i="44" s="1"/>
  <c r="BB16" i="44"/>
  <c r="BB17" i="44" s="1"/>
  <c r="BD11" i="44" s="1"/>
  <c r="BB6" i="44"/>
  <c r="BB7" i="44" s="1"/>
  <c r="BA12" i="44"/>
  <c r="BA13" i="44" s="1"/>
  <c r="BA14" i="44"/>
  <c r="BA15" i="44" s="1"/>
  <c r="BA16" i="44"/>
  <c r="BA17" i="44" s="1"/>
  <c r="AZ4" i="43"/>
  <c r="AZ5" i="43" s="1"/>
  <c r="BD5" i="43" s="1"/>
  <c r="BA8" i="43"/>
  <c r="BA9" i="43" s="1"/>
  <c r="BB4" i="43"/>
  <c r="BB5" i="43" s="1"/>
  <c r="AZ6" i="43"/>
  <c r="AZ7" i="43" s="1"/>
  <c r="BD6" i="43" s="1"/>
  <c r="AY6" i="43"/>
  <c r="AY7" i="43" s="1"/>
  <c r="BB8" i="43"/>
  <c r="BB9" i="43" s="1"/>
  <c r="AZ8" i="43"/>
  <c r="AZ9" i="43" s="1"/>
  <c r="AY8" i="43"/>
  <c r="AY9" i="43" s="1"/>
  <c r="BB10" i="43"/>
  <c r="BB11" i="43" s="1"/>
  <c r="AZ10" i="43"/>
  <c r="AZ11" i="43" s="1"/>
  <c r="AY10" i="43"/>
  <c r="AY11" i="43" s="1"/>
  <c r="BD8" i="43" s="1"/>
  <c r="AY12" i="43"/>
  <c r="AY13" i="43" s="1"/>
  <c r="BD9" i="43" s="1"/>
  <c r="BB12" i="43"/>
  <c r="BB13" i="43" s="1"/>
  <c r="BB14" i="43"/>
  <c r="BB15" i="43" s="1"/>
  <c r="AZ14" i="43"/>
  <c r="AZ15" i="43" s="1"/>
  <c r="BD10" i="43" s="1"/>
  <c r="AY14" i="43"/>
  <c r="AY15" i="43" s="1"/>
  <c r="BB16" i="43"/>
  <c r="BB17" i="43" s="1"/>
  <c r="AZ16" i="43"/>
  <c r="AZ17" i="43" s="1"/>
  <c r="AY16" i="43"/>
  <c r="AY17" i="43" s="1"/>
  <c r="BD11" i="43" s="1"/>
  <c r="AZ12" i="43"/>
  <c r="AZ13" i="43" s="1"/>
  <c r="BA10" i="43"/>
  <c r="BA11" i="43" s="1"/>
  <c r="AZ18" i="43"/>
  <c r="AZ19" i="43" s="1"/>
  <c r="AY18" i="43"/>
  <c r="AY19" i="43" s="1"/>
  <c r="BD12" i="43" s="1"/>
  <c r="AZ4" i="42"/>
  <c r="AZ5" i="42" s="1"/>
  <c r="AY4" i="42"/>
  <c r="AY5" i="42" s="1"/>
  <c r="BA14" i="42"/>
  <c r="BA15" i="42" s="1"/>
  <c r="BA16" i="42"/>
  <c r="BA17" i="42" s="1"/>
  <c r="BB8" i="42"/>
  <c r="BB9" i="42" s="1"/>
  <c r="AY8" i="42"/>
  <c r="AY9" i="42" s="1"/>
  <c r="BD7" i="42" s="1"/>
  <c r="AY10" i="42"/>
  <c r="AY11" i="42" s="1"/>
  <c r="AZ6" i="42"/>
  <c r="AZ7" i="42" s="1"/>
  <c r="AZ8" i="42"/>
  <c r="AZ9" i="42" s="1"/>
  <c r="BB10" i="42"/>
  <c r="BB11" i="42" s="1"/>
  <c r="AZ10" i="42"/>
  <c r="AZ11" i="42" s="1"/>
  <c r="BD8" i="42" s="1"/>
  <c r="AZ12" i="42"/>
  <c r="AZ13" i="42" s="1"/>
  <c r="AY12" i="42"/>
  <c r="AY13" i="42" s="1"/>
  <c r="BD9" i="42" s="1"/>
  <c r="BB12" i="42"/>
  <c r="BB13" i="42" s="1"/>
  <c r="BB14" i="42"/>
  <c r="BB15" i="42" s="1"/>
  <c r="AZ14" i="42"/>
  <c r="AZ15" i="42" s="1"/>
  <c r="BD10" i="42" s="1"/>
  <c r="AY14" i="42"/>
  <c r="AY15" i="42" s="1"/>
  <c r="BB16" i="42"/>
  <c r="BB17" i="42" s="1"/>
  <c r="AZ16" i="42"/>
  <c r="AZ17" i="42" s="1"/>
  <c r="BD11" i="42" s="1"/>
  <c r="BA10" i="41"/>
  <c r="BA11" i="41" s="1"/>
  <c r="AY4" i="41"/>
  <c r="AY5" i="41" s="1"/>
  <c r="BD5" i="41" s="1"/>
  <c r="AZ18" i="41"/>
  <c r="AZ19" i="41" s="1"/>
  <c r="AY18" i="41"/>
  <c r="AY19" i="41" s="1"/>
  <c r="BD12" i="41" s="1"/>
  <c r="AZ16" i="41"/>
  <c r="AZ17" i="41" s="1"/>
  <c r="AZ4" i="41"/>
  <c r="AZ5" i="41" s="1"/>
  <c r="BA8" i="41"/>
  <c r="BA9" i="41" s="1"/>
  <c r="AZ8" i="41"/>
  <c r="AZ9" i="41" s="1"/>
  <c r="AY8" i="41"/>
  <c r="AY9" i="41" s="1"/>
  <c r="AZ10" i="41"/>
  <c r="AZ11" i="41" s="1"/>
  <c r="AY10" i="41"/>
  <c r="AY11" i="41" s="1"/>
  <c r="AY12" i="41"/>
  <c r="AY13" i="41" s="1"/>
  <c r="BD9" i="41" s="1"/>
  <c r="AZ12" i="41"/>
  <c r="AZ13" i="41" s="1"/>
  <c r="BB12" i="41"/>
  <c r="BB13" i="41" s="1"/>
  <c r="BB14" i="41"/>
  <c r="BB15" i="41" s="1"/>
  <c r="AZ14" i="41"/>
  <c r="AZ15" i="41" s="1"/>
  <c r="AY14" i="41"/>
  <c r="AY15" i="41" s="1"/>
  <c r="BD10" i="41" s="1"/>
  <c r="BB12" i="40"/>
  <c r="BB13" i="40" s="1"/>
  <c r="AZ14" i="40"/>
  <c r="AZ15" i="40" s="1"/>
  <c r="AY14" i="40"/>
  <c r="AY15" i="40" s="1"/>
  <c r="BD10" i="40" s="1"/>
  <c r="AZ16" i="40"/>
  <c r="AZ17" i="40" s="1"/>
  <c r="BD11" i="40" s="1"/>
  <c r="AY16" i="40"/>
  <c r="AY17" i="40" s="1"/>
  <c r="AZ18" i="40"/>
  <c r="AZ19" i="40" s="1"/>
  <c r="AY18" i="40"/>
  <c r="AY19" i="40" s="1"/>
  <c r="AZ12" i="40"/>
  <c r="AZ13" i="40" s="1"/>
  <c r="BD9" i="40" s="1"/>
  <c r="AY4" i="40"/>
  <c r="AY5" i="40" s="1"/>
  <c r="BD5" i="40" s="1"/>
  <c r="BA8" i="40"/>
  <c r="BA9" i="40" s="1"/>
  <c r="BA14" i="40"/>
  <c r="BA15" i="40" s="1"/>
  <c r="BA16" i="40"/>
  <c r="BA17" i="40" s="1"/>
  <c r="AZ4" i="40"/>
  <c r="AZ5" i="40" s="1"/>
  <c r="BB4" i="39"/>
  <c r="BB5" i="39" s="1"/>
  <c r="AY4" i="39"/>
  <c r="AY5" i="39" s="1"/>
  <c r="AZ4" i="39"/>
  <c r="AZ5" i="39" s="1"/>
  <c r="AZ6" i="39"/>
  <c r="AZ7" i="39" s="1"/>
  <c r="AY6" i="39"/>
  <c r="AY7" i="39" s="1"/>
  <c r="BD6" i="39" s="1"/>
  <c r="BB6" i="39"/>
  <c r="BB7" i="39" s="1"/>
  <c r="AZ12" i="39"/>
  <c r="AZ13" i="39" s="1"/>
  <c r="AZ14" i="39"/>
  <c r="AZ15" i="39" s="1"/>
  <c r="AY14" i="39"/>
  <c r="AY15" i="39" s="1"/>
  <c r="AY16" i="39"/>
  <c r="AY17" i="39" s="1"/>
  <c r="BB14" i="39"/>
  <c r="BB15" i="39" s="1"/>
  <c r="AY18" i="39"/>
  <c r="AY19" i="39" s="1"/>
  <c r="BD12" i="39" s="1"/>
  <c r="BA10" i="39"/>
  <c r="BA11" i="39" s="1"/>
  <c r="AY10" i="39"/>
  <c r="AY11" i="39" s="1"/>
  <c r="BD8" i="39" s="1"/>
  <c r="BA12" i="39"/>
  <c r="BA13" i="39" s="1"/>
  <c r="BB16" i="39"/>
  <c r="BB17" i="39" s="1"/>
  <c r="BD9" i="39"/>
  <c r="AZ16" i="39"/>
  <c r="AZ17" i="39" s="1"/>
  <c r="AZ18" i="39"/>
  <c r="AZ19" i="39" s="1"/>
  <c r="BB14" i="38"/>
  <c r="BB15" i="38" s="1"/>
  <c r="AZ14" i="38"/>
  <c r="AZ15" i="38" s="1"/>
  <c r="AY14" i="38"/>
  <c r="AY15" i="38" s="1"/>
  <c r="BD10" i="38" s="1"/>
  <c r="BB16" i="38"/>
  <c r="BB17" i="38" s="1"/>
  <c r="BD11" i="38" s="1"/>
  <c r="AZ16" i="38"/>
  <c r="AZ17" i="38" s="1"/>
  <c r="AY16" i="38"/>
  <c r="AY17" i="38" s="1"/>
  <c r="AY18" i="38"/>
  <c r="AY19" i="38" s="1"/>
  <c r="BD12" i="38" s="1"/>
  <c r="AZ4" i="38"/>
  <c r="AZ5" i="38" s="1"/>
  <c r="AY4" i="38"/>
  <c r="AY5" i="38" s="1"/>
  <c r="BA8" i="38"/>
  <c r="BA9" i="38" s="1"/>
  <c r="BB4" i="38"/>
  <c r="BB5" i="38" s="1"/>
  <c r="BB6" i="38"/>
  <c r="BB7" i="38" s="1"/>
  <c r="AZ6" i="38"/>
  <c r="AZ7" i="38" s="1"/>
  <c r="AY6" i="38"/>
  <c r="AY7" i="38" s="1"/>
  <c r="BB8" i="38"/>
  <c r="BB9" i="38" s="1"/>
  <c r="AY8" i="38"/>
  <c r="AY9" i="38" s="1"/>
  <c r="BD7" i="38" s="1"/>
  <c r="BB10" i="38"/>
  <c r="BB11" i="38" s="1"/>
  <c r="AZ10" i="38"/>
  <c r="AZ11" i="38" s="1"/>
  <c r="AY10" i="38"/>
  <c r="AY11" i="38" s="1"/>
  <c r="BD8" i="38" s="1"/>
  <c r="AZ12" i="38"/>
  <c r="AZ13" i="38" s="1"/>
  <c r="BD9" i="38" s="1"/>
  <c r="AY12" i="38"/>
  <c r="AY13" i="38" s="1"/>
  <c r="AZ8" i="38"/>
  <c r="AZ9" i="38" s="1"/>
  <c r="AY4" i="37"/>
  <c r="AY5" i="37" s="1"/>
  <c r="AZ4" i="37"/>
  <c r="AZ5" i="37" s="1"/>
  <c r="BB6" i="37"/>
  <c r="BB7" i="37" s="1"/>
  <c r="AZ6" i="37"/>
  <c r="AZ7" i="37" s="1"/>
  <c r="AY6" i="37"/>
  <c r="AY7" i="37" s="1"/>
  <c r="BD6" i="37" s="1"/>
  <c r="BB8" i="37"/>
  <c r="BB9" i="37" s="1"/>
  <c r="AZ8" i="37"/>
  <c r="AZ9" i="37" s="1"/>
  <c r="AY8" i="37"/>
  <c r="AY9" i="37" s="1"/>
  <c r="BD7" i="37" s="1"/>
  <c r="BB10" i="37"/>
  <c r="BB11" i="37" s="1"/>
  <c r="AZ10" i="37"/>
  <c r="AZ11" i="37" s="1"/>
  <c r="AY10" i="37"/>
  <c r="AY11" i="37" s="1"/>
  <c r="BB12" i="37"/>
  <c r="BB13" i="37" s="1"/>
  <c r="AY12" i="37"/>
  <c r="AY13" i="37" s="1"/>
  <c r="BD9" i="37" s="1"/>
  <c r="AZ12" i="37"/>
  <c r="AZ13" i="37" s="1"/>
  <c r="AZ14" i="37"/>
  <c r="AZ15" i="37" s="1"/>
  <c r="AY14" i="37"/>
  <c r="AY15" i="37" s="1"/>
  <c r="BD10" i="37" s="1"/>
  <c r="AZ16" i="37"/>
  <c r="AZ17" i="37" s="1"/>
  <c r="AY16" i="37"/>
  <c r="AY17" i="37" s="1"/>
  <c r="BD11" i="37" s="1"/>
  <c r="AZ18" i="37"/>
  <c r="AZ19" i="37" s="1"/>
  <c r="AY18" i="37"/>
  <c r="AY19" i="37" s="1"/>
  <c r="BD12" i="37" s="1"/>
  <c r="BA4" i="37"/>
  <c r="BA5" i="37" s="1"/>
  <c r="BD5" i="37" s="1"/>
  <c r="BA6" i="37"/>
  <c r="BA7" i="37" s="1"/>
  <c r="BA10" i="37"/>
  <c r="BA11" i="37" s="1"/>
  <c r="BA12" i="37"/>
  <c r="BA13" i="37" s="1"/>
  <c r="BB14" i="36"/>
  <c r="BB15" i="36" s="1"/>
  <c r="BB16" i="36"/>
  <c r="BB17" i="36" s="1"/>
  <c r="AZ16" i="36"/>
  <c r="AZ17" i="36" s="1"/>
  <c r="AY16" i="36"/>
  <c r="AY17" i="36" s="1"/>
  <c r="AZ18" i="36"/>
  <c r="AZ19" i="36" s="1"/>
  <c r="AY18" i="36"/>
  <c r="AY19" i="36" s="1"/>
  <c r="BB12" i="36"/>
  <c r="BB13" i="36" s="1"/>
  <c r="BA16" i="36"/>
  <c r="BA17" i="36" s="1"/>
  <c r="BD11" i="36" s="1"/>
  <c r="AY4" i="36"/>
  <c r="AY5" i="36" s="1"/>
  <c r="BA8" i="36"/>
  <c r="BA9" i="36" s="1"/>
  <c r="BA12" i="36"/>
  <c r="BA13" i="36" s="1"/>
  <c r="BA14" i="36"/>
  <c r="BA15" i="36" s="1"/>
  <c r="BD12" i="45"/>
  <c r="BD5" i="45"/>
  <c r="BD6" i="45"/>
  <c r="BD7" i="45"/>
  <c r="BD8" i="45"/>
  <c r="BD9" i="45"/>
  <c r="BD10" i="45"/>
  <c r="BD11" i="45"/>
  <c r="BD8" i="44"/>
  <c r="BD7" i="43"/>
  <c r="BD12" i="42"/>
  <c r="BD5" i="42"/>
  <c r="BD6" i="42"/>
  <c r="BD6" i="41"/>
  <c r="BD7" i="41"/>
  <c r="BD8" i="41"/>
  <c r="BD11" i="41"/>
  <c r="BD12" i="40"/>
  <c r="BD6" i="40"/>
  <c r="BD7" i="40"/>
  <c r="BD8" i="40"/>
  <c r="BD10" i="39"/>
  <c r="BD5" i="39"/>
  <c r="BD7" i="39"/>
  <c r="BD11" i="39"/>
  <c r="BD6" i="38"/>
  <c r="BD8" i="37"/>
  <c r="AY14" i="36"/>
  <c r="AY15" i="36" s="1"/>
  <c r="BA6" i="36"/>
  <c r="BA7" i="36" s="1"/>
  <c r="BA10" i="36"/>
  <c r="BA11" i="36" s="1"/>
  <c r="AZ14" i="36"/>
  <c r="AZ15" i="36" s="1"/>
  <c r="BD10" i="36" s="1"/>
  <c r="AZ4" i="36"/>
  <c r="AZ5" i="36" s="1"/>
  <c r="BB4" i="36"/>
  <c r="BB5" i="36" s="1"/>
  <c r="BD5" i="36" s="1"/>
  <c r="BB6" i="36"/>
  <c r="BB7" i="36" s="1"/>
  <c r="AZ6" i="36"/>
  <c r="AZ7" i="36" s="1"/>
  <c r="AY6" i="36"/>
  <c r="AY7" i="36" s="1"/>
  <c r="BB8" i="36"/>
  <c r="BB9" i="36" s="1"/>
  <c r="AZ8" i="36"/>
  <c r="AZ9" i="36" s="1"/>
  <c r="AY8" i="36"/>
  <c r="AY9" i="36" s="1"/>
  <c r="BB10" i="36"/>
  <c r="BB11" i="36" s="1"/>
  <c r="AZ10" i="36"/>
  <c r="AZ11" i="36" s="1"/>
  <c r="AY10" i="36"/>
  <c r="AY11" i="36" s="1"/>
  <c r="AY12" i="36"/>
  <c r="AY13" i="36" s="1"/>
  <c r="AZ12" i="36"/>
  <c r="AZ13" i="36" s="1"/>
  <c r="BD9" i="36" s="1"/>
  <c r="BD12" i="36"/>
  <c r="AZ6" i="30"/>
  <c r="AZ7" i="30" s="1"/>
  <c r="AY8" i="30"/>
  <c r="AY9" i="30" s="1"/>
  <c r="AY10" i="30"/>
  <c r="AY11" i="30" s="1"/>
  <c r="AY12" i="30"/>
  <c r="AY13" i="30" s="1"/>
  <c r="BB4" i="30"/>
  <c r="BB5" i="30" s="1"/>
  <c r="BB8" i="30"/>
  <c r="BB9" i="30" s="1"/>
  <c r="AZ8" i="30"/>
  <c r="AZ9" i="30" s="1"/>
  <c r="BD7" i="30" s="1"/>
  <c r="AZ12" i="30"/>
  <c r="AZ13" i="30" s="1"/>
  <c r="BD9" i="30" s="1"/>
  <c r="AZ14" i="30"/>
  <c r="AZ15" i="30" s="1"/>
  <c r="AY14" i="30"/>
  <c r="AY15" i="30" s="1"/>
  <c r="AZ16" i="30"/>
  <c r="AZ17" i="30" s="1"/>
  <c r="AY16" i="30"/>
  <c r="AY17" i="30" s="1"/>
  <c r="AZ18" i="30"/>
  <c r="AZ19" i="30" s="1"/>
  <c r="AY18" i="30"/>
  <c r="AY19" i="30" s="1"/>
  <c r="BD12" i="30" s="1"/>
  <c r="BB12" i="30"/>
  <c r="BB13" i="30" s="1"/>
  <c r="AZ4" i="30"/>
  <c r="AZ5" i="30" s="1"/>
  <c r="AY6" i="30"/>
  <c r="AY7" i="30" s="1"/>
  <c r="BD6" i="30" s="1"/>
  <c r="AZ10" i="30"/>
  <c r="AZ11" i="30" s="1"/>
  <c r="BB6" i="30"/>
  <c r="BB7" i="30" s="1"/>
  <c r="BA4" i="30"/>
  <c r="BA5" i="30" s="1"/>
  <c r="BA6" i="30"/>
  <c r="BA7" i="30" s="1"/>
  <c r="BA10" i="30"/>
  <c r="BA11" i="30" s="1"/>
  <c r="BB14" i="30"/>
  <c r="BB15" i="30" s="1"/>
  <c r="BB16" i="30"/>
  <c r="BB17" i="30" s="1"/>
  <c r="BD11" i="30" s="1"/>
  <c r="BA12" i="30"/>
  <c r="BA13" i="30" s="1"/>
  <c r="BA14" i="30"/>
  <c r="BA15" i="30" s="1"/>
  <c r="BA16" i="30"/>
  <c r="BA17" i="30" s="1"/>
  <c r="BA8" i="30"/>
  <c r="BA9" i="30" s="1"/>
  <c r="AZ8" i="29"/>
  <c r="AZ9" i="29" s="1"/>
  <c r="BB10" i="29"/>
  <c r="BB11" i="29" s="1"/>
  <c r="AZ10" i="29"/>
  <c r="AZ11" i="29" s="1"/>
  <c r="BB14" i="29"/>
  <c r="BB15" i="29" s="1"/>
  <c r="BD10" i="29" s="1"/>
  <c r="AZ14" i="29"/>
  <c r="AZ15" i="29" s="1"/>
  <c r="AY14" i="29"/>
  <c r="AY15" i="29" s="1"/>
  <c r="BB16" i="29"/>
  <c r="BB17" i="29" s="1"/>
  <c r="AZ16" i="29"/>
  <c r="AZ17" i="29" s="1"/>
  <c r="BD11" i="29" s="1"/>
  <c r="AY16" i="29"/>
  <c r="AY17" i="29" s="1"/>
  <c r="AY18" i="29"/>
  <c r="AY19" i="29" s="1"/>
  <c r="BD12" i="29" s="1"/>
  <c r="BA4" i="29"/>
  <c r="BA5" i="29" s="1"/>
  <c r="BB4" i="29"/>
  <c r="BB5" i="29" s="1"/>
  <c r="BD5" i="29" s="1"/>
  <c r="AZ4" i="29"/>
  <c r="AZ5" i="29" s="1"/>
  <c r="AY4" i="29"/>
  <c r="AY5" i="29" s="1"/>
  <c r="BA12" i="29"/>
  <c r="BA13" i="29" s="1"/>
  <c r="BB6" i="29"/>
  <c r="BB7" i="29" s="1"/>
  <c r="AZ6" i="29"/>
  <c r="AZ7" i="29" s="1"/>
  <c r="AY6" i="29"/>
  <c r="AY7" i="29" s="1"/>
  <c r="AY8" i="29"/>
  <c r="AY9" i="29" s="1"/>
  <c r="BD7" i="29" s="1"/>
  <c r="AY10" i="29"/>
  <c r="AY11" i="29" s="1"/>
  <c r="BD8" i="29" s="1"/>
  <c r="BB12" i="29"/>
  <c r="BB13" i="29" s="1"/>
  <c r="AZ12" i="29"/>
  <c r="AZ13" i="29" s="1"/>
  <c r="AY12" i="29"/>
  <c r="AY13" i="29" s="1"/>
  <c r="BD9" i="29" s="1"/>
  <c r="AY6" i="28"/>
  <c r="AY7" i="28" s="1"/>
  <c r="AZ8" i="28"/>
  <c r="AZ9" i="28" s="1"/>
  <c r="BB10" i="28"/>
  <c r="BB11" i="28" s="1"/>
  <c r="AZ10" i="28"/>
  <c r="AZ11" i="28" s="1"/>
  <c r="BD8" i="28" s="1"/>
  <c r="AZ12" i="28"/>
  <c r="AZ13" i="28" s="1"/>
  <c r="AZ6" i="28"/>
  <c r="AZ7" i="28" s="1"/>
  <c r="BD6" i="28" s="1"/>
  <c r="BB8" i="28"/>
  <c r="BB9" i="28" s="1"/>
  <c r="AY8" i="28"/>
  <c r="AY9" i="28" s="1"/>
  <c r="BD7" i="28" s="1"/>
  <c r="AY10" i="28"/>
  <c r="AY11" i="28" s="1"/>
  <c r="AY12" i="28"/>
  <c r="AY13" i="28" s="1"/>
  <c r="BB12" i="28"/>
  <c r="BB13" i="28" s="1"/>
  <c r="BD9" i="28" s="1"/>
  <c r="BB14" i="28"/>
  <c r="BB15" i="28" s="1"/>
  <c r="AZ14" i="28"/>
  <c r="AZ15" i="28" s="1"/>
  <c r="AY14" i="28"/>
  <c r="AY15" i="28" s="1"/>
  <c r="BD10" i="28" s="1"/>
  <c r="AZ18" i="28"/>
  <c r="AZ19" i="28" s="1"/>
  <c r="AY18" i="28"/>
  <c r="AY19" i="28" s="1"/>
  <c r="AY4" i="28"/>
  <c r="AY5" i="28" s="1"/>
  <c r="AZ4" i="28"/>
  <c r="AZ5" i="28" s="1"/>
  <c r="AZ4" i="27"/>
  <c r="AZ5" i="27" s="1"/>
  <c r="AY4" i="27"/>
  <c r="AY5" i="27" s="1"/>
  <c r="BA14" i="27"/>
  <c r="BA15" i="27" s="1"/>
  <c r="BA16" i="27"/>
  <c r="BA17" i="27" s="1"/>
  <c r="BA6" i="27"/>
  <c r="BA7" i="27" s="1"/>
  <c r="AZ6" i="27"/>
  <c r="AZ7" i="27" s="1"/>
  <c r="BD6" i="27" s="1"/>
  <c r="AY8" i="27"/>
  <c r="AY9" i="27" s="1"/>
  <c r="BD7" i="27" s="1"/>
  <c r="AY10" i="27"/>
  <c r="AY11" i="27" s="1"/>
  <c r="BD8" i="27" s="1"/>
  <c r="AZ12" i="27"/>
  <c r="AZ13" i="27" s="1"/>
  <c r="BB10" i="27"/>
  <c r="BB11" i="27" s="1"/>
  <c r="AZ10" i="27"/>
  <c r="AZ11" i="27" s="1"/>
  <c r="BB4" i="27"/>
  <c r="BB5" i="27" s="1"/>
  <c r="BD5" i="27" s="1"/>
  <c r="AY6" i="27"/>
  <c r="AY7" i="27" s="1"/>
  <c r="AY12" i="27"/>
  <c r="AY13" i="27" s="1"/>
  <c r="BB12" i="27"/>
  <c r="BB13" i="27" s="1"/>
  <c r="BB14" i="27"/>
  <c r="BB15" i="27" s="1"/>
  <c r="AZ14" i="27"/>
  <c r="AZ15" i="27" s="1"/>
  <c r="BD10" i="27" s="1"/>
  <c r="AY14" i="27"/>
  <c r="AY15" i="27" s="1"/>
  <c r="BB16" i="27"/>
  <c r="BB17" i="27" s="1"/>
  <c r="AZ16" i="27"/>
  <c r="AZ17" i="27" s="1"/>
  <c r="BD11" i="27" s="1"/>
  <c r="AY16" i="27"/>
  <c r="AY17" i="27" s="1"/>
  <c r="AZ18" i="27"/>
  <c r="AZ19" i="27" s="1"/>
  <c r="AY18" i="27"/>
  <c r="AY19" i="27" s="1"/>
  <c r="BD12" i="27" s="1"/>
  <c r="AZ8" i="27"/>
  <c r="AZ9" i="27" s="1"/>
  <c r="BB8" i="27"/>
  <c r="BB9" i="27" s="1"/>
  <c r="AZ14" i="35"/>
  <c r="AZ15" i="35" s="1"/>
  <c r="AY14" i="35"/>
  <c r="AY15" i="35" s="1"/>
  <c r="AZ16" i="35"/>
  <c r="AZ17" i="35" s="1"/>
  <c r="AZ18" i="35"/>
  <c r="AZ19" i="35" s="1"/>
  <c r="BB8" i="35"/>
  <c r="BB9" i="35" s="1"/>
  <c r="BA6" i="35"/>
  <c r="BA7" i="35" s="1"/>
  <c r="AZ4" i="35"/>
  <c r="AZ5" i="35" s="1"/>
  <c r="AY4" i="35"/>
  <c r="AY5" i="35" s="1"/>
  <c r="BD5" i="35" s="1"/>
  <c r="BB12" i="35"/>
  <c r="BB13" i="35" s="1"/>
  <c r="AY16" i="35"/>
  <c r="AY17" i="35" s="1"/>
  <c r="BD11" i="35" s="1"/>
  <c r="BA14" i="35"/>
  <c r="BA15" i="35" s="1"/>
  <c r="BA16" i="35"/>
  <c r="BA17" i="35" s="1"/>
  <c r="BB4" i="35"/>
  <c r="BB5" i="35" s="1"/>
  <c r="BB6" i="35"/>
  <c r="BB7" i="35" s="1"/>
  <c r="AZ6" i="35"/>
  <c r="AZ7" i="35" s="1"/>
  <c r="AY6" i="35"/>
  <c r="AY7" i="35" s="1"/>
  <c r="BD6" i="35" s="1"/>
  <c r="AZ8" i="35"/>
  <c r="AZ9" i="35" s="1"/>
  <c r="AY8" i="35"/>
  <c r="AY9" i="35" s="1"/>
  <c r="BD7" i="35" s="1"/>
  <c r="AY10" i="35"/>
  <c r="AY11" i="35" s="1"/>
  <c r="BD8" i="35" s="1"/>
  <c r="AZ12" i="35"/>
  <c r="AZ13" i="35" s="1"/>
  <c r="BD9" i="35" s="1"/>
  <c r="AY12" i="35"/>
  <c r="AY13" i="35" s="1"/>
  <c r="AY4" i="34"/>
  <c r="AY5" i="34" s="1"/>
  <c r="BA10" i="34"/>
  <c r="BA11" i="34" s="1"/>
  <c r="AZ18" i="34"/>
  <c r="AZ19" i="34" s="1"/>
  <c r="BD12" i="34" s="1"/>
  <c r="AZ4" i="34"/>
  <c r="AZ5" i="34" s="1"/>
  <c r="BB4" i="34"/>
  <c r="BB5" i="34" s="1"/>
  <c r="BB6" i="34"/>
  <c r="BB7" i="34" s="1"/>
  <c r="AZ6" i="34"/>
  <c r="AZ7" i="34" s="1"/>
  <c r="BD6" i="34" s="1"/>
  <c r="BA8" i="34"/>
  <c r="BA9" i="34" s="1"/>
  <c r="BD7" i="34" s="1"/>
  <c r="BB8" i="34"/>
  <c r="BB9" i="34" s="1"/>
  <c r="AY8" i="34"/>
  <c r="AY9" i="34" s="1"/>
  <c r="AY10" i="34"/>
  <c r="AY11" i="34" s="1"/>
  <c r="AZ12" i="34"/>
  <c r="AZ13" i="34" s="1"/>
  <c r="AZ8" i="34"/>
  <c r="AZ9" i="34" s="1"/>
  <c r="BB10" i="34"/>
  <c r="BB11" i="34" s="1"/>
  <c r="AZ10" i="34"/>
  <c r="AZ11" i="34" s="1"/>
  <c r="AY12" i="34"/>
  <c r="AY13" i="34" s="1"/>
  <c r="BD9" i="34" s="1"/>
  <c r="BB12" i="34"/>
  <c r="BB13" i="34" s="1"/>
  <c r="BB14" i="34"/>
  <c r="BB15" i="34" s="1"/>
  <c r="AZ14" i="34"/>
  <c r="AZ15" i="34" s="1"/>
  <c r="AY14" i="34"/>
  <c r="AY15" i="34" s="1"/>
  <c r="BD10" i="34" s="1"/>
  <c r="BA10" i="33"/>
  <c r="BA11" i="33" s="1"/>
  <c r="AZ18" i="33"/>
  <c r="AZ19" i="33" s="1"/>
  <c r="BD12" i="33" s="1"/>
  <c r="AY18" i="33"/>
  <c r="AY19" i="33" s="1"/>
  <c r="AY4" i="33"/>
  <c r="AY5" i="33" s="1"/>
  <c r="AZ4" i="33"/>
  <c r="AZ5" i="33" s="1"/>
  <c r="BD5" i="33" s="1"/>
  <c r="BA8" i="33"/>
  <c r="BA9" i="33" s="1"/>
  <c r="AZ8" i="33"/>
  <c r="AZ9" i="33" s="1"/>
  <c r="AY8" i="33"/>
  <c r="AY9" i="33" s="1"/>
  <c r="BD7" i="33" s="1"/>
  <c r="BB12" i="33"/>
  <c r="BB13" i="33" s="1"/>
  <c r="BB14" i="33"/>
  <c r="BB15" i="33" s="1"/>
  <c r="AZ14" i="33"/>
  <c r="AZ15" i="33" s="1"/>
  <c r="AY14" i="33"/>
  <c r="AY15" i="33" s="1"/>
  <c r="AZ10" i="33"/>
  <c r="AZ11" i="33" s="1"/>
  <c r="AY10" i="33"/>
  <c r="AY11" i="33" s="1"/>
  <c r="BD8" i="33" s="1"/>
  <c r="AY12" i="33"/>
  <c r="AY13" i="33" s="1"/>
  <c r="BD9" i="33" s="1"/>
  <c r="AZ12" i="33"/>
  <c r="AZ13" i="33" s="1"/>
  <c r="BB16" i="33"/>
  <c r="BB17" i="33" s="1"/>
  <c r="AZ16" i="33"/>
  <c r="AZ17" i="33" s="1"/>
  <c r="AY16" i="33"/>
  <c r="AY17" i="33" s="1"/>
  <c r="BA18" i="32"/>
  <c r="BA19" i="32" s="1"/>
  <c r="AY18" i="32"/>
  <c r="AY19" i="32" s="1"/>
  <c r="AY16" i="32"/>
  <c r="AY17" i="32" s="1"/>
  <c r="AY4" i="32"/>
  <c r="AY5" i="32" s="1"/>
  <c r="BA8" i="32"/>
  <c r="BA9" i="32" s="1"/>
  <c r="BA14" i="32"/>
  <c r="BA15" i="32" s="1"/>
  <c r="BD10" i="32" s="1"/>
  <c r="AZ4" i="32"/>
  <c r="AZ5" i="32" s="1"/>
  <c r="BA16" i="32"/>
  <c r="BA17" i="32" s="1"/>
  <c r="AZ16" i="32"/>
  <c r="AZ17" i="32" s="1"/>
  <c r="BD11" i="32" s="1"/>
  <c r="AZ18" i="32"/>
  <c r="AZ19" i="32" s="1"/>
  <c r="BB6" i="32"/>
  <c r="BB7" i="32" s="1"/>
  <c r="AZ6" i="32"/>
  <c r="AZ7" i="32" s="1"/>
  <c r="AY6" i="32"/>
  <c r="AY7" i="32" s="1"/>
  <c r="BD6" i="32" s="1"/>
  <c r="BB8" i="32"/>
  <c r="BB9" i="32" s="1"/>
  <c r="AZ8" i="32"/>
  <c r="AZ9" i="32" s="1"/>
  <c r="AY8" i="32"/>
  <c r="AY9" i="32" s="1"/>
  <c r="BD7" i="32" s="1"/>
  <c r="BB10" i="32"/>
  <c r="BB11" i="32" s="1"/>
  <c r="BD8" i="32" s="1"/>
  <c r="AZ10" i="32"/>
  <c r="AZ11" i="32" s="1"/>
  <c r="AY10" i="32"/>
  <c r="AY11" i="32" s="1"/>
  <c r="AY12" i="32"/>
  <c r="AY13" i="32" s="1"/>
  <c r="AZ12" i="32"/>
  <c r="AZ13" i="32" s="1"/>
  <c r="BB4" i="31"/>
  <c r="BB5" i="31" s="1"/>
  <c r="AZ4" i="31"/>
  <c r="AZ5" i="31" s="1"/>
  <c r="BB6" i="31"/>
  <c r="BB7" i="31" s="1"/>
  <c r="AZ6" i="31"/>
  <c r="AZ7" i="31" s="1"/>
  <c r="AY6" i="31"/>
  <c r="AY7" i="31" s="1"/>
  <c r="BB8" i="31"/>
  <c r="BB9" i="31" s="1"/>
  <c r="AZ8" i="31"/>
  <c r="AZ9" i="31" s="1"/>
  <c r="AY8" i="31"/>
  <c r="AY9" i="31" s="1"/>
  <c r="BD7" i="31" s="1"/>
  <c r="AZ10" i="31"/>
  <c r="AZ11" i="31" s="1"/>
  <c r="AY10" i="31"/>
  <c r="AY11" i="31" s="1"/>
  <c r="AY12" i="31"/>
  <c r="AY13" i="31" s="1"/>
  <c r="BD9" i="31" s="1"/>
  <c r="BB12" i="31"/>
  <c r="BB13" i="31" s="1"/>
  <c r="AZ12" i="31"/>
  <c r="AZ13" i="31" s="1"/>
  <c r="BD5" i="31"/>
  <c r="AZ14" i="31"/>
  <c r="AZ15" i="31" s="1"/>
  <c r="BB10" i="31"/>
  <c r="BB11" i="31" s="1"/>
  <c r="AZ16" i="31"/>
  <c r="AZ17" i="31" s="1"/>
  <c r="AY18" i="31"/>
  <c r="AY19" i="31" s="1"/>
  <c r="BA6" i="31"/>
  <c r="BA7" i="31" s="1"/>
  <c r="BA10" i="31"/>
  <c r="BA11" i="31" s="1"/>
  <c r="BD8" i="31" s="1"/>
  <c r="AY14" i="31"/>
  <c r="AY15" i="31" s="1"/>
  <c r="BD10" i="31" s="1"/>
  <c r="AY16" i="31"/>
  <c r="AY17" i="31" s="1"/>
  <c r="BD11" i="31" s="1"/>
  <c r="AZ18" i="31"/>
  <c r="AZ19" i="31" s="1"/>
  <c r="BD12" i="31" s="1"/>
  <c r="BA8" i="31"/>
  <c r="BA9" i="31" s="1"/>
  <c r="BA18" i="26"/>
  <c r="BA19" i="26" s="1"/>
  <c r="BD12" i="26" s="1"/>
  <c r="BB12" i="26"/>
  <c r="BB13" i="26" s="1"/>
  <c r="BB6" i="26"/>
  <c r="BB7" i="26" s="1"/>
  <c r="BA4" i="26"/>
  <c r="BA5" i="26" s="1"/>
  <c r="BA6" i="26"/>
  <c r="BA7" i="26" s="1"/>
  <c r="BA10" i="26"/>
  <c r="BA11" i="26" s="1"/>
  <c r="BB14" i="26"/>
  <c r="BB15" i="26" s="1"/>
  <c r="BB16" i="26"/>
  <c r="BB17" i="26" s="1"/>
  <c r="BD11" i="26" s="1"/>
  <c r="BA8" i="26"/>
  <c r="BA9" i="26" s="1"/>
  <c r="BD7" i="26" s="1"/>
  <c r="AY4" i="26"/>
  <c r="AY5" i="26" s="1"/>
  <c r="AZ4" i="26"/>
  <c r="AZ5" i="26" s="1"/>
  <c r="AZ6" i="26"/>
  <c r="AZ7" i="26" s="1"/>
  <c r="AY6" i="26"/>
  <c r="AY7" i="26" s="1"/>
  <c r="BD6" i="26" s="1"/>
  <c r="AY8" i="26"/>
  <c r="AY9" i="26" s="1"/>
  <c r="BB10" i="26"/>
  <c r="BB11" i="26" s="1"/>
  <c r="AZ10" i="26"/>
  <c r="AZ11" i="26" s="1"/>
  <c r="AY10" i="26"/>
  <c r="AY11" i="26" s="1"/>
  <c r="BD8" i="26" s="1"/>
  <c r="AY12" i="26"/>
  <c r="AY13" i="26" s="1"/>
  <c r="BD10" i="35"/>
  <c r="BD12" i="35"/>
  <c r="BD8" i="34"/>
  <c r="BD11" i="34"/>
  <c r="BD5" i="34"/>
  <c r="BD6" i="33"/>
  <c r="BD10" i="33"/>
  <c r="BD11" i="33"/>
  <c r="BD5" i="32"/>
  <c r="BD6" i="31"/>
  <c r="AZ12" i="25"/>
  <c r="AZ13" i="25" s="1"/>
  <c r="BB12" i="25"/>
  <c r="BB13" i="25" s="1"/>
  <c r="BB14" i="25"/>
  <c r="BB15" i="25" s="1"/>
  <c r="AZ14" i="25"/>
  <c r="AZ15" i="25" s="1"/>
  <c r="AZ4" i="25"/>
  <c r="AZ5" i="25" s="1"/>
  <c r="BA8" i="25"/>
  <c r="BA9" i="25" s="1"/>
  <c r="AZ16" i="25"/>
  <c r="AZ17" i="25" s="1"/>
  <c r="AY16" i="25"/>
  <c r="AY17" i="25" s="1"/>
  <c r="BD11" i="25" s="1"/>
  <c r="AY4" i="25"/>
  <c r="AY5" i="25" s="1"/>
  <c r="AZ18" i="25"/>
  <c r="AZ19" i="25" s="1"/>
  <c r="AY18" i="25"/>
  <c r="AY19" i="25" s="1"/>
  <c r="BB4" i="25"/>
  <c r="BB5" i="25" s="1"/>
  <c r="BD5" i="25" s="1"/>
  <c r="BB6" i="25"/>
  <c r="BB7" i="25" s="1"/>
  <c r="AZ6" i="25"/>
  <c r="AZ7" i="25" s="1"/>
  <c r="AY6" i="25"/>
  <c r="AY7" i="25" s="1"/>
  <c r="BD6" i="25" s="1"/>
  <c r="BA8" i="24"/>
  <c r="BA9" i="24" s="1"/>
  <c r="BB8" i="24"/>
  <c r="BB9" i="24" s="1"/>
  <c r="AZ8" i="24"/>
  <c r="AZ9" i="24" s="1"/>
  <c r="AY8" i="24"/>
  <c r="AY9" i="24" s="1"/>
  <c r="BB10" i="24"/>
  <c r="BB11" i="24" s="1"/>
  <c r="AZ10" i="24"/>
  <c r="AZ11" i="24" s="1"/>
  <c r="AY10" i="24"/>
  <c r="AY11" i="24" s="1"/>
  <c r="AZ12" i="24"/>
  <c r="AZ13" i="24" s="1"/>
  <c r="AY12" i="24"/>
  <c r="AY13" i="24" s="1"/>
  <c r="BB12" i="24"/>
  <c r="BB13" i="24" s="1"/>
  <c r="BB14" i="24"/>
  <c r="BB15" i="24" s="1"/>
  <c r="AZ14" i="24"/>
  <c r="AZ15" i="24" s="1"/>
  <c r="BD10" i="24" s="1"/>
  <c r="AY14" i="24"/>
  <c r="AY15" i="24" s="1"/>
  <c r="BB16" i="24"/>
  <c r="BB17" i="24" s="1"/>
  <c r="AZ16" i="24"/>
  <c r="AZ17" i="24" s="1"/>
  <c r="AY16" i="24"/>
  <c r="AY17" i="24" s="1"/>
  <c r="BD11" i="24" s="1"/>
  <c r="BA10" i="24"/>
  <c r="BA11" i="24" s="1"/>
  <c r="AZ18" i="24"/>
  <c r="AZ19" i="24" s="1"/>
  <c r="BD12" i="24" s="1"/>
  <c r="AY18" i="24"/>
  <c r="AY19" i="24" s="1"/>
  <c r="BB4" i="24"/>
  <c r="BB5" i="24" s="1"/>
  <c r="BD5" i="24" s="1"/>
  <c r="BB6" i="24"/>
  <c r="BB7" i="24" s="1"/>
  <c r="AZ6" i="24"/>
  <c r="AZ7" i="24" s="1"/>
  <c r="AY6" i="24"/>
  <c r="AY7" i="24" s="1"/>
  <c r="BD6" i="24" s="1"/>
  <c r="AY4" i="23"/>
  <c r="AY5" i="23" s="1"/>
  <c r="BA12" i="23"/>
  <c r="BA13" i="23" s="1"/>
  <c r="BB6" i="23"/>
  <c r="BB7" i="23" s="1"/>
  <c r="AZ6" i="23"/>
  <c r="AZ7" i="23" s="1"/>
  <c r="AY6" i="23"/>
  <c r="AY7" i="23" s="1"/>
  <c r="AZ8" i="23"/>
  <c r="AZ9" i="23" s="1"/>
  <c r="AY8" i="23"/>
  <c r="AY9" i="23" s="1"/>
  <c r="AZ4" i="23"/>
  <c r="AZ5" i="23" s="1"/>
  <c r="BD5" i="23" s="1"/>
  <c r="BB4" i="23"/>
  <c r="BB5" i="23" s="1"/>
  <c r="BB10" i="23"/>
  <c r="BB11" i="23" s="1"/>
  <c r="AZ10" i="23"/>
  <c r="AZ11" i="23" s="1"/>
  <c r="BD8" i="23" s="1"/>
  <c r="AY10" i="23"/>
  <c r="AY11" i="23" s="1"/>
  <c r="AZ12" i="23"/>
  <c r="AZ13" i="23" s="1"/>
  <c r="AY12" i="23"/>
  <c r="AY13" i="23" s="1"/>
  <c r="BB14" i="23"/>
  <c r="BB15" i="23" s="1"/>
  <c r="AY14" i="23"/>
  <c r="AY15" i="23" s="1"/>
  <c r="BD10" i="23" s="1"/>
  <c r="BB16" i="23"/>
  <c r="BB17" i="23" s="1"/>
  <c r="AZ16" i="23"/>
  <c r="AZ17" i="23" s="1"/>
  <c r="AY16" i="23"/>
  <c r="AY17" i="23" s="1"/>
  <c r="BD11" i="23" s="1"/>
  <c r="AZ18" i="23"/>
  <c r="AZ19" i="23" s="1"/>
  <c r="BD12" i="23" s="1"/>
  <c r="AY18" i="23"/>
  <c r="AY19" i="23" s="1"/>
  <c r="BB12" i="23"/>
  <c r="BB13" i="23" s="1"/>
  <c r="AZ14" i="23"/>
  <c r="AZ15" i="23" s="1"/>
  <c r="BA6" i="23"/>
  <c r="BA7" i="23" s="1"/>
  <c r="BD6" i="23" s="1"/>
  <c r="BB18" i="22"/>
  <c r="BB19" i="22" s="1"/>
  <c r="BD12" i="22" s="1"/>
  <c r="AY4" i="22"/>
  <c r="AY5" i="22" s="1"/>
  <c r="AZ4" i="22"/>
  <c r="AZ5" i="22" s="1"/>
  <c r="BD5" i="22" s="1"/>
  <c r="BB4" i="22"/>
  <c r="BB5" i="22" s="1"/>
  <c r="BB6" i="22"/>
  <c r="BB7" i="22" s="1"/>
  <c r="AZ6" i="22"/>
  <c r="AZ7" i="22" s="1"/>
  <c r="AY6" i="22"/>
  <c r="AY7" i="22" s="1"/>
  <c r="BD6" i="22" s="1"/>
  <c r="AY8" i="22"/>
  <c r="AY9" i="22" s="1"/>
  <c r="BD7" i="22" s="1"/>
  <c r="AY10" i="22"/>
  <c r="AY11" i="22" s="1"/>
  <c r="BD8" i="22" s="1"/>
  <c r="BB10" i="22"/>
  <c r="BB11" i="22" s="1"/>
  <c r="AZ12" i="22"/>
  <c r="AZ13" i="22" s="1"/>
  <c r="BB12" i="22"/>
  <c r="BB13" i="22" s="1"/>
  <c r="BB14" i="22"/>
  <c r="BB15" i="22" s="1"/>
  <c r="AZ14" i="22"/>
  <c r="AZ15" i="22" s="1"/>
  <c r="AY14" i="22"/>
  <c r="AY15" i="22" s="1"/>
  <c r="AZ8" i="22"/>
  <c r="AZ9" i="22" s="1"/>
  <c r="AY12" i="22"/>
  <c r="AY13" i="22" s="1"/>
  <c r="BD9" i="22" s="1"/>
  <c r="AZ10" i="22"/>
  <c r="AZ11" i="22" s="1"/>
  <c r="BB16" i="22"/>
  <c r="BB17" i="22" s="1"/>
  <c r="AZ16" i="22"/>
  <c r="AZ17" i="22" s="1"/>
  <c r="AY16" i="22"/>
  <c r="AY17" i="22" s="1"/>
  <c r="BA18" i="21"/>
  <c r="BA19" i="21" s="1"/>
  <c r="BB18" i="21"/>
  <c r="BB19" i="21" s="1"/>
  <c r="AZ14" i="21"/>
  <c r="AZ15" i="21" s="1"/>
  <c r="AZ16" i="21"/>
  <c r="AZ17" i="21" s="1"/>
  <c r="AZ18" i="21"/>
  <c r="AZ19" i="21" s="1"/>
  <c r="BA6" i="21"/>
  <c r="BA7" i="21" s="1"/>
  <c r="BA10" i="21"/>
  <c r="BA11" i="21" s="1"/>
  <c r="BB8" i="21"/>
  <c r="BB9" i="21" s="1"/>
  <c r="BB12" i="21"/>
  <c r="BB13" i="21" s="1"/>
  <c r="AY14" i="21"/>
  <c r="AY15" i="21" s="1"/>
  <c r="AY16" i="21"/>
  <c r="AY17" i="21" s="1"/>
  <c r="BD11" i="21" s="1"/>
  <c r="AY18" i="21"/>
  <c r="AY19" i="21" s="1"/>
  <c r="BA14" i="21"/>
  <c r="BA15" i="21" s="1"/>
  <c r="BD10" i="21" s="1"/>
  <c r="AZ4" i="21"/>
  <c r="AZ5" i="21" s="1"/>
  <c r="BB6" i="21"/>
  <c r="BB7" i="21" s="1"/>
  <c r="AZ6" i="21"/>
  <c r="AZ7" i="21" s="1"/>
  <c r="BA16" i="21"/>
  <c r="BA17" i="21" s="1"/>
  <c r="BB4" i="21"/>
  <c r="BB5" i="21" s="1"/>
  <c r="BD5" i="21" s="1"/>
  <c r="AZ8" i="21"/>
  <c r="AZ9" i="21" s="1"/>
  <c r="AY8" i="21"/>
  <c r="AY9" i="21" s="1"/>
  <c r="BD7" i="21" s="1"/>
  <c r="BB10" i="21"/>
  <c r="BB11" i="21" s="1"/>
  <c r="BD8" i="21" s="1"/>
  <c r="AZ10" i="21"/>
  <c r="AZ11" i="21" s="1"/>
  <c r="AY10" i="21"/>
  <c r="AY11" i="21" s="1"/>
  <c r="AY12" i="21"/>
  <c r="AY13" i="21" s="1"/>
  <c r="BA18" i="20"/>
  <c r="BA19" i="20" s="1"/>
  <c r="AZ14" i="20"/>
  <c r="AZ15" i="20" s="1"/>
  <c r="AZ16" i="20"/>
  <c r="AZ17" i="20" s="1"/>
  <c r="AY16" i="20"/>
  <c r="AY17" i="20" s="1"/>
  <c r="BB10" i="20"/>
  <c r="BB11" i="20" s="1"/>
  <c r="AZ18" i="20"/>
  <c r="AZ19" i="20" s="1"/>
  <c r="BB6" i="20"/>
  <c r="BB7" i="20" s="1"/>
  <c r="AZ6" i="20"/>
  <c r="AZ7" i="20" s="1"/>
  <c r="AY6" i="20"/>
  <c r="AY7" i="20" s="1"/>
  <c r="BB12" i="20"/>
  <c r="BB13" i="20" s="1"/>
  <c r="AY14" i="20"/>
  <c r="AY15" i="20" s="1"/>
  <c r="BB8" i="20"/>
  <c r="BB9" i="20" s="1"/>
  <c r="AZ8" i="20"/>
  <c r="AZ9" i="20" s="1"/>
  <c r="BD7" i="20" s="1"/>
  <c r="AY8" i="20"/>
  <c r="AY9" i="20" s="1"/>
  <c r="AZ10" i="20"/>
  <c r="AZ11" i="20" s="1"/>
  <c r="AY10" i="20"/>
  <c r="AY11" i="20" s="1"/>
  <c r="BD8" i="20" s="1"/>
  <c r="AY12" i="20"/>
  <c r="AY13" i="20" s="1"/>
  <c r="BD9" i="20" s="1"/>
  <c r="BB18" i="19"/>
  <c r="BB19" i="19" s="1"/>
  <c r="BA14" i="19"/>
  <c r="BA15" i="19" s="1"/>
  <c r="BA16" i="19"/>
  <c r="BA17" i="19" s="1"/>
  <c r="BA8" i="19"/>
  <c r="BA9" i="19" s="1"/>
  <c r="AZ8" i="19"/>
  <c r="AZ9" i="19" s="1"/>
  <c r="BD7" i="19" s="1"/>
  <c r="AZ12" i="19"/>
  <c r="AZ13" i="19" s="1"/>
  <c r="AZ14" i="19"/>
  <c r="AZ15" i="19" s="1"/>
  <c r="AY14" i="19"/>
  <c r="AY15" i="19" s="1"/>
  <c r="BD10" i="19" s="1"/>
  <c r="AZ16" i="19"/>
  <c r="AZ17" i="19" s="1"/>
  <c r="BD11" i="19" s="1"/>
  <c r="AY18" i="19"/>
  <c r="AY19" i="19" s="1"/>
  <c r="BB12" i="19"/>
  <c r="BB13" i="19" s="1"/>
  <c r="AY16" i="19"/>
  <c r="AY17" i="19" s="1"/>
  <c r="AZ18" i="19"/>
  <c r="AZ19" i="19" s="1"/>
  <c r="BA6" i="19"/>
  <c r="BA7" i="19" s="1"/>
  <c r="BA10" i="19"/>
  <c r="BA11" i="19" s="1"/>
  <c r="AZ8" i="18"/>
  <c r="AZ9" i="18" s="1"/>
  <c r="AZ12" i="18"/>
  <c r="AZ13" i="18" s="1"/>
  <c r="BB12" i="18"/>
  <c r="BB13" i="18" s="1"/>
  <c r="BB14" i="18"/>
  <c r="BB15" i="18" s="1"/>
  <c r="BD10" i="18" s="1"/>
  <c r="AZ14" i="18"/>
  <c r="AZ15" i="18" s="1"/>
  <c r="AY14" i="18"/>
  <c r="AY15" i="18" s="1"/>
  <c r="AY12" i="18"/>
  <c r="AY13" i="18" s="1"/>
  <c r="BB10" i="18"/>
  <c r="BB11" i="18" s="1"/>
  <c r="BB16" i="18"/>
  <c r="BB17" i="18" s="1"/>
  <c r="AZ16" i="18"/>
  <c r="AZ17" i="18" s="1"/>
  <c r="AY16" i="18"/>
  <c r="AY17" i="18" s="1"/>
  <c r="BD11" i="18" s="1"/>
  <c r="AY10" i="18"/>
  <c r="AY11" i="18" s="1"/>
  <c r="BD8" i="18" s="1"/>
  <c r="AZ10" i="18"/>
  <c r="AZ11" i="18" s="1"/>
  <c r="BA8" i="18"/>
  <c r="BA9" i="18" s="1"/>
  <c r="BA10" i="18"/>
  <c r="BA11" i="18" s="1"/>
  <c r="AZ18" i="18"/>
  <c r="AZ19" i="18" s="1"/>
  <c r="BD12" i="18" s="1"/>
  <c r="BB8" i="17"/>
  <c r="BB9" i="17" s="1"/>
  <c r="BA8" i="17"/>
  <c r="BA9" i="17" s="1"/>
  <c r="BA10" i="17"/>
  <c r="BA11" i="17" s="1"/>
  <c r="AZ8" i="17"/>
  <c r="AZ9" i="17" s="1"/>
  <c r="AY10" i="17"/>
  <c r="AY11" i="17" s="1"/>
  <c r="AZ12" i="17"/>
  <c r="AZ13" i="17" s="1"/>
  <c r="AY12" i="17"/>
  <c r="AY13" i="17" s="1"/>
  <c r="BD9" i="17" s="1"/>
  <c r="BB10" i="17"/>
  <c r="BB11" i="17" s="1"/>
  <c r="AZ10" i="17"/>
  <c r="AZ11" i="17" s="1"/>
  <c r="AZ10" i="16"/>
  <c r="AZ11" i="16" s="1"/>
  <c r="AY12" i="16"/>
  <c r="AY13" i="16" s="1"/>
  <c r="BB12" i="16"/>
  <c r="BB13" i="16" s="1"/>
  <c r="AZ12" i="16"/>
  <c r="AZ13" i="16" s="1"/>
  <c r="AZ14" i="16"/>
  <c r="AZ15" i="16" s="1"/>
  <c r="AY14" i="16"/>
  <c r="AY15" i="16" s="1"/>
  <c r="AZ16" i="16"/>
  <c r="AZ17" i="16" s="1"/>
  <c r="AY16" i="16"/>
  <c r="AY17" i="16" s="1"/>
  <c r="BD11" i="16" s="1"/>
  <c r="BB10" i="16"/>
  <c r="BB11" i="16" s="1"/>
  <c r="BB14" i="16"/>
  <c r="BB15" i="16" s="1"/>
  <c r="AZ18" i="16"/>
  <c r="AZ19" i="16" s="1"/>
  <c r="AY18" i="16"/>
  <c r="AY19" i="16" s="1"/>
  <c r="BB18" i="15"/>
  <c r="BB19" i="15" s="1"/>
  <c r="AZ10" i="15"/>
  <c r="AZ11" i="15" s="1"/>
  <c r="AY12" i="15"/>
  <c r="AY13" i="15" s="1"/>
  <c r="AZ12" i="15"/>
  <c r="AZ13" i="15" s="1"/>
  <c r="BA10" i="15"/>
  <c r="BA11" i="15" s="1"/>
  <c r="BD8" i="15" s="1"/>
  <c r="AY18" i="15"/>
  <c r="AY19" i="15" s="1"/>
  <c r="BB10" i="15"/>
  <c r="BB11" i="15" s="1"/>
  <c r="AY16" i="15"/>
  <c r="AY17" i="15" s="1"/>
  <c r="AZ16" i="15"/>
  <c r="AZ17" i="15" s="1"/>
  <c r="BD11" i="15" s="1"/>
  <c r="BB18" i="14"/>
  <c r="BB19" i="14" s="1"/>
  <c r="AZ12" i="14"/>
  <c r="AZ13" i="14" s="1"/>
  <c r="AY14" i="14"/>
  <c r="AY15" i="14" s="1"/>
  <c r="AZ14" i="14"/>
  <c r="AZ15" i="14" s="1"/>
  <c r="AY16" i="14"/>
  <c r="AY17" i="14" s="1"/>
  <c r="BD11" i="14" s="1"/>
  <c r="AY18" i="14"/>
  <c r="AY19" i="14" s="1"/>
  <c r="BA12" i="14"/>
  <c r="BA13" i="14" s="1"/>
  <c r="BB16" i="14"/>
  <c r="BB17" i="14" s="1"/>
  <c r="AZ18" i="14"/>
  <c r="AZ19" i="14" s="1"/>
  <c r="AZ16" i="14"/>
  <c r="AZ17" i="14" s="1"/>
  <c r="AZ6" i="19"/>
  <c r="AZ7" i="19" s="1"/>
  <c r="BD6" i="19" s="1"/>
  <c r="BD10" i="30"/>
  <c r="BD8" i="30"/>
  <c r="BD6" i="29"/>
  <c r="BD11" i="28"/>
  <c r="BD12" i="28"/>
  <c r="BD9" i="27"/>
  <c r="BD5" i="26"/>
  <c r="BD10" i="26"/>
  <c r="BD9" i="26"/>
  <c r="BD7" i="25"/>
  <c r="BD8" i="25"/>
  <c r="BD9" i="25"/>
  <c r="BD10" i="25"/>
  <c r="BD7" i="24"/>
  <c r="BD8" i="24"/>
  <c r="BD7" i="23"/>
  <c r="BD9" i="23"/>
  <c r="BD11" i="22"/>
  <c r="BD10" i="22"/>
  <c r="BD6" i="21"/>
  <c r="BD9" i="21"/>
  <c r="BD6" i="20"/>
  <c r="BD10" i="20"/>
  <c r="BD11" i="20"/>
  <c r="BD5" i="20"/>
  <c r="AY8" i="18"/>
  <c r="AY9" i="18" s="1"/>
  <c r="BD7" i="18" s="1"/>
  <c r="AY10" i="16"/>
  <c r="AY11" i="16" s="1"/>
  <c r="BD8" i="16" s="1"/>
  <c r="AZ18" i="15"/>
  <c r="AZ19" i="15" s="1"/>
  <c r="AY12" i="14"/>
  <c r="AY13" i="14" s="1"/>
  <c r="BA16" i="13"/>
  <c r="BA17" i="13" s="1"/>
  <c r="BA18" i="13"/>
  <c r="BA19" i="13" s="1"/>
  <c r="AY18" i="13"/>
  <c r="AY19" i="13" s="1"/>
  <c r="AY16" i="13"/>
  <c r="AY17" i="13" s="1"/>
  <c r="AZ14" i="13"/>
  <c r="AZ15" i="13" s="1"/>
  <c r="AY14" i="13"/>
  <c r="AY15" i="13" s="1"/>
  <c r="BB14" i="13"/>
  <c r="BB15" i="13" s="1"/>
  <c r="AZ18" i="13"/>
  <c r="AZ19" i="13" s="1"/>
  <c r="BB16" i="13"/>
  <c r="BB17" i="13" s="1"/>
  <c r="AZ16" i="13"/>
  <c r="AZ17" i="13" s="1"/>
  <c r="AZ12" i="13"/>
  <c r="AZ13" i="13" s="1"/>
  <c r="BA12" i="13"/>
  <c r="BA13" i="13" s="1"/>
  <c r="BD8" i="19"/>
  <c r="BD9" i="19"/>
  <c r="BD6" i="18"/>
  <c r="BD5" i="18"/>
  <c r="BD10" i="16"/>
  <c r="BD7" i="16"/>
  <c r="BD10" i="17"/>
  <c r="BD11" i="17"/>
  <c r="BD12" i="17"/>
  <c r="BD5" i="17"/>
  <c r="BD5" i="16"/>
  <c r="BD6" i="17"/>
  <c r="BD7" i="17"/>
  <c r="BD6" i="16"/>
  <c r="BD7" i="14"/>
  <c r="BD7" i="15"/>
  <c r="BD9" i="15"/>
  <c r="BD6" i="15"/>
  <c r="BD8" i="14"/>
  <c r="BD10" i="15"/>
  <c r="BD5" i="13"/>
  <c r="BD6" i="13"/>
  <c r="BD7" i="13"/>
  <c r="BD8" i="13"/>
  <c r="BA18" i="9"/>
  <c r="BA19" i="9" s="1"/>
  <c r="AY18" i="10"/>
  <c r="AY19" i="10" s="1"/>
  <c r="BA18" i="10"/>
  <c r="BA19" i="10" s="1"/>
  <c r="AY16" i="10"/>
  <c r="AY17" i="10" s="1"/>
  <c r="BD11" i="10" s="1"/>
  <c r="AZ18" i="10"/>
  <c r="AZ19" i="10" s="1"/>
  <c r="AY18" i="9"/>
  <c r="AY19" i="9" s="1"/>
  <c r="AY16" i="9"/>
  <c r="AY17" i="9" s="1"/>
  <c r="BB16" i="9"/>
  <c r="BB17" i="9" s="1"/>
  <c r="BA14" i="9"/>
  <c r="BA15" i="9" s="1"/>
  <c r="BD10" i="9" s="1"/>
  <c r="AY18" i="8"/>
  <c r="AY19" i="8" s="1"/>
  <c r="BA18" i="8"/>
  <c r="BA19" i="8" s="1"/>
  <c r="BB18" i="7"/>
  <c r="BB19" i="7" s="1"/>
  <c r="AY18" i="7"/>
  <c r="AY19" i="7" s="1"/>
  <c r="BA18" i="6"/>
  <c r="BA19" i="6" s="1"/>
  <c r="AZ18" i="6"/>
  <c r="AZ19" i="6" s="1"/>
  <c r="AY18" i="6"/>
  <c r="AY19" i="6" s="1"/>
  <c r="AZ18" i="5"/>
  <c r="AZ19" i="5" s="1"/>
  <c r="BD12" i="5" s="1"/>
  <c r="BD5" i="10"/>
  <c r="BD10" i="10"/>
  <c r="BD6" i="10"/>
  <c r="BD7" i="10"/>
  <c r="BD8" i="10"/>
  <c r="BD9" i="10"/>
  <c r="BD7" i="9"/>
  <c r="BD8" i="9"/>
  <c r="BD9" i="9"/>
  <c r="BD6" i="8"/>
  <c r="BD8" i="8"/>
  <c r="BD5" i="8"/>
  <c r="BD7" i="8"/>
  <c r="BD10" i="8"/>
  <c r="BD11" i="8"/>
  <c r="BD10" i="7"/>
  <c r="BD11" i="7"/>
  <c r="BD7" i="7"/>
  <c r="BD9" i="7"/>
  <c r="BD6" i="7"/>
  <c r="BD8" i="7"/>
  <c r="BD6" i="6"/>
  <c r="BD7" i="6"/>
  <c r="BD8" i="6"/>
  <c r="BD9" i="6"/>
  <c r="BD11" i="6"/>
  <c r="BD5" i="6"/>
  <c r="BD10" i="6"/>
  <c r="BD6" i="5"/>
  <c r="BD7" i="5"/>
  <c r="BD8" i="5"/>
  <c r="BD9" i="5"/>
  <c r="BD10" i="5"/>
  <c r="BD11" i="5"/>
  <c r="BD5" i="5"/>
  <c r="BD4" i="4"/>
  <c r="BD13" i="4"/>
  <c r="BD12" i="4"/>
  <c r="BD11" i="4"/>
  <c r="BD10" i="4"/>
  <c r="BD9" i="4"/>
  <c r="BD8" i="4"/>
  <c r="BD7" i="4"/>
  <c r="BD6" i="4"/>
  <c r="AW18" i="4"/>
  <c r="AV18" i="4"/>
  <c r="AU18" i="4"/>
  <c r="AT18" i="4"/>
  <c r="AS18" i="4"/>
  <c r="AR18" i="4"/>
  <c r="AQ18" i="4"/>
  <c r="AP18" i="4"/>
  <c r="AY18" i="4" s="1"/>
  <c r="AY19" i="4" s="1"/>
  <c r="AO18" i="4"/>
  <c r="AN18" i="4"/>
  <c r="AM18" i="4"/>
  <c r="AL18" i="4"/>
  <c r="AK18" i="4"/>
  <c r="AJ18" i="4"/>
  <c r="AI18" i="4"/>
  <c r="AH18" i="4"/>
  <c r="AZ18" i="4" s="1"/>
  <c r="AZ19" i="4" s="1"/>
  <c r="AG18" i="4"/>
  <c r="BA18" i="4" s="1"/>
  <c r="BA19" i="4" s="1"/>
  <c r="AE18" i="4"/>
  <c r="AC18" i="4"/>
  <c r="AA18" i="4"/>
  <c r="Y18" i="4"/>
  <c r="W18" i="4"/>
  <c r="U18" i="4"/>
  <c r="S18" i="4"/>
  <c r="BB18" i="4" s="1"/>
  <c r="BB19" i="4" s="1"/>
  <c r="BA16" i="4"/>
  <c r="BA17" i="4" s="1"/>
  <c r="AZ16" i="4"/>
  <c r="AZ17" i="4" s="1"/>
  <c r="AW16" i="4"/>
  <c r="AV16" i="4"/>
  <c r="AU16" i="4"/>
  <c r="AT16" i="4"/>
  <c r="AS16" i="4"/>
  <c r="AR16" i="4"/>
  <c r="AQ16" i="4"/>
  <c r="AP16" i="4"/>
  <c r="AY16" i="4" s="1"/>
  <c r="AY17" i="4" s="1"/>
  <c r="AO16" i="4"/>
  <c r="AN16" i="4"/>
  <c r="AM16" i="4"/>
  <c r="AL16" i="4"/>
  <c r="AK16" i="4"/>
  <c r="AJ16" i="4"/>
  <c r="AI16" i="4"/>
  <c r="AH16" i="4"/>
  <c r="AG16" i="4"/>
  <c r="AE16" i="4"/>
  <c r="AC16" i="4"/>
  <c r="AA16" i="4"/>
  <c r="Y16" i="4"/>
  <c r="W16" i="4"/>
  <c r="U16" i="4"/>
  <c r="BB16" i="4" s="1"/>
  <c r="BB17" i="4" s="1"/>
  <c r="S16" i="4"/>
  <c r="AW14" i="4"/>
  <c r="AV14" i="4"/>
  <c r="AU14" i="4"/>
  <c r="AT14" i="4"/>
  <c r="AS14" i="4"/>
  <c r="AR14" i="4"/>
  <c r="AQ14" i="4"/>
  <c r="AP14" i="4"/>
  <c r="AY14" i="4" s="1"/>
  <c r="AY15" i="4" s="1"/>
  <c r="AO14" i="4"/>
  <c r="AN14" i="4"/>
  <c r="AM14" i="4"/>
  <c r="AL14" i="4"/>
  <c r="AK14" i="4"/>
  <c r="AJ14" i="4"/>
  <c r="AI14" i="4"/>
  <c r="AZ14" i="4" s="1"/>
  <c r="AZ15" i="4" s="1"/>
  <c r="AH14" i="4"/>
  <c r="AG14" i="4"/>
  <c r="BA14" i="4" s="1"/>
  <c r="BA15" i="4" s="1"/>
  <c r="AE14" i="4"/>
  <c r="AC14" i="4"/>
  <c r="AA14" i="4"/>
  <c r="Y14" i="4"/>
  <c r="W14" i="4"/>
  <c r="U14" i="4"/>
  <c r="BB14" i="4" s="1"/>
  <c r="BB15" i="4" s="1"/>
  <c r="S14" i="4"/>
  <c r="AW12" i="4"/>
  <c r="AY12" i="4" s="1"/>
  <c r="AY13" i="4" s="1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Z12" i="4" s="1"/>
  <c r="AZ13" i="4" s="1"/>
  <c r="AG12" i="4"/>
  <c r="BA12" i="4" s="1"/>
  <c r="BA13" i="4" s="1"/>
  <c r="AE12" i="4"/>
  <c r="AC12" i="4"/>
  <c r="AA12" i="4"/>
  <c r="Y12" i="4"/>
  <c r="W12" i="4"/>
  <c r="U12" i="4"/>
  <c r="S12" i="4"/>
  <c r="BB12" i="4" s="1"/>
  <c r="BB13" i="4" s="1"/>
  <c r="AW10" i="4"/>
  <c r="AV10" i="4"/>
  <c r="AU10" i="4"/>
  <c r="AT10" i="4"/>
  <c r="AS10" i="4"/>
  <c r="AR10" i="4"/>
  <c r="AQ10" i="4"/>
  <c r="AP10" i="4"/>
  <c r="AY10" i="4" s="1"/>
  <c r="AY11" i="4" s="1"/>
  <c r="AO10" i="4"/>
  <c r="AN10" i="4"/>
  <c r="AM10" i="4"/>
  <c r="AL10" i="4"/>
  <c r="AK10" i="4"/>
  <c r="AJ10" i="4"/>
  <c r="AI10" i="4"/>
  <c r="AH10" i="4"/>
  <c r="AZ10" i="4" s="1"/>
  <c r="AZ11" i="4" s="1"/>
  <c r="AG10" i="4"/>
  <c r="AE10" i="4"/>
  <c r="BA10" i="4" s="1"/>
  <c r="BA11" i="4" s="1"/>
  <c r="AC10" i="4"/>
  <c r="AA10" i="4"/>
  <c r="Y10" i="4"/>
  <c r="W10" i="4"/>
  <c r="BB10" i="4" s="1"/>
  <c r="BB11" i="4" s="1"/>
  <c r="U10" i="4"/>
  <c r="S10" i="4"/>
  <c r="AW8" i="4"/>
  <c r="AV8" i="4"/>
  <c r="AU8" i="4"/>
  <c r="AT8" i="4"/>
  <c r="AS8" i="4"/>
  <c r="AR8" i="4"/>
  <c r="AQ8" i="4"/>
  <c r="AP8" i="4"/>
  <c r="AY8" i="4" s="1"/>
  <c r="AY9" i="4" s="1"/>
  <c r="AO8" i="4"/>
  <c r="AN8" i="4"/>
  <c r="AM8" i="4"/>
  <c r="AL8" i="4"/>
  <c r="AK8" i="4"/>
  <c r="AJ8" i="4"/>
  <c r="AI8" i="4"/>
  <c r="AH8" i="4"/>
  <c r="AZ8" i="4" s="1"/>
  <c r="AZ9" i="4" s="1"/>
  <c r="AG8" i="4"/>
  <c r="BA8" i="4" s="1"/>
  <c r="BA9" i="4" s="1"/>
  <c r="AE8" i="4"/>
  <c r="AC8" i="4"/>
  <c r="AA8" i="4"/>
  <c r="Y8" i="4"/>
  <c r="W8" i="4"/>
  <c r="U8" i="4"/>
  <c r="S8" i="4"/>
  <c r="BB8" i="4" s="1"/>
  <c r="BB9" i="4" s="1"/>
  <c r="BB6" i="4"/>
  <c r="BB7" i="4" s="1"/>
  <c r="AW6" i="4"/>
  <c r="AV6" i="4"/>
  <c r="AU6" i="4"/>
  <c r="AT6" i="4"/>
  <c r="AS6" i="4"/>
  <c r="AR6" i="4"/>
  <c r="AQ6" i="4"/>
  <c r="AP6" i="4"/>
  <c r="AY6" i="4" s="1"/>
  <c r="AY7" i="4" s="1"/>
  <c r="AO6" i="4"/>
  <c r="AN6" i="4"/>
  <c r="AM6" i="4"/>
  <c r="AL6" i="4"/>
  <c r="AK6" i="4"/>
  <c r="AJ6" i="4"/>
  <c r="AI6" i="4"/>
  <c r="AH6" i="4"/>
  <c r="AZ6" i="4" s="1"/>
  <c r="AZ7" i="4" s="1"/>
  <c r="AG6" i="4"/>
  <c r="AE6" i="4"/>
  <c r="AC6" i="4"/>
  <c r="AA6" i="4"/>
  <c r="BA6" i="4" s="1"/>
  <c r="BA7" i="4" s="1"/>
  <c r="Y6" i="4"/>
  <c r="W6" i="4"/>
  <c r="U6" i="4"/>
  <c r="S6" i="4"/>
  <c r="AG4" i="4"/>
  <c r="AE4" i="4"/>
  <c r="AC4" i="4"/>
  <c r="AA4" i="4"/>
  <c r="Y4" i="4"/>
  <c r="W4" i="4"/>
  <c r="U4" i="4"/>
  <c r="S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BD5" i="38" l="1"/>
  <c r="BD8" i="36"/>
  <c r="BD6" i="36"/>
  <c r="BD7" i="36"/>
  <c r="BD5" i="30"/>
  <c r="BD5" i="28"/>
  <c r="BD12" i="32"/>
  <c r="BD9" i="32"/>
  <c r="BD12" i="25"/>
  <c r="BD9" i="24"/>
  <c r="BD12" i="21"/>
  <c r="BD12" i="20"/>
  <c r="BD12" i="19"/>
  <c r="BD9" i="18"/>
  <c r="BD8" i="17"/>
  <c r="BD12" i="16"/>
  <c r="BD9" i="16"/>
  <c r="BD12" i="15"/>
  <c r="BD12" i="14"/>
  <c r="BD9" i="14"/>
  <c r="BD10" i="14"/>
  <c r="BD12" i="13"/>
  <c r="BD10" i="13"/>
  <c r="BD11" i="13"/>
  <c r="BD9" i="13"/>
  <c r="BD12" i="9"/>
  <c r="BD12" i="10"/>
  <c r="BD11" i="9"/>
  <c r="BD12" i="8"/>
  <c r="BD12" i="7"/>
  <c r="BD12" i="6"/>
  <c r="AZ4" i="4"/>
  <c r="AZ5" i="4" s="1"/>
  <c r="AY4" i="4"/>
  <c r="AY5" i="4" s="1"/>
  <c r="BB4" i="4"/>
  <c r="BB5" i="4" s="1"/>
  <c r="BA4" i="4"/>
  <c r="BA5" i="4" s="1"/>
  <c r="BD5" i="4" l="1"/>
</calcChain>
</file>

<file path=xl/sharedStrings.xml><?xml version="1.0" encoding="utf-8"?>
<sst xmlns="http://schemas.openxmlformats.org/spreadsheetml/2006/main" count="4439" uniqueCount="48">
  <si>
    <t>A/B</t>
  </si>
  <si>
    <t>C/D</t>
  </si>
  <si>
    <t>E/F</t>
  </si>
  <si>
    <t>G/H</t>
  </si>
  <si>
    <t>I/J</t>
  </si>
  <si>
    <t>K/L</t>
  </si>
  <si>
    <t>M/N</t>
  </si>
  <si>
    <t>O/P</t>
  </si>
  <si>
    <t>U54-OUT8</t>
  </si>
  <si>
    <t>U54-OUT7</t>
  </si>
  <si>
    <t>U54-OUT6</t>
  </si>
  <si>
    <t>U54-OUT5</t>
  </si>
  <si>
    <t>U54-OUT4</t>
  </si>
  <si>
    <t>U54-OUT3</t>
  </si>
  <si>
    <t>U54-OUT2</t>
  </si>
  <si>
    <t>U54-OUT1</t>
  </si>
  <si>
    <t>U80-OUT5</t>
  </si>
  <si>
    <t>U82-OUT4</t>
  </si>
  <si>
    <t>U82-OUT6</t>
  </si>
  <si>
    <t>U62-OUT6</t>
  </si>
  <si>
    <t>U80-OUT7</t>
  </si>
  <si>
    <t>U62-OUT4</t>
  </si>
  <si>
    <t>U82-OUT8</t>
  </si>
  <si>
    <t>U62-OUT8</t>
  </si>
  <si>
    <t>U81-OUT1</t>
  </si>
  <si>
    <t>U62-OUT2</t>
  </si>
  <si>
    <t>U82-OUT2</t>
  </si>
  <si>
    <t>U83-OUT2</t>
  </si>
  <si>
    <t>U63-OUT2</t>
  </si>
  <si>
    <t>U81-OUT3</t>
  </si>
  <si>
    <t>U80-OUT3</t>
  </si>
  <si>
    <t>U83-OUT4</t>
  </si>
  <si>
    <t>U63-OUT4</t>
  </si>
  <si>
    <t>U81-OUT5</t>
  </si>
  <si>
    <t>U83-OUT6</t>
  </si>
  <si>
    <t>U63-OUT6</t>
  </si>
  <si>
    <t>U81-OUT7</t>
  </si>
  <si>
    <t>U80-OUT1</t>
  </si>
  <si>
    <t>U83-OUT8</t>
  </si>
  <si>
    <t>U63-OUT8</t>
  </si>
  <si>
    <t>byte 0</t>
  </si>
  <si>
    <t>byte 3</t>
  </si>
  <si>
    <t>byte 2</t>
  </si>
  <si>
    <t>byte 1</t>
  </si>
  <si>
    <t>byte</t>
  </si>
  <si>
    <t>bit</t>
  </si>
  <si>
    <t>generated frame code below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</si>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</sst>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ht="15.75" thickBot="1" x14ac:dyDescent="0.3">
      <c r="B11" s="5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6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19"/>
      <c r="D12" s="19"/>
      <c r="E12" s="19"/>
      <c r="F12" s="19"/>
      <c r="G12" s="19"/>
      <c r="H12" s="20"/>
      <c r="I12" s="21"/>
      <c r="J12" s="19"/>
      <c r="K12" s="19"/>
      <c r="L12" s="19"/>
      <c r="M12" s="19"/>
      <c r="N12" s="19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8"/>
      <c r="D13" s="8"/>
      <c r="E13" s="8"/>
      <c r="F13" s="8"/>
      <c r="G13" s="8"/>
      <c r="H13" s="11"/>
      <c r="I13" s="12"/>
      <c r="J13" s="8"/>
      <c r="K13" s="8"/>
      <c r="L13" s="8"/>
      <c r="M13" s="8"/>
      <c r="N13" s="8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8"/>
      <c r="D16" s="8"/>
      <c r="E16" s="8"/>
      <c r="F16" s="8"/>
      <c r="G16" s="8"/>
      <c r="H16" s="11"/>
      <c r="I16" s="12"/>
      <c r="J16" s="8"/>
      <c r="K16" s="8"/>
      <c r="L16" s="8"/>
      <c r="M16" s="8"/>
      <c r="N16" s="8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8"/>
      <c r="D17" s="8"/>
      <c r="E17" s="8"/>
      <c r="F17" s="8"/>
      <c r="G17" s="8"/>
      <c r="H17" s="11"/>
      <c r="I17" s="12"/>
      <c r="J17" s="8"/>
      <c r="K17" s="8"/>
      <c r="L17" s="8"/>
      <c r="M17" s="8"/>
      <c r="N17" s="8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{0x00,0x20,0x40,0x00},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{0xF0,0x40,0x10,0x41},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32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32</v>
      </c>
      <c r="BA10">
        <f>SUM(Z10:AG10)</f>
        <v>64</v>
      </c>
      <c r="BB10">
        <f>SUM(R10:Y10)</f>
        <v>0</v>
      </c>
      <c r="BD10" t="str">
        <f>CONCATENATE(CHAR(9),"{", AY15, ",", AZ15, ",", BA15, ",", BB15, "},")</f>
        <v xml:space="preserve">	{0xC,0xA3,0x44,0x14},</v>
      </c>
    </row>
    <row r="11" spans="1:56" x14ac:dyDescent="0.25">
      <c r="B11" s="5"/>
      <c r="C11" s="8"/>
      <c r="D11" s="8"/>
      <c r="E11" s="8"/>
      <c r="F11" s="8"/>
      <c r="G11" s="8"/>
      <c r="H11" s="11" t="s">
        <v>47</v>
      </c>
      <c r="I11" s="12" t="s">
        <v>47</v>
      </c>
      <c r="J11" s="8"/>
      <c r="K11" s="8"/>
      <c r="L11" s="8"/>
      <c r="M11" s="8"/>
      <c r="N11" s="8"/>
      <c r="AY11" t="str">
        <f>"0x"&amp;TEXT(DEC2HEX(AY10),"00")</f>
        <v>0x00</v>
      </c>
      <c r="AZ11" t="str">
        <f>"0x"&amp;TEXT(DEC2HEX(AZ10),"00")</f>
        <v>0x20</v>
      </c>
      <c r="BA11" t="str">
        <f>"0x"&amp;TEXT(DEC2HEX(BA10),"00")</f>
        <v>0x40</v>
      </c>
      <c r="BB11" t="str">
        <f>"0x"&amp;TEXT(DEC2HEX(BB10),"00")</f>
        <v>0x00</v>
      </c>
      <c r="BD11" t="str">
        <f>CONCATENATE(CHAR(9),"{", AY17, ",", AZ17, ",", BA17, ",", BB17, "},")</f>
        <v xml:space="preserve">	{0xF3,0x5C,0x11,0x41},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 t="s">
        <v>47</v>
      </c>
      <c r="H12" s="13" t="s">
        <v>47</v>
      </c>
      <c r="I12" s="14" t="s">
        <v>47</v>
      </c>
      <c r="J12" s="10" t="s">
        <v>47</v>
      </c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128</v>
      </c>
      <c r="AQ12">
        <f>IF(H12="X", 2^6, 0)</f>
        <v>64</v>
      </c>
      <c r="AR12">
        <f>IF(I12="X", 2^5, 0)</f>
        <v>32</v>
      </c>
      <c r="AS12">
        <f>IF(J12="X", 2^4, 0)</f>
        <v>16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240</v>
      </c>
      <c r="AZ12">
        <f>SUM(AH12:AO12)</f>
        <v>64</v>
      </c>
      <c r="BA12">
        <f>SUM(Z12:AG12)</f>
        <v>16</v>
      </c>
      <c r="BB12">
        <f>SUM(R12:Y12)</f>
        <v>65</v>
      </c>
      <c r="BD12" t="str">
        <f>CONCATENATE(CHAR(9),"{", AY19, ",", AZ19, ",", BA19, ",", BB19, "},")</f>
        <v xml:space="preserve">	{0xC,0xA3,0x44,0x14},</v>
      </c>
    </row>
    <row r="13" spans="1:56" x14ac:dyDescent="0.25">
      <c r="A13" s="1"/>
      <c r="B13" s="6"/>
      <c r="C13" s="9"/>
      <c r="D13" s="9"/>
      <c r="E13" s="10"/>
      <c r="F13" s="10" t="s">
        <v>47</v>
      </c>
      <c r="G13" s="10" t="s">
        <v>47</v>
      </c>
      <c r="H13" s="13"/>
      <c r="I13" s="14"/>
      <c r="J13" s="10" t="s">
        <v>47</v>
      </c>
      <c r="K13" s="10" t="s">
        <v>47</v>
      </c>
      <c r="L13" s="10"/>
      <c r="M13" s="10"/>
      <c r="N13" s="10"/>
      <c r="O13" s="1"/>
      <c r="P13" s="1"/>
      <c r="AY13" t="str">
        <f>"0x"&amp;TEXT(DEC2HEX(AY12),"00")</f>
        <v>0xF0</v>
      </c>
      <c r="AZ13" t="str">
        <f>"0x"&amp;TEXT(DEC2HEX(AZ12),"00")</f>
        <v>0x40</v>
      </c>
      <c r="BA13" t="str">
        <f>"0x"&amp;TEXT(DEC2HEX(BA12),"00")</f>
        <v>0x10</v>
      </c>
      <c r="BB13" t="str">
        <f>"0x"&amp;TEXT(DEC2HEX(BB12),"00")</f>
        <v>0x41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8"/>
      <c r="D14" s="8"/>
      <c r="E14" s="8" t="s">
        <v>47</v>
      </c>
      <c r="F14" s="8" t="s">
        <v>47</v>
      </c>
      <c r="G14" s="8"/>
      <c r="H14" s="11"/>
      <c r="I14" s="12"/>
      <c r="J14" s="8"/>
      <c r="K14" s="8" t="s">
        <v>47</v>
      </c>
      <c r="L14" s="8" t="s">
        <v>47</v>
      </c>
      <c r="M14" s="8"/>
      <c r="N14" s="8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128</v>
      </c>
      <c r="AI14">
        <f>IF(K15="X", 2^6, 0)</f>
        <v>0</v>
      </c>
      <c r="AJ14">
        <f>IF(I15="X", 2^5, 0)</f>
        <v>32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2</v>
      </c>
      <c r="AO14">
        <f>IF(F14="X", 2^0, 0)</f>
        <v>1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8</v>
      </c>
      <c r="AU14">
        <f>IF(L14="X", 2^2, 0)</f>
        <v>4</v>
      </c>
      <c r="AV14">
        <f>IF(M14="X", 2^1, 0)</f>
        <v>0</v>
      </c>
      <c r="AW14">
        <f>IF(N14="X", 2^0, 0)</f>
        <v>0</v>
      </c>
      <c r="AY14">
        <f>SUM(AP14:AW14)</f>
        <v>12</v>
      </c>
      <c r="AZ14">
        <f>SUM(AH14:AO14)</f>
        <v>163</v>
      </c>
      <c r="BA14">
        <f>SUM(Z14:AG14)</f>
        <v>68</v>
      </c>
      <c r="BB14">
        <f>SUM(R14:Y14)</f>
        <v>20</v>
      </c>
    </row>
    <row r="15" spans="1:56" x14ac:dyDescent="0.25">
      <c r="B15" s="5"/>
      <c r="C15" s="8"/>
      <c r="D15" s="8" t="s">
        <v>47</v>
      </c>
      <c r="E15" s="8" t="s">
        <v>47</v>
      </c>
      <c r="F15" s="8"/>
      <c r="G15" s="8"/>
      <c r="H15" s="11" t="s">
        <v>47</v>
      </c>
      <c r="I15" s="12" t="s">
        <v>47</v>
      </c>
      <c r="J15" s="8"/>
      <c r="K15" s="8"/>
      <c r="L15" s="8" t="s">
        <v>47</v>
      </c>
      <c r="M15" s="8" t="s">
        <v>47</v>
      </c>
      <c r="N15" s="8"/>
      <c r="AY15" t="str">
        <f>"0x"&amp;TEXT(DEC2HEX(AY14),"00")</f>
        <v>0xC</v>
      </c>
      <c r="AZ15" t="str">
        <f>"0x"&amp;TEXT(DEC2HEX(AZ14),"00")</f>
        <v>0xA3</v>
      </c>
      <c r="BA15" t="str">
        <f>"0x"&amp;TEXT(DEC2HEX(BA14),"00")</f>
        <v>0x44</v>
      </c>
      <c r="BB15" t="str">
        <f>"0x"&amp;TEXT(DEC2HEX(BB14),"00")</f>
        <v>0x14</v>
      </c>
    </row>
    <row r="16" spans="1:56" x14ac:dyDescent="0.25">
      <c r="A16" s="1" t="s">
        <v>14</v>
      </c>
      <c r="B16" s="6" t="s">
        <v>6</v>
      </c>
      <c r="C16" s="9" t="s">
        <v>47</v>
      </c>
      <c r="D16" s="9" t="s">
        <v>47</v>
      </c>
      <c r="E16" s="10"/>
      <c r="F16" s="10"/>
      <c r="G16" s="10" t="s">
        <v>47</v>
      </c>
      <c r="H16" s="13" t="s">
        <v>47</v>
      </c>
      <c r="I16" s="14" t="s">
        <v>47</v>
      </c>
      <c r="J16" s="10" t="s">
        <v>47</v>
      </c>
      <c r="K16" s="10"/>
      <c r="L16" s="10"/>
      <c r="M16" s="10" t="s">
        <v>47</v>
      </c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16</v>
      </c>
      <c r="AL16">
        <f>IF(C16="X", 2^3, 0)</f>
        <v>8</v>
      </c>
      <c r="AM16">
        <f>IF(D16="X", 2^2, 0)</f>
        <v>4</v>
      </c>
      <c r="AN16">
        <f>IF(E16="X", 2^1, 0)</f>
        <v>0</v>
      </c>
      <c r="AO16">
        <f>IF(F16="X", 2^0, 0)</f>
        <v>0</v>
      </c>
      <c r="AP16">
        <f>IF(G16="X", 2^7, 0)</f>
        <v>128</v>
      </c>
      <c r="AQ16">
        <f>IF(H16="X", 2^6, 0)</f>
        <v>64</v>
      </c>
      <c r="AR16">
        <f>IF(I16="X", 2^5, 0)</f>
        <v>32</v>
      </c>
      <c r="AS16">
        <f>IF(J16="X", 2^4, 0)</f>
        <v>16</v>
      </c>
      <c r="AT16">
        <f>IF(K16="X", 2^3, 0)</f>
        <v>0</v>
      </c>
      <c r="AU16">
        <f>IF(L16="X", 2^2, 0)</f>
        <v>0</v>
      </c>
      <c r="AV16">
        <f>IF(M16="X", 2^1, 0)</f>
        <v>2</v>
      </c>
      <c r="AW16">
        <f>IF(N16="X", 2^0, 0)</f>
        <v>1</v>
      </c>
      <c r="AY16">
        <f>SUM(AP16:AW16)</f>
        <v>243</v>
      </c>
      <c r="AZ16">
        <f>SUM(AH16:AO16)</f>
        <v>92</v>
      </c>
      <c r="BA16">
        <f>SUM(Z16:AG16)</f>
        <v>17</v>
      </c>
      <c r="BB16">
        <f>SUM(R16:Y16)</f>
        <v>65</v>
      </c>
    </row>
    <row r="17" spans="1:54" x14ac:dyDescent="0.25">
      <c r="A17" s="1"/>
      <c r="B17" s="6"/>
      <c r="C17" s="9" t="s">
        <v>47</v>
      </c>
      <c r="D17" s="9"/>
      <c r="E17" s="10"/>
      <c r="F17" s="10" t="s">
        <v>47</v>
      </c>
      <c r="G17" s="10" t="s">
        <v>47</v>
      </c>
      <c r="H17" s="13"/>
      <c r="I17" s="14"/>
      <c r="J17" s="10" t="s">
        <v>47</v>
      </c>
      <c r="K17" s="10" t="s">
        <v>47</v>
      </c>
      <c r="L17" s="10"/>
      <c r="M17" s="10"/>
      <c r="N17" s="10" t="s">
        <v>47</v>
      </c>
      <c r="O17" s="1"/>
      <c r="P17" s="1"/>
      <c r="AY17" t="str">
        <f>"0x"&amp;TEXT(DEC2HEX(AY16),"00")</f>
        <v>0xF3</v>
      </c>
      <c r="AZ17" t="str">
        <f>"0x"&amp;TEXT(DEC2HEX(AZ16),"00")</f>
        <v>0x5C</v>
      </c>
      <c r="BA17" t="str">
        <f>"0x"&amp;TEXT(DEC2HEX(BA16),"00")</f>
        <v>0x11</v>
      </c>
      <c r="BB17" t="str">
        <f>"0x"&amp;TEXT(DEC2HEX(BB16),"00")</f>
        <v>0x41</v>
      </c>
    </row>
    <row r="18" spans="1:54" x14ac:dyDescent="0.25">
      <c r="A18" t="s">
        <v>15</v>
      </c>
      <c r="B18" s="5" t="s">
        <v>7</v>
      </c>
      <c r="C18" s="9"/>
      <c r="D18" s="9"/>
      <c r="E18" s="10" t="s">
        <v>47</v>
      </c>
      <c r="F18" s="10" t="s">
        <v>47</v>
      </c>
      <c r="G18" s="10"/>
      <c r="H18" s="13"/>
      <c r="I18" s="14"/>
      <c r="J18" s="10"/>
      <c r="K18" s="10" t="s">
        <v>47</v>
      </c>
      <c r="L18" s="10" t="s">
        <v>47</v>
      </c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128</v>
      </c>
      <c r="AI18">
        <f>IF(K19="X", 2^6, 0)</f>
        <v>0</v>
      </c>
      <c r="AJ18">
        <f>IF(I19="X", 2^5, 0)</f>
        <v>32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2</v>
      </c>
      <c r="AO18">
        <f>IF(F18="X", 2^0, 0)</f>
        <v>1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8</v>
      </c>
      <c r="AU18">
        <f>IF(L18="X", 2^2, 0)</f>
        <v>4</v>
      </c>
      <c r="AV18">
        <f>IF(M18="X", 2^1, 0)</f>
        <v>0</v>
      </c>
      <c r="AW18">
        <f>IF(N18="X", 2^0, 0)</f>
        <v>0</v>
      </c>
      <c r="AY18">
        <f>SUM(AP18:AW18)</f>
        <v>12</v>
      </c>
      <c r="AZ18">
        <f>SUM(AH18:AO18)</f>
        <v>163</v>
      </c>
      <c r="BA18">
        <f>SUM(Z18:AG18)</f>
        <v>68</v>
      </c>
      <c r="BB18">
        <f>SUM(R18:Y18)</f>
        <v>20</v>
      </c>
    </row>
    <row r="19" spans="1:54" x14ac:dyDescent="0.25">
      <c r="B19" s="5"/>
      <c r="C19" s="9"/>
      <c r="D19" s="9" t="s">
        <v>47</v>
      </c>
      <c r="E19" s="10" t="s">
        <v>47</v>
      </c>
      <c r="F19" s="10"/>
      <c r="G19" s="10"/>
      <c r="H19" s="13" t="s">
        <v>47</v>
      </c>
      <c r="I19" s="14" t="s">
        <v>47</v>
      </c>
      <c r="J19" s="10"/>
      <c r="K19" s="10"/>
      <c r="L19" s="10" t="s">
        <v>47</v>
      </c>
      <c r="M19" s="10" t="s">
        <v>47</v>
      </c>
      <c r="N19" s="10"/>
      <c r="AY19" t="str">
        <f>"0x"&amp;TEXT(DEC2HEX(AY18),"00")</f>
        <v>0xC</v>
      </c>
      <c r="AZ19" t="str">
        <f>"0x"&amp;TEXT(DEC2HEX(AZ18),"00")</f>
        <v>0xA3</v>
      </c>
      <c r="BA19" t="str">
        <f>"0x"&amp;TEXT(DEC2HEX(BA18),"00")</f>
        <v>0x44</v>
      </c>
      <c r="BB19" t="str">
        <f>"0x"&amp;TEXT(DEC2HEX(BB18),"00")</f>
        <v>0x14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{0x60,0x20,0x50,0x40},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{0x98,0x41,0x04,0x11},</v>
      </c>
    </row>
    <row r="10" spans="1:56" x14ac:dyDescent="0.25">
      <c r="A10" t="s">
        <v>11</v>
      </c>
      <c r="B10" s="5" t="s">
        <v>3</v>
      </c>
      <c r="C10" s="8"/>
      <c r="D10" s="8"/>
      <c r="E10" s="8"/>
      <c r="F10" s="8"/>
      <c r="G10" s="8"/>
      <c r="H10" s="11" t="s">
        <v>47</v>
      </c>
      <c r="I10" s="12" t="s">
        <v>47</v>
      </c>
      <c r="J10" s="8"/>
      <c r="K10" s="8"/>
      <c r="L10" s="8"/>
      <c r="M10" s="8"/>
      <c r="N10" s="8"/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32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64</v>
      </c>
      <c r="AR10">
        <f>IF(I10="X", 2^5, 0)</f>
        <v>32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96</v>
      </c>
      <c r="AZ10">
        <f>SUM(AH10:AO10)</f>
        <v>32</v>
      </c>
      <c r="BA10">
        <f>SUM(Z10:AG10)</f>
        <v>80</v>
      </c>
      <c r="BB10">
        <f>SUM(R10:Y10)</f>
        <v>64</v>
      </c>
      <c r="BD10" t="str">
        <f>CONCATENATE(CHAR(9),"{", AY15, ",", AZ15, ",", BA15, ",", BB15, "},")</f>
        <v xml:space="preserve">	{0x66,0xB6,0x51,0x44},</v>
      </c>
    </row>
    <row r="11" spans="1:56" x14ac:dyDescent="0.25">
      <c r="B11" s="5"/>
      <c r="C11" s="9"/>
      <c r="D11" s="9"/>
      <c r="E11" s="10"/>
      <c r="F11" s="10"/>
      <c r="G11" s="10" t="s">
        <v>47</v>
      </c>
      <c r="H11" s="13" t="s">
        <v>47</v>
      </c>
      <c r="I11" s="14" t="s">
        <v>47</v>
      </c>
      <c r="J11" s="10" t="s">
        <v>47</v>
      </c>
      <c r="K11" s="10"/>
      <c r="L11" s="10"/>
      <c r="M11" s="10"/>
      <c r="N11" s="10"/>
      <c r="AY11" t="str">
        <f>"0x"&amp;TEXT(DEC2HEX(AY10),"00")</f>
        <v>0x60</v>
      </c>
      <c r="AZ11" t="str">
        <f>"0x"&amp;TEXT(DEC2HEX(AZ10),"00")</f>
        <v>0x20</v>
      </c>
      <c r="BA11" t="str">
        <f>"0x"&amp;TEXT(DEC2HEX(BA10),"00")</f>
        <v>0x50</v>
      </c>
      <c r="BB11" t="str">
        <f>"0x"&amp;TEXT(DEC2HEX(BB10),"00")</f>
        <v>0x40</v>
      </c>
      <c r="BD11" t="str">
        <f>CONCATENATE(CHAR(9),"{", AY17, ",", AZ17, ",", BA17, ",", BB17, "},")</f>
        <v xml:space="preserve">	{0x99,0x49,0x04,0x11},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 t="s">
        <v>47</v>
      </c>
      <c r="G12" s="10" t="s">
        <v>47</v>
      </c>
      <c r="H12" s="13"/>
      <c r="I12" s="14"/>
      <c r="J12" s="10" t="s">
        <v>47</v>
      </c>
      <c r="K12" s="10" t="s">
        <v>47</v>
      </c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1</v>
      </c>
      <c r="AP12">
        <f>IF(G12="X", 2^7, 0)</f>
        <v>128</v>
      </c>
      <c r="AQ12">
        <f>IF(H12="X", 2^6, 0)</f>
        <v>0</v>
      </c>
      <c r="AR12">
        <f>IF(I12="X", 2^5, 0)</f>
        <v>0</v>
      </c>
      <c r="AS12">
        <f>IF(J12="X", 2^4, 0)</f>
        <v>16</v>
      </c>
      <c r="AT12">
        <f>IF(K12="X", 2^3, 0)</f>
        <v>8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152</v>
      </c>
      <c r="AZ12">
        <f>SUM(AH12:AO12)</f>
        <v>65</v>
      </c>
      <c r="BA12">
        <f>SUM(Z12:AG12)</f>
        <v>4</v>
      </c>
      <c r="BB12">
        <f>SUM(R12:Y12)</f>
        <v>17</v>
      </c>
      <c r="BD12" t="str">
        <f>CONCATENATE(CHAR(9),"{", AY19, ",", AZ19, ",", BA19, ",", BB19, "},")</f>
        <v xml:space="preserve">	{0x66,0xB6,0x51,0x44},</v>
      </c>
    </row>
    <row r="13" spans="1:56" x14ac:dyDescent="0.25">
      <c r="A13" s="1"/>
      <c r="B13" s="6"/>
      <c r="C13" s="8"/>
      <c r="D13" s="8"/>
      <c r="E13" s="8" t="s">
        <v>47</v>
      </c>
      <c r="F13" s="8" t="s">
        <v>47</v>
      </c>
      <c r="G13" s="8"/>
      <c r="H13" s="11"/>
      <c r="I13" s="12"/>
      <c r="J13" s="8"/>
      <c r="K13" s="8" t="s">
        <v>47</v>
      </c>
      <c r="L13" s="8" t="s">
        <v>47</v>
      </c>
      <c r="M13" s="8"/>
      <c r="N13" s="8"/>
      <c r="O13" s="1"/>
      <c r="P13" s="1"/>
      <c r="AY13" t="str">
        <f>"0x"&amp;TEXT(DEC2HEX(AY12),"00")</f>
        <v>0x98</v>
      </c>
      <c r="AZ13" t="str">
        <f>"0x"&amp;TEXT(DEC2HEX(AZ12),"00")</f>
        <v>0x41</v>
      </c>
      <c r="BA13" t="str">
        <f>"0x"&amp;TEXT(DEC2HEX(BA12),"00")</f>
        <v>0x04</v>
      </c>
      <c r="BB13" t="str">
        <f>"0x"&amp;TEXT(DEC2HEX(BB12),"00")</f>
        <v>0x11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8"/>
      <c r="D14" s="8" t="s">
        <v>47</v>
      </c>
      <c r="E14" s="8" t="s">
        <v>47</v>
      </c>
      <c r="F14" s="8"/>
      <c r="G14" s="8"/>
      <c r="H14" s="11" t="s">
        <v>47</v>
      </c>
      <c r="I14" s="12" t="s">
        <v>47</v>
      </c>
      <c r="J14" s="8"/>
      <c r="K14" s="8"/>
      <c r="L14" s="8" t="s">
        <v>47</v>
      </c>
      <c r="M14" s="8" t="s">
        <v>47</v>
      </c>
      <c r="N14" s="8"/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128</v>
      </c>
      <c r="AI14">
        <f>IF(K15="X", 2^6, 0)</f>
        <v>0</v>
      </c>
      <c r="AJ14">
        <f>IF(I15="X", 2^5, 0)</f>
        <v>32</v>
      </c>
      <c r="AK14">
        <f>IF(C15="X", 2^4, 0)</f>
        <v>16</v>
      </c>
      <c r="AL14">
        <f>IF(C14="X", 2^3, 0)</f>
        <v>0</v>
      </c>
      <c r="AM14">
        <f>IF(D14="X", 2^2, 0)</f>
        <v>4</v>
      </c>
      <c r="AN14">
        <f>IF(E14="X", 2^1, 0)</f>
        <v>2</v>
      </c>
      <c r="AO14">
        <f>IF(F14="X", 2^0, 0)</f>
        <v>0</v>
      </c>
      <c r="AP14">
        <f>IF(G14="X", 2^7, 0)</f>
        <v>0</v>
      </c>
      <c r="AQ14">
        <f>IF(H14="X", 2^6, 0)</f>
        <v>64</v>
      </c>
      <c r="AR14">
        <f>IF(I14="X", 2^5, 0)</f>
        <v>32</v>
      </c>
      <c r="AS14">
        <f>IF(J14="X", 2^4, 0)</f>
        <v>0</v>
      </c>
      <c r="AT14">
        <f>IF(K14="X", 2^3, 0)</f>
        <v>0</v>
      </c>
      <c r="AU14">
        <f>IF(L14="X", 2^2, 0)</f>
        <v>4</v>
      </c>
      <c r="AV14">
        <f>IF(M14="X", 2^1, 0)</f>
        <v>2</v>
      </c>
      <c r="AW14">
        <f>IF(N14="X", 2^0, 0)</f>
        <v>0</v>
      </c>
      <c r="AY14">
        <f>SUM(AP14:AW14)</f>
        <v>102</v>
      </c>
      <c r="AZ14">
        <f>SUM(AH14:AO14)</f>
        <v>182</v>
      </c>
      <c r="BA14">
        <f>SUM(Z14:AG14)</f>
        <v>81</v>
      </c>
      <c r="BB14">
        <f>SUM(R14:Y14)</f>
        <v>68</v>
      </c>
    </row>
    <row r="15" spans="1:56" x14ac:dyDescent="0.25">
      <c r="B15" s="5"/>
      <c r="C15" s="9" t="s">
        <v>47</v>
      </c>
      <c r="D15" s="9" t="s">
        <v>47</v>
      </c>
      <c r="E15" s="10"/>
      <c r="F15" s="10"/>
      <c r="G15" s="10" t="s">
        <v>47</v>
      </c>
      <c r="H15" s="13" t="s">
        <v>47</v>
      </c>
      <c r="I15" s="14" t="s">
        <v>47</v>
      </c>
      <c r="J15" s="10" t="s">
        <v>47</v>
      </c>
      <c r="K15" s="10"/>
      <c r="L15" s="10"/>
      <c r="M15" s="10" t="s">
        <v>47</v>
      </c>
      <c r="N15" s="10" t="s">
        <v>47</v>
      </c>
      <c r="AY15" t="str">
        <f>"0x"&amp;TEXT(DEC2HEX(AY14),"00")</f>
        <v>0x66</v>
      </c>
      <c r="AZ15" t="str">
        <f>"0x"&amp;TEXT(DEC2HEX(AZ14),"00")</f>
        <v>0xB6</v>
      </c>
      <c r="BA15" t="str">
        <f>"0x"&amp;TEXT(DEC2HEX(BA14),"00")</f>
        <v>0x51</v>
      </c>
      <c r="BB15" t="str">
        <f>"0x"&amp;TEXT(DEC2HEX(BB14),"00")</f>
        <v>0x44</v>
      </c>
    </row>
    <row r="16" spans="1:56" x14ac:dyDescent="0.25">
      <c r="A16" s="1" t="s">
        <v>14</v>
      </c>
      <c r="B16" s="6" t="s">
        <v>6</v>
      </c>
      <c r="C16" s="9" t="s">
        <v>47</v>
      </c>
      <c r="D16" s="9"/>
      <c r="E16" s="10"/>
      <c r="F16" s="10" t="s">
        <v>47</v>
      </c>
      <c r="G16" s="10" t="s">
        <v>47</v>
      </c>
      <c r="H16" s="13"/>
      <c r="I16" s="14"/>
      <c r="J16" s="10" t="s">
        <v>47</v>
      </c>
      <c r="K16" s="10" t="s">
        <v>47</v>
      </c>
      <c r="L16" s="10"/>
      <c r="M16" s="10"/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0</v>
      </c>
      <c r="AL16">
        <f>IF(C16="X", 2^3, 0)</f>
        <v>8</v>
      </c>
      <c r="AM16">
        <f>IF(D16="X", 2^2, 0)</f>
        <v>0</v>
      </c>
      <c r="AN16">
        <f>IF(E16="X", 2^1, 0)</f>
        <v>0</v>
      </c>
      <c r="AO16">
        <f>IF(F16="X", 2^0, 0)</f>
        <v>1</v>
      </c>
      <c r="AP16">
        <f>IF(G16="X", 2^7, 0)</f>
        <v>128</v>
      </c>
      <c r="AQ16">
        <f>IF(H16="X", 2^6, 0)</f>
        <v>0</v>
      </c>
      <c r="AR16">
        <f>IF(I16="X", 2^5, 0)</f>
        <v>0</v>
      </c>
      <c r="AS16">
        <f>IF(J16="X", 2^4, 0)</f>
        <v>16</v>
      </c>
      <c r="AT16">
        <f>IF(K16="X", 2^3, 0)</f>
        <v>8</v>
      </c>
      <c r="AU16">
        <f>IF(L16="X", 2^2, 0)</f>
        <v>0</v>
      </c>
      <c r="AV16">
        <f>IF(M16="X", 2^1, 0)</f>
        <v>0</v>
      </c>
      <c r="AW16">
        <f>IF(N16="X", 2^0, 0)</f>
        <v>1</v>
      </c>
      <c r="AY16">
        <f>SUM(AP16:AW16)</f>
        <v>153</v>
      </c>
      <c r="AZ16">
        <f>SUM(AH16:AO16)</f>
        <v>73</v>
      </c>
      <c r="BA16">
        <f>SUM(Z16:AG16)</f>
        <v>4</v>
      </c>
      <c r="BB16">
        <f>SUM(R16:Y16)</f>
        <v>17</v>
      </c>
    </row>
    <row r="17" spans="1:54" x14ac:dyDescent="0.25">
      <c r="A17" s="1"/>
      <c r="B17" s="6"/>
      <c r="C17" s="9"/>
      <c r="D17" s="9"/>
      <c r="E17" s="10" t="s">
        <v>47</v>
      </c>
      <c r="F17" s="10" t="s">
        <v>47</v>
      </c>
      <c r="G17" s="10"/>
      <c r="H17" s="13"/>
      <c r="I17" s="14"/>
      <c r="J17" s="10"/>
      <c r="K17" s="10" t="s">
        <v>47</v>
      </c>
      <c r="L17" s="10" t="s">
        <v>47</v>
      </c>
      <c r="M17" s="10"/>
      <c r="N17" s="10"/>
      <c r="O17" s="1"/>
      <c r="P17" s="1"/>
      <c r="AY17" t="str">
        <f>"0x"&amp;TEXT(DEC2HEX(AY16),"00")</f>
        <v>0x99</v>
      </c>
      <c r="AZ17" t="str">
        <f>"0x"&amp;TEXT(DEC2HEX(AZ16),"00")</f>
        <v>0x49</v>
      </c>
      <c r="BA17" t="str">
        <f>"0x"&amp;TEXT(DEC2HEX(BA16),"00")</f>
        <v>0x04</v>
      </c>
      <c r="BB17" t="str">
        <f>"0x"&amp;TEXT(DEC2HEX(BB16),"00")</f>
        <v>0x11</v>
      </c>
    </row>
    <row r="18" spans="1:54" x14ac:dyDescent="0.25">
      <c r="A18" t="s">
        <v>15</v>
      </c>
      <c r="B18" s="5" t="s">
        <v>7</v>
      </c>
      <c r="C18" s="9"/>
      <c r="D18" s="9" t="s">
        <v>47</v>
      </c>
      <c r="E18" s="10" t="s">
        <v>47</v>
      </c>
      <c r="F18" s="10"/>
      <c r="G18" s="10"/>
      <c r="H18" s="13" t="s">
        <v>47</v>
      </c>
      <c r="I18" s="14" t="s">
        <v>47</v>
      </c>
      <c r="J18" s="10"/>
      <c r="K18" s="10"/>
      <c r="L18" s="10" t="s">
        <v>47</v>
      </c>
      <c r="M18" s="10" t="s">
        <v>47</v>
      </c>
      <c r="N18" s="10"/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128</v>
      </c>
      <c r="AI18">
        <f>IF(K19="X", 2^6, 0)</f>
        <v>0</v>
      </c>
      <c r="AJ18">
        <f>IF(I19="X", 2^5, 0)</f>
        <v>32</v>
      </c>
      <c r="AK18">
        <f>IF(C19="X", 2^4, 0)</f>
        <v>16</v>
      </c>
      <c r="AL18">
        <f>IF(C18="X", 2^3, 0)</f>
        <v>0</v>
      </c>
      <c r="AM18">
        <f>IF(D18="X", 2^2, 0)</f>
        <v>4</v>
      </c>
      <c r="AN18">
        <f>IF(E18="X", 2^1, 0)</f>
        <v>2</v>
      </c>
      <c r="AO18">
        <f>IF(F18="X", 2^0, 0)</f>
        <v>0</v>
      </c>
      <c r="AP18">
        <f>IF(G18="X", 2^7, 0)</f>
        <v>0</v>
      </c>
      <c r="AQ18">
        <f>IF(H18="X", 2^6, 0)</f>
        <v>64</v>
      </c>
      <c r="AR18">
        <f>IF(I18="X", 2^5, 0)</f>
        <v>32</v>
      </c>
      <c r="AS18">
        <f>IF(J18="X", 2^4, 0)</f>
        <v>0</v>
      </c>
      <c r="AT18">
        <f>IF(K18="X", 2^3, 0)</f>
        <v>0</v>
      </c>
      <c r="AU18">
        <f>IF(L18="X", 2^2, 0)</f>
        <v>4</v>
      </c>
      <c r="AV18">
        <f>IF(M18="X", 2^1, 0)</f>
        <v>2</v>
      </c>
      <c r="AW18">
        <f>IF(N18="X", 2^0, 0)</f>
        <v>0</v>
      </c>
      <c r="AY18">
        <f>SUM(AP18:AW18)</f>
        <v>102</v>
      </c>
      <c r="AZ18">
        <f>SUM(AH18:AO18)</f>
        <v>182</v>
      </c>
      <c r="BA18">
        <f>SUM(Z18:AG18)</f>
        <v>81</v>
      </c>
      <c r="BB18">
        <f>SUM(R18:Y18)</f>
        <v>68</v>
      </c>
    </row>
    <row r="19" spans="1:54" x14ac:dyDescent="0.25">
      <c r="B19" s="5"/>
      <c r="C19" s="9" t="s">
        <v>47</v>
      </c>
      <c r="D19" s="9" t="s">
        <v>47</v>
      </c>
      <c r="E19" s="10"/>
      <c r="F19" s="10"/>
      <c r="G19" s="10" t="s">
        <v>47</v>
      </c>
      <c r="H19" s="13" t="s">
        <v>47</v>
      </c>
      <c r="I19" s="14" t="s">
        <v>47</v>
      </c>
      <c r="J19" s="10" t="s">
        <v>47</v>
      </c>
      <c r="K19" s="10"/>
      <c r="L19" s="10"/>
      <c r="M19" s="10" t="s">
        <v>47</v>
      </c>
      <c r="N19" s="10" t="s">
        <v>47</v>
      </c>
      <c r="AY19" t="str">
        <f>"0x"&amp;TEXT(DEC2HEX(AY18),"00")</f>
        <v>0x66</v>
      </c>
      <c r="AZ19" t="str">
        <f>"0x"&amp;TEXT(DEC2HEX(AZ18),"00")</f>
        <v>0xB6</v>
      </c>
      <c r="BA19" t="str">
        <f>"0x"&amp;TEXT(DEC2HEX(BA18),"00")</f>
        <v>0x51</v>
      </c>
      <c r="BB19" t="str">
        <f>"0x"&amp;TEXT(DEC2HEX(BB18),"00")</f>
        <v>0x44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{0x00,0x20,0x40,0x00},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32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32</v>
      </c>
      <c r="BA8">
        <f>SUM(Z8:AG8)</f>
        <v>64</v>
      </c>
      <c r="BB8">
        <f>SUM(R8:Y8)</f>
        <v>0</v>
      </c>
      <c r="BD8" t="str">
        <f>CONCATENATE(CHAR(9),"{", AY11, ",", AZ11, ",", BA11, ",", BB11, "},")</f>
        <v xml:space="preserve">	{0xF0,0x40,0x10,0x41},</v>
      </c>
    </row>
    <row r="9" spans="1:56" x14ac:dyDescent="0.25">
      <c r="A9" s="1"/>
      <c r="B9" s="6"/>
      <c r="C9" s="8"/>
      <c r="D9" s="8"/>
      <c r="E9" s="8"/>
      <c r="F9" s="8"/>
      <c r="G9" s="8"/>
      <c r="H9" s="11" t="s">
        <v>47</v>
      </c>
      <c r="I9" s="12" t="s">
        <v>47</v>
      </c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0x20</v>
      </c>
      <c r="BA9" t="str">
        <f>"0x"&amp;TEXT(DEC2HEX(BA8),"00")</f>
        <v>0x40</v>
      </c>
      <c r="BB9" t="str">
        <f>"0x"&amp;TEXT(DEC2HEX(BB8),"00")</f>
        <v>0x00</v>
      </c>
      <c r="BD9" t="str">
        <f>CONCATENATE(CHAR(9),"{", AY13, ",", AZ13, ",", BA13, ",", BB13, "},")</f>
        <v xml:space="preserve">	{0xC,0xA3,0x44,0x14},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 t="s">
        <v>47</v>
      </c>
      <c r="H10" s="13" t="s">
        <v>47</v>
      </c>
      <c r="I10" s="14" t="s">
        <v>47</v>
      </c>
      <c r="J10" s="10" t="s">
        <v>47</v>
      </c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128</v>
      </c>
      <c r="AQ10">
        <f>IF(H10="X", 2^6, 0)</f>
        <v>64</v>
      </c>
      <c r="AR10">
        <f>IF(I10="X", 2^5, 0)</f>
        <v>32</v>
      </c>
      <c r="AS10">
        <f>IF(J10="X", 2^4, 0)</f>
        <v>16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240</v>
      </c>
      <c r="AZ10">
        <f>SUM(AH10:AO10)</f>
        <v>64</v>
      </c>
      <c r="BA10">
        <f>SUM(Z10:AG10)</f>
        <v>16</v>
      </c>
      <c r="BB10">
        <f>SUM(R10:Y10)</f>
        <v>65</v>
      </c>
      <c r="BD10" t="str">
        <f>CONCATENATE(CHAR(9),"{", AY15, ",", AZ15, ",", BA15, ",", BB15, "},")</f>
        <v xml:space="preserve">	{0xF3,0x5C,0x11,0x41},</v>
      </c>
    </row>
    <row r="11" spans="1:56" x14ac:dyDescent="0.25">
      <c r="B11" s="5"/>
      <c r="C11" s="9"/>
      <c r="D11" s="9"/>
      <c r="E11" s="10"/>
      <c r="F11" s="10" t="s">
        <v>47</v>
      </c>
      <c r="G11" s="10" t="s">
        <v>47</v>
      </c>
      <c r="H11" s="13"/>
      <c r="I11" s="14"/>
      <c r="J11" s="10" t="s">
        <v>47</v>
      </c>
      <c r="K11" s="10" t="s">
        <v>47</v>
      </c>
      <c r="L11" s="10"/>
      <c r="M11" s="10"/>
      <c r="N11" s="10"/>
      <c r="AY11" t="str">
        <f>"0x"&amp;TEXT(DEC2HEX(AY10),"00")</f>
        <v>0xF0</v>
      </c>
      <c r="AZ11" t="str">
        <f>"0x"&amp;TEXT(DEC2HEX(AZ10),"00")</f>
        <v>0x40</v>
      </c>
      <c r="BA11" t="str">
        <f>"0x"&amp;TEXT(DEC2HEX(BA10),"00")</f>
        <v>0x10</v>
      </c>
      <c r="BB11" t="str">
        <f>"0x"&amp;TEXT(DEC2HEX(BB10),"00")</f>
        <v>0x41</v>
      </c>
      <c r="BD11" t="str">
        <f>CONCATENATE(CHAR(9),"{", AY17, ",", AZ17, ",", BA17, ",", BB17, "},")</f>
        <v xml:space="preserve">	{0xC,0xA3,0x44,0x14},</v>
      </c>
    </row>
    <row r="12" spans="1:56" x14ac:dyDescent="0.25">
      <c r="A12" s="1" t="s">
        <v>12</v>
      </c>
      <c r="B12" s="6" t="s">
        <v>4</v>
      </c>
      <c r="C12" s="8"/>
      <c r="D12" s="8"/>
      <c r="E12" s="8" t="s">
        <v>47</v>
      </c>
      <c r="F12" s="8" t="s">
        <v>47</v>
      </c>
      <c r="G12" s="8"/>
      <c r="H12" s="11"/>
      <c r="I12" s="12"/>
      <c r="J12" s="8"/>
      <c r="K12" s="8" t="s">
        <v>47</v>
      </c>
      <c r="L12" s="8" t="s">
        <v>47</v>
      </c>
      <c r="M12" s="8"/>
      <c r="N12" s="8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128</v>
      </c>
      <c r="AI12">
        <f>IF(K13="X", 2^6, 0)</f>
        <v>0</v>
      </c>
      <c r="AJ12">
        <f>IF(I13="X", 2^5, 0)</f>
        <v>32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2</v>
      </c>
      <c r="AO12">
        <f>IF(F12="X", 2^0, 0)</f>
        <v>1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8</v>
      </c>
      <c r="AU12">
        <f>IF(L12="X", 2^2, 0)</f>
        <v>4</v>
      </c>
      <c r="AV12">
        <f>IF(M12="X", 2^1, 0)</f>
        <v>0</v>
      </c>
      <c r="AW12">
        <f>IF(N12="X", 2^0, 0)</f>
        <v>0</v>
      </c>
      <c r="AY12">
        <f>SUM(AP12:AW12)</f>
        <v>12</v>
      </c>
      <c r="AZ12">
        <f>SUM(AH12:AO12)</f>
        <v>163</v>
      </c>
      <c r="BA12">
        <f>SUM(Z12:AG12)</f>
        <v>68</v>
      </c>
      <c r="BB12">
        <f>SUM(R12:Y12)</f>
        <v>20</v>
      </c>
      <c r="BD12" t="str">
        <f>CONCATENATE(CHAR(9),"{", AY19, ",", AZ19, ",", BA19, ",", BB19, "},")</f>
        <v xml:space="preserve">	{0xF3,0x5C,0x11,0x41},</v>
      </c>
    </row>
    <row r="13" spans="1:56" x14ac:dyDescent="0.25">
      <c r="A13" s="1"/>
      <c r="B13" s="6"/>
      <c r="C13" s="8"/>
      <c r="D13" s="8" t="s">
        <v>47</v>
      </c>
      <c r="E13" s="8" t="s">
        <v>47</v>
      </c>
      <c r="F13" s="8"/>
      <c r="G13" s="8"/>
      <c r="H13" s="11" t="s">
        <v>47</v>
      </c>
      <c r="I13" s="12" t="s">
        <v>47</v>
      </c>
      <c r="J13" s="8"/>
      <c r="K13" s="8"/>
      <c r="L13" s="8" t="s">
        <v>47</v>
      </c>
      <c r="M13" s="8" t="s">
        <v>47</v>
      </c>
      <c r="N13" s="8"/>
      <c r="O13" s="1"/>
      <c r="P13" s="1"/>
      <c r="AY13" t="str">
        <f>"0x"&amp;TEXT(DEC2HEX(AY12),"00")</f>
        <v>0xC</v>
      </c>
      <c r="AZ13" t="str">
        <f>"0x"&amp;TEXT(DEC2HEX(AZ12),"00")</f>
        <v>0xA3</v>
      </c>
      <c r="BA13" t="str">
        <f>"0x"&amp;TEXT(DEC2HEX(BA12),"00")</f>
        <v>0x44</v>
      </c>
      <c r="BB13" t="str">
        <f>"0x"&amp;TEXT(DEC2HEX(BB12),"00")</f>
        <v>0x14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 t="s">
        <v>47</v>
      </c>
      <c r="E14" s="10"/>
      <c r="F14" s="10"/>
      <c r="G14" s="10" t="s">
        <v>47</v>
      </c>
      <c r="H14" s="13" t="s">
        <v>47</v>
      </c>
      <c r="I14" s="14" t="s">
        <v>47</v>
      </c>
      <c r="J14" s="10" t="s">
        <v>47</v>
      </c>
      <c r="K14" s="10"/>
      <c r="L14" s="10"/>
      <c r="M14" s="10" t="s">
        <v>47</v>
      </c>
      <c r="N14" s="10" t="s">
        <v>47</v>
      </c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16</v>
      </c>
      <c r="AL14">
        <f>IF(C14="X", 2^3, 0)</f>
        <v>8</v>
      </c>
      <c r="AM14">
        <f>IF(D14="X", 2^2, 0)</f>
        <v>4</v>
      </c>
      <c r="AN14">
        <f>IF(E14="X", 2^1, 0)</f>
        <v>0</v>
      </c>
      <c r="AO14">
        <f>IF(F14="X", 2^0, 0)</f>
        <v>0</v>
      </c>
      <c r="AP14">
        <f>IF(G14="X", 2^7, 0)</f>
        <v>128</v>
      </c>
      <c r="AQ14">
        <f>IF(H14="X", 2^6, 0)</f>
        <v>64</v>
      </c>
      <c r="AR14">
        <f>IF(I14="X", 2^5, 0)</f>
        <v>32</v>
      </c>
      <c r="AS14">
        <f>IF(J14="X", 2^4, 0)</f>
        <v>16</v>
      </c>
      <c r="AT14">
        <f>IF(K14="X", 2^3, 0)</f>
        <v>0</v>
      </c>
      <c r="AU14">
        <f>IF(L14="X", 2^2, 0)</f>
        <v>0</v>
      </c>
      <c r="AV14">
        <f>IF(M14="X", 2^1, 0)</f>
        <v>2</v>
      </c>
      <c r="AW14">
        <f>IF(N14="X", 2^0, 0)</f>
        <v>1</v>
      </c>
      <c r="AY14">
        <f>SUM(AP14:AW14)</f>
        <v>243</v>
      </c>
      <c r="AZ14">
        <f>SUM(AH14:AO14)</f>
        <v>92</v>
      </c>
      <c r="BA14">
        <f>SUM(Z14:AG14)</f>
        <v>17</v>
      </c>
      <c r="BB14">
        <f>SUM(R14:Y14)</f>
        <v>65</v>
      </c>
    </row>
    <row r="15" spans="1:56" x14ac:dyDescent="0.25">
      <c r="B15" s="5"/>
      <c r="C15" s="9" t="s">
        <v>47</v>
      </c>
      <c r="D15" s="9"/>
      <c r="E15" s="10"/>
      <c r="F15" s="10" t="s">
        <v>47</v>
      </c>
      <c r="G15" s="10" t="s">
        <v>47</v>
      </c>
      <c r="H15" s="13"/>
      <c r="I15" s="14"/>
      <c r="J15" s="10" t="s">
        <v>47</v>
      </c>
      <c r="K15" s="10" t="s">
        <v>47</v>
      </c>
      <c r="L15" s="10"/>
      <c r="M15" s="10"/>
      <c r="N15" s="10" t="s">
        <v>47</v>
      </c>
      <c r="AY15" t="str">
        <f>"0x"&amp;TEXT(DEC2HEX(AY14),"00")</f>
        <v>0xF3</v>
      </c>
      <c r="AZ15" t="str">
        <f>"0x"&amp;TEXT(DEC2HEX(AZ14),"00")</f>
        <v>0x5C</v>
      </c>
      <c r="BA15" t="str">
        <f>"0x"&amp;TEXT(DEC2HEX(BA14),"00")</f>
        <v>0x11</v>
      </c>
      <c r="BB15" t="str">
        <f>"0x"&amp;TEXT(DEC2HEX(BB14),"00")</f>
        <v>0x41</v>
      </c>
    </row>
    <row r="16" spans="1:56" x14ac:dyDescent="0.25">
      <c r="A16" s="1" t="s">
        <v>14</v>
      </c>
      <c r="B16" s="6" t="s">
        <v>6</v>
      </c>
      <c r="C16" s="9"/>
      <c r="D16" s="9"/>
      <c r="E16" s="10" t="s">
        <v>47</v>
      </c>
      <c r="F16" s="10" t="s">
        <v>47</v>
      </c>
      <c r="G16" s="10"/>
      <c r="H16" s="13"/>
      <c r="I16" s="14"/>
      <c r="J16" s="10"/>
      <c r="K16" s="10" t="s">
        <v>47</v>
      </c>
      <c r="L16" s="10" t="s">
        <v>47</v>
      </c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128</v>
      </c>
      <c r="AI16">
        <f>IF(K17="X", 2^6, 0)</f>
        <v>0</v>
      </c>
      <c r="AJ16">
        <f>IF(I17="X", 2^5, 0)</f>
        <v>32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2</v>
      </c>
      <c r="AO16">
        <f>IF(F16="X", 2^0, 0)</f>
        <v>1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8</v>
      </c>
      <c r="AU16">
        <f>IF(L16="X", 2^2, 0)</f>
        <v>4</v>
      </c>
      <c r="AV16">
        <f>IF(M16="X", 2^1, 0)</f>
        <v>0</v>
      </c>
      <c r="AW16">
        <f>IF(N16="X", 2^0, 0)</f>
        <v>0</v>
      </c>
      <c r="AY16">
        <f>SUM(AP16:AW16)</f>
        <v>12</v>
      </c>
      <c r="AZ16">
        <f>SUM(AH16:AO16)</f>
        <v>163</v>
      </c>
      <c r="BA16">
        <f>SUM(Z16:AG16)</f>
        <v>68</v>
      </c>
      <c r="BB16">
        <f>SUM(R16:Y16)</f>
        <v>20</v>
      </c>
    </row>
    <row r="17" spans="1:54" x14ac:dyDescent="0.25">
      <c r="A17" s="1"/>
      <c r="B17" s="6"/>
      <c r="C17" s="9"/>
      <c r="D17" s="9" t="s">
        <v>47</v>
      </c>
      <c r="E17" s="10" t="s">
        <v>47</v>
      </c>
      <c r="F17" s="10"/>
      <c r="G17" s="10"/>
      <c r="H17" s="13" t="s">
        <v>47</v>
      </c>
      <c r="I17" s="14" t="s">
        <v>47</v>
      </c>
      <c r="J17" s="10"/>
      <c r="K17" s="10"/>
      <c r="L17" s="10" t="s">
        <v>47</v>
      </c>
      <c r="M17" s="10" t="s">
        <v>47</v>
      </c>
      <c r="N17" s="10"/>
      <c r="O17" s="1"/>
      <c r="P17" s="1"/>
      <c r="AY17" t="str">
        <f>"0x"&amp;TEXT(DEC2HEX(AY16),"00")</f>
        <v>0xC</v>
      </c>
      <c r="AZ17" t="str">
        <f>"0x"&amp;TEXT(DEC2HEX(AZ16),"00")</f>
        <v>0xA3</v>
      </c>
      <c r="BA17" t="str">
        <f>"0x"&amp;TEXT(DEC2HEX(BA16),"00")</f>
        <v>0x44</v>
      </c>
      <c r="BB17" t="str">
        <f>"0x"&amp;TEXT(DEC2HEX(BB16),"00")</f>
        <v>0x14</v>
      </c>
    </row>
    <row r="18" spans="1:54" x14ac:dyDescent="0.25">
      <c r="A18" t="s">
        <v>15</v>
      </c>
      <c r="B18" s="5" t="s">
        <v>7</v>
      </c>
      <c r="C18" s="9" t="s">
        <v>47</v>
      </c>
      <c r="D18" s="9" t="s">
        <v>47</v>
      </c>
      <c r="E18" s="10"/>
      <c r="F18" s="10"/>
      <c r="G18" s="10" t="s">
        <v>47</v>
      </c>
      <c r="H18" s="13" t="s">
        <v>47</v>
      </c>
      <c r="I18" s="14" t="s">
        <v>47</v>
      </c>
      <c r="J18" s="10" t="s">
        <v>47</v>
      </c>
      <c r="K18" s="10"/>
      <c r="L18" s="10"/>
      <c r="M18" s="10" t="s">
        <v>47</v>
      </c>
      <c r="N18" s="10" t="s">
        <v>47</v>
      </c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0</v>
      </c>
      <c r="AI18">
        <f>IF(K19="X", 2^6, 0)</f>
        <v>64</v>
      </c>
      <c r="AJ18">
        <f>IF(I19="X", 2^5, 0)</f>
        <v>0</v>
      </c>
      <c r="AK18">
        <f>IF(C19="X", 2^4, 0)</f>
        <v>16</v>
      </c>
      <c r="AL18">
        <f>IF(C18="X", 2^3, 0)</f>
        <v>8</v>
      </c>
      <c r="AM18">
        <f>IF(D18="X", 2^2, 0)</f>
        <v>4</v>
      </c>
      <c r="AN18">
        <f>IF(E18="X", 2^1, 0)</f>
        <v>0</v>
      </c>
      <c r="AO18">
        <f>IF(F18="X", 2^0, 0)</f>
        <v>0</v>
      </c>
      <c r="AP18">
        <f>IF(G18="X", 2^7, 0)</f>
        <v>128</v>
      </c>
      <c r="AQ18">
        <f>IF(H18="X", 2^6, 0)</f>
        <v>64</v>
      </c>
      <c r="AR18">
        <f>IF(I18="X", 2^5, 0)</f>
        <v>32</v>
      </c>
      <c r="AS18">
        <f>IF(J18="X", 2^4, 0)</f>
        <v>16</v>
      </c>
      <c r="AT18">
        <f>IF(K18="X", 2^3, 0)</f>
        <v>0</v>
      </c>
      <c r="AU18">
        <f>IF(L18="X", 2^2, 0)</f>
        <v>0</v>
      </c>
      <c r="AV18">
        <f>IF(M18="X", 2^1, 0)</f>
        <v>2</v>
      </c>
      <c r="AW18">
        <f>IF(N18="X", 2^0, 0)</f>
        <v>1</v>
      </c>
      <c r="AY18">
        <f>SUM(AP18:AW18)</f>
        <v>243</v>
      </c>
      <c r="AZ18">
        <f>SUM(AH18:AO18)</f>
        <v>92</v>
      </c>
      <c r="BA18">
        <f>SUM(Z18:AG18)</f>
        <v>17</v>
      </c>
      <c r="BB18">
        <f>SUM(R18:Y18)</f>
        <v>65</v>
      </c>
    </row>
    <row r="19" spans="1:54" x14ac:dyDescent="0.25">
      <c r="B19" s="5"/>
      <c r="C19" s="9" t="s">
        <v>47</v>
      </c>
      <c r="D19" s="9"/>
      <c r="E19" s="10"/>
      <c r="F19" s="10" t="s">
        <v>47</v>
      </c>
      <c r="G19" s="10" t="s">
        <v>47</v>
      </c>
      <c r="H19" s="13"/>
      <c r="I19" s="14"/>
      <c r="J19" s="10" t="s">
        <v>47</v>
      </c>
      <c r="K19" s="10" t="s">
        <v>47</v>
      </c>
      <c r="L19" s="10"/>
      <c r="M19" s="10"/>
      <c r="N19" s="10" t="s">
        <v>47</v>
      </c>
      <c r="AY19" t="str">
        <f>"0x"&amp;TEXT(DEC2HEX(AY18),"00")</f>
        <v>0xF3</v>
      </c>
      <c r="AZ19" t="str">
        <f>"0x"&amp;TEXT(DEC2HEX(AZ18),"00")</f>
        <v>0x5C</v>
      </c>
      <c r="BA19" t="str">
        <f>"0x"&amp;TEXT(DEC2HEX(BA18),"00")</f>
        <v>0x11</v>
      </c>
      <c r="BB19" t="str">
        <f>"0x"&amp;TEXT(DEC2HEX(BB18),"00")</f>
        <v>0x41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{0x60,0x20,0x50,0x40},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 t="s">
        <v>47</v>
      </c>
      <c r="I8" s="12" t="s">
        <v>47</v>
      </c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32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64</v>
      </c>
      <c r="AR8">
        <f>IF(I8="X", 2^5, 0)</f>
        <v>32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96</v>
      </c>
      <c r="AZ8">
        <f>SUM(AH8:AO8)</f>
        <v>32</v>
      </c>
      <c r="BA8">
        <f>SUM(Z8:AG8)</f>
        <v>80</v>
      </c>
      <c r="BB8">
        <f>SUM(R8:Y8)</f>
        <v>64</v>
      </c>
      <c r="BD8" t="str">
        <f>CONCATENATE(CHAR(9),"{", AY11, ",", AZ11, ",", BA11, ",", BB11, "},")</f>
        <v xml:space="preserve">	{0x98,0x41,0x04,0x11},</v>
      </c>
    </row>
    <row r="9" spans="1:56" x14ac:dyDescent="0.25">
      <c r="A9" s="1"/>
      <c r="B9" s="6"/>
      <c r="C9" s="9"/>
      <c r="D9" s="9"/>
      <c r="E9" s="10"/>
      <c r="F9" s="10"/>
      <c r="G9" s="10" t="s">
        <v>47</v>
      </c>
      <c r="H9" s="13" t="s">
        <v>47</v>
      </c>
      <c r="I9" s="14" t="s">
        <v>47</v>
      </c>
      <c r="J9" s="10" t="s">
        <v>47</v>
      </c>
      <c r="K9" s="10"/>
      <c r="L9" s="10"/>
      <c r="M9" s="10"/>
      <c r="N9" s="10"/>
      <c r="O9" s="1"/>
      <c r="P9" s="1"/>
      <c r="AY9" t="str">
        <f>"0x"&amp;TEXT(DEC2HEX(AY8),"00")</f>
        <v>0x60</v>
      </c>
      <c r="AZ9" t="str">
        <f>"0x"&amp;TEXT(DEC2HEX(AZ8),"00")</f>
        <v>0x20</v>
      </c>
      <c r="BA9" t="str">
        <f>"0x"&amp;TEXT(DEC2HEX(BA8),"00")</f>
        <v>0x50</v>
      </c>
      <c r="BB9" t="str">
        <f>"0x"&amp;TEXT(DEC2HEX(BB8),"00")</f>
        <v>0x40</v>
      </c>
      <c r="BD9" t="str">
        <f>CONCATENATE(CHAR(9),"{", AY13, ",", AZ13, ",", BA13, ",", BB13, "},")</f>
        <v xml:space="preserve">	{0x66,0xB6,0x51,0x44},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 t="s">
        <v>47</v>
      </c>
      <c r="G10" s="10" t="s">
        <v>47</v>
      </c>
      <c r="H10" s="13"/>
      <c r="I10" s="14"/>
      <c r="J10" s="10" t="s">
        <v>47</v>
      </c>
      <c r="K10" s="10" t="s">
        <v>47</v>
      </c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1</v>
      </c>
      <c r="AP10">
        <f>IF(G10="X", 2^7, 0)</f>
        <v>128</v>
      </c>
      <c r="AQ10">
        <f>IF(H10="X", 2^6, 0)</f>
        <v>0</v>
      </c>
      <c r="AR10">
        <f>IF(I10="X", 2^5, 0)</f>
        <v>0</v>
      </c>
      <c r="AS10">
        <f>IF(J10="X", 2^4, 0)</f>
        <v>16</v>
      </c>
      <c r="AT10">
        <f>IF(K10="X", 2^3, 0)</f>
        <v>8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152</v>
      </c>
      <c r="AZ10">
        <f>SUM(AH10:AO10)</f>
        <v>65</v>
      </c>
      <c r="BA10">
        <f>SUM(Z10:AG10)</f>
        <v>4</v>
      </c>
      <c r="BB10">
        <f>SUM(R10:Y10)</f>
        <v>17</v>
      </c>
      <c r="BD10" t="str">
        <f>CONCATENATE(CHAR(9),"{", AY15, ",", AZ15, ",", BA15, ",", BB15, "},")</f>
        <v xml:space="preserve">	{0x99,0x49,0x04,0x11},</v>
      </c>
    </row>
    <row r="11" spans="1:56" x14ac:dyDescent="0.25">
      <c r="B11" s="5"/>
      <c r="C11" s="8"/>
      <c r="D11" s="8"/>
      <c r="E11" s="8" t="s">
        <v>47</v>
      </c>
      <c r="F11" s="8" t="s">
        <v>47</v>
      </c>
      <c r="G11" s="8"/>
      <c r="H11" s="11"/>
      <c r="I11" s="12"/>
      <c r="J11" s="8"/>
      <c r="K11" s="8" t="s">
        <v>47</v>
      </c>
      <c r="L11" s="8" t="s">
        <v>47</v>
      </c>
      <c r="M11" s="8"/>
      <c r="N11" s="8"/>
      <c r="AY11" t="str">
        <f>"0x"&amp;TEXT(DEC2HEX(AY10),"00")</f>
        <v>0x98</v>
      </c>
      <c r="AZ11" t="str">
        <f>"0x"&amp;TEXT(DEC2HEX(AZ10),"00")</f>
        <v>0x41</v>
      </c>
      <c r="BA11" t="str">
        <f>"0x"&amp;TEXT(DEC2HEX(BA10),"00")</f>
        <v>0x04</v>
      </c>
      <c r="BB11" t="str">
        <f>"0x"&amp;TEXT(DEC2HEX(BB10),"00")</f>
        <v>0x11</v>
      </c>
      <c r="BD11" t="str">
        <f>CONCATENATE(CHAR(9),"{", AY17, ",", AZ17, ",", BA17, ",", BB17, "},")</f>
        <v xml:space="preserve">	{0x66,0xB6,0x51,0x44},</v>
      </c>
    </row>
    <row r="12" spans="1:56" x14ac:dyDescent="0.25">
      <c r="A12" s="1" t="s">
        <v>12</v>
      </c>
      <c r="B12" s="6" t="s">
        <v>4</v>
      </c>
      <c r="C12" s="8"/>
      <c r="D12" s="8" t="s">
        <v>47</v>
      </c>
      <c r="E12" s="8" t="s">
        <v>47</v>
      </c>
      <c r="F12" s="8"/>
      <c r="G12" s="8"/>
      <c r="H12" s="11" t="s">
        <v>47</v>
      </c>
      <c r="I12" s="12" t="s">
        <v>47</v>
      </c>
      <c r="J12" s="8"/>
      <c r="K12" s="8"/>
      <c r="L12" s="8" t="s">
        <v>47</v>
      </c>
      <c r="M12" s="8" t="s">
        <v>47</v>
      </c>
      <c r="N12" s="8"/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128</v>
      </c>
      <c r="AI12">
        <f>IF(K13="X", 2^6, 0)</f>
        <v>0</v>
      </c>
      <c r="AJ12">
        <f>IF(I13="X", 2^5, 0)</f>
        <v>32</v>
      </c>
      <c r="AK12">
        <f>IF(C13="X", 2^4, 0)</f>
        <v>16</v>
      </c>
      <c r="AL12">
        <f>IF(C12="X", 2^3, 0)</f>
        <v>0</v>
      </c>
      <c r="AM12">
        <f>IF(D12="X", 2^2, 0)</f>
        <v>4</v>
      </c>
      <c r="AN12">
        <f>IF(E12="X", 2^1, 0)</f>
        <v>2</v>
      </c>
      <c r="AO12">
        <f>IF(F12="X", 2^0, 0)</f>
        <v>0</v>
      </c>
      <c r="AP12">
        <f>IF(G12="X", 2^7, 0)</f>
        <v>0</v>
      </c>
      <c r="AQ12">
        <f>IF(H12="X", 2^6, 0)</f>
        <v>64</v>
      </c>
      <c r="AR12">
        <f>IF(I12="X", 2^5, 0)</f>
        <v>32</v>
      </c>
      <c r="AS12">
        <f>IF(J12="X", 2^4, 0)</f>
        <v>0</v>
      </c>
      <c r="AT12">
        <f>IF(K12="X", 2^3, 0)</f>
        <v>0</v>
      </c>
      <c r="AU12">
        <f>IF(L12="X", 2^2, 0)</f>
        <v>4</v>
      </c>
      <c r="AV12">
        <f>IF(M12="X", 2^1, 0)</f>
        <v>2</v>
      </c>
      <c r="AW12">
        <f>IF(N12="X", 2^0, 0)</f>
        <v>0</v>
      </c>
      <c r="AY12">
        <f>SUM(AP12:AW12)</f>
        <v>102</v>
      </c>
      <c r="AZ12">
        <f>SUM(AH12:AO12)</f>
        <v>182</v>
      </c>
      <c r="BA12">
        <f>SUM(Z12:AG12)</f>
        <v>81</v>
      </c>
      <c r="BB12">
        <f>SUM(R12:Y12)</f>
        <v>68</v>
      </c>
      <c r="BD12" t="str">
        <f>CONCATENATE(CHAR(9),"{", AY19, ",", AZ19, ",", BA19, ",", BB19, "},")</f>
        <v xml:space="preserve">	{0x99,0x49,0x04,0x11},</v>
      </c>
    </row>
    <row r="13" spans="1:56" x14ac:dyDescent="0.25">
      <c r="A13" s="1"/>
      <c r="B13" s="6"/>
      <c r="C13" s="9" t="s">
        <v>47</v>
      </c>
      <c r="D13" s="9" t="s">
        <v>47</v>
      </c>
      <c r="E13" s="10"/>
      <c r="F13" s="10"/>
      <c r="G13" s="10" t="s">
        <v>47</v>
      </c>
      <c r="H13" s="13" t="s">
        <v>47</v>
      </c>
      <c r="I13" s="14" t="s">
        <v>47</v>
      </c>
      <c r="J13" s="10" t="s">
        <v>47</v>
      </c>
      <c r="K13" s="10"/>
      <c r="L13" s="10"/>
      <c r="M13" s="10" t="s">
        <v>47</v>
      </c>
      <c r="N13" s="10" t="s">
        <v>47</v>
      </c>
      <c r="O13" s="1"/>
      <c r="P13" s="1"/>
      <c r="AY13" t="str">
        <f>"0x"&amp;TEXT(DEC2HEX(AY12),"00")</f>
        <v>0x66</v>
      </c>
      <c r="AZ13" t="str">
        <f>"0x"&amp;TEXT(DEC2HEX(AZ12),"00")</f>
        <v>0xB6</v>
      </c>
      <c r="BA13" t="str">
        <f>"0x"&amp;TEXT(DEC2HEX(BA12),"00")</f>
        <v>0x51</v>
      </c>
      <c r="BB13" t="str">
        <f>"0x"&amp;TEXT(DEC2HEX(BB12),"00")</f>
        <v>0x44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/>
      <c r="E14" s="10"/>
      <c r="F14" s="10" t="s">
        <v>47</v>
      </c>
      <c r="G14" s="10" t="s">
        <v>47</v>
      </c>
      <c r="H14" s="13"/>
      <c r="I14" s="14"/>
      <c r="J14" s="10" t="s">
        <v>47</v>
      </c>
      <c r="K14" s="10" t="s">
        <v>47</v>
      </c>
      <c r="L14" s="10"/>
      <c r="M14" s="10"/>
      <c r="N14" s="10" t="s">
        <v>47</v>
      </c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0</v>
      </c>
      <c r="AL14">
        <f>IF(C14="X", 2^3, 0)</f>
        <v>8</v>
      </c>
      <c r="AM14">
        <f>IF(D14="X", 2^2, 0)</f>
        <v>0</v>
      </c>
      <c r="AN14">
        <f>IF(E14="X", 2^1, 0)</f>
        <v>0</v>
      </c>
      <c r="AO14">
        <f>IF(F14="X", 2^0, 0)</f>
        <v>1</v>
      </c>
      <c r="AP14">
        <f>IF(G14="X", 2^7, 0)</f>
        <v>128</v>
      </c>
      <c r="AQ14">
        <f>IF(H14="X", 2^6, 0)</f>
        <v>0</v>
      </c>
      <c r="AR14">
        <f>IF(I14="X", 2^5, 0)</f>
        <v>0</v>
      </c>
      <c r="AS14">
        <f>IF(J14="X", 2^4, 0)</f>
        <v>16</v>
      </c>
      <c r="AT14">
        <f>IF(K14="X", 2^3, 0)</f>
        <v>8</v>
      </c>
      <c r="AU14">
        <f>IF(L14="X", 2^2, 0)</f>
        <v>0</v>
      </c>
      <c r="AV14">
        <f>IF(M14="X", 2^1, 0)</f>
        <v>0</v>
      </c>
      <c r="AW14">
        <f>IF(N14="X", 2^0, 0)</f>
        <v>1</v>
      </c>
      <c r="AY14">
        <f>SUM(AP14:AW14)</f>
        <v>153</v>
      </c>
      <c r="AZ14">
        <f>SUM(AH14:AO14)</f>
        <v>73</v>
      </c>
      <c r="BA14">
        <f>SUM(Z14:AG14)</f>
        <v>4</v>
      </c>
      <c r="BB14">
        <f>SUM(R14:Y14)</f>
        <v>17</v>
      </c>
    </row>
    <row r="15" spans="1:56" x14ac:dyDescent="0.25">
      <c r="B15" s="5"/>
      <c r="C15" s="9"/>
      <c r="D15" s="9"/>
      <c r="E15" s="10" t="s">
        <v>47</v>
      </c>
      <c r="F15" s="10" t="s">
        <v>47</v>
      </c>
      <c r="G15" s="10"/>
      <c r="H15" s="13"/>
      <c r="I15" s="14"/>
      <c r="J15" s="10"/>
      <c r="K15" s="10" t="s">
        <v>47</v>
      </c>
      <c r="L15" s="10" t="s">
        <v>47</v>
      </c>
      <c r="M15" s="10"/>
      <c r="N15" s="10"/>
      <c r="AY15" t="str">
        <f>"0x"&amp;TEXT(DEC2HEX(AY14),"00")</f>
        <v>0x99</v>
      </c>
      <c r="AZ15" t="str">
        <f>"0x"&amp;TEXT(DEC2HEX(AZ14),"00")</f>
        <v>0x49</v>
      </c>
      <c r="BA15" t="str">
        <f>"0x"&amp;TEXT(DEC2HEX(BA14),"00")</f>
        <v>0x04</v>
      </c>
      <c r="BB15" t="str">
        <f>"0x"&amp;TEXT(DEC2HEX(BB14),"00")</f>
        <v>0x11</v>
      </c>
    </row>
    <row r="16" spans="1:56" x14ac:dyDescent="0.25">
      <c r="A16" s="1" t="s">
        <v>14</v>
      </c>
      <c r="B16" s="6" t="s">
        <v>6</v>
      </c>
      <c r="C16" s="9"/>
      <c r="D16" s="9" t="s">
        <v>47</v>
      </c>
      <c r="E16" s="10" t="s">
        <v>47</v>
      </c>
      <c r="F16" s="10"/>
      <c r="G16" s="10"/>
      <c r="H16" s="13" t="s">
        <v>47</v>
      </c>
      <c r="I16" s="14" t="s">
        <v>47</v>
      </c>
      <c r="J16" s="10"/>
      <c r="K16" s="10"/>
      <c r="L16" s="10" t="s">
        <v>47</v>
      </c>
      <c r="M16" s="10" t="s">
        <v>47</v>
      </c>
      <c r="N16" s="10"/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128</v>
      </c>
      <c r="AI16">
        <f>IF(K17="X", 2^6, 0)</f>
        <v>0</v>
      </c>
      <c r="AJ16">
        <f>IF(I17="X", 2^5, 0)</f>
        <v>32</v>
      </c>
      <c r="AK16">
        <f>IF(C17="X", 2^4, 0)</f>
        <v>16</v>
      </c>
      <c r="AL16">
        <f>IF(C16="X", 2^3, 0)</f>
        <v>0</v>
      </c>
      <c r="AM16">
        <f>IF(D16="X", 2^2, 0)</f>
        <v>4</v>
      </c>
      <c r="AN16">
        <f>IF(E16="X", 2^1, 0)</f>
        <v>2</v>
      </c>
      <c r="AO16">
        <f>IF(F16="X", 2^0, 0)</f>
        <v>0</v>
      </c>
      <c r="AP16">
        <f>IF(G16="X", 2^7, 0)</f>
        <v>0</v>
      </c>
      <c r="AQ16">
        <f>IF(H16="X", 2^6, 0)</f>
        <v>64</v>
      </c>
      <c r="AR16">
        <f>IF(I16="X", 2^5, 0)</f>
        <v>32</v>
      </c>
      <c r="AS16">
        <f>IF(J16="X", 2^4, 0)</f>
        <v>0</v>
      </c>
      <c r="AT16">
        <f>IF(K16="X", 2^3, 0)</f>
        <v>0</v>
      </c>
      <c r="AU16">
        <f>IF(L16="X", 2^2, 0)</f>
        <v>4</v>
      </c>
      <c r="AV16">
        <f>IF(M16="X", 2^1, 0)</f>
        <v>2</v>
      </c>
      <c r="AW16">
        <f>IF(N16="X", 2^0, 0)</f>
        <v>0</v>
      </c>
      <c r="AY16">
        <f>SUM(AP16:AW16)</f>
        <v>102</v>
      </c>
      <c r="AZ16">
        <f>SUM(AH16:AO16)</f>
        <v>182</v>
      </c>
      <c r="BA16">
        <f>SUM(Z16:AG16)</f>
        <v>81</v>
      </c>
      <c r="BB16">
        <f>SUM(R16:Y16)</f>
        <v>68</v>
      </c>
    </row>
    <row r="17" spans="1:54" x14ac:dyDescent="0.25">
      <c r="A17" s="1"/>
      <c r="B17" s="6"/>
      <c r="C17" s="9" t="s">
        <v>47</v>
      </c>
      <c r="D17" s="9" t="s">
        <v>47</v>
      </c>
      <c r="E17" s="10"/>
      <c r="F17" s="10"/>
      <c r="G17" s="10" t="s">
        <v>47</v>
      </c>
      <c r="H17" s="13" t="s">
        <v>47</v>
      </c>
      <c r="I17" s="14" t="s">
        <v>47</v>
      </c>
      <c r="J17" s="10" t="s">
        <v>47</v>
      </c>
      <c r="K17" s="10"/>
      <c r="L17" s="10"/>
      <c r="M17" s="10" t="s">
        <v>47</v>
      </c>
      <c r="N17" s="10" t="s">
        <v>47</v>
      </c>
      <c r="O17" s="1"/>
      <c r="P17" s="1"/>
      <c r="AY17" t="str">
        <f>"0x"&amp;TEXT(DEC2HEX(AY16),"00")</f>
        <v>0x66</v>
      </c>
      <c r="AZ17" t="str">
        <f>"0x"&amp;TEXT(DEC2HEX(AZ16),"00")</f>
        <v>0xB6</v>
      </c>
      <c r="BA17" t="str">
        <f>"0x"&amp;TEXT(DEC2HEX(BA16),"00")</f>
        <v>0x51</v>
      </c>
      <c r="BB17" t="str">
        <f>"0x"&amp;TEXT(DEC2HEX(BB16),"00")</f>
        <v>0x44</v>
      </c>
    </row>
    <row r="18" spans="1:54" x14ac:dyDescent="0.25">
      <c r="A18" t="s">
        <v>15</v>
      </c>
      <c r="B18" s="5" t="s">
        <v>7</v>
      </c>
      <c r="C18" s="9" t="s">
        <v>47</v>
      </c>
      <c r="D18" s="9"/>
      <c r="E18" s="10"/>
      <c r="F18" s="10" t="s">
        <v>47</v>
      </c>
      <c r="G18" s="10" t="s">
        <v>47</v>
      </c>
      <c r="H18" s="13"/>
      <c r="I18" s="14"/>
      <c r="J18" s="10" t="s">
        <v>47</v>
      </c>
      <c r="K18" s="10" t="s">
        <v>47</v>
      </c>
      <c r="L18" s="10"/>
      <c r="M18" s="10"/>
      <c r="N18" s="10" t="s">
        <v>47</v>
      </c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64</v>
      </c>
      <c r="AJ18">
        <f>IF(I19="X", 2^5, 0)</f>
        <v>0</v>
      </c>
      <c r="AK18">
        <f>IF(C19="X", 2^4, 0)</f>
        <v>0</v>
      </c>
      <c r="AL18">
        <f>IF(C18="X", 2^3, 0)</f>
        <v>8</v>
      </c>
      <c r="AM18">
        <f>IF(D18="X", 2^2, 0)</f>
        <v>0</v>
      </c>
      <c r="AN18">
        <f>IF(E18="X", 2^1, 0)</f>
        <v>0</v>
      </c>
      <c r="AO18">
        <f>IF(F18="X", 2^0, 0)</f>
        <v>1</v>
      </c>
      <c r="AP18">
        <f>IF(G18="X", 2^7, 0)</f>
        <v>128</v>
      </c>
      <c r="AQ18">
        <f>IF(H18="X", 2^6, 0)</f>
        <v>0</v>
      </c>
      <c r="AR18">
        <f>IF(I18="X", 2^5, 0)</f>
        <v>0</v>
      </c>
      <c r="AS18">
        <f>IF(J18="X", 2^4, 0)</f>
        <v>16</v>
      </c>
      <c r="AT18">
        <f>IF(K18="X", 2^3, 0)</f>
        <v>8</v>
      </c>
      <c r="AU18">
        <f>IF(L18="X", 2^2, 0)</f>
        <v>0</v>
      </c>
      <c r="AV18">
        <f>IF(M18="X", 2^1, 0)</f>
        <v>0</v>
      </c>
      <c r="AW18">
        <f>IF(N18="X", 2^0, 0)</f>
        <v>1</v>
      </c>
      <c r="AY18">
        <f>SUM(AP18:AW18)</f>
        <v>153</v>
      </c>
      <c r="AZ18">
        <f>SUM(AH18:AO18)</f>
        <v>73</v>
      </c>
      <c r="BA18">
        <f>SUM(Z18:AG18)</f>
        <v>4</v>
      </c>
      <c r="BB18">
        <f>SUM(R18:Y18)</f>
        <v>17</v>
      </c>
    </row>
    <row r="19" spans="1:54" x14ac:dyDescent="0.25">
      <c r="B19" s="5"/>
      <c r="C19" s="9"/>
      <c r="D19" s="9"/>
      <c r="E19" s="10" t="s">
        <v>47</v>
      </c>
      <c r="F19" s="10" t="s">
        <v>47</v>
      </c>
      <c r="G19" s="10"/>
      <c r="H19" s="13"/>
      <c r="I19" s="14"/>
      <c r="J19" s="10"/>
      <c r="K19" s="10" t="s">
        <v>47</v>
      </c>
      <c r="L19" s="10" t="s">
        <v>47</v>
      </c>
      <c r="M19" s="10"/>
      <c r="N19" s="10"/>
      <c r="AY19" t="str">
        <f>"0x"&amp;TEXT(DEC2HEX(AY18),"00")</f>
        <v>0x99</v>
      </c>
      <c r="AZ19" t="str">
        <f>"0x"&amp;TEXT(DEC2HEX(AZ18),"00")</f>
        <v>0x49</v>
      </c>
      <c r="BA19" t="str">
        <f>"0x"&amp;TEXT(DEC2HEX(BA18),"00")</f>
        <v>0x04</v>
      </c>
      <c r="BB19" t="str">
        <f>"0x"&amp;TEXT(DEC2HEX(BB18),"00")</f>
        <v>0x11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32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32</v>
      </c>
      <c r="BA6">
        <f>SUM(Z6:AG6)</f>
        <v>64</v>
      </c>
      <c r="BB6">
        <f>SUM(R6:Y6)</f>
        <v>0</v>
      </c>
      <c r="BD6" t="str">
        <f>CONCATENATE(CHAR(9),"{", AY7, ",", AZ7, ",", BA7, ",", BB7, "},")</f>
        <v xml:space="preserve">	{0x00,0x20,0x40,0x00},</v>
      </c>
    </row>
    <row r="7" spans="1:56" x14ac:dyDescent="0.25">
      <c r="B7" s="5"/>
      <c r="C7" s="8"/>
      <c r="D7" s="8"/>
      <c r="E7" s="8"/>
      <c r="F7" s="8"/>
      <c r="G7" s="8"/>
      <c r="H7" s="11" t="s">
        <v>47</v>
      </c>
      <c r="I7" s="12" t="s">
        <v>47</v>
      </c>
      <c r="J7" s="8"/>
      <c r="K7" s="8"/>
      <c r="L7" s="8"/>
      <c r="M7" s="8"/>
      <c r="N7" s="8"/>
      <c r="AY7" t="str">
        <f>"0x"&amp;TEXT(DEC2HEX(AY6),"00")</f>
        <v>0x00</v>
      </c>
      <c r="AZ7" t="str">
        <f>"0x"&amp;TEXT(DEC2HEX(AZ6),"00")</f>
        <v>0x20</v>
      </c>
      <c r="BA7" t="str">
        <f>"0x"&amp;TEXT(DEC2HEX(BA6),"00")</f>
        <v>0x40</v>
      </c>
      <c r="BB7" t="str">
        <f>"0x"&amp;TEXT(DEC2HEX(BB6),"00")</f>
        <v>0x00</v>
      </c>
      <c r="BD7" t="str">
        <f>CONCATENATE(CHAR(9),"{", AY9, ",", AZ9, ",", BA9, ",", BB9, "},")</f>
        <v xml:space="preserve">	{0xF0,0x40,0x10,0x41},</v>
      </c>
    </row>
    <row r="8" spans="1:56" x14ac:dyDescent="0.25">
      <c r="A8" s="1" t="s">
        <v>10</v>
      </c>
      <c r="B8" s="6" t="s">
        <v>2</v>
      </c>
      <c r="C8" s="9"/>
      <c r="D8" s="9"/>
      <c r="E8" s="10"/>
      <c r="F8" s="10"/>
      <c r="G8" s="10" t="s">
        <v>47</v>
      </c>
      <c r="H8" s="13" t="s">
        <v>47</v>
      </c>
      <c r="I8" s="14" t="s">
        <v>47</v>
      </c>
      <c r="J8" s="10" t="s">
        <v>47</v>
      </c>
      <c r="K8" s="10"/>
      <c r="L8" s="10"/>
      <c r="M8" s="10"/>
      <c r="N8" s="10"/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128</v>
      </c>
      <c r="AQ8">
        <f>IF(H8="X", 2^6, 0)</f>
        <v>64</v>
      </c>
      <c r="AR8">
        <f>IF(I8="X", 2^5, 0)</f>
        <v>32</v>
      </c>
      <c r="AS8">
        <f>IF(J8="X", 2^4, 0)</f>
        <v>16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240</v>
      </c>
      <c r="AZ8">
        <f>SUM(AH8:AO8)</f>
        <v>64</v>
      </c>
      <c r="BA8">
        <f>SUM(Z8:AG8)</f>
        <v>16</v>
      </c>
      <c r="BB8">
        <f>SUM(R8:Y8)</f>
        <v>65</v>
      </c>
      <c r="BD8" t="str">
        <f>CONCATENATE(CHAR(9),"{", AY11, ",", AZ11, ",", BA11, ",", BB11, "},")</f>
        <v xml:space="preserve">	{0xC,0xA3,0x44,0x14},</v>
      </c>
    </row>
    <row r="9" spans="1:56" x14ac:dyDescent="0.25">
      <c r="A9" s="1"/>
      <c r="B9" s="6"/>
      <c r="C9" s="9"/>
      <c r="D9" s="9"/>
      <c r="E9" s="10"/>
      <c r="F9" s="10" t="s">
        <v>47</v>
      </c>
      <c r="G9" s="10" t="s">
        <v>47</v>
      </c>
      <c r="H9" s="13"/>
      <c r="I9" s="14"/>
      <c r="J9" s="10" t="s">
        <v>47</v>
      </c>
      <c r="K9" s="10" t="s">
        <v>47</v>
      </c>
      <c r="L9" s="10"/>
      <c r="M9" s="10"/>
      <c r="N9" s="10"/>
      <c r="O9" s="1"/>
      <c r="P9" s="1"/>
      <c r="AY9" t="str">
        <f>"0x"&amp;TEXT(DEC2HEX(AY8),"00")</f>
        <v>0xF0</v>
      </c>
      <c r="AZ9" t="str">
        <f>"0x"&amp;TEXT(DEC2HEX(AZ8),"00")</f>
        <v>0x40</v>
      </c>
      <c r="BA9" t="str">
        <f>"0x"&amp;TEXT(DEC2HEX(BA8),"00")</f>
        <v>0x10</v>
      </c>
      <c r="BB9" t="str">
        <f>"0x"&amp;TEXT(DEC2HEX(BB8),"00")</f>
        <v>0x41</v>
      </c>
      <c r="BD9" t="str">
        <f>CONCATENATE(CHAR(9),"{", AY13, ",", AZ13, ",", BA13, ",", BB13, "},")</f>
        <v xml:space="preserve">	{0xF3,0x5C,0x11,0x41},</v>
      </c>
    </row>
    <row r="10" spans="1:56" x14ac:dyDescent="0.25">
      <c r="A10" t="s">
        <v>11</v>
      </c>
      <c r="B10" s="5" t="s">
        <v>3</v>
      </c>
      <c r="C10" s="8"/>
      <c r="D10" s="8"/>
      <c r="E10" s="8" t="s">
        <v>47</v>
      </c>
      <c r="F10" s="8" t="s">
        <v>47</v>
      </c>
      <c r="G10" s="8"/>
      <c r="H10" s="11"/>
      <c r="I10" s="12"/>
      <c r="J10" s="8"/>
      <c r="K10" s="8" t="s">
        <v>47</v>
      </c>
      <c r="L10" s="8" t="s">
        <v>47</v>
      </c>
      <c r="M10" s="8"/>
      <c r="N10" s="8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128</v>
      </c>
      <c r="AI10">
        <f>IF(K11="X", 2^6, 0)</f>
        <v>0</v>
      </c>
      <c r="AJ10">
        <f>IF(I11="X", 2^5, 0)</f>
        <v>32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2</v>
      </c>
      <c r="AO10">
        <f>IF(F10="X", 2^0, 0)</f>
        <v>1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8</v>
      </c>
      <c r="AU10">
        <f>IF(L10="X", 2^2, 0)</f>
        <v>4</v>
      </c>
      <c r="AV10">
        <f>IF(M10="X", 2^1, 0)</f>
        <v>0</v>
      </c>
      <c r="AW10">
        <f>IF(N10="X", 2^0, 0)</f>
        <v>0</v>
      </c>
      <c r="AY10">
        <f>SUM(AP10:AW10)</f>
        <v>12</v>
      </c>
      <c r="AZ10">
        <f>SUM(AH10:AO10)</f>
        <v>163</v>
      </c>
      <c r="BA10">
        <f>SUM(Z10:AG10)</f>
        <v>68</v>
      </c>
      <c r="BB10">
        <f>SUM(R10:Y10)</f>
        <v>20</v>
      </c>
      <c r="BD10" t="str">
        <f>CONCATENATE(CHAR(9),"{", AY15, ",", AZ15, ",", BA15, ",", BB15, "},")</f>
        <v xml:space="preserve">	{0xC,0xA3,0x44,0x14},</v>
      </c>
    </row>
    <row r="11" spans="1:56" x14ac:dyDescent="0.25">
      <c r="B11" s="5"/>
      <c r="C11" s="8"/>
      <c r="D11" s="8" t="s">
        <v>47</v>
      </c>
      <c r="E11" s="8" t="s">
        <v>47</v>
      </c>
      <c r="F11" s="8"/>
      <c r="G11" s="8"/>
      <c r="H11" s="11" t="s">
        <v>47</v>
      </c>
      <c r="I11" s="12" t="s">
        <v>47</v>
      </c>
      <c r="J11" s="8"/>
      <c r="K11" s="8"/>
      <c r="L11" s="8" t="s">
        <v>47</v>
      </c>
      <c r="M11" s="8" t="s">
        <v>47</v>
      </c>
      <c r="N11" s="8"/>
      <c r="AY11" t="str">
        <f>"0x"&amp;TEXT(DEC2HEX(AY10),"00")</f>
        <v>0xC</v>
      </c>
      <c r="AZ11" t="str">
        <f>"0x"&amp;TEXT(DEC2HEX(AZ10),"00")</f>
        <v>0xA3</v>
      </c>
      <c r="BA11" t="str">
        <f>"0x"&amp;TEXT(DEC2HEX(BA10),"00")</f>
        <v>0x44</v>
      </c>
      <c r="BB11" t="str">
        <f>"0x"&amp;TEXT(DEC2HEX(BB10),"00")</f>
        <v>0x14</v>
      </c>
      <c r="BD11" t="str">
        <f>CONCATENATE(CHAR(9),"{", AY17, ",", AZ17, ",", BA17, ",", BB17, "},")</f>
        <v xml:space="preserve">	{0xF3,0x5C,0x11,0x41},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 t="s">
        <v>47</v>
      </c>
      <c r="E12" s="10"/>
      <c r="F12" s="10"/>
      <c r="G12" s="10" t="s">
        <v>47</v>
      </c>
      <c r="H12" s="13" t="s">
        <v>47</v>
      </c>
      <c r="I12" s="14" t="s">
        <v>47</v>
      </c>
      <c r="J12" s="10" t="s">
        <v>47</v>
      </c>
      <c r="K12" s="10"/>
      <c r="L12" s="10"/>
      <c r="M12" s="10" t="s">
        <v>47</v>
      </c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16</v>
      </c>
      <c r="AL12">
        <f>IF(C12="X", 2^3, 0)</f>
        <v>8</v>
      </c>
      <c r="AM12">
        <f>IF(D12="X", 2^2, 0)</f>
        <v>4</v>
      </c>
      <c r="AN12">
        <f>IF(E12="X", 2^1, 0)</f>
        <v>0</v>
      </c>
      <c r="AO12">
        <f>IF(F12="X", 2^0, 0)</f>
        <v>0</v>
      </c>
      <c r="AP12">
        <f>IF(G12="X", 2^7, 0)</f>
        <v>128</v>
      </c>
      <c r="AQ12">
        <f>IF(H12="X", 2^6, 0)</f>
        <v>64</v>
      </c>
      <c r="AR12">
        <f>IF(I12="X", 2^5, 0)</f>
        <v>32</v>
      </c>
      <c r="AS12">
        <f>IF(J12="X", 2^4, 0)</f>
        <v>16</v>
      </c>
      <c r="AT12">
        <f>IF(K12="X", 2^3, 0)</f>
        <v>0</v>
      </c>
      <c r="AU12">
        <f>IF(L12="X", 2^2, 0)</f>
        <v>0</v>
      </c>
      <c r="AV12">
        <f>IF(M12="X", 2^1, 0)</f>
        <v>2</v>
      </c>
      <c r="AW12">
        <f>IF(N12="X", 2^0, 0)</f>
        <v>1</v>
      </c>
      <c r="AY12">
        <f>SUM(AP12:AW12)</f>
        <v>243</v>
      </c>
      <c r="AZ12">
        <f>SUM(AH12:AO12)</f>
        <v>92</v>
      </c>
      <c r="BA12">
        <f>SUM(Z12:AG12)</f>
        <v>17</v>
      </c>
      <c r="BB12">
        <f>SUM(R12:Y12)</f>
        <v>65</v>
      </c>
      <c r="BD12" t="str">
        <f>CONCATENATE(CHAR(9),"{", AY19, ",", AZ19, ",", BA19, ",", BB19, "},")</f>
        <v xml:space="preserve">	{0xC,0xA3,0x44,0x14},</v>
      </c>
    </row>
    <row r="13" spans="1:56" x14ac:dyDescent="0.25">
      <c r="A13" s="1"/>
      <c r="B13" s="6"/>
      <c r="C13" s="9" t="s">
        <v>47</v>
      </c>
      <c r="D13" s="9"/>
      <c r="E13" s="10"/>
      <c r="F13" s="10" t="s">
        <v>47</v>
      </c>
      <c r="G13" s="10" t="s">
        <v>47</v>
      </c>
      <c r="H13" s="13"/>
      <c r="I13" s="14"/>
      <c r="J13" s="10" t="s">
        <v>47</v>
      </c>
      <c r="K13" s="10" t="s">
        <v>47</v>
      </c>
      <c r="L13" s="10"/>
      <c r="M13" s="10"/>
      <c r="N13" s="10" t="s">
        <v>47</v>
      </c>
      <c r="O13" s="1"/>
      <c r="P13" s="1"/>
      <c r="AY13" t="str">
        <f>"0x"&amp;TEXT(DEC2HEX(AY12),"00")</f>
        <v>0xF3</v>
      </c>
      <c r="AZ13" t="str">
        <f>"0x"&amp;TEXT(DEC2HEX(AZ12),"00")</f>
        <v>0x5C</v>
      </c>
      <c r="BA13" t="str">
        <f>"0x"&amp;TEXT(DEC2HEX(BA12),"00")</f>
        <v>0x11</v>
      </c>
      <c r="BB13" t="str">
        <f>"0x"&amp;TEXT(DEC2HEX(BB12),"00")</f>
        <v>0x41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 t="s">
        <v>47</v>
      </c>
      <c r="F14" s="10" t="s">
        <v>47</v>
      </c>
      <c r="G14" s="10"/>
      <c r="H14" s="13"/>
      <c r="I14" s="14"/>
      <c r="J14" s="10"/>
      <c r="K14" s="10" t="s">
        <v>47</v>
      </c>
      <c r="L14" s="10" t="s">
        <v>47</v>
      </c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128</v>
      </c>
      <c r="AI14">
        <f>IF(K15="X", 2^6, 0)</f>
        <v>0</v>
      </c>
      <c r="AJ14">
        <f>IF(I15="X", 2^5, 0)</f>
        <v>32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2</v>
      </c>
      <c r="AO14">
        <f>IF(F14="X", 2^0, 0)</f>
        <v>1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8</v>
      </c>
      <c r="AU14">
        <f>IF(L14="X", 2^2, 0)</f>
        <v>4</v>
      </c>
      <c r="AV14">
        <f>IF(M14="X", 2^1, 0)</f>
        <v>0</v>
      </c>
      <c r="AW14">
        <f>IF(N14="X", 2^0, 0)</f>
        <v>0</v>
      </c>
      <c r="AY14">
        <f>SUM(AP14:AW14)</f>
        <v>12</v>
      </c>
      <c r="AZ14">
        <f>SUM(AH14:AO14)</f>
        <v>163</v>
      </c>
      <c r="BA14">
        <f>SUM(Z14:AG14)</f>
        <v>68</v>
      </c>
      <c r="BB14">
        <f>SUM(R14:Y14)</f>
        <v>20</v>
      </c>
    </row>
    <row r="15" spans="1:56" x14ac:dyDescent="0.25">
      <c r="B15" s="5"/>
      <c r="C15" s="9"/>
      <c r="D15" s="9" t="s">
        <v>47</v>
      </c>
      <c r="E15" s="10" t="s">
        <v>47</v>
      </c>
      <c r="F15" s="10"/>
      <c r="G15" s="10"/>
      <c r="H15" s="13" t="s">
        <v>47</v>
      </c>
      <c r="I15" s="14" t="s">
        <v>47</v>
      </c>
      <c r="J15" s="10"/>
      <c r="K15" s="10"/>
      <c r="L15" s="10" t="s">
        <v>47</v>
      </c>
      <c r="M15" s="10" t="s">
        <v>47</v>
      </c>
      <c r="N15" s="10"/>
      <c r="AY15" t="str">
        <f>"0x"&amp;TEXT(DEC2HEX(AY14),"00")</f>
        <v>0xC</v>
      </c>
      <c r="AZ15" t="str">
        <f>"0x"&amp;TEXT(DEC2HEX(AZ14),"00")</f>
        <v>0xA3</v>
      </c>
      <c r="BA15" t="str">
        <f>"0x"&amp;TEXT(DEC2HEX(BA14),"00")</f>
        <v>0x44</v>
      </c>
      <c r="BB15" t="str">
        <f>"0x"&amp;TEXT(DEC2HEX(BB14),"00")</f>
        <v>0x14</v>
      </c>
    </row>
    <row r="16" spans="1:56" x14ac:dyDescent="0.25">
      <c r="A16" s="1" t="s">
        <v>14</v>
      </c>
      <c r="B16" s="6" t="s">
        <v>6</v>
      </c>
      <c r="C16" s="9" t="s">
        <v>47</v>
      </c>
      <c r="D16" s="9" t="s">
        <v>47</v>
      </c>
      <c r="E16" s="10"/>
      <c r="F16" s="10"/>
      <c r="G16" s="10" t="s">
        <v>47</v>
      </c>
      <c r="H16" s="13" t="s">
        <v>47</v>
      </c>
      <c r="I16" s="14" t="s">
        <v>47</v>
      </c>
      <c r="J16" s="10" t="s">
        <v>47</v>
      </c>
      <c r="K16" s="10"/>
      <c r="L16" s="10"/>
      <c r="M16" s="10" t="s">
        <v>47</v>
      </c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16</v>
      </c>
      <c r="AL16">
        <f>IF(C16="X", 2^3, 0)</f>
        <v>8</v>
      </c>
      <c r="AM16">
        <f>IF(D16="X", 2^2, 0)</f>
        <v>4</v>
      </c>
      <c r="AN16">
        <f>IF(E16="X", 2^1, 0)</f>
        <v>0</v>
      </c>
      <c r="AO16">
        <f>IF(F16="X", 2^0, 0)</f>
        <v>0</v>
      </c>
      <c r="AP16">
        <f>IF(G16="X", 2^7, 0)</f>
        <v>128</v>
      </c>
      <c r="AQ16">
        <f>IF(H16="X", 2^6, 0)</f>
        <v>64</v>
      </c>
      <c r="AR16">
        <f>IF(I16="X", 2^5, 0)</f>
        <v>32</v>
      </c>
      <c r="AS16">
        <f>IF(J16="X", 2^4, 0)</f>
        <v>16</v>
      </c>
      <c r="AT16">
        <f>IF(K16="X", 2^3, 0)</f>
        <v>0</v>
      </c>
      <c r="AU16">
        <f>IF(L16="X", 2^2, 0)</f>
        <v>0</v>
      </c>
      <c r="AV16">
        <f>IF(M16="X", 2^1, 0)</f>
        <v>2</v>
      </c>
      <c r="AW16">
        <f>IF(N16="X", 2^0, 0)</f>
        <v>1</v>
      </c>
      <c r="AY16">
        <f>SUM(AP16:AW16)</f>
        <v>243</v>
      </c>
      <c r="AZ16">
        <f>SUM(AH16:AO16)</f>
        <v>92</v>
      </c>
      <c r="BA16">
        <f>SUM(Z16:AG16)</f>
        <v>17</v>
      </c>
      <c r="BB16">
        <f>SUM(R16:Y16)</f>
        <v>65</v>
      </c>
    </row>
    <row r="17" spans="1:54" x14ac:dyDescent="0.25">
      <c r="A17" s="1"/>
      <c r="B17" s="6"/>
      <c r="C17" s="9" t="s">
        <v>47</v>
      </c>
      <c r="D17" s="9"/>
      <c r="E17" s="10"/>
      <c r="F17" s="10" t="s">
        <v>47</v>
      </c>
      <c r="G17" s="10" t="s">
        <v>47</v>
      </c>
      <c r="H17" s="13"/>
      <c r="I17" s="14"/>
      <c r="J17" s="10" t="s">
        <v>47</v>
      </c>
      <c r="K17" s="10" t="s">
        <v>47</v>
      </c>
      <c r="L17" s="10"/>
      <c r="M17" s="10"/>
      <c r="N17" s="10" t="s">
        <v>47</v>
      </c>
      <c r="O17" s="1"/>
      <c r="P17" s="1"/>
      <c r="AY17" t="str">
        <f>"0x"&amp;TEXT(DEC2HEX(AY16),"00")</f>
        <v>0xF3</v>
      </c>
      <c r="AZ17" t="str">
        <f>"0x"&amp;TEXT(DEC2HEX(AZ16),"00")</f>
        <v>0x5C</v>
      </c>
      <c r="BA17" t="str">
        <f>"0x"&amp;TEXT(DEC2HEX(BA16),"00")</f>
        <v>0x11</v>
      </c>
      <c r="BB17" t="str">
        <f>"0x"&amp;TEXT(DEC2HEX(BB16),"00")</f>
        <v>0x41</v>
      </c>
    </row>
    <row r="18" spans="1:54" x14ac:dyDescent="0.25">
      <c r="A18" t="s">
        <v>15</v>
      </c>
      <c r="B18" s="5" t="s">
        <v>7</v>
      </c>
      <c r="C18" s="9"/>
      <c r="D18" s="9"/>
      <c r="E18" s="10" t="s">
        <v>47</v>
      </c>
      <c r="F18" s="10" t="s">
        <v>47</v>
      </c>
      <c r="G18" s="10"/>
      <c r="H18" s="13"/>
      <c r="I18" s="14"/>
      <c r="J18" s="10"/>
      <c r="K18" s="10" t="s">
        <v>47</v>
      </c>
      <c r="L18" s="10" t="s">
        <v>47</v>
      </c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128</v>
      </c>
      <c r="AI18">
        <f>IF(K19="X", 2^6, 0)</f>
        <v>0</v>
      </c>
      <c r="AJ18">
        <f>IF(I19="X", 2^5, 0)</f>
        <v>32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2</v>
      </c>
      <c r="AO18">
        <f>IF(F18="X", 2^0, 0)</f>
        <v>1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8</v>
      </c>
      <c r="AU18">
        <f>IF(L18="X", 2^2, 0)</f>
        <v>4</v>
      </c>
      <c r="AV18">
        <f>IF(M18="X", 2^1, 0)</f>
        <v>0</v>
      </c>
      <c r="AW18">
        <f>IF(N18="X", 2^0, 0)</f>
        <v>0</v>
      </c>
      <c r="AY18">
        <f>SUM(AP18:AW18)</f>
        <v>12</v>
      </c>
      <c r="AZ18">
        <f>SUM(AH18:AO18)</f>
        <v>163</v>
      </c>
      <c r="BA18">
        <f>SUM(Z18:AG18)</f>
        <v>68</v>
      </c>
      <c r="BB18">
        <f>SUM(R18:Y18)</f>
        <v>20</v>
      </c>
    </row>
    <row r="19" spans="1:54" x14ac:dyDescent="0.25">
      <c r="B19" s="5"/>
      <c r="C19" s="9"/>
      <c r="D19" s="9" t="s">
        <v>47</v>
      </c>
      <c r="E19" s="10" t="s">
        <v>47</v>
      </c>
      <c r="F19" s="10"/>
      <c r="G19" s="10"/>
      <c r="H19" s="13" t="s">
        <v>47</v>
      </c>
      <c r="I19" s="14" t="s">
        <v>47</v>
      </c>
      <c r="J19" s="10"/>
      <c r="K19" s="10"/>
      <c r="L19" s="10" t="s">
        <v>47</v>
      </c>
      <c r="M19" s="10" t="s">
        <v>47</v>
      </c>
      <c r="N19" s="10"/>
      <c r="AY19" t="str">
        <f>"0x"&amp;TEXT(DEC2HEX(AY18),"00")</f>
        <v>0xC</v>
      </c>
      <c r="AZ19" t="str">
        <f>"0x"&amp;TEXT(DEC2HEX(AZ18),"00")</f>
        <v>0xA3</v>
      </c>
      <c r="BA19" t="str">
        <f>"0x"&amp;TEXT(DEC2HEX(BA18),"00")</f>
        <v>0x44</v>
      </c>
      <c r="BB19" t="str">
        <f>"0x"&amp;TEXT(DEC2HEX(BB18),"00")</f>
        <v>0x14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8"/>
      <c r="D6" s="8"/>
      <c r="E6" s="8"/>
      <c r="F6" s="8"/>
      <c r="G6" s="8"/>
      <c r="H6" s="11" t="s">
        <v>47</v>
      </c>
      <c r="I6" s="12" t="s">
        <v>47</v>
      </c>
      <c r="J6" s="8"/>
      <c r="K6" s="8"/>
      <c r="L6" s="8"/>
      <c r="M6" s="8"/>
      <c r="N6" s="8"/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32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64</v>
      </c>
      <c r="AR6">
        <f>IF(I6="X", 2^5, 0)</f>
        <v>32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96</v>
      </c>
      <c r="AZ6">
        <f>SUM(AH6:AO6)</f>
        <v>32</v>
      </c>
      <c r="BA6">
        <f>SUM(Z6:AG6)</f>
        <v>80</v>
      </c>
      <c r="BB6">
        <f>SUM(R6:Y6)</f>
        <v>64</v>
      </c>
      <c r="BD6" t="str">
        <f>CONCATENATE(CHAR(9),"{", AY7, ",", AZ7, ",", BA7, ",", BB7, "},")</f>
        <v xml:space="preserve">	{0x60,0x20,0x50,0x40},</v>
      </c>
    </row>
    <row r="7" spans="1:56" x14ac:dyDescent="0.25">
      <c r="B7" s="5"/>
      <c r="C7" s="9"/>
      <c r="D7" s="9"/>
      <c r="E7" s="10"/>
      <c r="F7" s="10"/>
      <c r="G7" s="10" t="s">
        <v>47</v>
      </c>
      <c r="H7" s="13" t="s">
        <v>47</v>
      </c>
      <c r="I7" s="14" t="s">
        <v>47</v>
      </c>
      <c r="J7" s="10" t="s">
        <v>47</v>
      </c>
      <c r="K7" s="10"/>
      <c r="L7" s="10"/>
      <c r="M7" s="10"/>
      <c r="N7" s="10"/>
      <c r="AY7" t="str">
        <f>"0x"&amp;TEXT(DEC2HEX(AY6),"00")</f>
        <v>0x60</v>
      </c>
      <c r="AZ7" t="str">
        <f>"0x"&amp;TEXT(DEC2HEX(AZ6),"00")</f>
        <v>0x20</v>
      </c>
      <c r="BA7" t="str">
        <f>"0x"&amp;TEXT(DEC2HEX(BA6),"00")</f>
        <v>0x50</v>
      </c>
      <c r="BB7" t="str">
        <f>"0x"&amp;TEXT(DEC2HEX(BB6),"00")</f>
        <v>0x40</v>
      </c>
      <c r="BD7" t="str">
        <f>CONCATENATE(CHAR(9),"{", AY9, ",", AZ9, ",", BA9, ",", BB9, "},")</f>
        <v xml:space="preserve">	{0x98,0x41,0x04,0x11},</v>
      </c>
    </row>
    <row r="8" spans="1:56" x14ac:dyDescent="0.25">
      <c r="A8" s="1" t="s">
        <v>10</v>
      </c>
      <c r="B8" s="6" t="s">
        <v>2</v>
      </c>
      <c r="C8" s="9"/>
      <c r="D8" s="9"/>
      <c r="E8" s="10"/>
      <c r="F8" s="10" t="s">
        <v>47</v>
      </c>
      <c r="G8" s="10" t="s">
        <v>47</v>
      </c>
      <c r="H8" s="13"/>
      <c r="I8" s="14"/>
      <c r="J8" s="10" t="s">
        <v>47</v>
      </c>
      <c r="K8" s="10" t="s">
        <v>47</v>
      </c>
      <c r="L8" s="10"/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1</v>
      </c>
      <c r="AP8">
        <f>IF(G8="X", 2^7, 0)</f>
        <v>128</v>
      </c>
      <c r="AQ8">
        <f>IF(H8="X", 2^6, 0)</f>
        <v>0</v>
      </c>
      <c r="AR8">
        <f>IF(I8="X", 2^5, 0)</f>
        <v>0</v>
      </c>
      <c r="AS8">
        <f>IF(J8="X", 2^4, 0)</f>
        <v>16</v>
      </c>
      <c r="AT8">
        <f>IF(K8="X", 2^3, 0)</f>
        <v>8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152</v>
      </c>
      <c r="AZ8">
        <f>SUM(AH8:AO8)</f>
        <v>65</v>
      </c>
      <c r="BA8">
        <f>SUM(Z8:AG8)</f>
        <v>4</v>
      </c>
      <c r="BB8">
        <f>SUM(R8:Y8)</f>
        <v>17</v>
      </c>
      <c r="BD8" t="str">
        <f>CONCATENATE(CHAR(9),"{", AY11, ",", AZ11, ",", BA11, ",", BB11, "},")</f>
        <v xml:space="preserve">	{0x66,0xB6,0x51,0x44},</v>
      </c>
    </row>
    <row r="9" spans="1:56" x14ac:dyDescent="0.25">
      <c r="A9" s="1"/>
      <c r="B9" s="6"/>
      <c r="C9" s="8"/>
      <c r="D9" s="8"/>
      <c r="E9" s="8" t="s">
        <v>47</v>
      </c>
      <c r="F9" s="8" t="s">
        <v>47</v>
      </c>
      <c r="G9" s="8"/>
      <c r="H9" s="11"/>
      <c r="I9" s="12"/>
      <c r="J9" s="8"/>
      <c r="K9" s="8" t="s">
        <v>47</v>
      </c>
      <c r="L9" s="8" t="s">
        <v>47</v>
      </c>
      <c r="M9" s="8"/>
      <c r="N9" s="8"/>
      <c r="O9" s="1"/>
      <c r="P9" s="1"/>
      <c r="AY9" t="str">
        <f>"0x"&amp;TEXT(DEC2HEX(AY8),"00")</f>
        <v>0x98</v>
      </c>
      <c r="AZ9" t="str">
        <f>"0x"&amp;TEXT(DEC2HEX(AZ8),"00")</f>
        <v>0x41</v>
      </c>
      <c r="BA9" t="str">
        <f>"0x"&amp;TEXT(DEC2HEX(BA8),"00")</f>
        <v>0x04</v>
      </c>
      <c r="BB9" t="str">
        <f>"0x"&amp;TEXT(DEC2HEX(BB8),"00")</f>
        <v>0x11</v>
      </c>
      <c r="BD9" t="str">
        <f>CONCATENATE(CHAR(9),"{", AY13, ",", AZ13, ",", BA13, ",", BB13, "},")</f>
        <v xml:space="preserve">	{0x99,0x49,0x04,0x11},</v>
      </c>
    </row>
    <row r="10" spans="1:56" x14ac:dyDescent="0.25">
      <c r="A10" t="s">
        <v>11</v>
      </c>
      <c r="B10" s="5" t="s">
        <v>3</v>
      </c>
      <c r="C10" s="8"/>
      <c r="D10" s="8" t="s">
        <v>47</v>
      </c>
      <c r="E10" s="8" t="s">
        <v>47</v>
      </c>
      <c r="F10" s="8"/>
      <c r="G10" s="8"/>
      <c r="H10" s="11" t="s">
        <v>47</v>
      </c>
      <c r="I10" s="12" t="s">
        <v>47</v>
      </c>
      <c r="J10" s="8"/>
      <c r="K10" s="8"/>
      <c r="L10" s="8" t="s">
        <v>47</v>
      </c>
      <c r="M10" s="8" t="s">
        <v>47</v>
      </c>
      <c r="N10" s="8"/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128</v>
      </c>
      <c r="AI10">
        <f>IF(K11="X", 2^6, 0)</f>
        <v>0</v>
      </c>
      <c r="AJ10">
        <f>IF(I11="X", 2^5, 0)</f>
        <v>32</v>
      </c>
      <c r="AK10">
        <f>IF(C11="X", 2^4, 0)</f>
        <v>16</v>
      </c>
      <c r="AL10">
        <f>IF(C10="X", 2^3, 0)</f>
        <v>0</v>
      </c>
      <c r="AM10">
        <f>IF(D10="X", 2^2, 0)</f>
        <v>4</v>
      </c>
      <c r="AN10">
        <f>IF(E10="X", 2^1, 0)</f>
        <v>2</v>
      </c>
      <c r="AO10">
        <f>IF(F10="X", 2^0, 0)</f>
        <v>0</v>
      </c>
      <c r="AP10">
        <f>IF(G10="X", 2^7, 0)</f>
        <v>0</v>
      </c>
      <c r="AQ10">
        <f>IF(H10="X", 2^6, 0)</f>
        <v>64</v>
      </c>
      <c r="AR10">
        <f>IF(I10="X", 2^5, 0)</f>
        <v>32</v>
      </c>
      <c r="AS10">
        <f>IF(J10="X", 2^4, 0)</f>
        <v>0</v>
      </c>
      <c r="AT10">
        <f>IF(K10="X", 2^3, 0)</f>
        <v>0</v>
      </c>
      <c r="AU10">
        <f>IF(L10="X", 2^2, 0)</f>
        <v>4</v>
      </c>
      <c r="AV10">
        <f>IF(M10="X", 2^1, 0)</f>
        <v>2</v>
      </c>
      <c r="AW10">
        <f>IF(N10="X", 2^0, 0)</f>
        <v>0</v>
      </c>
      <c r="AY10">
        <f>SUM(AP10:AW10)</f>
        <v>102</v>
      </c>
      <c r="AZ10">
        <f>SUM(AH10:AO10)</f>
        <v>182</v>
      </c>
      <c r="BA10">
        <f>SUM(Z10:AG10)</f>
        <v>81</v>
      </c>
      <c r="BB10">
        <f>SUM(R10:Y10)</f>
        <v>68</v>
      </c>
      <c r="BD10" t="str">
        <f>CONCATENATE(CHAR(9),"{", AY15, ",", AZ15, ",", BA15, ",", BB15, "},")</f>
        <v xml:space="preserve">	{0x66,0xB6,0x51,0x44},</v>
      </c>
    </row>
    <row r="11" spans="1:56" x14ac:dyDescent="0.25">
      <c r="B11" s="5"/>
      <c r="C11" s="9" t="s">
        <v>47</v>
      </c>
      <c r="D11" s="9" t="s">
        <v>47</v>
      </c>
      <c r="E11" s="10"/>
      <c r="F11" s="10"/>
      <c r="G11" s="10" t="s">
        <v>47</v>
      </c>
      <c r="H11" s="13" t="s">
        <v>47</v>
      </c>
      <c r="I11" s="14" t="s">
        <v>47</v>
      </c>
      <c r="J11" s="10" t="s">
        <v>47</v>
      </c>
      <c r="K11" s="10"/>
      <c r="L11" s="10"/>
      <c r="M11" s="10" t="s">
        <v>47</v>
      </c>
      <c r="N11" s="10" t="s">
        <v>47</v>
      </c>
      <c r="AY11" t="str">
        <f>"0x"&amp;TEXT(DEC2HEX(AY10),"00")</f>
        <v>0x66</v>
      </c>
      <c r="AZ11" t="str">
        <f>"0x"&amp;TEXT(DEC2HEX(AZ10),"00")</f>
        <v>0xB6</v>
      </c>
      <c r="BA11" t="str">
        <f>"0x"&amp;TEXT(DEC2HEX(BA10),"00")</f>
        <v>0x51</v>
      </c>
      <c r="BB11" t="str">
        <f>"0x"&amp;TEXT(DEC2HEX(BB10),"00")</f>
        <v>0x44</v>
      </c>
      <c r="BD11" t="str">
        <f>CONCATENATE(CHAR(9),"{", AY17, ",", AZ17, ",", BA17, ",", BB17, "},")</f>
        <v xml:space="preserve">	{0x99,0x49,0x04,0x11},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/>
      <c r="E12" s="10"/>
      <c r="F12" s="10" t="s">
        <v>47</v>
      </c>
      <c r="G12" s="10" t="s">
        <v>47</v>
      </c>
      <c r="H12" s="13"/>
      <c r="I12" s="14"/>
      <c r="J12" s="10" t="s">
        <v>47</v>
      </c>
      <c r="K12" s="10" t="s">
        <v>47</v>
      </c>
      <c r="L12" s="10"/>
      <c r="M12" s="10"/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0</v>
      </c>
      <c r="AL12">
        <f>IF(C12="X", 2^3, 0)</f>
        <v>8</v>
      </c>
      <c r="AM12">
        <f>IF(D12="X", 2^2, 0)</f>
        <v>0</v>
      </c>
      <c r="AN12">
        <f>IF(E12="X", 2^1, 0)</f>
        <v>0</v>
      </c>
      <c r="AO12">
        <f>IF(F12="X", 2^0, 0)</f>
        <v>1</v>
      </c>
      <c r="AP12">
        <f>IF(G12="X", 2^7, 0)</f>
        <v>128</v>
      </c>
      <c r="AQ12">
        <f>IF(H12="X", 2^6, 0)</f>
        <v>0</v>
      </c>
      <c r="AR12">
        <f>IF(I12="X", 2^5, 0)</f>
        <v>0</v>
      </c>
      <c r="AS12">
        <f>IF(J12="X", 2^4, 0)</f>
        <v>16</v>
      </c>
      <c r="AT12">
        <f>IF(K12="X", 2^3, 0)</f>
        <v>8</v>
      </c>
      <c r="AU12">
        <f>IF(L12="X", 2^2, 0)</f>
        <v>0</v>
      </c>
      <c r="AV12">
        <f>IF(M12="X", 2^1, 0)</f>
        <v>0</v>
      </c>
      <c r="AW12">
        <f>IF(N12="X", 2^0, 0)</f>
        <v>1</v>
      </c>
      <c r="AY12">
        <f>SUM(AP12:AW12)</f>
        <v>153</v>
      </c>
      <c r="AZ12">
        <f>SUM(AH12:AO12)</f>
        <v>73</v>
      </c>
      <c r="BA12">
        <f>SUM(Z12:AG12)</f>
        <v>4</v>
      </c>
      <c r="BB12">
        <f>SUM(R12:Y12)</f>
        <v>17</v>
      </c>
      <c r="BD12" t="str">
        <f>CONCATENATE(CHAR(9),"{", AY19, ",", AZ19, ",", BA19, ",", BB19, "},")</f>
        <v xml:space="preserve">	{0x66,0xB6,0x51,0x44},</v>
      </c>
    </row>
    <row r="13" spans="1:56" x14ac:dyDescent="0.25">
      <c r="A13" s="1"/>
      <c r="B13" s="6"/>
      <c r="C13" s="9"/>
      <c r="D13" s="9"/>
      <c r="E13" s="10" t="s">
        <v>47</v>
      </c>
      <c r="F13" s="10" t="s">
        <v>47</v>
      </c>
      <c r="G13" s="10"/>
      <c r="H13" s="13"/>
      <c r="I13" s="14"/>
      <c r="J13" s="10"/>
      <c r="K13" s="10" t="s">
        <v>47</v>
      </c>
      <c r="L13" s="10" t="s">
        <v>47</v>
      </c>
      <c r="M13" s="10"/>
      <c r="N13" s="10"/>
      <c r="O13" s="1"/>
      <c r="P13" s="1"/>
      <c r="AY13" t="str">
        <f>"0x"&amp;TEXT(DEC2HEX(AY12),"00")</f>
        <v>0x99</v>
      </c>
      <c r="AZ13" t="str">
        <f>"0x"&amp;TEXT(DEC2HEX(AZ12),"00")</f>
        <v>0x49</v>
      </c>
      <c r="BA13" t="str">
        <f>"0x"&amp;TEXT(DEC2HEX(BA12),"00")</f>
        <v>0x04</v>
      </c>
      <c r="BB13" t="str">
        <f>"0x"&amp;TEXT(DEC2HEX(BB12),"00")</f>
        <v>0x11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 t="s">
        <v>47</v>
      </c>
      <c r="E14" s="10" t="s">
        <v>47</v>
      </c>
      <c r="F14" s="10"/>
      <c r="G14" s="10"/>
      <c r="H14" s="13" t="s">
        <v>47</v>
      </c>
      <c r="I14" s="14" t="s">
        <v>47</v>
      </c>
      <c r="J14" s="10"/>
      <c r="K14" s="10"/>
      <c r="L14" s="10" t="s">
        <v>47</v>
      </c>
      <c r="M14" s="10" t="s">
        <v>47</v>
      </c>
      <c r="N14" s="10"/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128</v>
      </c>
      <c r="AI14">
        <f>IF(K15="X", 2^6, 0)</f>
        <v>0</v>
      </c>
      <c r="AJ14">
        <f>IF(I15="X", 2^5, 0)</f>
        <v>32</v>
      </c>
      <c r="AK14">
        <f>IF(C15="X", 2^4, 0)</f>
        <v>16</v>
      </c>
      <c r="AL14">
        <f>IF(C14="X", 2^3, 0)</f>
        <v>0</v>
      </c>
      <c r="AM14">
        <f>IF(D14="X", 2^2, 0)</f>
        <v>4</v>
      </c>
      <c r="AN14">
        <f>IF(E14="X", 2^1, 0)</f>
        <v>2</v>
      </c>
      <c r="AO14">
        <f>IF(F14="X", 2^0, 0)</f>
        <v>0</v>
      </c>
      <c r="AP14">
        <f>IF(G14="X", 2^7, 0)</f>
        <v>0</v>
      </c>
      <c r="AQ14">
        <f>IF(H14="X", 2^6, 0)</f>
        <v>64</v>
      </c>
      <c r="AR14">
        <f>IF(I14="X", 2^5, 0)</f>
        <v>32</v>
      </c>
      <c r="AS14">
        <f>IF(J14="X", 2^4, 0)</f>
        <v>0</v>
      </c>
      <c r="AT14">
        <f>IF(K14="X", 2^3, 0)</f>
        <v>0</v>
      </c>
      <c r="AU14">
        <f>IF(L14="X", 2^2, 0)</f>
        <v>4</v>
      </c>
      <c r="AV14">
        <f>IF(M14="X", 2^1, 0)</f>
        <v>2</v>
      </c>
      <c r="AW14">
        <f>IF(N14="X", 2^0, 0)</f>
        <v>0</v>
      </c>
      <c r="AY14">
        <f>SUM(AP14:AW14)</f>
        <v>102</v>
      </c>
      <c r="AZ14">
        <f>SUM(AH14:AO14)</f>
        <v>182</v>
      </c>
      <c r="BA14">
        <f>SUM(Z14:AG14)</f>
        <v>81</v>
      </c>
      <c r="BB14">
        <f>SUM(R14:Y14)</f>
        <v>68</v>
      </c>
    </row>
    <row r="15" spans="1:56" x14ac:dyDescent="0.25">
      <c r="B15" s="5"/>
      <c r="C15" s="9" t="s">
        <v>47</v>
      </c>
      <c r="D15" s="9" t="s">
        <v>47</v>
      </c>
      <c r="E15" s="10"/>
      <c r="F15" s="10"/>
      <c r="G15" s="10" t="s">
        <v>47</v>
      </c>
      <c r="H15" s="13" t="s">
        <v>47</v>
      </c>
      <c r="I15" s="14" t="s">
        <v>47</v>
      </c>
      <c r="J15" s="10" t="s">
        <v>47</v>
      </c>
      <c r="K15" s="10"/>
      <c r="L15" s="10"/>
      <c r="M15" s="10" t="s">
        <v>47</v>
      </c>
      <c r="N15" s="10" t="s">
        <v>47</v>
      </c>
      <c r="AY15" t="str">
        <f>"0x"&amp;TEXT(DEC2HEX(AY14),"00")</f>
        <v>0x66</v>
      </c>
      <c r="AZ15" t="str">
        <f>"0x"&amp;TEXT(DEC2HEX(AZ14),"00")</f>
        <v>0xB6</v>
      </c>
      <c r="BA15" t="str">
        <f>"0x"&amp;TEXT(DEC2HEX(BA14),"00")</f>
        <v>0x51</v>
      </c>
      <c r="BB15" t="str">
        <f>"0x"&amp;TEXT(DEC2HEX(BB14),"00")</f>
        <v>0x44</v>
      </c>
    </row>
    <row r="16" spans="1:56" x14ac:dyDescent="0.25">
      <c r="A16" s="1" t="s">
        <v>14</v>
      </c>
      <c r="B16" s="6" t="s">
        <v>6</v>
      </c>
      <c r="C16" s="9" t="s">
        <v>47</v>
      </c>
      <c r="D16" s="9"/>
      <c r="E16" s="10"/>
      <c r="F16" s="10" t="s">
        <v>47</v>
      </c>
      <c r="G16" s="10" t="s">
        <v>47</v>
      </c>
      <c r="H16" s="13"/>
      <c r="I16" s="14"/>
      <c r="J16" s="10" t="s">
        <v>47</v>
      </c>
      <c r="K16" s="10" t="s">
        <v>47</v>
      </c>
      <c r="L16" s="10"/>
      <c r="M16" s="10"/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0</v>
      </c>
      <c r="AL16">
        <f>IF(C16="X", 2^3, 0)</f>
        <v>8</v>
      </c>
      <c r="AM16">
        <f>IF(D16="X", 2^2, 0)</f>
        <v>0</v>
      </c>
      <c r="AN16">
        <f>IF(E16="X", 2^1, 0)</f>
        <v>0</v>
      </c>
      <c r="AO16">
        <f>IF(F16="X", 2^0, 0)</f>
        <v>1</v>
      </c>
      <c r="AP16">
        <f>IF(G16="X", 2^7, 0)</f>
        <v>128</v>
      </c>
      <c r="AQ16">
        <f>IF(H16="X", 2^6, 0)</f>
        <v>0</v>
      </c>
      <c r="AR16">
        <f>IF(I16="X", 2^5, 0)</f>
        <v>0</v>
      </c>
      <c r="AS16">
        <f>IF(J16="X", 2^4, 0)</f>
        <v>16</v>
      </c>
      <c r="AT16">
        <f>IF(K16="X", 2^3, 0)</f>
        <v>8</v>
      </c>
      <c r="AU16">
        <f>IF(L16="X", 2^2, 0)</f>
        <v>0</v>
      </c>
      <c r="AV16">
        <f>IF(M16="X", 2^1, 0)</f>
        <v>0</v>
      </c>
      <c r="AW16">
        <f>IF(N16="X", 2^0, 0)</f>
        <v>1</v>
      </c>
      <c r="AY16">
        <f>SUM(AP16:AW16)</f>
        <v>153</v>
      </c>
      <c r="AZ16">
        <f>SUM(AH16:AO16)</f>
        <v>73</v>
      </c>
      <c r="BA16">
        <f>SUM(Z16:AG16)</f>
        <v>4</v>
      </c>
      <c r="BB16">
        <f>SUM(R16:Y16)</f>
        <v>17</v>
      </c>
    </row>
    <row r="17" spans="1:54" x14ac:dyDescent="0.25">
      <c r="A17" s="1"/>
      <c r="B17" s="6"/>
      <c r="C17" s="9"/>
      <c r="D17" s="9"/>
      <c r="E17" s="10" t="s">
        <v>47</v>
      </c>
      <c r="F17" s="10" t="s">
        <v>47</v>
      </c>
      <c r="G17" s="10"/>
      <c r="H17" s="13"/>
      <c r="I17" s="14"/>
      <c r="J17" s="10"/>
      <c r="K17" s="10" t="s">
        <v>47</v>
      </c>
      <c r="L17" s="10" t="s">
        <v>47</v>
      </c>
      <c r="M17" s="10"/>
      <c r="N17" s="10"/>
      <c r="O17" s="1"/>
      <c r="P17" s="1"/>
      <c r="AY17" t="str">
        <f>"0x"&amp;TEXT(DEC2HEX(AY16),"00")</f>
        <v>0x99</v>
      </c>
      <c r="AZ17" t="str">
        <f>"0x"&amp;TEXT(DEC2HEX(AZ16),"00")</f>
        <v>0x49</v>
      </c>
      <c r="BA17" t="str">
        <f>"0x"&amp;TEXT(DEC2HEX(BA16),"00")</f>
        <v>0x04</v>
      </c>
      <c r="BB17" t="str">
        <f>"0x"&amp;TEXT(DEC2HEX(BB16),"00")</f>
        <v>0x11</v>
      </c>
    </row>
    <row r="18" spans="1:54" x14ac:dyDescent="0.25">
      <c r="A18" t="s">
        <v>15</v>
      </c>
      <c r="B18" s="5" t="s">
        <v>7</v>
      </c>
      <c r="C18" s="9"/>
      <c r="D18" s="9" t="s">
        <v>47</v>
      </c>
      <c r="E18" s="10" t="s">
        <v>47</v>
      </c>
      <c r="F18" s="10"/>
      <c r="G18" s="10"/>
      <c r="H18" s="13" t="s">
        <v>47</v>
      </c>
      <c r="I18" s="14" t="s">
        <v>47</v>
      </c>
      <c r="J18" s="10"/>
      <c r="K18" s="10"/>
      <c r="L18" s="10" t="s">
        <v>47</v>
      </c>
      <c r="M18" s="10" t="s">
        <v>47</v>
      </c>
      <c r="N18" s="10"/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128</v>
      </c>
      <c r="AI18">
        <f>IF(K19="X", 2^6, 0)</f>
        <v>0</v>
      </c>
      <c r="AJ18">
        <f>IF(I19="X", 2^5, 0)</f>
        <v>32</v>
      </c>
      <c r="AK18">
        <f>IF(C19="X", 2^4, 0)</f>
        <v>16</v>
      </c>
      <c r="AL18">
        <f>IF(C18="X", 2^3, 0)</f>
        <v>0</v>
      </c>
      <c r="AM18">
        <f>IF(D18="X", 2^2, 0)</f>
        <v>4</v>
      </c>
      <c r="AN18">
        <f>IF(E18="X", 2^1, 0)</f>
        <v>2</v>
      </c>
      <c r="AO18">
        <f>IF(F18="X", 2^0, 0)</f>
        <v>0</v>
      </c>
      <c r="AP18">
        <f>IF(G18="X", 2^7, 0)</f>
        <v>0</v>
      </c>
      <c r="AQ18">
        <f>IF(H18="X", 2^6, 0)</f>
        <v>64</v>
      </c>
      <c r="AR18">
        <f>IF(I18="X", 2^5, 0)</f>
        <v>32</v>
      </c>
      <c r="AS18">
        <f>IF(J18="X", 2^4, 0)</f>
        <v>0</v>
      </c>
      <c r="AT18">
        <f>IF(K18="X", 2^3, 0)</f>
        <v>0</v>
      </c>
      <c r="AU18">
        <f>IF(L18="X", 2^2, 0)</f>
        <v>4</v>
      </c>
      <c r="AV18">
        <f>IF(M18="X", 2^1, 0)</f>
        <v>2</v>
      </c>
      <c r="AW18">
        <f>IF(N18="X", 2^0, 0)</f>
        <v>0</v>
      </c>
      <c r="AY18">
        <f>SUM(AP18:AW18)</f>
        <v>102</v>
      </c>
      <c r="AZ18">
        <f>SUM(AH18:AO18)</f>
        <v>182</v>
      </c>
      <c r="BA18">
        <f>SUM(Z18:AG18)</f>
        <v>81</v>
      </c>
      <c r="BB18">
        <f>SUM(R18:Y18)</f>
        <v>68</v>
      </c>
    </row>
    <row r="19" spans="1:54" x14ac:dyDescent="0.25">
      <c r="B19" s="5"/>
      <c r="C19" s="9" t="s">
        <v>47</v>
      </c>
      <c r="D19" s="9" t="s">
        <v>47</v>
      </c>
      <c r="E19" s="10"/>
      <c r="F19" s="10"/>
      <c r="G19" s="10" t="s">
        <v>47</v>
      </c>
      <c r="H19" s="13" t="s">
        <v>47</v>
      </c>
      <c r="I19" s="14" t="s">
        <v>47</v>
      </c>
      <c r="J19" s="10" t="s">
        <v>47</v>
      </c>
      <c r="K19" s="10"/>
      <c r="L19" s="10"/>
      <c r="M19" s="10" t="s">
        <v>47</v>
      </c>
      <c r="N19" s="10" t="s">
        <v>47</v>
      </c>
      <c r="AY19" t="str">
        <f>"0x"&amp;TEXT(DEC2HEX(AY18),"00")</f>
        <v>0x66</v>
      </c>
      <c r="AZ19" t="str">
        <f>"0x"&amp;TEXT(DEC2HEX(AZ18),"00")</f>
        <v>0xB6</v>
      </c>
      <c r="BA19" t="str">
        <f>"0x"&amp;TEXT(DEC2HEX(BA18),"00")</f>
        <v>0x51</v>
      </c>
      <c r="BB19" t="str">
        <f>"0x"&amp;TEXT(DEC2HEX(BB18),"00")</f>
        <v>0x44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32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32</v>
      </c>
      <c r="BA4">
        <f>SUM(Z4:AG4)</f>
        <v>64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 t="s">
        <v>47</v>
      </c>
      <c r="I5" s="12" t="s">
        <v>47</v>
      </c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0x20</v>
      </c>
      <c r="BA5" t="str">
        <f>"0x"&amp;TEXT(DEC2HEX(BA4),"00")</f>
        <v>0x40</v>
      </c>
      <c r="BB5" t="str">
        <f>"0x"&amp;TEXT(DEC2HEX(BB4),"00")</f>
        <v>0x00</v>
      </c>
      <c r="BD5" t="str">
        <f>CONCATENATE(CHAR(9),"{", AY5, ",", AZ5, ",", BA5, ",", BB5, "},")</f>
        <v xml:space="preserve">	{0x00,0x20,0x40,0x00},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 t="s">
        <v>47</v>
      </c>
      <c r="H6" s="13" t="s">
        <v>47</v>
      </c>
      <c r="I6" s="14" t="s">
        <v>47</v>
      </c>
      <c r="J6" s="10" t="s">
        <v>47</v>
      </c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128</v>
      </c>
      <c r="AQ6">
        <f>IF(H6="X", 2^6, 0)</f>
        <v>64</v>
      </c>
      <c r="AR6">
        <f>IF(I6="X", 2^5, 0)</f>
        <v>32</v>
      </c>
      <c r="AS6">
        <f>IF(J6="X", 2^4, 0)</f>
        <v>16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240</v>
      </c>
      <c r="AZ6">
        <f>SUM(AH6:AO6)</f>
        <v>64</v>
      </c>
      <c r="BA6">
        <f>SUM(Z6:AG6)</f>
        <v>16</v>
      </c>
      <c r="BB6">
        <f>SUM(R6:Y6)</f>
        <v>65</v>
      </c>
      <c r="BD6" t="str">
        <f>CONCATENATE(CHAR(9),"{", AY7, ",", AZ7, ",", BA7, ",", BB7, "},")</f>
        <v xml:space="preserve">	{0xF0,0x40,0x10,0x41},</v>
      </c>
    </row>
    <row r="7" spans="1:56" x14ac:dyDescent="0.25">
      <c r="B7" s="5"/>
      <c r="C7" s="9"/>
      <c r="D7" s="9"/>
      <c r="E7" s="10"/>
      <c r="F7" s="10" t="s">
        <v>47</v>
      </c>
      <c r="G7" s="10" t="s">
        <v>47</v>
      </c>
      <c r="H7" s="13"/>
      <c r="I7" s="14"/>
      <c r="J7" s="10" t="s">
        <v>47</v>
      </c>
      <c r="K7" s="10" t="s">
        <v>47</v>
      </c>
      <c r="L7" s="10"/>
      <c r="M7" s="10"/>
      <c r="N7" s="10"/>
      <c r="AY7" t="str">
        <f>"0x"&amp;TEXT(DEC2HEX(AY6),"00")</f>
        <v>0xF0</v>
      </c>
      <c r="AZ7" t="str">
        <f>"0x"&amp;TEXT(DEC2HEX(AZ6),"00")</f>
        <v>0x40</v>
      </c>
      <c r="BA7" t="str">
        <f>"0x"&amp;TEXT(DEC2HEX(BA6),"00")</f>
        <v>0x10</v>
      </c>
      <c r="BB7" t="str">
        <f>"0x"&amp;TEXT(DEC2HEX(BB6),"00")</f>
        <v>0x41</v>
      </c>
      <c r="BD7" t="str">
        <f>CONCATENATE(CHAR(9),"{", AY9, ",", AZ9, ",", BA9, ",", BB9, "},")</f>
        <v xml:space="preserve">	{0xC,0xA3,0x44,0x14},</v>
      </c>
    </row>
    <row r="8" spans="1:56" x14ac:dyDescent="0.25">
      <c r="A8" s="1" t="s">
        <v>10</v>
      </c>
      <c r="B8" s="6" t="s">
        <v>2</v>
      </c>
      <c r="C8" s="8"/>
      <c r="D8" s="8"/>
      <c r="E8" s="8" t="s">
        <v>47</v>
      </c>
      <c r="F8" s="8" t="s">
        <v>47</v>
      </c>
      <c r="G8" s="8"/>
      <c r="H8" s="11"/>
      <c r="I8" s="12"/>
      <c r="J8" s="8"/>
      <c r="K8" s="8" t="s">
        <v>47</v>
      </c>
      <c r="L8" s="8" t="s">
        <v>47</v>
      </c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128</v>
      </c>
      <c r="AI8">
        <f>IF(K9="X", 2^6, 0)</f>
        <v>0</v>
      </c>
      <c r="AJ8">
        <f>IF(I9="X", 2^5, 0)</f>
        <v>32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2</v>
      </c>
      <c r="AO8">
        <f>IF(F8="X", 2^0, 0)</f>
        <v>1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8</v>
      </c>
      <c r="AU8">
        <f>IF(L8="X", 2^2, 0)</f>
        <v>4</v>
      </c>
      <c r="AV8">
        <f>IF(M8="X", 2^1, 0)</f>
        <v>0</v>
      </c>
      <c r="AW8">
        <f>IF(N8="X", 2^0, 0)</f>
        <v>0</v>
      </c>
      <c r="AY8">
        <f>SUM(AP8:AW8)</f>
        <v>12</v>
      </c>
      <c r="AZ8">
        <f>SUM(AH8:AO8)</f>
        <v>163</v>
      </c>
      <c r="BA8">
        <f>SUM(Z8:AG8)</f>
        <v>68</v>
      </c>
      <c r="BB8">
        <f>SUM(R8:Y8)</f>
        <v>20</v>
      </c>
      <c r="BD8" t="str">
        <f>CONCATENATE(CHAR(9),"{", AY11, ",", AZ11, ",", BA11, ",", BB11, "},")</f>
        <v xml:space="preserve">	{0xF3,0x5C,0x11,0x41},</v>
      </c>
    </row>
    <row r="9" spans="1:56" x14ac:dyDescent="0.25">
      <c r="A9" s="1"/>
      <c r="B9" s="6"/>
      <c r="C9" s="8"/>
      <c r="D9" s="8" t="s">
        <v>47</v>
      </c>
      <c r="E9" s="8" t="s">
        <v>47</v>
      </c>
      <c r="F9" s="8"/>
      <c r="G9" s="8"/>
      <c r="H9" s="11" t="s">
        <v>47</v>
      </c>
      <c r="I9" s="12" t="s">
        <v>47</v>
      </c>
      <c r="J9" s="8"/>
      <c r="K9" s="8"/>
      <c r="L9" s="8" t="s">
        <v>47</v>
      </c>
      <c r="M9" s="8" t="s">
        <v>47</v>
      </c>
      <c r="N9" s="8"/>
      <c r="O9" s="1"/>
      <c r="P9" s="1"/>
      <c r="AY9" t="str">
        <f>"0x"&amp;TEXT(DEC2HEX(AY8),"00")</f>
        <v>0xC</v>
      </c>
      <c r="AZ9" t="str">
        <f>"0x"&amp;TEXT(DEC2HEX(AZ8),"00")</f>
        <v>0xA3</v>
      </c>
      <c r="BA9" t="str">
        <f>"0x"&amp;TEXT(DEC2HEX(BA8),"00")</f>
        <v>0x44</v>
      </c>
      <c r="BB9" t="str">
        <f>"0x"&amp;TEXT(DEC2HEX(BB8),"00")</f>
        <v>0x14</v>
      </c>
      <c r="BD9" t="str">
        <f>CONCATENATE(CHAR(9),"{", AY13, ",", AZ13, ",", BA13, ",", BB13, "},")</f>
        <v xml:space="preserve">	{0xC,0xA3,0x44,0x14},</v>
      </c>
    </row>
    <row r="10" spans="1:56" x14ac:dyDescent="0.25">
      <c r="A10" t="s">
        <v>11</v>
      </c>
      <c r="B10" s="5" t="s">
        <v>3</v>
      </c>
      <c r="C10" s="9" t="s">
        <v>47</v>
      </c>
      <c r="D10" s="9" t="s">
        <v>47</v>
      </c>
      <c r="E10" s="10"/>
      <c r="F10" s="10"/>
      <c r="G10" s="10" t="s">
        <v>47</v>
      </c>
      <c r="H10" s="13" t="s">
        <v>47</v>
      </c>
      <c r="I10" s="14" t="s">
        <v>47</v>
      </c>
      <c r="J10" s="10" t="s">
        <v>47</v>
      </c>
      <c r="K10" s="10"/>
      <c r="L10" s="10"/>
      <c r="M10" s="10" t="s">
        <v>47</v>
      </c>
      <c r="N10" s="10" t="s">
        <v>47</v>
      </c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16</v>
      </c>
      <c r="AL10">
        <f>IF(C10="X", 2^3, 0)</f>
        <v>8</v>
      </c>
      <c r="AM10">
        <f>IF(D10="X", 2^2, 0)</f>
        <v>4</v>
      </c>
      <c r="AN10">
        <f>IF(E10="X", 2^1, 0)</f>
        <v>0</v>
      </c>
      <c r="AO10">
        <f>IF(F10="X", 2^0, 0)</f>
        <v>0</v>
      </c>
      <c r="AP10">
        <f>IF(G10="X", 2^7, 0)</f>
        <v>128</v>
      </c>
      <c r="AQ10">
        <f>IF(H10="X", 2^6, 0)</f>
        <v>64</v>
      </c>
      <c r="AR10">
        <f>IF(I10="X", 2^5, 0)</f>
        <v>32</v>
      </c>
      <c r="AS10">
        <f>IF(J10="X", 2^4, 0)</f>
        <v>16</v>
      </c>
      <c r="AT10">
        <f>IF(K10="X", 2^3, 0)</f>
        <v>0</v>
      </c>
      <c r="AU10">
        <f>IF(L10="X", 2^2, 0)</f>
        <v>0</v>
      </c>
      <c r="AV10">
        <f>IF(M10="X", 2^1, 0)</f>
        <v>2</v>
      </c>
      <c r="AW10">
        <f>IF(N10="X", 2^0, 0)</f>
        <v>1</v>
      </c>
      <c r="AY10">
        <f>SUM(AP10:AW10)</f>
        <v>243</v>
      </c>
      <c r="AZ10">
        <f>SUM(AH10:AO10)</f>
        <v>92</v>
      </c>
      <c r="BA10">
        <f>SUM(Z10:AG10)</f>
        <v>17</v>
      </c>
      <c r="BB10">
        <f>SUM(R10:Y10)</f>
        <v>65</v>
      </c>
      <c r="BD10" t="str">
        <f>CONCATENATE(CHAR(9),"{", AY15, ",", AZ15, ",", BA15, ",", BB15, "},")</f>
        <v xml:space="preserve">	{0xF3,0x5C,0x11,0x41},</v>
      </c>
    </row>
    <row r="11" spans="1:56" x14ac:dyDescent="0.25">
      <c r="B11" s="5"/>
      <c r="C11" s="9" t="s">
        <v>47</v>
      </c>
      <c r="D11" s="9"/>
      <c r="E11" s="10"/>
      <c r="F11" s="10" t="s">
        <v>47</v>
      </c>
      <c r="G11" s="10" t="s">
        <v>47</v>
      </c>
      <c r="H11" s="13"/>
      <c r="I11" s="14"/>
      <c r="J11" s="10" t="s">
        <v>47</v>
      </c>
      <c r="K11" s="10" t="s">
        <v>47</v>
      </c>
      <c r="L11" s="10"/>
      <c r="M11" s="10"/>
      <c r="N11" s="10" t="s">
        <v>47</v>
      </c>
      <c r="AY11" t="str">
        <f>"0x"&amp;TEXT(DEC2HEX(AY10),"00")</f>
        <v>0xF3</v>
      </c>
      <c r="AZ11" t="str">
        <f>"0x"&amp;TEXT(DEC2HEX(AZ10),"00")</f>
        <v>0x5C</v>
      </c>
      <c r="BA11" t="str">
        <f>"0x"&amp;TEXT(DEC2HEX(BA10),"00")</f>
        <v>0x11</v>
      </c>
      <c r="BB11" t="str">
        <f>"0x"&amp;TEXT(DEC2HEX(BB10),"00")</f>
        <v>0x41</v>
      </c>
      <c r="BD11" t="str">
        <f>CONCATENATE(CHAR(9),"{", AY17, ",", AZ17, ",", BA17, ",", BB17, "},")</f>
        <v xml:space="preserve">	{0xC,0xA3,0x44,0x14},</v>
      </c>
    </row>
    <row r="12" spans="1:56" x14ac:dyDescent="0.25">
      <c r="A12" s="1" t="s">
        <v>12</v>
      </c>
      <c r="B12" s="6" t="s">
        <v>4</v>
      </c>
      <c r="C12" s="9"/>
      <c r="D12" s="9"/>
      <c r="E12" s="10" t="s">
        <v>47</v>
      </c>
      <c r="F12" s="10" t="s">
        <v>47</v>
      </c>
      <c r="G12" s="10"/>
      <c r="H12" s="13"/>
      <c r="I12" s="14"/>
      <c r="J12" s="10"/>
      <c r="K12" s="10" t="s">
        <v>47</v>
      </c>
      <c r="L12" s="10" t="s">
        <v>47</v>
      </c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128</v>
      </c>
      <c r="AI12">
        <f>IF(K13="X", 2^6, 0)</f>
        <v>0</v>
      </c>
      <c r="AJ12">
        <f>IF(I13="X", 2^5, 0)</f>
        <v>32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2</v>
      </c>
      <c r="AO12">
        <f>IF(F12="X", 2^0, 0)</f>
        <v>1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8</v>
      </c>
      <c r="AU12">
        <f>IF(L12="X", 2^2, 0)</f>
        <v>4</v>
      </c>
      <c r="AV12">
        <f>IF(M12="X", 2^1, 0)</f>
        <v>0</v>
      </c>
      <c r="AW12">
        <f>IF(N12="X", 2^0, 0)</f>
        <v>0</v>
      </c>
      <c r="AY12">
        <f>SUM(AP12:AW12)</f>
        <v>12</v>
      </c>
      <c r="AZ12">
        <f>SUM(AH12:AO12)</f>
        <v>163</v>
      </c>
      <c r="BA12">
        <f>SUM(Z12:AG12)</f>
        <v>68</v>
      </c>
      <c r="BB12">
        <f>SUM(R12:Y12)</f>
        <v>20</v>
      </c>
      <c r="BD12" t="str">
        <f>CONCATENATE(CHAR(9),"{", AY19, ",", AZ19, ",", BA19, ",", BB19, "},")</f>
        <v xml:space="preserve">	{0xF3,0x1C,0x11,0x41},</v>
      </c>
    </row>
    <row r="13" spans="1:56" x14ac:dyDescent="0.25">
      <c r="A13" s="1"/>
      <c r="B13" s="6"/>
      <c r="C13" s="9"/>
      <c r="D13" s="9" t="s">
        <v>47</v>
      </c>
      <c r="E13" s="10" t="s">
        <v>47</v>
      </c>
      <c r="F13" s="10"/>
      <c r="G13" s="10"/>
      <c r="H13" s="13" t="s">
        <v>47</v>
      </c>
      <c r="I13" s="14" t="s">
        <v>47</v>
      </c>
      <c r="J13" s="10"/>
      <c r="K13" s="10"/>
      <c r="L13" s="10" t="s">
        <v>47</v>
      </c>
      <c r="M13" s="10" t="s">
        <v>47</v>
      </c>
      <c r="N13" s="10"/>
      <c r="O13" s="1"/>
      <c r="P13" s="1"/>
      <c r="AY13" t="str">
        <f>"0x"&amp;TEXT(DEC2HEX(AY12),"00")</f>
        <v>0xC</v>
      </c>
      <c r="AZ13" t="str">
        <f>"0x"&amp;TEXT(DEC2HEX(AZ12),"00")</f>
        <v>0xA3</v>
      </c>
      <c r="BA13" t="str">
        <f>"0x"&amp;TEXT(DEC2HEX(BA12),"00")</f>
        <v>0x44</v>
      </c>
      <c r="BB13" t="str">
        <f>"0x"&amp;TEXT(DEC2HEX(BB12),"00")</f>
        <v>0x14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 t="s">
        <v>47</v>
      </c>
      <c r="E14" s="10"/>
      <c r="F14" s="10"/>
      <c r="G14" s="10" t="s">
        <v>47</v>
      </c>
      <c r="H14" s="13" t="s">
        <v>47</v>
      </c>
      <c r="I14" s="14" t="s">
        <v>47</v>
      </c>
      <c r="J14" s="10" t="s">
        <v>47</v>
      </c>
      <c r="K14" s="10"/>
      <c r="L14" s="10"/>
      <c r="M14" s="10" t="s">
        <v>47</v>
      </c>
      <c r="N14" s="10" t="s">
        <v>47</v>
      </c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16</v>
      </c>
      <c r="AL14">
        <f>IF(C14="X", 2^3, 0)</f>
        <v>8</v>
      </c>
      <c r="AM14">
        <f>IF(D14="X", 2^2, 0)</f>
        <v>4</v>
      </c>
      <c r="AN14">
        <f>IF(E14="X", 2^1, 0)</f>
        <v>0</v>
      </c>
      <c r="AO14">
        <f>IF(F14="X", 2^0, 0)</f>
        <v>0</v>
      </c>
      <c r="AP14">
        <f>IF(G14="X", 2^7, 0)</f>
        <v>128</v>
      </c>
      <c r="AQ14">
        <f>IF(H14="X", 2^6, 0)</f>
        <v>64</v>
      </c>
      <c r="AR14">
        <f>IF(I14="X", 2^5, 0)</f>
        <v>32</v>
      </c>
      <c r="AS14">
        <f>IF(J14="X", 2^4, 0)</f>
        <v>16</v>
      </c>
      <c r="AT14">
        <f>IF(K14="X", 2^3, 0)</f>
        <v>0</v>
      </c>
      <c r="AU14">
        <f>IF(L14="X", 2^2, 0)</f>
        <v>0</v>
      </c>
      <c r="AV14">
        <f>IF(M14="X", 2^1, 0)</f>
        <v>2</v>
      </c>
      <c r="AW14">
        <f>IF(N14="X", 2^0, 0)</f>
        <v>1</v>
      </c>
      <c r="AY14">
        <f>SUM(AP14:AW14)</f>
        <v>243</v>
      </c>
      <c r="AZ14">
        <f>SUM(AH14:AO14)</f>
        <v>92</v>
      </c>
      <c r="BA14">
        <f>SUM(Z14:AG14)</f>
        <v>17</v>
      </c>
      <c r="BB14">
        <f>SUM(R14:Y14)</f>
        <v>65</v>
      </c>
    </row>
    <row r="15" spans="1:56" x14ac:dyDescent="0.25">
      <c r="B15" s="5"/>
      <c r="C15" s="9" t="s">
        <v>47</v>
      </c>
      <c r="D15" s="9"/>
      <c r="E15" s="10"/>
      <c r="F15" s="10" t="s">
        <v>47</v>
      </c>
      <c r="G15" s="10" t="s">
        <v>47</v>
      </c>
      <c r="H15" s="13"/>
      <c r="I15" s="14"/>
      <c r="J15" s="10" t="s">
        <v>47</v>
      </c>
      <c r="K15" s="10" t="s">
        <v>47</v>
      </c>
      <c r="L15" s="10"/>
      <c r="M15" s="10"/>
      <c r="N15" s="10" t="s">
        <v>47</v>
      </c>
      <c r="AY15" t="str">
        <f>"0x"&amp;TEXT(DEC2HEX(AY14),"00")</f>
        <v>0xF3</v>
      </c>
      <c r="AZ15" t="str">
        <f>"0x"&amp;TEXT(DEC2HEX(AZ14),"00")</f>
        <v>0x5C</v>
      </c>
      <c r="BA15" t="str">
        <f>"0x"&amp;TEXT(DEC2HEX(BA14),"00")</f>
        <v>0x11</v>
      </c>
      <c r="BB15" t="str">
        <f>"0x"&amp;TEXT(DEC2HEX(BB14),"00")</f>
        <v>0x41</v>
      </c>
    </row>
    <row r="16" spans="1:56" x14ac:dyDescent="0.25">
      <c r="A16" s="1" t="s">
        <v>14</v>
      </c>
      <c r="B16" s="6" t="s">
        <v>6</v>
      </c>
      <c r="C16" s="9"/>
      <c r="D16" s="9"/>
      <c r="E16" s="10" t="s">
        <v>47</v>
      </c>
      <c r="F16" s="10" t="s">
        <v>47</v>
      </c>
      <c r="G16" s="10"/>
      <c r="H16" s="13"/>
      <c r="I16" s="14"/>
      <c r="J16" s="10"/>
      <c r="K16" s="10" t="s">
        <v>47</v>
      </c>
      <c r="L16" s="10" t="s">
        <v>47</v>
      </c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128</v>
      </c>
      <c r="AI16">
        <f>IF(K17="X", 2^6, 0)</f>
        <v>0</v>
      </c>
      <c r="AJ16">
        <f>IF(I17="X", 2^5, 0)</f>
        <v>32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2</v>
      </c>
      <c r="AO16">
        <f>IF(F16="X", 2^0, 0)</f>
        <v>1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8</v>
      </c>
      <c r="AU16">
        <f>IF(L16="X", 2^2, 0)</f>
        <v>4</v>
      </c>
      <c r="AV16">
        <f>IF(M16="X", 2^1, 0)</f>
        <v>0</v>
      </c>
      <c r="AW16">
        <f>IF(N16="X", 2^0, 0)</f>
        <v>0</v>
      </c>
      <c r="AY16">
        <f>SUM(AP16:AW16)</f>
        <v>12</v>
      </c>
      <c r="AZ16">
        <f>SUM(AH16:AO16)</f>
        <v>163</v>
      </c>
      <c r="BA16">
        <f>SUM(Z16:AG16)</f>
        <v>68</v>
      </c>
      <c r="BB16">
        <f>SUM(R16:Y16)</f>
        <v>20</v>
      </c>
    </row>
    <row r="17" spans="1:54" x14ac:dyDescent="0.25">
      <c r="A17" s="1"/>
      <c r="B17" s="6"/>
      <c r="C17" s="9"/>
      <c r="D17" s="9" t="s">
        <v>47</v>
      </c>
      <c r="E17" s="10" t="s">
        <v>47</v>
      </c>
      <c r="F17" s="10"/>
      <c r="G17" s="10"/>
      <c r="H17" s="13" t="s">
        <v>47</v>
      </c>
      <c r="I17" s="14" t="s">
        <v>47</v>
      </c>
      <c r="J17" s="10"/>
      <c r="K17" s="10"/>
      <c r="L17" s="10" t="s">
        <v>47</v>
      </c>
      <c r="M17" s="10" t="s">
        <v>47</v>
      </c>
      <c r="N17" s="10"/>
      <c r="O17" s="1"/>
      <c r="P17" s="1"/>
      <c r="AY17" t="str">
        <f>"0x"&amp;TEXT(DEC2HEX(AY16),"00")</f>
        <v>0xC</v>
      </c>
      <c r="AZ17" t="str">
        <f>"0x"&amp;TEXT(DEC2HEX(AZ16),"00")</f>
        <v>0xA3</v>
      </c>
      <c r="BA17" t="str">
        <f>"0x"&amp;TEXT(DEC2HEX(BA16),"00")</f>
        <v>0x44</v>
      </c>
      <c r="BB17" t="str">
        <f>"0x"&amp;TEXT(DEC2HEX(BB16),"00")</f>
        <v>0x14</v>
      </c>
    </row>
    <row r="18" spans="1:54" x14ac:dyDescent="0.25">
      <c r="A18" t="s">
        <v>15</v>
      </c>
      <c r="B18" s="5" t="s">
        <v>7</v>
      </c>
      <c r="C18" s="9" t="s">
        <v>47</v>
      </c>
      <c r="D18" s="9" t="s">
        <v>47</v>
      </c>
      <c r="E18" s="10"/>
      <c r="F18" s="10"/>
      <c r="G18" s="10" t="s">
        <v>47</v>
      </c>
      <c r="H18" s="13" t="s">
        <v>47</v>
      </c>
      <c r="I18" s="14" t="s">
        <v>47</v>
      </c>
      <c r="J18" s="10" t="s">
        <v>47</v>
      </c>
      <c r="K18" s="10"/>
      <c r="L18" s="10"/>
      <c r="M18" s="10" t="s">
        <v>47</v>
      </c>
      <c r="N18" s="10" t="s">
        <v>47</v>
      </c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16</v>
      </c>
      <c r="AL18">
        <f>IF(C18="X", 2^3, 0)</f>
        <v>8</v>
      </c>
      <c r="AM18">
        <f>IF(D18="X", 2^2, 0)</f>
        <v>4</v>
      </c>
      <c r="AN18">
        <f>IF(E18="X", 2^1, 0)</f>
        <v>0</v>
      </c>
      <c r="AO18">
        <f>IF(F18="X", 2^0, 0)</f>
        <v>0</v>
      </c>
      <c r="AP18">
        <f>IF(G18="X", 2^7, 0)</f>
        <v>128</v>
      </c>
      <c r="AQ18">
        <f>IF(H18="X", 2^6, 0)</f>
        <v>64</v>
      </c>
      <c r="AR18">
        <f>IF(I18="X", 2^5, 0)</f>
        <v>32</v>
      </c>
      <c r="AS18">
        <f>IF(J18="X", 2^4, 0)</f>
        <v>16</v>
      </c>
      <c r="AT18">
        <f>IF(K18="X", 2^3, 0)</f>
        <v>0</v>
      </c>
      <c r="AU18">
        <f>IF(L18="X", 2^2, 0)</f>
        <v>0</v>
      </c>
      <c r="AV18">
        <f>IF(M18="X", 2^1, 0)</f>
        <v>2</v>
      </c>
      <c r="AW18">
        <f>IF(N18="X", 2^0, 0)</f>
        <v>1</v>
      </c>
      <c r="AY18">
        <f>SUM(AP18:AW18)</f>
        <v>243</v>
      </c>
      <c r="AZ18">
        <f>SUM(AH18:AO18)</f>
        <v>28</v>
      </c>
      <c r="BA18">
        <f>SUM(Z18:AG18)</f>
        <v>17</v>
      </c>
      <c r="BB18">
        <f>SUM(R18:Y18)</f>
        <v>65</v>
      </c>
    </row>
    <row r="19" spans="1:54" x14ac:dyDescent="0.25">
      <c r="B19" s="5"/>
      <c r="C19" s="9" t="s">
        <v>47</v>
      </c>
      <c r="D19" s="9"/>
      <c r="E19" s="10"/>
      <c r="F19" s="10" t="s">
        <v>47</v>
      </c>
      <c r="G19" s="10" t="s">
        <v>47</v>
      </c>
      <c r="H19" s="13"/>
      <c r="I19" s="14"/>
      <c r="J19" s="10" t="s">
        <v>47</v>
      </c>
      <c r="K19" s="10"/>
      <c r="L19" s="10"/>
      <c r="M19" s="10"/>
      <c r="N19" s="10" t="s">
        <v>47</v>
      </c>
      <c r="AY19" t="str">
        <f>"0x"&amp;TEXT(DEC2HEX(AY18),"00")</f>
        <v>0xF3</v>
      </c>
      <c r="AZ19" t="str">
        <f>"0x"&amp;TEXT(DEC2HEX(AZ18),"00")</f>
        <v>0x1C</v>
      </c>
      <c r="BA19" t="str">
        <f>"0x"&amp;TEXT(DEC2HEX(BA18),"00")</f>
        <v>0x11</v>
      </c>
      <c r="BB19" t="str">
        <f>"0x"&amp;TEXT(DEC2HEX(BB18),"00")</f>
        <v>0x41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 t="s">
        <v>47</v>
      </c>
      <c r="I4" s="12" t="s">
        <v>47</v>
      </c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32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64</v>
      </c>
      <c r="AR4">
        <f>IF(I4="X", 2^5, 0)</f>
        <v>32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96</v>
      </c>
      <c r="AZ4">
        <f>SUM(AH4:AO4)</f>
        <v>32</v>
      </c>
      <c r="BA4">
        <f>SUM(Z4:AG4)</f>
        <v>80</v>
      </c>
      <c r="BB4">
        <f>SUM(R4:Y4)</f>
        <v>64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/>
      <c r="E5" s="10"/>
      <c r="F5" s="10"/>
      <c r="G5" s="10" t="s">
        <v>47</v>
      </c>
      <c r="H5" s="13" t="s">
        <v>47</v>
      </c>
      <c r="I5" s="14" t="s">
        <v>47</v>
      </c>
      <c r="J5" s="10" t="s">
        <v>47</v>
      </c>
      <c r="K5" s="10"/>
      <c r="L5" s="10"/>
      <c r="M5" s="10"/>
      <c r="N5" s="10"/>
      <c r="O5" s="1"/>
      <c r="P5" s="1"/>
      <c r="AY5" t="str">
        <f>"0x"&amp;TEXT(DEC2HEX(AY4),"00")</f>
        <v>0x60</v>
      </c>
      <c r="AZ5" t="str">
        <f>"0x"&amp;TEXT(DEC2HEX(AZ4),"00")</f>
        <v>0x20</v>
      </c>
      <c r="BA5" t="str">
        <f>"0x"&amp;TEXT(DEC2HEX(BA4),"00")</f>
        <v>0x50</v>
      </c>
      <c r="BB5" t="str">
        <f>"0x"&amp;TEXT(DEC2HEX(BB4),"00")</f>
        <v>0x40</v>
      </c>
      <c r="BD5" t="str">
        <f>CONCATENATE(CHAR(9),"{", AY5, ",", AZ5, ",", BA5, ",", BB5, "},")</f>
        <v xml:space="preserve">	{0x60,0x20,0x50,0x40},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 t="s">
        <v>47</v>
      </c>
      <c r="G6" s="10" t="s">
        <v>47</v>
      </c>
      <c r="H6" s="13"/>
      <c r="I6" s="14"/>
      <c r="J6" s="10" t="s">
        <v>47</v>
      </c>
      <c r="K6" s="10" t="s">
        <v>47</v>
      </c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1</v>
      </c>
      <c r="AP6">
        <f>IF(G6="X", 2^7, 0)</f>
        <v>128</v>
      </c>
      <c r="AQ6">
        <f>IF(H6="X", 2^6, 0)</f>
        <v>0</v>
      </c>
      <c r="AR6">
        <f>IF(I6="X", 2^5, 0)</f>
        <v>0</v>
      </c>
      <c r="AS6">
        <f>IF(J6="X", 2^4, 0)</f>
        <v>16</v>
      </c>
      <c r="AT6">
        <f>IF(K6="X", 2^3, 0)</f>
        <v>8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152</v>
      </c>
      <c r="AZ6">
        <f>SUM(AH6:AO6)</f>
        <v>65</v>
      </c>
      <c r="BA6">
        <f>SUM(Z6:AG6)</f>
        <v>4</v>
      </c>
      <c r="BB6">
        <f>SUM(R6:Y6)</f>
        <v>17</v>
      </c>
      <c r="BD6" t="str">
        <f>CONCATENATE(CHAR(9),"{", AY7, ",", AZ7, ",", BA7, ",", BB7, "},")</f>
        <v xml:space="preserve">	{0x98,0x41,0x04,0x11},</v>
      </c>
    </row>
    <row r="7" spans="1:56" x14ac:dyDescent="0.25">
      <c r="B7" s="5"/>
      <c r="C7" s="8"/>
      <c r="D7" s="8"/>
      <c r="E7" s="8" t="s">
        <v>47</v>
      </c>
      <c r="F7" s="8" t="s">
        <v>47</v>
      </c>
      <c r="G7" s="8"/>
      <c r="H7" s="11"/>
      <c r="I7" s="12"/>
      <c r="J7" s="8"/>
      <c r="K7" s="8" t="s">
        <v>47</v>
      </c>
      <c r="L7" s="8" t="s">
        <v>47</v>
      </c>
      <c r="M7" s="8"/>
      <c r="N7" s="8"/>
      <c r="AY7" t="str">
        <f>"0x"&amp;TEXT(DEC2HEX(AY6),"00")</f>
        <v>0x98</v>
      </c>
      <c r="AZ7" t="str">
        <f>"0x"&amp;TEXT(DEC2HEX(AZ6),"00")</f>
        <v>0x41</v>
      </c>
      <c r="BA7" t="str">
        <f>"0x"&amp;TEXT(DEC2HEX(BA6),"00")</f>
        <v>0x04</v>
      </c>
      <c r="BB7" t="str">
        <f>"0x"&amp;TEXT(DEC2HEX(BB6),"00")</f>
        <v>0x11</v>
      </c>
      <c r="BD7" t="str">
        <f>CONCATENATE(CHAR(9),"{", AY9, ",", AZ9, ",", BA9, ",", BB9, "},")</f>
        <v xml:space="preserve">	{0x66,0xB6,0x51,0x44},</v>
      </c>
    </row>
    <row r="8" spans="1:56" x14ac:dyDescent="0.25">
      <c r="A8" s="1" t="s">
        <v>10</v>
      </c>
      <c r="B8" s="6" t="s">
        <v>2</v>
      </c>
      <c r="C8" s="8"/>
      <c r="D8" s="8" t="s">
        <v>47</v>
      </c>
      <c r="E8" s="8" t="s">
        <v>47</v>
      </c>
      <c r="F8" s="8"/>
      <c r="G8" s="8"/>
      <c r="H8" s="11" t="s">
        <v>47</v>
      </c>
      <c r="I8" s="12" t="s">
        <v>47</v>
      </c>
      <c r="J8" s="8"/>
      <c r="K8" s="8"/>
      <c r="L8" s="8" t="s">
        <v>47</v>
      </c>
      <c r="M8" s="8" t="s">
        <v>47</v>
      </c>
      <c r="N8" s="8"/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128</v>
      </c>
      <c r="AI8">
        <f>IF(K9="X", 2^6, 0)</f>
        <v>0</v>
      </c>
      <c r="AJ8">
        <f>IF(I9="X", 2^5, 0)</f>
        <v>32</v>
      </c>
      <c r="AK8">
        <f>IF(C9="X", 2^4, 0)</f>
        <v>16</v>
      </c>
      <c r="AL8">
        <f>IF(C8="X", 2^3, 0)</f>
        <v>0</v>
      </c>
      <c r="AM8">
        <f>IF(D8="X", 2^2, 0)</f>
        <v>4</v>
      </c>
      <c r="AN8">
        <f>IF(E8="X", 2^1, 0)</f>
        <v>2</v>
      </c>
      <c r="AO8">
        <f>IF(F8="X", 2^0, 0)</f>
        <v>0</v>
      </c>
      <c r="AP8">
        <f>IF(G8="X", 2^7, 0)</f>
        <v>0</v>
      </c>
      <c r="AQ8">
        <f>IF(H8="X", 2^6, 0)</f>
        <v>64</v>
      </c>
      <c r="AR8">
        <f>IF(I8="X", 2^5, 0)</f>
        <v>32</v>
      </c>
      <c r="AS8">
        <f>IF(J8="X", 2^4, 0)</f>
        <v>0</v>
      </c>
      <c r="AT8">
        <f>IF(K8="X", 2^3, 0)</f>
        <v>0</v>
      </c>
      <c r="AU8">
        <f>IF(L8="X", 2^2, 0)</f>
        <v>4</v>
      </c>
      <c r="AV8">
        <f>IF(M8="X", 2^1, 0)</f>
        <v>2</v>
      </c>
      <c r="AW8">
        <f>IF(N8="X", 2^0, 0)</f>
        <v>0</v>
      </c>
      <c r="AY8">
        <f>SUM(AP8:AW8)</f>
        <v>102</v>
      </c>
      <c r="AZ8">
        <f>SUM(AH8:AO8)</f>
        <v>182</v>
      </c>
      <c r="BA8">
        <f>SUM(Z8:AG8)</f>
        <v>81</v>
      </c>
      <c r="BB8">
        <f>SUM(R8:Y8)</f>
        <v>68</v>
      </c>
      <c r="BD8" t="str">
        <f>CONCATENATE(CHAR(9),"{", AY11, ",", AZ11, ",", BA11, ",", BB11, "},")</f>
        <v xml:space="preserve">	{0x99,0x49,0x04,0x11},</v>
      </c>
    </row>
    <row r="9" spans="1:56" x14ac:dyDescent="0.25">
      <c r="A9" s="1"/>
      <c r="B9" s="6"/>
      <c r="C9" s="9" t="s">
        <v>47</v>
      </c>
      <c r="D9" s="9" t="s">
        <v>47</v>
      </c>
      <c r="E9" s="10"/>
      <c r="F9" s="10"/>
      <c r="G9" s="10" t="s">
        <v>47</v>
      </c>
      <c r="H9" s="13" t="s">
        <v>47</v>
      </c>
      <c r="I9" s="14" t="s">
        <v>47</v>
      </c>
      <c r="J9" s="10" t="s">
        <v>47</v>
      </c>
      <c r="K9" s="10"/>
      <c r="L9" s="10"/>
      <c r="M9" s="10" t="s">
        <v>47</v>
      </c>
      <c r="N9" s="10" t="s">
        <v>47</v>
      </c>
      <c r="O9" s="1"/>
      <c r="P9" s="1"/>
      <c r="AY9" t="str">
        <f>"0x"&amp;TEXT(DEC2HEX(AY8),"00")</f>
        <v>0x66</v>
      </c>
      <c r="AZ9" t="str">
        <f>"0x"&amp;TEXT(DEC2HEX(AZ8),"00")</f>
        <v>0xB6</v>
      </c>
      <c r="BA9" t="str">
        <f>"0x"&amp;TEXT(DEC2HEX(BA8),"00")</f>
        <v>0x51</v>
      </c>
      <c r="BB9" t="str">
        <f>"0x"&amp;TEXT(DEC2HEX(BB8),"00")</f>
        <v>0x44</v>
      </c>
      <c r="BD9" t="str">
        <f>CONCATENATE(CHAR(9),"{", AY13, ",", AZ13, ",", BA13, ",", BB13, "},")</f>
        <v xml:space="preserve">	{0x66,0xB6,0x51,0x44},</v>
      </c>
    </row>
    <row r="10" spans="1:56" x14ac:dyDescent="0.25">
      <c r="A10" t="s">
        <v>11</v>
      </c>
      <c r="B10" s="5" t="s">
        <v>3</v>
      </c>
      <c r="C10" s="9" t="s">
        <v>47</v>
      </c>
      <c r="D10" s="9"/>
      <c r="E10" s="10"/>
      <c r="F10" s="10" t="s">
        <v>47</v>
      </c>
      <c r="G10" s="10" t="s">
        <v>47</v>
      </c>
      <c r="H10" s="13"/>
      <c r="I10" s="14"/>
      <c r="J10" s="10" t="s">
        <v>47</v>
      </c>
      <c r="K10" s="10" t="s">
        <v>47</v>
      </c>
      <c r="L10" s="10"/>
      <c r="M10" s="10"/>
      <c r="N10" s="10" t="s">
        <v>47</v>
      </c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0</v>
      </c>
      <c r="AL10">
        <f>IF(C10="X", 2^3, 0)</f>
        <v>8</v>
      </c>
      <c r="AM10">
        <f>IF(D10="X", 2^2, 0)</f>
        <v>0</v>
      </c>
      <c r="AN10">
        <f>IF(E10="X", 2^1, 0)</f>
        <v>0</v>
      </c>
      <c r="AO10">
        <f>IF(F10="X", 2^0, 0)</f>
        <v>1</v>
      </c>
      <c r="AP10">
        <f>IF(G10="X", 2^7, 0)</f>
        <v>128</v>
      </c>
      <c r="AQ10">
        <f>IF(H10="X", 2^6, 0)</f>
        <v>0</v>
      </c>
      <c r="AR10">
        <f>IF(I10="X", 2^5, 0)</f>
        <v>0</v>
      </c>
      <c r="AS10">
        <f>IF(J10="X", 2^4, 0)</f>
        <v>16</v>
      </c>
      <c r="AT10">
        <f>IF(K10="X", 2^3, 0)</f>
        <v>8</v>
      </c>
      <c r="AU10">
        <f>IF(L10="X", 2^2, 0)</f>
        <v>0</v>
      </c>
      <c r="AV10">
        <f>IF(M10="X", 2^1, 0)</f>
        <v>0</v>
      </c>
      <c r="AW10">
        <f>IF(N10="X", 2^0, 0)</f>
        <v>1</v>
      </c>
      <c r="AY10">
        <f>SUM(AP10:AW10)</f>
        <v>153</v>
      </c>
      <c r="AZ10">
        <f>SUM(AH10:AO10)</f>
        <v>73</v>
      </c>
      <c r="BA10">
        <f>SUM(Z10:AG10)</f>
        <v>4</v>
      </c>
      <c r="BB10">
        <f>SUM(R10:Y10)</f>
        <v>17</v>
      </c>
      <c r="BD10" t="str">
        <f>CONCATENATE(CHAR(9),"{", AY15, ",", AZ15, ",", BA15, ",", BB15, "},")</f>
        <v xml:space="preserve">	{0x99,0x49,0x04,0x11},</v>
      </c>
    </row>
    <row r="11" spans="1:56" x14ac:dyDescent="0.25">
      <c r="B11" s="5"/>
      <c r="C11" s="9"/>
      <c r="D11" s="9"/>
      <c r="E11" s="10" t="s">
        <v>47</v>
      </c>
      <c r="F11" s="10" t="s">
        <v>47</v>
      </c>
      <c r="G11" s="10"/>
      <c r="H11" s="13"/>
      <c r="I11" s="14"/>
      <c r="J11" s="10"/>
      <c r="K11" s="10" t="s">
        <v>47</v>
      </c>
      <c r="L11" s="10" t="s">
        <v>47</v>
      </c>
      <c r="M11" s="10"/>
      <c r="N11" s="10"/>
      <c r="AY11" t="str">
        <f>"0x"&amp;TEXT(DEC2HEX(AY10),"00")</f>
        <v>0x99</v>
      </c>
      <c r="AZ11" t="str">
        <f>"0x"&amp;TEXT(DEC2HEX(AZ10),"00")</f>
        <v>0x49</v>
      </c>
      <c r="BA11" t="str">
        <f>"0x"&amp;TEXT(DEC2HEX(BA10),"00")</f>
        <v>0x04</v>
      </c>
      <c r="BB11" t="str">
        <f>"0x"&amp;TEXT(DEC2HEX(BB10),"00")</f>
        <v>0x11</v>
      </c>
      <c r="BD11" t="str">
        <f>CONCATENATE(CHAR(9),"{", AY17, ",", AZ17, ",", BA17, ",", BB17, "},")</f>
        <v xml:space="preserve">	{0x66,0xB6,0x51,0x44},</v>
      </c>
    </row>
    <row r="12" spans="1:56" x14ac:dyDescent="0.25">
      <c r="A12" s="1" t="s">
        <v>12</v>
      </c>
      <c r="B12" s="6" t="s">
        <v>4</v>
      </c>
      <c r="C12" s="9"/>
      <c r="D12" s="9" t="s">
        <v>47</v>
      </c>
      <c r="E12" s="10" t="s">
        <v>47</v>
      </c>
      <c r="F12" s="10"/>
      <c r="G12" s="10"/>
      <c r="H12" s="13" t="s">
        <v>47</v>
      </c>
      <c r="I12" s="14" t="s">
        <v>47</v>
      </c>
      <c r="J12" s="10"/>
      <c r="K12" s="10"/>
      <c r="L12" s="10" t="s">
        <v>47</v>
      </c>
      <c r="M12" s="10" t="s">
        <v>47</v>
      </c>
      <c r="N12" s="10"/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128</v>
      </c>
      <c r="AI12">
        <f>IF(K13="X", 2^6, 0)</f>
        <v>0</v>
      </c>
      <c r="AJ12">
        <f>IF(I13="X", 2^5, 0)</f>
        <v>32</v>
      </c>
      <c r="AK12">
        <f>IF(C13="X", 2^4, 0)</f>
        <v>16</v>
      </c>
      <c r="AL12">
        <f>IF(C12="X", 2^3, 0)</f>
        <v>0</v>
      </c>
      <c r="AM12">
        <f>IF(D12="X", 2^2, 0)</f>
        <v>4</v>
      </c>
      <c r="AN12">
        <f>IF(E12="X", 2^1, 0)</f>
        <v>2</v>
      </c>
      <c r="AO12">
        <f>IF(F12="X", 2^0, 0)</f>
        <v>0</v>
      </c>
      <c r="AP12">
        <f>IF(G12="X", 2^7, 0)</f>
        <v>0</v>
      </c>
      <c r="AQ12">
        <f>IF(H12="X", 2^6, 0)</f>
        <v>64</v>
      </c>
      <c r="AR12">
        <f>IF(I12="X", 2^5, 0)</f>
        <v>32</v>
      </c>
      <c r="AS12">
        <f>IF(J12="X", 2^4, 0)</f>
        <v>0</v>
      </c>
      <c r="AT12">
        <f>IF(K12="X", 2^3, 0)</f>
        <v>0</v>
      </c>
      <c r="AU12">
        <f>IF(L12="X", 2^2, 0)</f>
        <v>4</v>
      </c>
      <c r="AV12">
        <f>IF(M12="X", 2^1, 0)</f>
        <v>2</v>
      </c>
      <c r="AW12">
        <f>IF(N12="X", 2^0, 0)</f>
        <v>0</v>
      </c>
      <c r="AY12">
        <f>SUM(AP12:AW12)</f>
        <v>102</v>
      </c>
      <c r="AZ12">
        <f>SUM(AH12:AO12)</f>
        <v>182</v>
      </c>
      <c r="BA12">
        <f>SUM(Z12:AG12)</f>
        <v>81</v>
      </c>
      <c r="BB12">
        <f>SUM(R12:Y12)</f>
        <v>68</v>
      </c>
      <c r="BD12" t="str">
        <f>CONCATENATE(CHAR(9),"{", AY19, ",", AZ19, ",", BA19, ",", BB19, "},")</f>
        <v xml:space="preserve">	{0x99,0x49,0x04,0x11},</v>
      </c>
    </row>
    <row r="13" spans="1:56" x14ac:dyDescent="0.25">
      <c r="A13" s="1"/>
      <c r="B13" s="6"/>
      <c r="C13" s="9" t="s">
        <v>47</v>
      </c>
      <c r="D13" s="9" t="s">
        <v>47</v>
      </c>
      <c r="E13" s="10"/>
      <c r="F13" s="10"/>
      <c r="G13" s="10" t="s">
        <v>47</v>
      </c>
      <c r="H13" s="13" t="s">
        <v>47</v>
      </c>
      <c r="I13" s="14" t="s">
        <v>47</v>
      </c>
      <c r="J13" s="10" t="s">
        <v>47</v>
      </c>
      <c r="K13" s="10"/>
      <c r="L13" s="10"/>
      <c r="M13" s="10" t="s">
        <v>47</v>
      </c>
      <c r="N13" s="10" t="s">
        <v>47</v>
      </c>
      <c r="O13" s="1"/>
      <c r="P13" s="1"/>
      <c r="AY13" t="str">
        <f>"0x"&amp;TEXT(DEC2HEX(AY12),"00")</f>
        <v>0x66</v>
      </c>
      <c r="AZ13" t="str">
        <f>"0x"&amp;TEXT(DEC2HEX(AZ12),"00")</f>
        <v>0xB6</v>
      </c>
      <c r="BA13" t="str">
        <f>"0x"&amp;TEXT(DEC2HEX(BA12),"00")</f>
        <v>0x51</v>
      </c>
      <c r="BB13" t="str">
        <f>"0x"&amp;TEXT(DEC2HEX(BB12),"00")</f>
        <v>0x44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/>
      <c r="E14" s="10"/>
      <c r="F14" s="10" t="s">
        <v>47</v>
      </c>
      <c r="G14" s="10" t="s">
        <v>47</v>
      </c>
      <c r="H14" s="13"/>
      <c r="I14" s="14"/>
      <c r="J14" s="10" t="s">
        <v>47</v>
      </c>
      <c r="K14" s="10" t="s">
        <v>47</v>
      </c>
      <c r="L14" s="10"/>
      <c r="M14" s="10"/>
      <c r="N14" s="10" t="s">
        <v>47</v>
      </c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0</v>
      </c>
      <c r="AL14">
        <f>IF(C14="X", 2^3, 0)</f>
        <v>8</v>
      </c>
      <c r="AM14">
        <f>IF(D14="X", 2^2, 0)</f>
        <v>0</v>
      </c>
      <c r="AN14">
        <f>IF(E14="X", 2^1, 0)</f>
        <v>0</v>
      </c>
      <c r="AO14">
        <f>IF(F14="X", 2^0, 0)</f>
        <v>1</v>
      </c>
      <c r="AP14">
        <f>IF(G14="X", 2^7, 0)</f>
        <v>128</v>
      </c>
      <c r="AQ14">
        <f>IF(H14="X", 2^6, 0)</f>
        <v>0</v>
      </c>
      <c r="AR14">
        <f>IF(I14="X", 2^5, 0)</f>
        <v>0</v>
      </c>
      <c r="AS14">
        <f>IF(J14="X", 2^4, 0)</f>
        <v>16</v>
      </c>
      <c r="AT14">
        <f>IF(K14="X", 2^3, 0)</f>
        <v>8</v>
      </c>
      <c r="AU14">
        <f>IF(L14="X", 2^2, 0)</f>
        <v>0</v>
      </c>
      <c r="AV14">
        <f>IF(M14="X", 2^1, 0)</f>
        <v>0</v>
      </c>
      <c r="AW14">
        <f>IF(N14="X", 2^0, 0)</f>
        <v>1</v>
      </c>
      <c r="AY14">
        <f>SUM(AP14:AW14)</f>
        <v>153</v>
      </c>
      <c r="AZ14">
        <f>SUM(AH14:AO14)</f>
        <v>73</v>
      </c>
      <c r="BA14">
        <f>SUM(Z14:AG14)</f>
        <v>4</v>
      </c>
      <c r="BB14">
        <f>SUM(R14:Y14)</f>
        <v>17</v>
      </c>
    </row>
    <row r="15" spans="1:56" x14ac:dyDescent="0.25">
      <c r="B15" s="5"/>
      <c r="C15" s="9"/>
      <c r="D15" s="9"/>
      <c r="E15" s="10" t="s">
        <v>47</v>
      </c>
      <c r="F15" s="10" t="s">
        <v>47</v>
      </c>
      <c r="G15" s="10"/>
      <c r="H15" s="13"/>
      <c r="I15" s="14"/>
      <c r="J15" s="10"/>
      <c r="K15" s="10" t="s">
        <v>47</v>
      </c>
      <c r="L15" s="10" t="s">
        <v>47</v>
      </c>
      <c r="M15" s="10"/>
      <c r="N15" s="10"/>
      <c r="AY15" t="str">
        <f>"0x"&amp;TEXT(DEC2HEX(AY14),"00")</f>
        <v>0x99</v>
      </c>
      <c r="AZ15" t="str">
        <f>"0x"&amp;TEXT(DEC2HEX(AZ14),"00")</f>
        <v>0x49</v>
      </c>
      <c r="BA15" t="str">
        <f>"0x"&amp;TEXT(DEC2HEX(BA14),"00")</f>
        <v>0x04</v>
      </c>
      <c r="BB15" t="str">
        <f>"0x"&amp;TEXT(DEC2HEX(BB14),"00")</f>
        <v>0x11</v>
      </c>
    </row>
    <row r="16" spans="1:56" x14ac:dyDescent="0.25">
      <c r="A16" s="1" t="s">
        <v>14</v>
      </c>
      <c r="B16" s="6" t="s">
        <v>6</v>
      </c>
      <c r="C16" s="9"/>
      <c r="D16" s="9" t="s">
        <v>47</v>
      </c>
      <c r="E16" s="10" t="s">
        <v>47</v>
      </c>
      <c r="F16" s="10"/>
      <c r="G16" s="10"/>
      <c r="H16" s="13" t="s">
        <v>47</v>
      </c>
      <c r="I16" s="14" t="s">
        <v>47</v>
      </c>
      <c r="J16" s="10"/>
      <c r="K16" s="10"/>
      <c r="L16" s="10" t="s">
        <v>47</v>
      </c>
      <c r="M16" s="10" t="s">
        <v>47</v>
      </c>
      <c r="N16" s="10"/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128</v>
      </c>
      <c r="AI16">
        <f>IF(K17="X", 2^6, 0)</f>
        <v>0</v>
      </c>
      <c r="AJ16">
        <f>IF(I17="X", 2^5, 0)</f>
        <v>32</v>
      </c>
      <c r="AK16">
        <f>IF(C17="X", 2^4, 0)</f>
        <v>16</v>
      </c>
      <c r="AL16">
        <f>IF(C16="X", 2^3, 0)</f>
        <v>0</v>
      </c>
      <c r="AM16">
        <f>IF(D16="X", 2^2, 0)</f>
        <v>4</v>
      </c>
      <c r="AN16">
        <f>IF(E16="X", 2^1, 0)</f>
        <v>2</v>
      </c>
      <c r="AO16">
        <f>IF(F16="X", 2^0, 0)</f>
        <v>0</v>
      </c>
      <c r="AP16">
        <f>IF(G16="X", 2^7, 0)</f>
        <v>0</v>
      </c>
      <c r="AQ16">
        <f>IF(H16="X", 2^6, 0)</f>
        <v>64</v>
      </c>
      <c r="AR16">
        <f>IF(I16="X", 2^5, 0)</f>
        <v>32</v>
      </c>
      <c r="AS16">
        <f>IF(J16="X", 2^4, 0)</f>
        <v>0</v>
      </c>
      <c r="AT16">
        <f>IF(K16="X", 2^3, 0)</f>
        <v>0</v>
      </c>
      <c r="AU16">
        <f>IF(L16="X", 2^2, 0)</f>
        <v>4</v>
      </c>
      <c r="AV16">
        <f>IF(M16="X", 2^1, 0)</f>
        <v>2</v>
      </c>
      <c r="AW16">
        <f>IF(N16="X", 2^0, 0)</f>
        <v>0</v>
      </c>
      <c r="AY16">
        <f>SUM(AP16:AW16)</f>
        <v>102</v>
      </c>
      <c r="AZ16">
        <f>SUM(AH16:AO16)</f>
        <v>182</v>
      </c>
      <c r="BA16">
        <f>SUM(Z16:AG16)</f>
        <v>81</v>
      </c>
      <c r="BB16">
        <f>SUM(R16:Y16)</f>
        <v>68</v>
      </c>
    </row>
    <row r="17" spans="1:54" x14ac:dyDescent="0.25">
      <c r="A17" s="1"/>
      <c r="B17" s="6"/>
      <c r="C17" s="9" t="s">
        <v>47</v>
      </c>
      <c r="D17" s="9" t="s">
        <v>47</v>
      </c>
      <c r="E17" s="10"/>
      <c r="F17" s="10"/>
      <c r="G17" s="10" t="s">
        <v>47</v>
      </c>
      <c r="H17" s="13" t="s">
        <v>47</v>
      </c>
      <c r="I17" s="14" t="s">
        <v>47</v>
      </c>
      <c r="J17" s="10" t="s">
        <v>47</v>
      </c>
      <c r="K17" s="10"/>
      <c r="L17" s="10"/>
      <c r="M17" s="10" t="s">
        <v>47</v>
      </c>
      <c r="N17" s="10" t="s">
        <v>47</v>
      </c>
      <c r="O17" s="1"/>
      <c r="P17" s="1"/>
      <c r="AY17" t="str">
        <f>"0x"&amp;TEXT(DEC2HEX(AY16),"00")</f>
        <v>0x66</v>
      </c>
      <c r="AZ17" t="str">
        <f>"0x"&amp;TEXT(DEC2HEX(AZ16),"00")</f>
        <v>0xB6</v>
      </c>
      <c r="BA17" t="str">
        <f>"0x"&amp;TEXT(DEC2HEX(BA16),"00")</f>
        <v>0x51</v>
      </c>
      <c r="BB17" t="str">
        <f>"0x"&amp;TEXT(DEC2HEX(BB16),"00")</f>
        <v>0x44</v>
      </c>
    </row>
    <row r="18" spans="1:54" x14ac:dyDescent="0.25">
      <c r="A18" t="s">
        <v>15</v>
      </c>
      <c r="B18" s="5" t="s">
        <v>7</v>
      </c>
      <c r="C18" s="9" t="s">
        <v>47</v>
      </c>
      <c r="D18" s="9"/>
      <c r="E18" s="10"/>
      <c r="F18" s="10" t="s">
        <v>47</v>
      </c>
      <c r="G18" s="10" t="s">
        <v>47</v>
      </c>
      <c r="H18" s="13"/>
      <c r="I18" s="14"/>
      <c r="J18" s="10" t="s">
        <v>47</v>
      </c>
      <c r="K18" s="10" t="s">
        <v>47</v>
      </c>
      <c r="L18" s="10"/>
      <c r="M18" s="10"/>
      <c r="N18" s="10" t="s">
        <v>47</v>
      </c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64</v>
      </c>
      <c r="AJ18">
        <f>IF(I19="X", 2^5, 0)</f>
        <v>0</v>
      </c>
      <c r="AK18">
        <f>IF(C19="X", 2^4, 0)</f>
        <v>0</v>
      </c>
      <c r="AL18">
        <f>IF(C18="X", 2^3, 0)</f>
        <v>8</v>
      </c>
      <c r="AM18">
        <f>IF(D18="X", 2^2, 0)</f>
        <v>0</v>
      </c>
      <c r="AN18">
        <f>IF(E18="X", 2^1, 0)</f>
        <v>0</v>
      </c>
      <c r="AO18">
        <f>IF(F18="X", 2^0, 0)</f>
        <v>1</v>
      </c>
      <c r="AP18">
        <f>IF(G18="X", 2^7, 0)</f>
        <v>128</v>
      </c>
      <c r="AQ18">
        <f>IF(H18="X", 2^6, 0)</f>
        <v>0</v>
      </c>
      <c r="AR18">
        <f>IF(I18="X", 2^5, 0)</f>
        <v>0</v>
      </c>
      <c r="AS18">
        <f>IF(J18="X", 2^4, 0)</f>
        <v>16</v>
      </c>
      <c r="AT18">
        <f>IF(K18="X", 2^3, 0)</f>
        <v>8</v>
      </c>
      <c r="AU18">
        <f>IF(L18="X", 2^2, 0)</f>
        <v>0</v>
      </c>
      <c r="AV18">
        <f>IF(M18="X", 2^1, 0)</f>
        <v>0</v>
      </c>
      <c r="AW18">
        <f>IF(N18="X", 2^0, 0)</f>
        <v>1</v>
      </c>
      <c r="AY18">
        <f>SUM(AP18:AW18)</f>
        <v>153</v>
      </c>
      <c r="AZ18">
        <f>SUM(AH18:AO18)</f>
        <v>73</v>
      </c>
      <c r="BA18">
        <f>SUM(Z18:AG18)</f>
        <v>4</v>
      </c>
      <c r="BB18">
        <f>SUM(R18:Y18)</f>
        <v>17</v>
      </c>
    </row>
    <row r="19" spans="1:54" x14ac:dyDescent="0.25">
      <c r="B19" s="5"/>
      <c r="C19" s="9"/>
      <c r="D19" s="9"/>
      <c r="E19" s="10" t="s">
        <v>47</v>
      </c>
      <c r="F19" s="10" t="s">
        <v>47</v>
      </c>
      <c r="G19" s="10"/>
      <c r="H19" s="13"/>
      <c r="I19" s="14"/>
      <c r="J19" s="10"/>
      <c r="K19" s="10" t="s">
        <v>47</v>
      </c>
      <c r="L19" s="10" t="s">
        <v>47</v>
      </c>
      <c r="M19" s="10"/>
      <c r="N19" s="10"/>
      <c r="AY19" t="str">
        <f>"0x"&amp;TEXT(DEC2HEX(AY18),"00")</f>
        <v>0x99</v>
      </c>
      <c r="AZ19" t="str">
        <f>"0x"&amp;TEXT(DEC2HEX(AZ18),"00")</f>
        <v>0x49</v>
      </c>
      <c r="BA19" t="str">
        <f>"0x"&amp;TEXT(DEC2HEX(BA18),"00")</f>
        <v>0x04</v>
      </c>
      <c r="BB19" t="str">
        <f>"0x"&amp;TEXT(DEC2HEX(BB18),"00")</f>
        <v>0x11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/>
      <c r="E4" s="10"/>
      <c r="F4" s="10"/>
      <c r="G4" s="10" t="s">
        <v>47</v>
      </c>
      <c r="H4" s="13" t="s">
        <v>47</v>
      </c>
      <c r="I4" s="14" t="s">
        <v>47</v>
      </c>
      <c r="J4" s="10" t="s">
        <v>47</v>
      </c>
      <c r="K4" s="10"/>
      <c r="L4" s="10"/>
      <c r="M4" s="10"/>
      <c r="N4" s="10"/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128</v>
      </c>
      <c r="AQ4">
        <f>IF(H4="X", 2^6, 0)</f>
        <v>64</v>
      </c>
      <c r="AR4">
        <f>IF(I4="X", 2^5, 0)</f>
        <v>32</v>
      </c>
      <c r="AS4">
        <f>IF(J4="X", 2^4, 0)</f>
        <v>16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240</v>
      </c>
      <c r="AZ4">
        <f>SUM(AH4:AO4)</f>
        <v>64</v>
      </c>
      <c r="BA4">
        <f>SUM(Z4:AG4)</f>
        <v>16</v>
      </c>
      <c r="BB4">
        <f>SUM(R4:Y4)</f>
        <v>65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/>
      <c r="E5" s="10"/>
      <c r="F5" s="10" t="s">
        <v>47</v>
      </c>
      <c r="G5" s="10" t="s">
        <v>47</v>
      </c>
      <c r="H5" s="13"/>
      <c r="I5" s="14"/>
      <c r="J5" s="10" t="s">
        <v>47</v>
      </c>
      <c r="K5" s="10" t="s">
        <v>47</v>
      </c>
      <c r="L5" s="10"/>
      <c r="M5" s="10"/>
      <c r="N5" s="10"/>
      <c r="O5" s="1"/>
      <c r="P5" s="1"/>
      <c r="AY5" t="str">
        <f>"0x"&amp;TEXT(DEC2HEX(AY4),"00")</f>
        <v>0xF0</v>
      </c>
      <c r="AZ5" t="str">
        <f>"0x"&amp;TEXT(DEC2HEX(AZ4),"00")</f>
        <v>0x40</v>
      </c>
      <c r="BA5" t="str">
        <f>"0x"&amp;TEXT(DEC2HEX(BA4),"00")</f>
        <v>0x10</v>
      </c>
      <c r="BB5" t="str">
        <f>"0x"&amp;TEXT(DEC2HEX(BB4),"00")</f>
        <v>0x41</v>
      </c>
      <c r="BD5" t="str">
        <f>CONCATENATE(CHAR(9),"{", AY5, ",", AZ5, ",", BA5, ",", BB5, "},")</f>
        <v xml:space="preserve">	{0xF0,0x40,0x10,0x41},</v>
      </c>
    </row>
    <row r="6" spans="1:56" x14ac:dyDescent="0.25">
      <c r="A6" t="s">
        <v>9</v>
      </c>
      <c r="B6" s="5" t="s">
        <v>1</v>
      </c>
      <c r="C6" s="8"/>
      <c r="D6" s="8"/>
      <c r="E6" s="8" t="s">
        <v>47</v>
      </c>
      <c r="F6" s="8" t="s">
        <v>47</v>
      </c>
      <c r="G6" s="8"/>
      <c r="H6" s="11"/>
      <c r="I6" s="12"/>
      <c r="J6" s="8"/>
      <c r="K6" s="8" t="s">
        <v>47</v>
      </c>
      <c r="L6" s="8" t="s">
        <v>47</v>
      </c>
      <c r="M6" s="8"/>
      <c r="N6" s="8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128</v>
      </c>
      <c r="AI6">
        <f>IF(K7="X", 2^6, 0)</f>
        <v>0</v>
      </c>
      <c r="AJ6">
        <f>IF(I7="X", 2^5, 0)</f>
        <v>32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2</v>
      </c>
      <c r="AO6">
        <f>IF(F6="X", 2^0, 0)</f>
        <v>1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8</v>
      </c>
      <c r="AU6">
        <f>IF(L6="X", 2^2, 0)</f>
        <v>4</v>
      </c>
      <c r="AV6">
        <f>IF(M6="X", 2^1, 0)</f>
        <v>0</v>
      </c>
      <c r="AW6">
        <f>IF(N6="X", 2^0, 0)</f>
        <v>0</v>
      </c>
      <c r="AY6">
        <f>SUM(AP6:AW6)</f>
        <v>12</v>
      </c>
      <c r="AZ6">
        <f>SUM(AH6:AO6)</f>
        <v>163</v>
      </c>
      <c r="BA6">
        <f>SUM(Z6:AG6)</f>
        <v>68</v>
      </c>
      <c r="BB6">
        <f>SUM(R6:Y6)</f>
        <v>20</v>
      </c>
      <c r="BD6" t="str">
        <f>CONCATENATE(CHAR(9),"{", AY7, ",", AZ7, ",", BA7, ",", BB7, "},")</f>
        <v xml:space="preserve">	{0xC,0xA3,0x44,0x14},</v>
      </c>
    </row>
    <row r="7" spans="1:56" x14ac:dyDescent="0.25">
      <c r="B7" s="5"/>
      <c r="C7" s="8"/>
      <c r="D7" s="8" t="s">
        <v>47</v>
      </c>
      <c r="E7" s="8" t="s">
        <v>47</v>
      </c>
      <c r="F7" s="8"/>
      <c r="G7" s="8"/>
      <c r="H7" s="11" t="s">
        <v>47</v>
      </c>
      <c r="I7" s="12" t="s">
        <v>47</v>
      </c>
      <c r="J7" s="8"/>
      <c r="K7" s="8"/>
      <c r="L7" s="8" t="s">
        <v>47</v>
      </c>
      <c r="M7" s="8" t="s">
        <v>47</v>
      </c>
      <c r="N7" s="8"/>
      <c r="AY7" t="str">
        <f>"0x"&amp;TEXT(DEC2HEX(AY6),"00")</f>
        <v>0xC</v>
      </c>
      <c r="AZ7" t="str">
        <f>"0x"&amp;TEXT(DEC2HEX(AZ6),"00")</f>
        <v>0xA3</v>
      </c>
      <c r="BA7" t="str">
        <f>"0x"&amp;TEXT(DEC2HEX(BA6),"00")</f>
        <v>0x44</v>
      </c>
      <c r="BB7" t="str">
        <f>"0x"&amp;TEXT(DEC2HEX(BB6),"00")</f>
        <v>0x14</v>
      </c>
      <c r="BD7" t="str">
        <f>CONCATENATE(CHAR(9),"{", AY9, ",", AZ9, ",", BA9, ",", BB9, "},")</f>
        <v xml:space="preserve">	{0xF3,0x5C,0x11,0x41},</v>
      </c>
    </row>
    <row r="8" spans="1:56" x14ac:dyDescent="0.25">
      <c r="A8" s="1" t="s">
        <v>10</v>
      </c>
      <c r="B8" s="6" t="s">
        <v>2</v>
      </c>
      <c r="C8" s="9" t="s">
        <v>47</v>
      </c>
      <c r="D8" s="9" t="s">
        <v>47</v>
      </c>
      <c r="E8" s="10"/>
      <c r="F8" s="10"/>
      <c r="G8" s="10" t="s">
        <v>47</v>
      </c>
      <c r="H8" s="13" t="s">
        <v>47</v>
      </c>
      <c r="I8" s="14" t="s">
        <v>47</v>
      </c>
      <c r="J8" s="10" t="s">
        <v>47</v>
      </c>
      <c r="K8" s="10"/>
      <c r="L8" s="10"/>
      <c r="M8" s="10" t="s">
        <v>47</v>
      </c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16</v>
      </c>
      <c r="AL8">
        <f>IF(C8="X", 2^3, 0)</f>
        <v>8</v>
      </c>
      <c r="AM8">
        <f>IF(D8="X", 2^2, 0)</f>
        <v>4</v>
      </c>
      <c r="AN8">
        <f>IF(E8="X", 2^1, 0)</f>
        <v>0</v>
      </c>
      <c r="AO8">
        <f>IF(F8="X", 2^0, 0)</f>
        <v>0</v>
      </c>
      <c r="AP8">
        <f>IF(G8="X", 2^7, 0)</f>
        <v>128</v>
      </c>
      <c r="AQ8">
        <f>IF(H8="X", 2^6, 0)</f>
        <v>64</v>
      </c>
      <c r="AR8">
        <f>IF(I8="X", 2^5, 0)</f>
        <v>32</v>
      </c>
      <c r="AS8">
        <f>IF(J8="X", 2^4, 0)</f>
        <v>16</v>
      </c>
      <c r="AT8">
        <f>IF(K8="X", 2^3, 0)</f>
        <v>0</v>
      </c>
      <c r="AU8">
        <f>IF(L8="X", 2^2, 0)</f>
        <v>0</v>
      </c>
      <c r="AV8">
        <f>IF(M8="X", 2^1, 0)</f>
        <v>2</v>
      </c>
      <c r="AW8">
        <f>IF(N8="X", 2^0, 0)</f>
        <v>1</v>
      </c>
      <c r="AY8">
        <f>SUM(AP8:AW8)</f>
        <v>243</v>
      </c>
      <c r="AZ8">
        <f>SUM(AH8:AO8)</f>
        <v>92</v>
      </c>
      <c r="BA8">
        <f>SUM(Z8:AG8)</f>
        <v>17</v>
      </c>
      <c r="BB8">
        <f>SUM(R8:Y8)</f>
        <v>65</v>
      </c>
      <c r="BD8" t="str">
        <f>CONCATENATE(CHAR(9),"{", AY11, ",", AZ11, ",", BA11, ",", BB11, "},")</f>
        <v xml:space="preserve">	{0xC,0xA3,0x44,0x14},</v>
      </c>
    </row>
    <row r="9" spans="1:56" x14ac:dyDescent="0.25">
      <c r="A9" s="1"/>
      <c r="B9" s="6"/>
      <c r="C9" s="9" t="s">
        <v>47</v>
      </c>
      <c r="D9" s="9"/>
      <c r="E9" s="10"/>
      <c r="F9" s="10" t="s">
        <v>47</v>
      </c>
      <c r="G9" s="10" t="s">
        <v>47</v>
      </c>
      <c r="H9" s="13"/>
      <c r="I9" s="14"/>
      <c r="J9" s="10" t="s">
        <v>47</v>
      </c>
      <c r="K9" s="10" t="s">
        <v>47</v>
      </c>
      <c r="L9" s="10"/>
      <c r="M9" s="10"/>
      <c r="N9" s="10" t="s">
        <v>47</v>
      </c>
      <c r="O9" s="1"/>
      <c r="P9" s="1"/>
      <c r="AY9" t="str">
        <f>"0x"&amp;TEXT(DEC2HEX(AY8),"00")</f>
        <v>0xF3</v>
      </c>
      <c r="AZ9" t="str">
        <f>"0x"&amp;TEXT(DEC2HEX(AZ8),"00")</f>
        <v>0x5C</v>
      </c>
      <c r="BA9" t="str">
        <f>"0x"&amp;TEXT(DEC2HEX(BA8),"00")</f>
        <v>0x11</v>
      </c>
      <c r="BB9" t="str">
        <f>"0x"&amp;TEXT(DEC2HEX(BB8),"00")</f>
        <v>0x41</v>
      </c>
      <c r="BD9" t="str">
        <f>CONCATENATE(CHAR(9),"{", AY13, ",", AZ13, ",", BA13, ",", BB13, "},")</f>
        <v xml:space="preserve">	{0xF3,0x5C,0x11,0x41},</v>
      </c>
    </row>
    <row r="10" spans="1:56" x14ac:dyDescent="0.25">
      <c r="A10" t="s">
        <v>11</v>
      </c>
      <c r="B10" s="5" t="s">
        <v>3</v>
      </c>
      <c r="C10" s="9"/>
      <c r="D10" s="9"/>
      <c r="E10" s="10" t="s">
        <v>47</v>
      </c>
      <c r="F10" s="10" t="s">
        <v>47</v>
      </c>
      <c r="G10" s="10"/>
      <c r="H10" s="13"/>
      <c r="I10" s="14"/>
      <c r="J10" s="10"/>
      <c r="K10" s="10" t="s">
        <v>47</v>
      </c>
      <c r="L10" s="10" t="s">
        <v>47</v>
      </c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128</v>
      </c>
      <c r="AI10">
        <f>IF(K11="X", 2^6, 0)</f>
        <v>0</v>
      </c>
      <c r="AJ10">
        <f>IF(I11="X", 2^5, 0)</f>
        <v>32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2</v>
      </c>
      <c r="AO10">
        <f>IF(F10="X", 2^0, 0)</f>
        <v>1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8</v>
      </c>
      <c r="AU10">
        <f>IF(L10="X", 2^2, 0)</f>
        <v>4</v>
      </c>
      <c r="AV10">
        <f>IF(M10="X", 2^1, 0)</f>
        <v>0</v>
      </c>
      <c r="AW10">
        <f>IF(N10="X", 2^0, 0)</f>
        <v>0</v>
      </c>
      <c r="AY10">
        <f>SUM(AP10:AW10)</f>
        <v>12</v>
      </c>
      <c r="AZ10">
        <f>SUM(AH10:AO10)</f>
        <v>163</v>
      </c>
      <c r="BA10">
        <f>SUM(Z10:AG10)</f>
        <v>68</v>
      </c>
      <c r="BB10">
        <f>SUM(R10:Y10)</f>
        <v>20</v>
      </c>
      <c r="BD10" t="str">
        <f>CONCATENATE(CHAR(9),"{", AY15, ",", AZ15, ",", BA15, ",", BB15, "},")</f>
        <v xml:space="preserve">	{0xC,0xA3,0x44,0x14},</v>
      </c>
    </row>
    <row r="11" spans="1:56" x14ac:dyDescent="0.25">
      <c r="B11" s="5"/>
      <c r="C11" s="9"/>
      <c r="D11" s="9" t="s">
        <v>47</v>
      </c>
      <c r="E11" s="10" t="s">
        <v>47</v>
      </c>
      <c r="F11" s="10"/>
      <c r="G11" s="10"/>
      <c r="H11" s="13" t="s">
        <v>47</v>
      </c>
      <c r="I11" s="14" t="s">
        <v>47</v>
      </c>
      <c r="J11" s="10"/>
      <c r="K11" s="10"/>
      <c r="L11" s="10" t="s">
        <v>47</v>
      </c>
      <c r="M11" s="10" t="s">
        <v>47</v>
      </c>
      <c r="N11" s="10"/>
      <c r="AY11" t="str">
        <f>"0x"&amp;TEXT(DEC2HEX(AY10),"00")</f>
        <v>0xC</v>
      </c>
      <c r="AZ11" t="str">
        <f>"0x"&amp;TEXT(DEC2HEX(AZ10),"00")</f>
        <v>0xA3</v>
      </c>
      <c r="BA11" t="str">
        <f>"0x"&amp;TEXT(DEC2HEX(BA10),"00")</f>
        <v>0x44</v>
      </c>
      <c r="BB11" t="str">
        <f>"0x"&amp;TEXT(DEC2HEX(BB10),"00")</f>
        <v>0x14</v>
      </c>
      <c r="BD11" t="str">
        <f>CONCATENATE(CHAR(9),"{", AY17, ",", AZ17, ",", BA17, ",", BB17, "},")</f>
        <v xml:space="preserve">	{0xF3,0x5C,0x11,0x41},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 t="s">
        <v>47</v>
      </c>
      <c r="E12" s="10"/>
      <c r="F12" s="10"/>
      <c r="G12" s="10" t="s">
        <v>47</v>
      </c>
      <c r="H12" s="13" t="s">
        <v>47</v>
      </c>
      <c r="I12" s="14" t="s">
        <v>47</v>
      </c>
      <c r="J12" s="10" t="s">
        <v>47</v>
      </c>
      <c r="K12" s="10"/>
      <c r="L12" s="10"/>
      <c r="M12" s="10" t="s">
        <v>47</v>
      </c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16</v>
      </c>
      <c r="AL12">
        <f>IF(C12="X", 2^3, 0)</f>
        <v>8</v>
      </c>
      <c r="AM12">
        <f>IF(D12="X", 2^2, 0)</f>
        <v>4</v>
      </c>
      <c r="AN12">
        <f>IF(E12="X", 2^1, 0)</f>
        <v>0</v>
      </c>
      <c r="AO12">
        <f>IF(F12="X", 2^0, 0)</f>
        <v>0</v>
      </c>
      <c r="AP12">
        <f>IF(G12="X", 2^7, 0)</f>
        <v>128</v>
      </c>
      <c r="AQ12">
        <f>IF(H12="X", 2^6, 0)</f>
        <v>64</v>
      </c>
      <c r="AR12">
        <f>IF(I12="X", 2^5, 0)</f>
        <v>32</v>
      </c>
      <c r="AS12">
        <f>IF(J12="X", 2^4, 0)</f>
        <v>16</v>
      </c>
      <c r="AT12">
        <f>IF(K12="X", 2^3, 0)</f>
        <v>0</v>
      </c>
      <c r="AU12">
        <f>IF(L12="X", 2^2, 0)</f>
        <v>0</v>
      </c>
      <c r="AV12">
        <f>IF(M12="X", 2^1, 0)</f>
        <v>2</v>
      </c>
      <c r="AW12">
        <f>IF(N12="X", 2^0, 0)</f>
        <v>1</v>
      </c>
      <c r="AY12">
        <f>SUM(AP12:AW12)</f>
        <v>243</v>
      </c>
      <c r="AZ12">
        <f>SUM(AH12:AO12)</f>
        <v>92</v>
      </c>
      <c r="BA12">
        <f>SUM(Z12:AG12)</f>
        <v>17</v>
      </c>
      <c r="BB12">
        <f>SUM(R12:Y12)</f>
        <v>65</v>
      </c>
      <c r="BD12" t="str">
        <f>CONCATENATE(CHAR(9),"{", AY19, ",", AZ19, ",", BA19, ",", BB19, "},")</f>
        <v xml:space="preserve">	{0xC,0xA3,0x44,0x14},</v>
      </c>
    </row>
    <row r="13" spans="1:56" x14ac:dyDescent="0.25">
      <c r="A13" s="1"/>
      <c r="B13" s="6"/>
      <c r="C13" s="9" t="s">
        <v>47</v>
      </c>
      <c r="D13" s="9"/>
      <c r="E13" s="10"/>
      <c r="F13" s="10" t="s">
        <v>47</v>
      </c>
      <c r="G13" s="10" t="s">
        <v>47</v>
      </c>
      <c r="H13" s="13"/>
      <c r="I13" s="14"/>
      <c r="J13" s="10" t="s">
        <v>47</v>
      </c>
      <c r="K13" s="10" t="s">
        <v>47</v>
      </c>
      <c r="L13" s="10"/>
      <c r="M13" s="10"/>
      <c r="N13" s="10" t="s">
        <v>47</v>
      </c>
      <c r="O13" s="1"/>
      <c r="P13" s="1"/>
      <c r="AY13" t="str">
        <f>"0x"&amp;TEXT(DEC2HEX(AY12),"00")</f>
        <v>0xF3</v>
      </c>
      <c r="AZ13" t="str">
        <f>"0x"&amp;TEXT(DEC2HEX(AZ12),"00")</f>
        <v>0x5C</v>
      </c>
      <c r="BA13" t="str">
        <f>"0x"&amp;TEXT(DEC2HEX(BA12),"00")</f>
        <v>0x11</v>
      </c>
      <c r="BB13" t="str">
        <f>"0x"&amp;TEXT(DEC2HEX(BB12),"00")</f>
        <v>0x41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 t="s">
        <v>47</v>
      </c>
      <c r="F14" s="10" t="s">
        <v>47</v>
      </c>
      <c r="G14" s="10"/>
      <c r="H14" s="13"/>
      <c r="I14" s="14"/>
      <c r="J14" s="10"/>
      <c r="K14" s="10" t="s">
        <v>47</v>
      </c>
      <c r="L14" s="10" t="s">
        <v>47</v>
      </c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128</v>
      </c>
      <c r="AI14">
        <f>IF(K15="X", 2^6, 0)</f>
        <v>0</v>
      </c>
      <c r="AJ14">
        <f>IF(I15="X", 2^5, 0)</f>
        <v>32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2</v>
      </c>
      <c r="AO14">
        <f>IF(F14="X", 2^0, 0)</f>
        <v>1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8</v>
      </c>
      <c r="AU14">
        <f>IF(L14="X", 2^2, 0)</f>
        <v>4</v>
      </c>
      <c r="AV14">
        <f>IF(M14="X", 2^1, 0)</f>
        <v>0</v>
      </c>
      <c r="AW14">
        <f>IF(N14="X", 2^0, 0)</f>
        <v>0</v>
      </c>
      <c r="AY14">
        <f>SUM(AP14:AW14)</f>
        <v>12</v>
      </c>
      <c r="AZ14">
        <f>SUM(AH14:AO14)</f>
        <v>163</v>
      </c>
      <c r="BA14">
        <f>SUM(Z14:AG14)</f>
        <v>68</v>
      </c>
      <c r="BB14">
        <f>SUM(R14:Y14)</f>
        <v>20</v>
      </c>
    </row>
    <row r="15" spans="1:56" x14ac:dyDescent="0.25">
      <c r="B15" s="5"/>
      <c r="C15" s="9"/>
      <c r="D15" s="9" t="s">
        <v>47</v>
      </c>
      <c r="E15" s="10" t="s">
        <v>47</v>
      </c>
      <c r="F15" s="10"/>
      <c r="G15" s="10"/>
      <c r="H15" s="13" t="s">
        <v>47</v>
      </c>
      <c r="I15" s="14" t="s">
        <v>47</v>
      </c>
      <c r="J15" s="10"/>
      <c r="K15" s="10"/>
      <c r="L15" s="10" t="s">
        <v>47</v>
      </c>
      <c r="M15" s="10" t="s">
        <v>47</v>
      </c>
      <c r="N15" s="10"/>
      <c r="AY15" t="str">
        <f>"0x"&amp;TEXT(DEC2HEX(AY14),"00")</f>
        <v>0xC</v>
      </c>
      <c r="AZ15" t="str">
        <f>"0x"&amp;TEXT(DEC2HEX(AZ14),"00")</f>
        <v>0xA3</v>
      </c>
      <c r="BA15" t="str">
        <f>"0x"&amp;TEXT(DEC2HEX(BA14),"00")</f>
        <v>0x44</v>
      </c>
      <c r="BB15" t="str">
        <f>"0x"&amp;TEXT(DEC2HEX(BB14),"00")</f>
        <v>0x14</v>
      </c>
    </row>
    <row r="16" spans="1:56" x14ac:dyDescent="0.25">
      <c r="A16" s="1" t="s">
        <v>14</v>
      </c>
      <c r="B16" s="6" t="s">
        <v>6</v>
      </c>
      <c r="C16" s="9" t="s">
        <v>47</v>
      </c>
      <c r="D16" s="9" t="s">
        <v>47</v>
      </c>
      <c r="E16" s="10"/>
      <c r="F16" s="10"/>
      <c r="G16" s="10" t="s">
        <v>47</v>
      </c>
      <c r="H16" s="13" t="s">
        <v>47</v>
      </c>
      <c r="I16" s="14" t="s">
        <v>47</v>
      </c>
      <c r="J16" s="10" t="s">
        <v>47</v>
      </c>
      <c r="K16" s="10"/>
      <c r="L16" s="10"/>
      <c r="M16" s="10" t="s">
        <v>47</v>
      </c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16</v>
      </c>
      <c r="AL16">
        <f>IF(C16="X", 2^3, 0)</f>
        <v>8</v>
      </c>
      <c r="AM16">
        <f>IF(D16="X", 2^2, 0)</f>
        <v>4</v>
      </c>
      <c r="AN16">
        <f>IF(E16="X", 2^1, 0)</f>
        <v>0</v>
      </c>
      <c r="AO16">
        <f>IF(F16="X", 2^0, 0)</f>
        <v>0</v>
      </c>
      <c r="AP16">
        <f>IF(G16="X", 2^7, 0)</f>
        <v>128</v>
      </c>
      <c r="AQ16">
        <f>IF(H16="X", 2^6, 0)</f>
        <v>64</v>
      </c>
      <c r="AR16">
        <f>IF(I16="X", 2^5, 0)</f>
        <v>32</v>
      </c>
      <c r="AS16">
        <f>IF(J16="X", 2^4, 0)</f>
        <v>16</v>
      </c>
      <c r="AT16">
        <f>IF(K16="X", 2^3, 0)</f>
        <v>0</v>
      </c>
      <c r="AU16">
        <f>IF(L16="X", 2^2, 0)</f>
        <v>0</v>
      </c>
      <c r="AV16">
        <f>IF(M16="X", 2^1, 0)</f>
        <v>2</v>
      </c>
      <c r="AW16">
        <f>IF(N16="X", 2^0, 0)</f>
        <v>1</v>
      </c>
      <c r="AY16">
        <f>SUM(AP16:AW16)</f>
        <v>243</v>
      </c>
      <c r="AZ16">
        <f>SUM(AH16:AO16)</f>
        <v>92</v>
      </c>
      <c r="BA16">
        <f>SUM(Z16:AG16)</f>
        <v>17</v>
      </c>
      <c r="BB16">
        <f>SUM(R16:Y16)</f>
        <v>65</v>
      </c>
    </row>
    <row r="17" spans="1:54" x14ac:dyDescent="0.25">
      <c r="A17" s="1"/>
      <c r="B17" s="6"/>
      <c r="C17" s="9" t="s">
        <v>47</v>
      </c>
      <c r="D17" s="9"/>
      <c r="E17" s="10"/>
      <c r="F17" s="10" t="s">
        <v>47</v>
      </c>
      <c r="G17" s="10" t="s">
        <v>47</v>
      </c>
      <c r="H17" s="13"/>
      <c r="I17" s="14"/>
      <c r="J17" s="10" t="s">
        <v>47</v>
      </c>
      <c r="K17" s="10" t="s">
        <v>47</v>
      </c>
      <c r="L17" s="10"/>
      <c r="M17" s="10"/>
      <c r="N17" s="10" t="s">
        <v>47</v>
      </c>
      <c r="O17" s="1"/>
      <c r="P17" s="1"/>
      <c r="AY17" t="str">
        <f>"0x"&amp;TEXT(DEC2HEX(AY16),"00")</f>
        <v>0xF3</v>
      </c>
      <c r="AZ17" t="str">
        <f>"0x"&amp;TEXT(DEC2HEX(AZ16),"00")</f>
        <v>0x5C</v>
      </c>
      <c r="BA17" t="str">
        <f>"0x"&amp;TEXT(DEC2HEX(BA16),"00")</f>
        <v>0x11</v>
      </c>
      <c r="BB17" t="str">
        <f>"0x"&amp;TEXT(DEC2HEX(BB16),"00")</f>
        <v>0x41</v>
      </c>
    </row>
    <row r="18" spans="1:54" x14ac:dyDescent="0.25">
      <c r="A18" t="s">
        <v>15</v>
      </c>
      <c r="B18" s="5" t="s">
        <v>7</v>
      </c>
      <c r="C18" s="9"/>
      <c r="D18" s="9"/>
      <c r="E18" s="10" t="s">
        <v>47</v>
      </c>
      <c r="F18" s="10" t="s">
        <v>47</v>
      </c>
      <c r="G18" s="10"/>
      <c r="H18" s="13"/>
      <c r="I18" s="14"/>
      <c r="J18" s="10"/>
      <c r="K18" s="10" t="s">
        <v>47</v>
      </c>
      <c r="L18" s="10" t="s">
        <v>47</v>
      </c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128</v>
      </c>
      <c r="AI18">
        <f>IF(K19="X", 2^6, 0)</f>
        <v>0</v>
      </c>
      <c r="AJ18">
        <f>IF(I19="X", 2^5, 0)</f>
        <v>32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2</v>
      </c>
      <c r="AO18">
        <f>IF(F18="X", 2^0, 0)</f>
        <v>1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8</v>
      </c>
      <c r="AU18">
        <f>IF(L18="X", 2^2, 0)</f>
        <v>4</v>
      </c>
      <c r="AV18">
        <f>IF(M18="X", 2^1, 0)</f>
        <v>0</v>
      </c>
      <c r="AW18">
        <f>IF(N18="X", 2^0, 0)</f>
        <v>0</v>
      </c>
      <c r="AY18">
        <f>SUM(AP18:AW18)</f>
        <v>12</v>
      </c>
      <c r="AZ18">
        <f>SUM(AH18:AO18)</f>
        <v>163</v>
      </c>
      <c r="BA18">
        <f>SUM(Z18:AG18)</f>
        <v>68</v>
      </c>
      <c r="BB18">
        <f>SUM(R18:Y18)</f>
        <v>20</v>
      </c>
    </row>
    <row r="19" spans="1:54" x14ac:dyDescent="0.25">
      <c r="B19" s="5"/>
      <c r="C19" s="9"/>
      <c r="D19" s="9" t="s">
        <v>47</v>
      </c>
      <c r="E19" s="10" t="s">
        <v>47</v>
      </c>
      <c r="F19" s="10"/>
      <c r="G19" s="10"/>
      <c r="H19" s="13" t="s">
        <v>47</v>
      </c>
      <c r="I19" s="14" t="s">
        <v>47</v>
      </c>
      <c r="J19" s="10"/>
      <c r="K19" s="10"/>
      <c r="L19" s="10" t="s">
        <v>47</v>
      </c>
      <c r="M19" s="10" t="s">
        <v>47</v>
      </c>
      <c r="N19" s="10"/>
      <c r="AY19" t="str">
        <f>"0x"&amp;TEXT(DEC2HEX(AY18),"00")</f>
        <v>0xC</v>
      </c>
      <c r="AZ19" t="str">
        <f>"0x"&amp;TEXT(DEC2HEX(AZ18),"00")</f>
        <v>0xA3</v>
      </c>
      <c r="BA19" t="str">
        <f>"0x"&amp;TEXT(DEC2HEX(BA18),"00")</f>
        <v>0x44</v>
      </c>
      <c r="BB19" t="str">
        <f>"0x"&amp;TEXT(DEC2HEX(BB18),"00")</f>
        <v>0x14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/>
      <c r="E4" s="10"/>
      <c r="F4" s="10" t="s">
        <v>47</v>
      </c>
      <c r="G4" s="10" t="s">
        <v>47</v>
      </c>
      <c r="H4" s="13"/>
      <c r="I4" s="14"/>
      <c r="J4" s="10" t="s">
        <v>47</v>
      </c>
      <c r="K4" s="10" t="s">
        <v>47</v>
      </c>
      <c r="L4" s="10"/>
      <c r="M4" s="10"/>
      <c r="N4" s="10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1</v>
      </c>
      <c r="AP4">
        <f>IF(G4="X", 2^7, 0)</f>
        <v>128</v>
      </c>
      <c r="AQ4">
        <f>IF(H4="X", 2^6, 0)</f>
        <v>0</v>
      </c>
      <c r="AR4">
        <f>IF(I4="X", 2^5, 0)</f>
        <v>0</v>
      </c>
      <c r="AS4">
        <f>IF(J4="X", 2^4, 0)</f>
        <v>16</v>
      </c>
      <c r="AT4">
        <f>IF(K4="X", 2^3, 0)</f>
        <v>8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152</v>
      </c>
      <c r="AZ4">
        <f>SUM(AH4:AO4)</f>
        <v>65</v>
      </c>
      <c r="BA4">
        <f>SUM(Z4:AG4)</f>
        <v>4</v>
      </c>
      <c r="BB4">
        <f>SUM(R4:Y4)</f>
        <v>17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 t="s">
        <v>47</v>
      </c>
      <c r="F5" s="8" t="s">
        <v>47</v>
      </c>
      <c r="G5" s="8"/>
      <c r="H5" s="11"/>
      <c r="I5" s="12"/>
      <c r="J5" s="8"/>
      <c r="K5" s="8" t="s">
        <v>47</v>
      </c>
      <c r="L5" s="8" t="s">
        <v>47</v>
      </c>
      <c r="M5" s="8"/>
      <c r="N5" s="8"/>
      <c r="O5" s="1"/>
      <c r="P5" s="1"/>
      <c r="AY5" t="str">
        <f>"0x"&amp;TEXT(DEC2HEX(AY4),"00")</f>
        <v>0x98</v>
      </c>
      <c r="AZ5" t="str">
        <f>"0x"&amp;TEXT(DEC2HEX(AZ4),"00")</f>
        <v>0x41</v>
      </c>
      <c r="BA5" t="str">
        <f>"0x"&amp;TEXT(DEC2HEX(BA4),"00")</f>
        <v>0x04</v>
      </c>
      <c r="BB5" t="str">
        <f>"0x"&amp;TEXT(DEC2HEX(BB4),"00")</f>
        <v>0x11</v>
      </c>
      <c r="BD5" t="str">
        <f>CONCATENATE(CHAR(9),"{", AY5, ",", AZ5, ",", BA5, ",", BB5, "},")</f>
        <v xml:space="preserve">	{0x98,0x41,0x04,0x11},</v>
      </c>
    </row>
    <row r="6" spans="1:56" x14ac:dyDescent="0.25">
      <c r="A6" t="s">
        <v>9</v>
      </c>
      <c r="B6" s="5" t="s">
        <v>1</v>
      </c>
      <c r="C6" s="8"/>
      <c r="D6" s="8" t="s">
        <v>47</v>
      </c>
      <c r="E6" s="8" t="s">
        <v>47</v>
      </c>
      <c r="F6" s="8"/>
      <c r="G6" s="8"/>
      <c r="H6" s="11" t="s">
        <v>47</v>
      </c>
      <c r="I6" s="12" t="s">
        <v>47</v>
      </c>
      <c r="J6" s="8"/>
      <c r="K6" s="8"/>
      <c r="L6" s="8" t="s">
        <v>47</v>
      </c>
      <c r="M6" s="8" t="s">
        <v>47</v>
      </c>
      <c r="N6" s="8"/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128</v>
      </c>
      <c r="AI6">
        <f>IF(K7="X", 2^6, 0)</f>
        <v>0</v>
      </c>
      <c r="AJ6">
        <f>IF(I7="X", 2^5, 0)</f>
        <v>32</v>
      </c>
      <c r="AK6">
        <f>IF(C7="X", 2^4, 0)</f>
        <v>16</v>
      </c>
      <c r="AL6">
        <f>IF(C6="X", 2^3, 0)</f>
        <v>0</v>
      </c>
      <c r="AM6">
        <f>IF(D6="X", 2^2, 0)</f>
        <v>4</v>
      </c>
      <c r="AN6">
        <f>IF(E6="X", 2^1, 0)</f>
        <v>2</v>
      </c>
      <c r="AO6">
        <f>IF(F6="X", 2^0, 0)</f>
        <v>0</v>
      </c>
      <c r="AP6">
        <f>IF(G6="X", 2^7, 0)</f>
        <v>0</v>
      </c>
      <c r="AQ6">
        <f>IF(H6="X", 2^6, 0)</f>
        <v>64</v>
      </c>
      <c r="AR6">
        <f>IF(I6="X", 2^5, 0)</f>
        <v>32</v>
      </c>
      <c r="AS6">
        <f>IF(J6="X", 2^4, 0)</f>
        <v>0</v>
      </c>
      <c r="AT6">
        <f>IF(K6="X", 2^3, 0)</f>
        <v>0</v>
      </c>
      <c r="AU6">
        <f>IF(L6="X", 2^2, 0)</f>
        <v>4</v>
      </c>
      <c r="AV6">
        <f>IF(M6="X", 2^1, 0)</f>
        <v>2</v>
      </c>
      <c r="AW6">
        <f>IF(N6="X", 2^0, 0)</f>
        <v>0</v>
      </c>
      <c r="AY6">
        <f>SUM(AP6:AW6)</f>
        <v>102</v>
      </c>
      <c r="AZ6">
        <f>SUM(AH6:AO6)</f>
        <v>182</v>
      </c>
      <c r="BA6">
        <f>SUM(Z6:AG6)</f>
        <v>81</v>
      </c>
      <c r="BB6">
        <f>SUM(R6:Y6)</f>
        <v>68</v>
      </c>
      <c r="BD6" t="str">
        <f>CONCATENATE(CHAR(9),"{", AY7, ",", AZ7, ",", BA7, ",", BB7, "},")</f>
        <v xml:space="preserve">	{0x66,0xB6,0x51,0x44},</v>
      </c>
    </row>
    <row r="7" spans="1:56" x14ac:dyDescent="0.25">
      <c r="B7" s="5"/>
      <c r="C7" s="9" t="s">
        <v>47</v>
      </c>
      <c r="D7" s="9" t="s">
        <v>47</v>
      </c>
      <c r="E7" s="10"/>
      <c r="F7" s="10"/>
      <c r="G7" s="10" t="s">
        <v>47</v>
      </c>
      <c r="H7" s="13" t="s">
        <v>47</v>
      </c>
      <c r="I7" s="14" t="s">
        <v>47</v>
      </c>
      <c r="J7" s="10" t="s">
        <v>47</v>
      </c>
      <c r="K7" s="10"/>
      <c r="L7" s="10"/>
      <c r="M7" s="10" t="s">
        <v>47</v>
      </c>
      <c r="N7" s="10" t="s">
        <v>47</v>
      </c>
      <c r="AY7" t="str">
        <f>"0x"&amp;TEXT(DEC2HEX(AY6),"00")</f>
        <v>0x66</v>
      </c>
      <c r="AZ7" t="str">
        <f>"0x"&amp;TEXT(DEC2HEX(AZ6),"00")</f>
        <v>0xB6</v>
      </c>
      <c r="BA7" t="str">
        <f>"0x"&amp;TEXT(DEC2HEX(BA6),"00")</f>
        <v>0x51</v>
      </c>
      <c r="BB7" t="str">
        <f>"0x"&amp;TEXT(DEC2HEX(BB6),"00")</f>
        <v>0x44</v>
      </c>
      <c r="BD7" t="str">
        <f>CONCATENATE(CHAR(9),"{", AY9, ",", AZ9, ",", BA9, ",", BB9, "},")</f>
        <v xml:space="preserve">	{0x99,0x49,0x04,0x11},</v>
      </c>
    </row>
    <row r="8" spans="1:56" x14ac:dyDescent="0.25">
      <c r="A8" s="1" t="s">
        <v>10</v>
      </c>
      <c r="B8" s="6" t="s">
        <v>2</v>
      </c>
      <c r="C8" s="9" t="s">
        <v>47</v>
      </c>
      <c r="D8" s="9"/>
      <c r="E8" s="10"/>
      <c r="F8" s="10" t="s">
        <v>47</v>
      </c>
      <c r="G8" s="10" t="s">
        <v>47</v>
      </c>
      <c r="H8" s="13"/>
      <c r="I8" s="14"/>
      <c r="J8" s="10" t="s">
        <v>47</v>
      </c>
      <c r="K8" s="10" t="s">
        <v>47</v>
      </c>
      <c r="L8" s="10"/>
      <c r="M8" s="10"/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0</v>
      </c>
      <c r="AL8">
        <f>IF(C8="X", 2^3, 0)</f>
        <v>8</v>
      </c>
      <c r="AM8">
        <f>IF(D8="X", 2^2, 0)</f>
        <v>0</v>
      </c>
      <c r="AN8">
        <f>IF(E8="X", 2^1, 0)</f>
        <v>0</v>
      </c>
      <c r="AO8">
        <f>IF(F8="X", 2^0, 0)</f>
        <v>1</v>
      </c>
      <c r="AP8">
        <f>IF(G8="X", 2^7, 0)</f>
        <v>128</v>
      </c>
      <c r="AQ8">
        <f>IF(H8="X", 2^6, 0)</f>
        <v>0</v>
      </c>
      <c r="AR8">
        <f>IF(I8="X", 2^5, 0)</f>
        <v>0</v>
      </c>
      <c r="AS8">
        <f>IF(J8="X", 2^4, 0)</f>
        <v>16</v>
      </c>
      <c r="AT8">
        <f>IF(K8="X", 2^3, 0)</f>
        <v>8</v>
      </c>
      <c r="AU8">
        <f>IF(L8="X", 2^2, 0)</f>
        <v>0</v>
      </c>
      <c r="AV8">
        <f>IF(M8="X", 2^1, 0)</f>
        <v>0</v>
      </c>
      <c r="AW8">
        <f>IF(N8="X", 2^0, 0)</f>
        <v>1</v>
      </c>
      <c r="AY8">
        <f>SUM(AP8:AW8)</f>
        <v>153</v>
      </c>
      <c r="AZ8">
        <f>SUM(AH8:AO8)</f>
        <v>73</v>
      </c>
      <c r="BA8">
        <f>SUM(Z8:AG8)</f>
        <v>4</v>
      </c>
      <c r="BB8">
        <f>SUM(R8:Y8)</f>
        <v>17</v>
      </c>
      <c r="BD8" t="str">
        <f>CONCATENATE(CHAR(9),"{", AY11, ",", AZ11, ",", BA11, ",", BB11, "},")</f>
        <v xml:space="preserve">	{0x66,0xB6,0x51,0x44},</v>
      </c>
    </row>
    <row r="9" spans="1:56" x14ac:dyDescent="0.25">
      <c r="A9" s="1"/>
      <c r="B9" s="6"/>
      <c r="C9" s="9"/>
      <c r="D9" s="9"/>
      <c r="E9" s="10" t="s">
        <v>47</v>
      </c>
      <c r="F9" s="10" t="s">
        <v>47</v>
      </c>
      <c r="G9" s="10"/>
      <c r="H9" s="13"/>
      <c r="I9" s="14"/>
      <c r="J9" s="10"/>
      <c r="K9" s="10" t="s">
        <v>47</v>
      </c>
      <c r="L9" s="10" t="s">
        <v>47</v>
      </c>
      <c r="M9" s="10"/>
      <c r="N9" s="10"/>
      <c r="O9" s="1"/>
      <c r="P9" s="1"/>
      <c r="AY9" t="str">
        <f>"0x"&amp;TEXT(DEC2HEX(AY8),"00")</f>
        <v>0x99</v>
      </c>
      <c r="AZ9" t="str">
        <f>"0x"&amp;TEXT(DEC2HEX(AZ8),"00")</f>
        <v>0x49</v>
      </c>
      <c r="BA9" t="str">
        <f>"0x"&amp;TEXT(DEC2HEX(BA8),"00")</f>
        <v>0x04</v>
      </c>
      <c r="BB9" t="str">
        <f>"0x"&amp;TEXT(DEC2HEX(BB8),"00")</f>
        <v>0x11</v>
      </c>
      <c r="BD9" t="str">
        <f>CONCATENATE(CHAR(9),"{", AY13, ",", AZ13, ",", BA13, ",", BB13, "},")</f>
        <v xml:space="preserve">	{0x99,0x49,0x04,0x11},</v>
      </c>
    </row>
    <row r="10" spans="1:56" x14ac:dyDescent="0.25">
      <c r="A10" t="s">
        <v>11</v>
      </c>
      <c r="B10" s="5" t="s">
        <v>3</v>
      </c>
      <c r="C10" s="9"/>
      <c r="D10" s="9" t="s">
        <v>47</v>
      </c>
      <c r="E10" s="10" t="s">
        <v>47</v>
      </c>
      <c r="F10" s="10"/>
      <c r="G10" s="10"/>
      <c r="H10" s="13" t="s">
        <v>47</v>
      </c>
      <c r="I10" s="14" t="s">
        <v>47</v>
      </c>
      <c r="J10" s="10"/>
      <c r="K10" s="10"/>
      <c r="L10" s="10" t="s">
        <v>47</v>
      </c>
      <c r="M10" s="10" t="s">
        <v>47</v>
      </c>
      <c r="N10" s="10"/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128</v>
      </c>
      <c r="AI10">
        <f>IF(K11="X", 2^6, 0)</f>
        <v>0</v>
      </c>
      <c r="AJ10">
        <f>IF(I11="X", 2^5, 0)</f>
        <v>32</v>
      </c>
      <c r="AK10">
        <f>IF(C11="X", 2^4, 0)</f>
        <v>16</v>
      </c>
      <c r="AL10">
        <f>IF(C10="X", 2^3, 0)</f>
        <v>0</v>
      </c>
      <c r="AM10">
        <f>IF(D10="X", 2^2, 0)</f>
        <v>4</v>
      </c>
      <c r="AN10">
        <f>IF(E10="X", 2^1, 0)</f>
        <v>2</v>
      </c>
      <c r="AO10">
        <f>IF(F10="X", 2^0, 0)</f>
        <v>0</v>
      </c>
      <c r="AP10">
        <f>IF(G10="X", 2^7, 0)</f>
        <v>0</v>
      </c>
      <c r="AQ10">
        <f>IF(H10="X", 2^6, 0)</f>
        <v>64</v>
      </c>
      <c r="AR10">
        <f>IF(I10="X", 2^5, 0)</f>
        <v>32</v>
      </c>
      <c r="AS10">
        <f>IF(J10="X", 2^4, 0)</f>
        <v>0</v>
      </c>
      <c r="AT10">
        <f>IF(K10="X", 2^3, 0)</f>
        <v>0</v>
      </c>
      <c r="AU10">
        <f>IF(L10="X", 2^2, 0)</f>
        <v>4</v>
      </c>
      <c r="AV10">
        <f>IF(M10="X", 2^1, 0)</f>
        <v>2</v>
      </c>
      <c r="AW10">
        <f>IF(N10="X", 2^0, 0)</f>
        <v>0</v>
      </c>
      <c r="AY10">
        <f>SUM(AP10:AW10)</f>
        <v>102</v>
      </c>
      <c r="AZ10">
        <f>SUM(AH10:AO10)</f>
        <v>182</v>
      </c>
      <c r="BA10">
        <f>SUM(Z10:AG10)</f>
        <v>81</v>
      </c>
      <c r="BB10">
        <f>SUM(R10:Y10)</f>
        <v>68</v>
      </c>
      <c r="BD10" t="str">
        <f>CONCATENATE(CHAR(9),"{", AY15, ",", AZ15, ",", BA15, ",", BB15, "},")</f>
        <v xml:space="preserve">	{0x66,0xB6,0x51,0x44},</v>
      </c>
    </row>
    <row r="11" spans="1:56" x14ac:dyDescent="0.25">
      <c r="B11" s="5"/>
      <c r="C11" s="9" t="s">
        <v>47</v>
      </c>
      <c r="D11" s="9" t="s">
        <v>47</v>
      </c>
      <c r="E11" s="10"/>
      <c r="F11" s="10"/>
      <c r="G11" s="10" t="s">
        <v>47</v>
      </c>
      <c r="H11" s="13" t="s">
        <v>47</v>
      </c>
      <c r="I11" s="14" t="s">
        <v>47</v>
      </c>
      <c r="J11" s="10" t="s">
        <v>47</v>
      </c>
      <c r="K11" s="10"/>
      <c r="L11" s="10"/>
      <c r="M11" s="10" t="s">
        <v>47</v>
      </c>
      <c r="N11" s="10" t="s">
        <v>47</v>
      </c>
      <c r="AY11" t="str">
        <f>"0x"&amp;TEXT(DEC2HEX(AY10),"00")</f>
        <v>0x66</v>
      </c>
      <c r="AZ11" t="str">
        <f>"0x"&amp;TEXT(DEC2HEX(AZ10),"00")</f>
        <v>0xB6</v>
      </c>
      <c r="BA11" t="str">
        <f>"0x"&amp;TEXT(DEC2HEX(BA10),"00")</f>
        <v>0x51</v>
      </c>
      <c r="BB11" t="str">
        <f>"0x"&amp;TEXT(DEC2HEX(BB10),"00")</f>
        <v>0x44</v>
      </c>
      <c r="BD11" t="str">
        <f>CONCATENATE(CHAR(9),"{", AY17, ",", AZ17, ",", BA17, ",", BB17, "},")</f>
        <v xml:space="preserve">	{0x99,0x49,0x04,0x11},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/>
      <c r="E12" s="10"/>
      <c r="F12" s="10" t="s">
        <v>47</v>
      </c>
      <c r="G12" s="10" t="s">
        <v>47</v>
      </c>
      <c r="H12" s="13"/>
      <c r="I12" s="14"/>
      <c r="J12" s="10" t="s">
        <v>47</v>
      </c>
      <c r="K12" s="10" t="s">
        <v>47</v>
      </c>
      <c r="L12" s="10"/>
      <c r="M12" s="10"/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0</v>
      </c>
      <c r="AL12">
        <f>IF(C12="X", 2^3, 0)</f>
        <v>8</v>
      </c>
      <c r="AM12">
        <f>IF(D12="X", 2^2, 0)</f>
        <v>0</v>
      </c>
      <c r="AN12">
        <f>IF(E12="X", 2^1, 0)</f>
        <v>0</v>
      </c>
      <c r="AO12">
        <f>IF(F12="X", 2^0, 0)</f>
        <v>1</v>
      </c>
      <c r="AP12">
        <f>IF(G12="X", 2^7, 0)</f>
        <v>128</v>
      </c>
      <c r="AQ12">
        <f>IF(H12="X", 2^6, 0)</f>
        <v>0</v>
      </c>
      <c r="AR12">
        <f>IF(I12="X", 2^5, 0)</f>
        <v>0</v>
      </c>
      <c r="AS12">
        <f>IF(J12="X", 2^4, 0)</f>
        <v>16</v>
      </c>
      <c r="AT12">
        <f>IF(K12="X", 2^3, 0)</f>
        <v>8</v>
      </c>
      <c r="AU12">
        <f>IF(L12="X", 2^2, 0)</f>
        <v>0</v>
      </c>
      <c r="AV12">
        <f>IF(M12="X", 2^1, 0)</f>
        <v>0</v>
      </c>
      <c r="AW12">
        <f>IF(N12="X", 2^0, 0)</f>
        <v>1</v>
      </c>
      <c r="AY12">
        <f>SUM(AP12:AW12)</f>
        <v>153</v>
      </c>
      <c r="AZ12">
        <f>SUM(AH12:AO12)</f>
        <v>73</v>
      </c>
      <c r="BA12">
        <f>SUM(Z12:AG12)</f>
        <v>4</v>
      </c>
      <c r="BB12">
        <f>SUM(R12:Y12)</f>
        <v>17</v>
      </c>
      <c r="BD12" t="str">
        <f>CONCATENATE(CHAR(9),"{", AY19, ",", AZ19, ",", BA19, ",", BB19, "},")</f>
        <v xml:space="preserve">	{0x66,0xB6,0x51,0x44},</v>
      </c>
    </row>
    <row r="13" spans="1:56" x14ac:dyDescent="0.25">
      <c r="A13" s="1"/>
      <c r="B13" s="6"/>
      <c r="C13" s="9"/>
      <c r="D13" s="9"/>
      <c r="E13" s="10" t="s">
        <v>47</v>
      </c>
      <c r="F13" s="10" t="s">
        <v>47</v>
      </c>
      <c r="G13" s="10"/>
      <c r="H13" s="13"/>
      <c r="I13" s="14"/>
      <c r="J13" s="10"/>
      <c r="K13" s="10" t="s">
        <v>47</v>
      </c>
      <c r="L13" s="10" t="s">
        <v>47</v>
      </c>
      <c r="M13" s="10"/>
      <c r="N13" s="10"/>
      <c r="O13" s="1"/>
      <c r="P13" s="1"/>
      <c r="AY13" t="str">
        <f>"0x"&amp;TEXT(DEC2HEX(AY12),"00")</f>
        <v>0x99</v>
      </c>
      <c r="AZ13" t="str">
        <f>"0x"&amp;TEXT(DEC2HEX(AZ12),"00")</f>
        <v>0x49</v>
      </c>
      <c r="BA13" t="str">
        <f>"0x"&amp;TEXT(DEC2HEX(BA12),"00")</f>
        <v>0x04</v>
      </c>
      <c r="BB13" t="str">
        <f>"0x"&amp;TEXT(DEC2HEX(BB12),"00")</f>
        <v>0x11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 t="s">
        <v>47</v>
      </c>
      <c r="E14" s="10" t="s">
        <v>47</v>
      </c>
      <c r="F14" s="10"/>
      <c r="G14" s="10"/>
      <c r="H14" s="13" t="s">
        <v>47</v>
      </c>
      <c r="I14" s="14" t="s">
        <v>47</v>
      </c>
      <c r="J14" s="10"/>
      <c r="K14" s="10"/>
      <c r="L14" s="10" t="s">
        <v>47</v>
      </c>
      <c r="M14" s="10" t="s">
        <v>47</v>
      </c>
      <c r="N14" s="10"/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128</v>
      </c>
      <c r="AI14">
        <f>IF(K15="X", 2^6, 0)</f>
        <v>0</v>
      </c>
      <c r="AJ14">
        <f>IF(I15="X", 2^5, 0)</f>
        <v>32</v>
      </c>
      <c r="AK14">
        <f>IF(C15="X", 2^4, 0)</f>
        <v>16</v>
      </c>
      <c r="AL14">
        <f>IF(C14="X", 2^3, 0)</f>
        <v>0</v>
      </c>
      <c r="AM14">
        <f>IF(D14="X", 2^2, 0)</f>
        <v>4</v>
      </c>
      <c r="AN14">
        <f>IF(E14="X", 2^1, 0)</f>
        <v>2</v>
      </c>
      <c r="AO14">
        <f>IF(F14="X", 2^0, 0)</f>
        <v>0</v>
      </c>
      <c r="AP14">
        <f>IF(G14="X", 2^7, 0)</f>
        <v>0</v>
      </c>
      <c r="AQ14">
        <f>IF(H14="X", 2^6, 0)</f>
        <v>64</v>
      </c>
      <c r="AR14">
        <f>IF(I14="X", 2^5, 0)</f>
        <v>32</v>
      </c>
      <c r="AS14">
        <f>IF(J14="X", 2^4, 0)</f>
        <v>0</v>
      </c>
      <c r="AT14">
        <f>IF(K14="X", 2^3, 0)</f>
        <v>0</v>
      </c>
      <c r="AU14">
        <f>IF(L14="X", 2^2, 0)</f>
        <v>4</v>
      </c>
      <c r="AV14">
        <f>IF(M14="X", 2^1, 0)</f>
        <v>2</v>
      </c>
      <c r="AW14">
        <f>IF(N14="X", 2^0, 0)</f>
        <v>0</v>
      </c>
      <c r="AY14">
        <f>SUM(AP14:AW14)</f>
        <v>102</v>
      </c>
      <c r="AZ14">
        <f>SUM(AH14:AO14)</f>
        <v>182</v>
      </c>
      <c r="BA14">
        <f>SUM(Z14:AG14)</f>
        <v>81</v>
      </c>
      <c r="BB14">
        <f>SUM(R14:Y14)</f>
        <v>68</v>
      </c>
    </row>
    <row r="15" spans="1:56" x14ac:dyDescent="0.25">
      <c r="B15" s="5"/>
      <c r="C15" s="9" t="s">
        <v>47</v>
      </c>
      <c r="D15" s="9" t="s">
        <v>47</v>
      </c>
      <c r="E15" s="10"/>
      <c r="F15" s="10"/>
      <c r="G15" s="10" t="s">
        <v>47</v>
      </c>
      <c r="H15" s="13" t="s">
        <v>47</v>
      </c>
      <c r="I15" s="14" t="s">
        <v>47</v>
      </c>
      <c r="J15" s="10" t="s">
        <v>47</v>
      </c>
      <c r="K15" s="10"/>
      <c r="L15" s="10"/>
      <c r="M15" s="10" t="s">
        <v>47</v>
      </c>
      <c r="N15" s="10" t="s">
        <v>47</v>
      </c>
      <c r="AY15" t="str">
        <f>"0x"&amp;TEXT(DEC2HEX(AY14),"00")</f>
        <v>0x66</v>
      </c>
      <c r="AZ15" t="str">
        <f>"0x"&amp;TEXT(DEC2HEX(AZ14),"00")</f>
        <v>0xB6</v>
      </c>
      <c r="BA15" t="str">
        <f>"0x"&amp;TEXT(DEC2HEX(BA14),"00")</f>
        <v>0x51</v>
      </c>
      <c r="BB15" t="str">
        <f>"0x"&amp;TEXT(DEC2HEX(BB14),"00")</f>
        <v>0x44</v>
      </c>
    </row>
    <row r="16" spans="1:56" x14ac:dyDescent="0.25">
      <c r="A16" s="1" t="s">
        <v>14</v>
      </c>
      <c r="B16" s="6" t="s">
        <v>6</v>
      </c>
      <c r="C16" s="9" t="s">
        <v>47</v>
      </c>
      <c r="D16" s="9"/>
      <c r="E16" s="10"/>
      <c r="F16" s="10" t="s">
        <v>47</v>
      </c>
      <c r="G16" s="10" t="s">
        <v>47</v>
      </c>
      <c r="H16" s="13"/>
      <c r="I16" s="14"/>
      <c r="J16" s="10" t="s">
        <v>47</v>
      </c>
      <c r="K16" s="10" t="s">
        <v>47</v>
      </c>
      <c r="L16" s="10"/>
      <c r="M16" s="10"/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0</v>
      </c>
      <c r="AL16">
        <f>IF(C16="X", 2^3, 0)</f>
        <v>8</v>
      </c>
      <c r="AM16">
        <f>IF(D16="X", 2^2, 0)</f>
        <v>0</v>
      </c>
      <c r="AN16">
        <f>IF(E16="X", 2^1, 0)</f>
        <v>0</v>
      </c>
      <c r="AO16">
        <f>IF(F16="X", 2^0, 0)</f>
        <v>1</v>
      </c>
      <c r="AP16">
        <f>IF(G16="X", 2^7, 0)</f>
        <v>128</v>
      </c>
      <c r="AQ16">
        <f>IF(H16="X", 2^6, 0)</f>
        <v>0</v>
      </c>
      <c r="AR16">
        <f>IF(I16="X", 2^5, 0)</f>
        <v>0</v>
      </c>
      <c r="AS16">
        <f>IF(J16="X", 2^4, 0)</f>
        <v>16</v>
      </c>
      <c r="AT16">
        <f>IF(K16="X", 2^3, 0)</f>
        <v>8</v>
      </c>
      <c r="AU16">
        <f>IF(L16="X", 2^2, 0)</f>
        <v>0</v>
      </c>
      <c r="AV16">
        <f>IF(M16="X", 2^1, 0)</f>
        <v>0</v>
      </c>
      <c r="AW16">
        <f>IF(N16="X", 2^0, 0)</f>
        <v>1</v>
      </c>
      <c r="AY16">
        <f>SUM(AP16:AW16)</f>
        <v>153</v>
      </c>
      <c r="AZ16">
        <f>SUM(AH16:AO16)</f>
        <v>73</v>
      </c>
      <c r="BA16">
        <f>SUM(Z16:AG16)</f>
        <v>4</v>
      </c>
      <c r="BB16">
        <f>SUM(R16:Y16)</f>
        <v>17</v>
      </c>
    </row>
    <row r="17" spans="1:54" x14ac:dyDescent="0.25">
      <c r="A17" s="1"/>
      <c r="B17" s="6"/>
      <c r="C17" s="9"/>
      <c r="D17" s="9"/>
      <c r="E17" s="10" t="s">
        <v>47</v>
      </c>
      <c r="F17" s="10" t="s">
        <v>47</v>
      </c>
      <c r="G17" s="10"/>
      <c r="H17" s="13"/>
      <c r="I17" s="14"/>
      <c r="J17" s="10"/>
      <c r="K17" s="10" t="s">
        <v>47</v>
      </c>
      <c r="L17" s="10" t="s">
        <v>47</v>
      </c>
      <c r="M17" s="10"/>
      <c r="N17" s="10"/>
      <c r="O17" s="1"/>
      <c r="P17" s="1"/>
      <c r="AY17" t="str">
        <f>"0x"&amp;TEXT(DEC2HEX(AY16),"00")</f>
        <v>0x99</v>
      </c>
      <c r="AZ17" t="str">
        <f>"0x"&amp;TEXT(DEC2HEX(AZ16),"00")</f>
        <v>0x49</v>
      </c>
      <c r="BA17" t="str">
        <f>"0x"&amp;TEXT(DEC2HEX(BA16),"00")</f>
        <v>0x04</v>
      </c>
      <c r="BB17" t="str">
        <f>"0x"&amp;TEXT(DEC2HEX(BB16),"00")</f>
        <v>0x11</v>
      </c>
    </row>
    <row r="18" spans="1:54" x14ac:dyDescent="0.25">
      <c r="A18" t="s">
        <v>15</v>
      </c>
      <c r="B18" s="5" t="s">
        <v>7</v>
      </c>
      <c r="C18" s="9"/>
      <c r="D18" s="9" t="s">
        <v>47</v>
      </c>
      <c r="E18" s="10" t="s">
        <v>47</v>
      </c>
      <c r="F18" s="10"/>
      <c r="G18" s="10"/>
      <c r="H18" s="13" t="s">
        <v>47</v>
      </c>
      <c r="I18" s="14" t="s">
        <v>47</v>
      </c>
      <c r="J18" s="10"/>
      <c r="K18" s="10"/>
      <c r="L18" s="10" t="s">
        <v>47</v>
      </c>
      <c r="M18" s="10" t="s">
        <v>47</v>
      </c>
      <c r="N18" s="10"/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128</v>
      </c>
      <c r="AI18">
        <f>IF(K19="X", 2^6, 0)</f>
        <v>0</v>
      </c>
      <c r="AJ18">
        <f>IF(I19="X", 2^5, 0)</f>
        <v>32</v>
      </c>
      <c r="AK18">
        <f>IF(C19="X", 2^4, 0)</f>
        <v>16</v>
      </c>
      <c r="AL18">
        <f>IF(C18="X", 2^3, 0)</f>
        <v>0</v>
      </c>
      <c r="AM18">
        <f>IF(D18="X", 2^2, 0)</f>
        <v>4</v>
      </c>
      <c r="AN18">
        <f>IF(E18="X", 2^1, 0)</f>
        <v>2</v>
      </c>
      <c r="AO18">
        <f>IF(F18="X", 2^0, 0)</f>
        <v>0</v>
      </c>
      <c r="AP18">
        <f>IF(G18="X", 2^7, 0)</f>
        <v>0</v>
      </c>
      <c r="AQ18">
        <f>IF(H18="X", 2^6, 0)</f>
        <v>64</v>
      </c>
      <c r="AR18">
        <f>IF(I18="X", 2^5, 0)</f>
        <v>32</v>
      </c>
      <c r="AS18">
        <f>IF(J18="X", 2^4, 0)</f>
        <v>0</v>
      </c>
      <c r="AT18">
        <f>IF(K18="X", 2^3, 0)</f>
        <v>0</v>
      </c>
      <c r="AU18">
        <f>IF(L18="X", 2^2, 0)</f>
        <v>4</v>
      </c>
      <c r="AV18">
        <f>IF(M18="X", 2^1, 0)</f>
        <v>2</v>
      </c>
      <c r="AW18">
        <f>IF(N18="X", 2^0, 0)</f>
        <v>0</v>
      </c>
      <c r="AY18">
        <f>SUM(AP18:AW18)</f>
        <v>102</v>
      </c>
      <c r="AZ18">
        <f>SUM(AH18:AO18)</f>
        <v>182</v>
      </c>
      <c r="BA18">
        <f>SUM(Z18:AG18)</f>
        <v>81</v>
      </c>
      <c r="BB18">
        <f>SUM(R18:Y18)</f>
        <v>68</v>
      </c>
    </row>
    <row r="19" spans="1:54" x14ac:dyDescent="0.25">
      <c r="B19" s="5"/>
      <c r="C19" s="9" t="s">
        <v>47</v>
      </c>
      <c r="D19" s="9" t="s">
        <v>47</v>
      </c>
      <c r="E19" s="10"/>
      <c r="F19" s="10"/>
      <c r="G19" s="10" t="s">
        <v>47</v>
      </c>
      <c r="H19" s="13" t="s">
        <v>47</v>
      </c>
      <c r="I19" s="14" t="s">
        <v>47</v>
      </c>
      <c r="J19" s="10" t="s">
        <v>47</v>
      </c>
      <c r="K19" s="10"/>
      <c r="L19" s="10"/>
      <c r="M19" s="10" t="s">
        <v>47</v>
      </c>
      <c r="N19" s="10" t="s">
        <v>47</v>
      </c>
      <c r="AY19" t="str">
        <f>"0x"&amp;TEXT(DEC2HEX(AY18),"00")</f>
        <v>0x66</v>
      </c>
      <c r="AZ19" t="str">
        <f>"0x"&amp;TEXT(DEC2HEX(AZ18),"00")</f>
        <v>0xB6</v>
      </c>
      <c r="BA19" t="str">
        <f>"0x"&amp;TEXT(DEC2HEX(BA18),"00")</f>
        <v>0x51</v>
      </c>
      <c r="BB19" t="str">
        <f>"0x"&amp;TEXT(DEC2HEX(BB18),"00")</f>
        <v>0x44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ht="15.75" thickBot="1" x14ac:dyDescent="0.3">
      <c r="B11" s="5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6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19"/>
      <c r="D12" s="19"/>
      <c r="E12" s="19"/>
      <c r="F12" s="19"/>
      <c r="G12" s="19"/>
      <c r="H12" s="20"/>
      <c r="I12" s="21"/>
      <c r="J12" s="19"/>
      <c r="K12" s="19"/>
      <c r="L12" s="19"/>
      <c r="M12" s="19"/>
      <c r="N12" s="19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{0x00,0x20,0x40,0x00},</v>
      </c>
    </row>
    <row r="13" spans="1:56" x14ac:dyDescent="0.25">
      <c r="A13" s="1"/>
      <c r="B13" s="6"/>
      <c r="C13" s="8"/>
      <c r="D13" s="8"/>
      <c r="E13" s="8"/>
      <c r="F13" s="8"/>
      <c r="G13" s="8"/>
      <c r="H13" s="11"/>
      <c r="I13" s="12"/>
      <c r="J13" s="8"/>
      <c r="K13" s="8"/>
      <c r="L13" s="8"/>
      <c r="M13" s="8"/>
      <c r="N13" s="8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8"/>
      <c r="D16" s="8"/>
      <c r="E16" s="8"/>
      <c r="F16" s="8"/>
      <c r="G16" s="8"/>
      <c r="H16" s="11"/>
      <c r="I16" s="12"/>
      <c r="J16" s="8"/>
      <c r="K16" s="8"/>
      <c r="L16" s="8"/>
      <c r="M16" s="8"/>
      <c r="N16" s="8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8"/>
      <c r="D17" s="8"/>
      <c r="E17" s="8"/>
      <c r="F17" s="8"/>
      <c r="G17" s="8"/>
      <c r="H17" s="11"/>
      <c r="I17" s="12"/>
      <c r="J17" s="8"/>
      <c r="K17" s="8"/>
      <c r="L17" s="8"/>
      <c r="M17" s="8"/>
      <c r="N17" s="8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32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32</v>
      </c>
      <c r="BA18">
        <f>SUM(Z18:AG18)</f>
        <v>64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 t="s">
        <v>47</v>
      </c>
      <c r="I19" s="14" t="s">
        <v>47</v>
      </c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0x20</v>
      </c>
      <c r="BA19" t="str">
        <f>"0x"&amp;TEXT(DEC2HEX(BA18),"00")</f>
        <v>0x40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 t="s">
        <v>47</v>
      </c>
      <c r="F4" s="8" t="s">
        <v>47</v>
      </c>
      <c r="G4" s="8"/>
      <c r="H4" s="11"/>
      <c r="I4" s="12"/>
      <c r="J4" s="8"/>
      <c r="K4" s="8" t="s">
        <v>47</v>
      </c>
      <c r="L4" s="8" t="s">
        <v>47</v>
      </c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128</v>
      </c>
      <c r="AI4">
        <f>IF(K5="X", 2^6, 0)</f>
        <v>0</v>
      </c>
      <c r="AJ4">
        <f>IF(I5="X", 2^5, 0)</f>
        <v>32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2</v>
      </c>
      <c r="AO4">
        <f>IF(F4="X", 2^0, 0)</f>
        <v>1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8</v>
      </c>
      <c r="AU4">
        <f>IF(L4="X", 2^2, 0)</f>
        <v>4</v>
      </c>
      <c r="AV4">
        <f>IF(M4="X", 2^1, 0)</f>
        <v>0</v>
      </c>
      <c r="AW4">
        <f>IF(N4="X", 2^0, 0)</f>
        <v>0</v>
      </c>
      <c r="AY4">
        <f>SUM(AP4:AW4)</f>
        <v>12</v>
      </c>
      <c r="AZ4">
        <f>SUM(AH4:AO4)</f>
        <v>163</v>
      </c>
      <c r="BA4">
        <f>SUM(Z4:AG4)</f>
        <v>68</v>
      </c>
      <c r="BB4">
        <f>SUM(R4:Y4)</f>
        <v>20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 t="s">
        <v>47</v>
      </c>
      <c r="E5" s="8" t="s">
        <v>47</v>
      </c>
      <c r="F5" s="8"/>
      <c r="G5" s="8"/>
      <c r="H5" s="11" t="s">
        <v>47</v>
      </c>
      <c r="I5" s="12" t="s">
        <v>47</v>
      </c>
      <c r="J5" s="8"/>
      <c r="K5" s="8"/>
      <c r="L5" s="8" t="s">
        <v>47</v>
      </c>
      <c r="M5" s="8" t="s">
        <v>47</v>
      </c>
      <c r="N5" s="8"/>
      <c r="O5" s="1"/>
      <c r="P5" s="1"/>
      <c r="AY5" t="str">
        <f>"0x"&amp;TEXT(DEC2HEX(AY4),"00")</f>
        <v>0xC</v>
      </c>
      <c r="AZ5" t="str">
        <f>"0x"&amp;TEXT(DEC2HEX(AZ4),"00")</f>
        <v>0xA3</v>
      </c>
      <c r="BA5" t="str">
        <f>"0x"&amp;TEXT(DEC2HEX(BA4),"00")</f>
        <v>0x44</v>
      </c>
      <c r="BB5" t="str">
        <f>"0x"&amp;TEXT(DEC2HEX(BB4),"00")</f>
        <v>0x14</v>
      </c>
      <c r="BD5" t="str">
        <f>CONCATENATE(CHAR(9),"{", AY5, ",", AZ5, ",", BA5, ",", BB5, "},")</f>
        <v xml:space="preserve">	{0xC,0xA3,0x44,0x14},</v>
      </c>
    </row>
    <row r="6" spans="1:56" x14ac:dyDescent="0.25">
      <c r="A6" t="s">
        <v>9</v>
      </c>
      <c r="B6" s="5" t="s">
        <v>1</v>
      </c>
      <c r="C6" s="9" t="s">
        <v>47</v>
      </c>
      <c r="D6" s="9" t="s">
        <v>47</v>
      </c>
      <c r="E6" s="10"/>
      <c r="F6" s="10"/>
      <c r="G6" s="10" t="s">
        <v>47</v>
      </c>
      <c r="H6" s="13" t="s">
        <v>47</v>
      </c>
      <c r="I6" s="14" t="s">
        <v>47</v>
      </c>
      <c r="J6" s="10" t="s">
        <v>47</v>
      </c>
      <c r="K6" s="10"/>
      <c r="L6" s="10"/>
      <c r="M6" s="10" t="s">
        <v>47</v>
      </c>
      <c r="N6" s="10" t="s">
        <v>47</v>
      </c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16</v>
      </c>
      <c r="AL6">
        <f>IF(C6="X", 2^3, 0)</f>
        <v>8</v>
      </c>
      <c r="AM6">
        <f>IF(D6="X", 2^2, 0)</f>
        <v>4</v>
      </c>
      <c r="AN6">
        <f>IF(E6="X", 2^1, 0)</f>
        <v>0</v>
      </c>
      <c r="AO6">
        <f>IF(F6="X", 2^0, 0)</f>
        <v>0</v>
      </c>
      <c r="AP6">
        <f>IF(G6="X", 2^7, 0)</f>
        <v>128</v>
      </c>
      <c r="AQ6">
        <f>IF(H6="X", 2^6, 0)</f>
        <v>64</v>
      </c>
      <c r="AR6">
        <f>IF(I6="X", 2^5, 0)</f>
        <v>32</v>
      </c>
      <c r="AS6">
        <f>IF(J6="X", 2^4, 0)</f>
        <v>16</v>
      </c>
      <c r="AT6">
        <f>IF(K6="X", 2^3, 0)</f>
        <v>0</v>
      </c>
      <c r="AU6">
        <f>IF(L6="X", 2^2, 0)</f>
        <v>0</v>
      </c>
      <c r="AV6">
        <f>IF(M6="X", 2^1, 0)</f>
        <v>2</v>
      </c>
      <c r="AW6">
        <f>IF(N6="X", 2^0, 0)</f>
        <v>1</v>
      </c>
      <c r="AY6">
        <f>SUM(AP6:AW6)</f>
        <v>243</v>
      </c>
      <c r="AZ6">
        <f>SUM(AH6:AO6)</f>
        <v>92</v>
      </c>
      <c r="BA6">
        <f>SUM(Z6:AG6)</f>
        <v>17</v>
      </c>
      <c r="BB6">
        <f>SUM(R6:Y6)</f>
        <v>65</v>
      </c>
      <c r="BD6" t="str">
        <f>CONCATENATE(CHAR(9),"{", AY7, ",", AZ7, ",", BA7, ",", BB7, "},")</f>
        <v xml:space="preserve">	{0xF3,0x5C,0x11,0x41},</v>
      </c>
    </row>
    <row r="7" spans="1:56" x14ac:dyDescent="0.25">
      <c r="B7" s="5"/>
      <c r="C7" s="9" t="s">
        <v>47</v>
      </c>
      <c r="D7" s="9"/>
      <c r="E7" s="10"/>
      <c r="F7" s="10" t="s">
        <v>47</v>
      </c>
      <c r="G7" s="10" t="s">
        <v>47</v>
      </c>
      <c r="H7" s="13"/>
      <c r="I7" s="14"/>
      <c r="J7" s="10" t="s">
        <v>47</v>
      </c>
      <c r="K7" s="10" t="s">
        <v>47</v>
      </c>
      <c r="L7" s="10"/>
      <c r="M7" s="10"/>
      <c r="N7" s="10" t="s">
        <v>47</v>
      </c>
      <c r="AY7" t="str">
        <f>"0x"&amp;TEXT(DEC2HEX(AY6),"00")</f>
        <v>0xF3</v>
      </c>
      <c r="AZ7" t="str">
        <f>"0x"&amp;TEXT(DEC2HEX(AZ6),"00")</f>
        <v>0x5C</v>
      </c>
      <c r="BA7" t="str">
        <f>"0x"&amp;TEXT(DEC2HEX(BA6),"00")</f>
        <v>0x11</v>
      </c>
      <c r="BB7" t="str">
        <f>"0x"&amp;TEXT(DEC2HEX(BB6),"00")</f>
        <v>0x41</v>
      </c>
      <c r="BD7" t="str">
        <f>CONCATENATE(CHAR(9),"{", AY9, ",", AZ9, ",", BA9, ",", BB9, "},")</f>
        <v xml:space="preserve">	{0xC,0xA3,0x44,0x14},</v>
      </c>
    </row>
    <row r="8" spans="1:56" x14ac:dyDescent="0.25">
      <c r="A8" s="1" t="s">
        <v>10</v>
      </c>
      <c r="B8" s="6" t="s">
        <v>2</v>
      </c>
      <c r="C8" s="9"/>
      <c r="D8" s="9"/>
      <c r="E8" s="10" t="s">
        <v>47</v>
      </c>
      <c r="F8" s="10" t="s">
        <v>47</v>
      </c>
      <c r="G8" s="10"/>
      <c r="H8" s="13"/>
      <c r="I8" s="14"/>
      <c r="J8" s="10"/>
      <c r="K8" s="10" t="s">
        <v>47</v>
      </c>
      <c r="L8" s="10" t="s">
        <v>47</v>
      </c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128</v>
      </c>
      <c r="AI8">
        <f>IF(K9="X", 2^6, 0)</f>
        <v>0</v>
      </c>
      <c r="AJ8">
        <f>IF(I9="X", 2^5, 0)</f>
        <v>32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2</v>
      </c>
      <c r="AO8">
        <f>IF(F8="X", 2^0, 0)</f>
        <v>1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8</v>
      </c>
      <c r="AU8">
        <f>IF(L8="X", 2^2, 0)</f>
        <v>4</v>
      </c>
      <c r="AV8">
        <f>IF(M8="X", 2^1, 0)</f>
        <v>0</v>
      </c>
      <c r="AW8">
        <f>IF(N8="X", 2^0, 0)</f>
        <v>0</v>
      </c>
      <c r="AY8">
        <f>SUM(AP8:AW8)</f>
        <v>12</v>
      </c>
      <c r="AZ8">
        <f>SUM(AH8:AO8)</f>
        <v>163</v>
      </c>
      <c r="BA8">
        <f>SUM(Z8:AG8)</f>
        <v>68</v>
      </c>
      <c r="BB8">
        <f>SUM(R8:Y8)</f>
        <v>20</v>
      </c>
      <c r="BD8" t="str">
        <f>CONCATENATE(CHAR(9),"{", AY11, ",", AZ11, ",", BA11, ",", BB11, "},")</f>
        <v xml:space="preserve">	{0xF3,0x5C,0x11,0x41},</v>
      </c>
    </row>
    <row r="9" spans="1:56" x14ac:dyDescent="0.25">
      <c r="A9" s="1"/>
      <c r="B9" s="6"/>
      <c r="C9" s="9"/>
      <c r="D9" s="9" t="s">
        <v>47</v>
      </c>
      <c r="E9" s="10" t="s">
        <v>47</v>
      </c>
      <c r="F9" s="10"/>
      <c r="G9" s="10"/>
      <c r="H9" s="13" t="s">
        <v>47</v>
      </c>
      <c r="I9" s="14" t="s">
        <v>47</v>
      </c>
      <c r="J9" s="10"/>
      <c r="K9" s="10"/>
      <c r="L9" s="10" t="s">
        <v>47</v>
      </c>
      <c r="M9" s="10" t="s">
        <v>47</v>
      </c>
      <c r="N9" s="10"/>
      <c r="O9" s="1"/>
      <c r="P9" s="1"/>
      <c r="AY9" t="str">
        <f>"0x"&amp;TEXT(DEC2HEX(AY8),"00")</f>
        <v>0xC</v>
      </c>
      <c r="AZ9" t="str">
        <f>"0x"&amp;TEXT(DEC2HEX(AZ8),"00")</f>
        <v>0xA3</v>
      </c>
      <c r="BA9" t="str">
        <f>"0x"&amp;TEXT(DEC2HEX(BA8),"00")</f>
        <v>0x44</v>
      </c>
      <c r="BB9" t="str">
        <f>"0x"&amp;TEXT(DEC2HEX(BB8),"00")</f>
        <v>0x14</v>
      </c>
      <c r="BD9" t="str">
        <f>CONCATENATE(CHAR(9),"{", AY13, ",", AZ13, ",", BA13, ",", BB13, "},")</f>
        <v xml:space="preserve">	{0xC,0xA3,0x44,0x14},</v>
      </c>
    </row>
    <row r="10" spans="1:56" x14ac:dyDescent="0.25">
      <c r="A10" t="s">
        <v>11</v>
      </c>
      <c r="B10" s="5" t="s">
        <v>3</v>
      </c>
      <c r="C10" s="9" t="s">
        <v>47</v>
      </c>
      <c r="D10" s="9" t="s">
        <v>47</v>
      </c>
      <c r="E10" s="10"/>
      <c r="F10" s="10"/>
      <c r="G10" s="10" t="s">
        <v>47</v>
      </c>
      <c r="H10" s="13" t="s">
        <v>47</v>
      </c>
      <c r="I10" s="14" t="s">
        <v>47</v>
      </c>
      <c r="J10" s="10" t="s">
        <v>47</v>
      </c>
      <c r="K10" s="10"/>
      <c r="L10" s="10"/>
      <c r="M10" s="10" t="s">
        <v>47</v>
      </c>
      <c r="N10" s="10" t="s">
        <v>47</v>
      </c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16</v>
      </c>
      <c r="AL10">
        <f>IF(C10="X", 2^3, 0)</f>
        <v>8</v>
      </c>
      <c r="AM10">
        <f>IF(D10="X", 2^2, 0)</f>
        <v>4</v>
      </c>
      <c r="AN10">
        <f>IF(E10="X", 2^1, 0)</f>
        <v>0</v>
      </c>
      <c r="AO10">
        <f>IF(F10="X", 2^0, 0)</f>
        <v>0</v>
      </c>
      <c r="AP10">
        <f>IF(G10="X", 2^7, 0)</f>
        <v>128</v>
      </c>
      <c r="AQ10">
        <f>IF(H10="X", 2^6, 0)</f>
        <v>64</v>
      </c>
      <c r="AR10">
        <f>IF(I10="X", 2^5, 0)</f>
        <v>32</v>
      </c>
      <c r="AS10">
        <f>IF(J10="X", 2^4, 0)</f>
        <v>16</v>
      </c>
      <c r="AT10">
        <f>IF(K10="X", 2^3, 0)</f>
        <v>0</v>
      </c>
      <c r="AU10">
        <f>IF(L10="X", 2^2, 0)</f>
        <v>0</v>
      </c>
      <c r="AV10">
        <f>IF(M10="X", 2^1, 0)</f>
        <v>2</v>
      </c>
      <c r="AW10">
        <f>IF(N10="X", 2^0, 0)</f>
        <v>1</v>
      </c>
      <c r="AY10">
        <f>SUM(AP10:AW10)</f>
        <v>243</v>
      </c>
      <c r="AZ10">
        <f>SUM(AH10:AO10)</f>
        <v>92</v>
      </c>
      <c r="BA10">
        <f>SUM(Z10:AG10)</f>
        <v>17</v>
      </c>
      <c r="BB10">
        <f>SUM(R10:Y10)</f>
        <v>65</v>
      </c>
      <c r="BD10" t="str">
        <f>CONCATENATE(CHAR(9),"{", AY15, ",", AZ15, ",", BA15, ",", BB15, "},")</f>
        <v xml:space="preserve">	{0xF3,0x5C,0x11,0x41},</v>
      </c>
    </row>
    <row r="11" spans="1:56" x14ac:dyDescent="0.25">
      <c r="B11" s="5"/>
      <c r="C11" s="9" t="s">
        <v>47</v>
      </c>
      <c r="D11" s="9"/>
      <c r="E11" s="10"/>
      <c r="F11" s="10" t="s">
        <v>47</v>
      </c>
      <c r="G11" s="10" t="s">
        <v>47</v>
      </c>
      <c r="H11" s="13"/>
      <c r="I11" s="14"/>
      <c r="J11" s="10" t="s">
        <v>47</v>
      </c>
      <c r="K11" s="10" t="s">
        <v>47</v>
      </c>
      <c r="L11" s="10"/>
      <c r="M11" s="10"/>
      <c r="N11" s="10" t="s">
        <v>47</v>
      </c>
      <c r="AY11" t="str">
        <f>"0x"&amp;TEXT(DEC2HEX(AY10),"00")</f>
        <v>0xF3</v>
      </c>
      <c r="AZ11" t="str">
        <f>"0x"&amp;TEXT(DEC2HEX(AZ10),"00")</f>
        <v>0x5C</v>
      </c>
      <c r="BA11" t="str">
        <f>"0x"&amp;TEXT(DEC2HEX(BA10),"00")</f>
        <v>0x11</v>
      </c>
      <c r="BB11" t="str">
        <f>"0x"&amp;TEXT(DEC2HEX(BB10),"00")</f>
        <v>0x41</v>
      </c>
      <c r="BD11" t="str">
        <f>CONCATENATE(CHAR(9),"{", AY17, ",", AZ17, ",", BA17, ",", BB17, "},")</f>
        <v xml:space="preserve">	{0xC,0xA3,0x44,0x14},</v>
      </c>
    </row>
    <row r="12" spans="1:56" x14ac:dyDescent="0.25">
      <c r="A12" s="1" t="s">
        <v>12</v>
      </c>
      <c r="B12" s="6" t="s">
        <v>4</v>
      </c>
      <c r="C12" s="9"/>
      <c r="D12" s="9"/>
      <c r="E12" s="10" t="s">
        <v>47</v>
      </c>
      <c r="F12" s="10" t="s">
        <v>47</v>
      </c>
      <c r="G12" s="10"/>
      <c r="H12" s="13"/>
      <c r="I12" s="14"/>
      <c r="J12" s="10"/>
      <c r="K12" s="10" t="s">
        <v>47</v>
      </c>
      <c r="L12" s="10" t="s">
        <v>47</v>
      </c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128</v>
      </c>
      <c r="AI12">
        <f>IF(K13="X", 2^6, 0)</f>
        <v>0</v>
      </c>
      <c r="AJ12">
        <f>IF(I13="X", 2^5, 0)</f>
        <v>32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2</v>
      </c>
      <c r="AO12">
        <f>IF(F12="X", 2^0, 0)</f>
        <v>1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8</v>
      </c>
      <c r="AU12">
        <f>IF(L12="X", 2^2, 0)</f>
        <v>4</v>
      </c>
      <c r="AV12">
        <f>IF(M12="X", 2^1, 0)</f>
        <v>0</v>
      </c>
      <c r="AW12">
        <f>IF(N12="X", 2^0, 0)</f>
        <v>0</v>
      </c>
      <c r="AY12">
        <f>SUM(AP12:AW12)</f>
        <v>12</v>
      </c>
      <c r="AZ12">
        <f>SUM(AH12:AO12)</f>
        <v>163</v>
      </c>
      <c r="BA12">
        <f>SUM(Z12:AG12)</f>
        <v>68</v>
      </c>
      <c r="BB12">
        <f>SUM(R12:Y12)</f>
        <v>20</v>
      </c>
      <c r="BD12" t="str">
        <f>CONCATENATE(CHAR(9),"{", AY19, ",", AZ19, ",", BA19, ",", BB19, "},")</f>
        <v xml:space="preserve">	{0xF3,0x5C,0x11,0x41},</v>
      </c>
    </row>
    <row r="13" spans="1:56" x14ac:dyDescent="0.25">
      <c r="A13" s="1"/>
      <c r="B13" s="6"/>
      <c r="C13" s="9"/>
      <c r="D13" s="9" t="s">
        <v>47</v>
      </c>
      <c r="E13" s="10" t="s">
        <v>47</v>
      </c>
      <c r="F13" s="10"/>
      <c r="G13" s="10"/>
      <c r="H13" s="13" t="s">
        <v>47</v>
      </c>
      <c r="I13" s="14" t="s">
        <v>47</v>
      </c>
      <c r="J13" s="10"/>
      <c r="K13" s="10"/>
      <c r="L13" s="10" t="s">
        <v>47</v>
      </c>
      <c r="M13" s="10" t="s">
        <v>47</v>
      </c>
      <c r="N13" s="10"/>
      <c r="O13" s="1"/>
      <c r="P13" s="1"/>
      <c r="AY13" t="str">
        <f>"0x"&amp;TEXT(DEC2HEX(AY12),"00")</f>
        <v>0xC</v>
      </c>
      <c r="AZ13" t="str">
        <f>"0x"&amp;TEXT(DEC2HEX(AZ12),"00")</f>
        <v>0xA3</v>
      </c>
      <c r="BA13" t="str">
        <f>"0x"&amp;TEXT(DEC2HEX(BA12),"00")</f>
        <v>0x44</v>
      </c>
      <c r="BB13" t="str">
        <f>"0x"&amp;TEXT(DEC2HEX(BB12),"00")</f>
        <v>0x14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 t="s">
        <v>47</v>
      </c>
      <c r="E14" s="10"/>
      <c r="F14" s="10"/>
      <c r="G14" s="10" t="s">
        <v>47</v>
      </c>
      <c r="H14" s="13" t="s">
        <v>47</v>
      </c>
      <c r="I14" s="14" t="s">
        <v>47</v>
      </c>
      <c r="J14" s="10" t="s">
        <v>47</v>
      </c>
      <c r="K14" s="10"/>
      <c r="L14" s="10"/>
      <c r="M14" s="10" t="s">
        <v>47</v>
      </c>
      <c r="N14" s="10" t="s">
        <v>47</v>
      </c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16</v>
      </c>
      <c r="AL14">
        <f>IF(C14="X", 2^3, 0)</f>
        <v>8</v>
      </c>
      <c r="AM14">
        <f>IF(D14="X", 2^2, 0)</f>
        <v>4</v>
      </c>
      <c r="AN14">
        <f>IF(E14="X", 2^1, 0)</f>
        <v>0</v>
      </c>
      <c r="AO14">
        <f>IF(F14="X", 2^0, 0)</f>
        <v>0</v>
      </c>
      <c r="AP14">
        <f>IF(G14="X", 2^7, 0)</f>
        <v>128</v>
      </c>
      <c r="AQ14">
        <f>IF(H14="X", 2^6, 0)</f>
        <v>64</v>
      </c>
      <c r="AR14">
        <f>IF(I14="X", 2^5, 0)</f>
        <v>32</v>
      </c>
      <c r="AS14">
        <f>IF(J14="X", 2^4, 0)</f>
        <v>16</v>
      </c>
      <c r="AT14">
        <f>IF(K14="X", 2^3, 0)</f>
        <v>0</v>
      </c>
      <c r="AU14">
        <f>IF(L14="X", 2^2, 0)</f>
        <v>0</v>
      </c>
      <c r="AV14">
        <f>IF(M14="X", 2^1, 0)</f>
        <v>2</v>
      </c>
      <c r="AW14">
        <f>IF(N14="X", 2^0, 0)</f>
        <v>1</v>
      </c>
      <c r="AY14">
        <f>SUM(AP14:AW14)</f>
        <v>243</v>
      </c>
      <c r="AZ14">
        <f>SUM(AH14:AO14)</f>
        <v>92</v>
      </c>
      <c r="BA14">
        <f>SUM(Z14:AG14)</f>
        <v>17</v>
      </c>
      <c r="BB14">
        <f>SUM(R14:Y14)</f>
        <v>65</v>
      </c>
    </row>
    <row r="15" spans="1:56" x14ac:dyDescent="0.25">
      <c r="B15" s="5"/>
      <c r="C15" s="9" t="s">
        <v>47</v>
      </c>
      <c r="D15" s="9"/>
      <c r="E15" s="10"/>
      <c r="F15" s="10" t="s">
        <v>47</v>
      </c>
      <c r="G15" s="10" t="s">
        <v>47</v>
      </c>
      <c r="H15" s="13"/>
      <c r="I15" s="14"/>
      <c r="J15" s="10" t="s">
        <v>47</v>
      </c>
      <c r="K15" s="10" t="s">
        <v>47</v>
      </c>
      <c r="L15" s="10"/>
      <c r="M15" s="10"/>
      <c r="N15" s="10" t="s">
        <v>47</v>
      </c>
      <c r="AY15" t="str">
        <f>"0x"&amp;TEXT(DEC2HEX(AY14),"00")</f>
        <v>0xF3</v>
      </c>
      <c r="AZ15" t="str">
        <f>"0x"&amp;TEXT(DEC2HEX(AZ14),"00")</f>
        <v>0x5C</v>
      </c>
      <c r="BA15" t="str">
        <f>"0x"&amp;TEXT(DEC2HEX(BA14),"00")</f>
        <v>0x11</v>
      </c>
      <c r="BB15" t="str">
        <f>"0x"&amp;TEXT(DEC2HEX(BB14),"00")</f>
        <v>0x41</v>
      </c>
    </row>
    <row r="16" spans="1:56" x14ac:dyDescent="0.25">
      <c r="A16" s="1" t="s">
        <v>14</v>
      </c>
      <c r="B16" s="6" t="s">
        <v>6</v>
      </c>
      <c r="C16" s="9"/>
      <c r="D16" s="9"/>
      <c r="E16" s="10" t="s">
        <v>47</v>
      </c>
      <c r="F16" s="10" t="s">
        <v>47</v>
      </c>
      <c r="G16" s="10"/>
      <c r="H16" s="13"/>
      <c r="I16" s="14"/>
      <c r="J16" s="10"/>
      <c r="K16" s="10" t="s">
        <v>47</v>
      </c>
      <c r="L16" s="10" t="s">
        <v>47</v>
      </c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128</v>
      </c>
      <c r="AI16">
        <f>IF(K17="X", 2^6, 0)</f>
        <v>0</v>
      </c>
      <c r="AJ16">
        <f>IF(I17="X", 2^5, 0)</f>
        <v>32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2</v>
      </c>
      <c r="AO16">
        <f>IF(F16="X", 2^0, 0)</f>
        <v>1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8</v>
      </c>
      <c r="AU16">
        <f>IF(L16="X", 2^2, 0)</f>
        <v>4</v>
      </c>
      <c r="AV16">
        <f>IF(M16="X", 2^1, 0)</f>
        <v>0</v>
      </c>
      <c r="AW16">
        <f>IF(N16="X", 2^0, 0)</f>
        <v>0</v>
      </c>
      <c r="AY16">
        <f>SUM(AP16:AW16)</f>
        <v>12</v>
      </c>
      <c r="AZ16">
        <f>SUM(AH16:AO16)</f>
        <v>163</v>
      </c>
      <c r="BA16">
        <f>SUM(Z16:AG16)</f>
        <v>68</v>
      </c>
      <c r="BB16">
        <f>SUM(R16:Y16)</f>
        <v>20</v>
      </c>
    </row>
    <row r="17" spans="1:54" x14ac:dyDescent="0.25">
      <c r="A17" s="1"/>
      <c r="B17" s="6"/>
      <c r="C17" s="9"/>
      <c r="D17" s="9" t="s">
        <v>47</v>
      </c>
      <c r="E17" s="10" t="s">
        <v>47</v>
      </c>
      <c r="F17" s="10"/>
      <c r="G17" s="10"/>
      <c r="H17" s="13" t="s">
        <v>47</v>
      </c>
      <c r="I17" s="14" t="s">
        <v>47</v>
      </c>
      <c r="J17" s="10"/>
      <c r="K17" s="10"/>
      <c r="L17" s="10" t="s">
        <v>47</v>
      </c>
      <c r="M17" s="10" t="s">
        <v>47</v>
      </c>
      <c r="N17" s="10"/>
      <c r="O17" s="1"/>
      <c r="P17" s="1"/>
      <c r="AY17" t="str">
        <f>"0x"&amp;TEXT(DEC2HEX(AY16),"00")</f>
        <v>0xC</v>
      </c>
      <c r="AZ17" t="str">
        <f>"0x"&amp;TEXT(DEC2HEX(AZ16),"00")</f>
        <v>0xA3</v>
      </c>
      <c r="BA17" t="str">
        <f>"0x"&amp;TEXT(DEC2HEX(BA16),"00")</f>
        <v>0x44</v>
      </c>
      <c r="BB17" t="str">
        <f>"0x"&amp;TEXT(DEC2HEX(BB16),"00")</f>
        <v>0x14</v>
      </c>
    </row>
    <row r="18" spans="1:54" x14ac:dyDescent="0.25">
      <c r="A18" t="s">
        <v>15</v>
      </c>
      <c r="B18" s="5" t="s">
        <v>7</v>
      </c>
      <c r="C18" s="9" t="s">
        <v>47</v>
      </c>
      <c r="D18" s="9" t="s">
        <v>47</v>
      </c>
      <c r="E18" s="10"/>
      <c r="F18" s="10"/>
      <c r="G18" s="10" t="s">
        <v>47</v>
      </c>
      <c r="H18" s="13" t="s">
        <v>47</v>
      </c>
      <c r="I18" s="14" t="s">
        <v>47</v>
      </c>
      <c r="J18" s="10" t="s">
        <v>47</v>
      </c>
      <c r="K18" s="10"/>
      <c r="L18" s="10"/>
      <c r="M18" s="10" t="s">
        <v>47</v>
      </c>
      <c r="N18" s="10" t="s">
        <v>47</v>
      </c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0</v>
      </c>
      <c r="AI18">
        <f>IF(K19="X", 2^6, 0)</f>
        <v>64</v>
      </c>
      <c r="AJ18">
        <f>IF(I19="X", 2^5, 0)</f>
        <v>0</v>
      </c>
      <c r="AK18">
        <f>IF(C19="X", 2^4, 0)</f>
        <v>16</v>
      </c>
      <c r="AL18">
        <f>IF(C18="X", 2^3, 0)</f>
        <v>8</v>
      </c>
      <c r="AM18">
        <f>IF(D18="X", 2^2, 0)</f>
        <v>4</v>
      </c>
      <c r="AN18">
        <f>IF(E18="X", 2^1, 0)</f>
        <v>0</v>
      </c>
      <c r="AO18">
        <f>IF(F18="X", 2^0, 0)</f>
        <v>0</v>
      </c>
      <c r="AP18">
        <f>IF(G18="X", 2^7, 0)</f>
        <v>128</v>
      </c>
      <c r="AQ18">
        <f>IF(H18="X", 2^6, 0)</f>
        <v>64</v>
      </c>
      <c r="AR18">
        <f>IF(I18="X", 2^5, 0)</f>
        <v>32</v>
      </c>
      <c r="AS18">
        <f>IF(J18="X", 2^4, 0)</f>
        <v>16</v>
      </c>
      <c r="AT18">
        <f>IF(K18="X", 2^3, 0)</f>
        <v>0</v>
      </c>
      <c r="AU18">
        <f>IF(L18="X", 2^2, 0)</f>
        <v>0</v>
      </c>
      <c r="AV18">
        <f>IF(M18="X", 2^1, 0)</f>
        <v>2</v>
      </c>
      <c r="AW18">
        <f>IF(N18="X", 2^0, 0)</f>
        <v>1</v>
      </c>
      <c r="AY18">
        <f>SUM(AP18:AW18)</f>
        <v>243</v>
      </c>
      <c r="AZ18">
        <f>SUM(AH18:AO18)</f>
        <v>92</v>
      </c>
      <c r="BA18">
        <f>SUM(Z18:AG18)</f>
        <v>17</v>
      </c>
      <c r="BB18">
        <f>SUM(R18:Y18)</f>
        <v>65</v>
      </c>
    </row>
    <row r="19" spans="1:54" x14ac:dyDescent="0.25">
      <c r="B19" s="5"/>
      <c r="C19" s="9" t="s">
        <v>47</v>
      </c>
      <c r="D19" s="9"/>
      <c r="E19" s="10"/>
      <c r="F19" s="10" t="s">
        <v>47</v>
      </c>
      <c r="G19" s="10" t="s">
        <v>47</v>
      </c>
      <c r="H19" s="13"/>
      <c r="I19" s="14"/>
      <c r="J19" s="10" t="s">
        <v>47</v>
      </c>
      <c r="K19" s="10" t="s">
        <v>47</v>
      </c>
      <c r="L19" s="10"/>
      <c r="M19" s="10"/>
      <c r="N19" s="10" t="s">
        <v>47</v>
      </c>
      <c r="AY19" t="str">
        <f>"0x"&amp;TEXT(DEC2HEX(AY18),"00")</f>
        <v>0xF3</v>
      </c>
      <c r="AZ19" t="str">
        <f>"0x"&amp;TEXT(DEC2HEX(AZ18),"00")</f>
        <v>0x5C</v>
      </c>
      <c r="BA19" t="str">
        <f>"0x"&amp;TEXT(DEC2HEX(BA18),"00")</f>
        <v>0x11</v>
      </c>
      <c r="BB19" t="str">
        <f>"0x"&amp;TEXT(DEC2HEX(BB18),"00")</f>
        <v>0x41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P36" sqref="BP36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 t="s">
        <v>47</v>
      </c>
      <c r="E4" s="8" t="s">
        <v>47</v>
      </c>
      <c r="F4" s="8"/>
      <c r="G4" s="8"/>
      <c r="H4" s="11" t="s">
        <v>47</v>
      </c>
      <c r="I4" s="12" t="s">
        <v>47</v>
      </c>
      <c r="J4" s="8"/>
      <c r="K4" s="8"/>
      <c r="L4" s="8" t="s">
        <v>47</v>
      </c>
      <c r="M4" s="8" t="s">
        <v>47</v>
      </c>
      <c r="N4" s="8"/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128</v>
      </c>
      <c r="AI4">
        <f>IF(K5="X", 2^6, 0)</f>
        <v>0</v>
      </c>
      <c r="AJ4">
        <f>IF(I5="X", 2^5, 0)</f>
        <v>32</v>
      </c>
      <c r="AK4">
        <f>IF(C5="X", 2^4, 0)</f>
        <v>16</v>
      </c>
      <c r="AL4">
        <f>IF(C4="X", 2^3, 0)</f>
        <v>0</v>
      </c>
      <c r="AM4">
        <f>IF(D4="X", 2^2, 0)</f>
        <v>4</v>
      </c>
      <c r="AN4">
        <f>IF(E4="X", 2^1, 0)</f>
        <v>2</v>
      </c>
      <c r="AO4">
        <f>IF(F4="X", 2^0, 0)</f>
        <v>0</v>
      </c>
      <c r="AP4">
        <f>IF(G4="X", 2^7, 0)</f>
        <v>0</v>
      </c>
      <c r="AQ4">
        <f>IF(H4="X", 2^6, 0)</f>
        <v>64</v>
      </c>
      <c r="AR4">
        <f>IF(I4="X", 2^5, 0)</f>
        <v>32</v>
      </c>
      <c r="AS4">
        <f>IF(J4="X", 2^4, 0)</f>
        <v>0</v>
      </c>
      <c r="AT4">
        <f>IF(K4="X", 2^3, 0)</f>
        <v>0</v>
      </c>
      <c r="AU4">
        <f>IF(L4="X", 2^2, 0)</f>
        <v>4</v>
      </c>
      <c r="AV4">
        <f>IF(M4="X", 2^1, 0)</f>
        <v>2</v>
      </c>
      <c r="AW4">
        <f>IF(N4="X", 2^0, 0)</f>
        <v>0</v>
      </c>
      <c r="AY4">
        <f>SUM(AP4:AW4)</f>
        <v>102</v>
      </c>
      <c r="AZ4">
        <f>SUM(AH4:AO4)</f>
        <v>182</v>
      </c>
      <c r="BA4">
        <f>SUM(Z4:AG4)</f>
        <v>81</v>
      </c>
      <c r="BB4">
        <f>SUM(R4:Y4)</f>
        <v>68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 t="s">
        <v>47</v>
      </c>
      <c r="E5" s="10"/>
      <c r="F5" s="10"/>
      <c r="G5" s="10" t="s">
        <v>47</v>
      </c>
      <c r="H5" s="13" t="s">
        <v>47</v>
      </c>
      <c r="I5" s="14" t="s">
        <v>47</v>
      </c>
      <c r="J5" s="10" t="s">
        <v>47</v>
      </c>
      <c r="K5" s="10"/>
      <c r="L5" s="10"/>
      <c r="M5" s="10" t="s">
        <v>47</v>
      </c>
      <c r="N5" s="10" t="s">
        <v>47</v>
      </c>
      <c r="O5" s="1"/>
      <c r="P5" s="1"/>
      <c r="AY5" t="str">
        <f>"0x"&amp;TEXT(DEC2HEX(AY4),"00")</f>
        <v>0x66</v>
      </c>
      <c r="AZ5" t="str">
        <f>"0x"&amp;TEXT(DEC2HEX(AZ4),"00")</f>
        <v>0xB6</v>
      </c>
      <c r="BA5" t="str">
        <f>"0x"&amp;TEXT(DEC2HEX(BA4),"00")</f>
        <v>0x51</v>
      </c>
      <c r="BB5" t="str">
        <f>"0x"&amp;TEXT(DEC2HEX(BB4),"00")</f>
        <v>0x44</v>
      </c>
      <c r="BD5" t="str">
        <f>CONCATENATE(CHAR(9),"{", AY5, ",", AZ5, ",", BA5, ",", BB5, "},")</f>
        <v xml:space="preserve">	{0x66,0xB6,0x51,0x44},</v>
      </c>
    </row>
    <row r="6" spans="1:56" x14ac:dyDescent="0.25">
      <c r="A6" t="s">
        <v>9</v>
      </c>
      <c r="B6" s="5" t="s">
        <v>1</v>
      </c>
      <c r="C6" s="9" t="s">
        <v>47</v>
      </c>
      <c r="D6" s="9"/>
      <c r="E6" s="10"/>
      <c r="F6" s="10" t="s">
        <v>47</v>
      </c>
      <c r="G6" s="10" t="s">
        <v>47</v>
      </c>
      <c r="H6" s="13"/>
      <c r="I6" s="14"/>
      <c r="J6" s="10" t="s">
        <v>47</v>
      </c>
      <c r="K6" s="10" t="s">
        <v>47</v>
      </c>
      <c r="L6" s="10"/>
      <c r="M6" s="10"/>
      <c r="N6" s="10" t="s">
        <v>47</v>
      </c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0</v>
      </c>
      <c r="AL6">
        <f>IF(C6="X", 2^3, 0)</f>
        <v>8</v>
      </c>
      <c r="AM6">
        <f>IF(D6="X", 2^2, 0)</f>
        <v>0</v>
      </c>
      <c r="AN6">
        <f>IF(E6="X", 2^1, 0)</f>
        <v>0</v>
      </c>
      <c r="AO6">
        <f>IF(F6="X", 2^0, 0)</f>
        <v>1</v>
      </c>
      <c r="AP6">
        <f>IF(G6="X", 2^7, 0)</f>
        <v>128</v>
      </c>
      <c r="AQ6">
        <f>IF(H6="X", 2^6, 0)</f>
        <v>0</v>
      </c>
      <c r="AR6">
        <f>IF(I6="X", 2^5, 0)</f>
        <v>0</v>
      </c>
      <c r="AS6">
        <f>IF(J6="X", 2^4, 0)</f>
        <v>16</v>
      </c>
      <c r="AT6">
        <f>IF(K6="X", 2^3, 0)</f>
        <v>8</v>
      </c>
      <c r="AU6">
        <f>IF(L6="X", 2^2, 0)</f>
        <v>0</v>
      </c>
      <c r="AV6">
        <f>IF(M6="X", 2^1, 0)</f>
        <v>0</v>
      </c>
      <c r="AW6">
        <f>IF(N6="X", 2^0, 0)</f>
        <v>1</v>
      </c>
      <c r="AY6">
        <f>SUM(AP6:AW6)</f>
        <v>153</v>
      </c>
      <c r="AZ6">
        <f>SUM(AH6:AO6)</f>
        <v>73</v>
      </c>
      <c r="BA6">
        <f>SUM(Z6:AG6)</f>
        <v>4</v>
      </c>
      <c r="BB6">
        <f>SUM(R6:Y6)</f>
        <v>17</v>
      </c>
      <c r="BD6" t="str">
        <f>CONCATENATE(CHAR(9),"{", AY7, ",", AZ7, ",", BA7, ",", BB7, "},")</f>
        <v xml:space="preserve">	{0x99,0x49,0x04,0x11},</v>
      </c>
    </row>
    <row r="7" spans="1:56" x14ac:dyDescent="0.25">
      <c r="B7" s="5"/>
      <c r="C7" s="9"/>
      <c r="D7" s="9"/>
      <c r="E7" s="10" t="s">
        <v>47</v>
      </c>
      <c r="F7" s="10" t="s">
        <v>47</v>
      </c>
      <c r="G7" s="10"/>
      <c r="H7" s="13"/>
      <c r="I7" s="14"/>
      <c r="J7" s="10"/>
      <c r="K7" s="10" t="s">
        <v>47</v>
      </c>
      <c r="L7" s="10" t="s">
        <v>47</v>
      </c>
      <c r="M7" s="10"/>
      <c r="N7" s="10"/>
      <c r="AY7" t="str">
        <f>"0x"&amp;TEXT(DEC2HEX(AY6),"00")</f>
        <v>0x99</v>
      </c>
      <c r="AZ7" t="str">
        <f>"0x"&amp;TEXT(DEC2HEX(AZ6),"00")</f>
        <v>0x49</v>
      </c>
      <c r="BA7" t="str">
        <f>"0x"&amp;TEXT(DEC2HEX(BA6),"00")</f>
        <v>0x04</v>
      </c>
      <c r="BB7" t="str">
        <f>"0x"&amp;TEXT(DEC2HEX(BB6),"00")</f>
        <v>0x11</v>
      </c>
      <c r="BD7" t="str">
        <f>CONCATENATE(CHAR(9),"{", AY9, ",", AZ9, ",", BA9, ",", BB9, "},")</f>
        <v xml:space="preserve">	{0x66,0xB6,0x51,0x44},</v>
      </c>
    </row>
    <row r="8" spans="1:56" x14ac:dyDescent="0.25">
      <c r="A8" s="1" t="s">
        <v>10</v>
      </c>
      <c r="B8" s="6" t="s">
        <v>2</v>
      </c>
      <c r="C8" s="9"/>
      <c r="D8" s="9" t="s">
        <v>47</v>
      </c>
      <c r="E8" s="10" t="s">
        <v>47</v>
      </c>
      <c r="F8" s="10"/>
      <c r="G8" s="10"/>
      <c r="H8" s="13" t="s">
        <v>47</v>
      </c>
      <c r="I8" s="14" t="s">
        <v>47</v>
      </c>
      <c r="J8" s="10"/>
      <c r="K8" s="10"/>
      <c r="L8" s="10" t="s">
        <v>47</v>
      </c>
      <c r="M8" s="10" t="s">
        <v>47</v>
      </c>
      <c r="N8" s="10"/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128</v>
      </c>
      <c r="AI8">
        <f>IF(K9="X", 2^6, 0)</f>
        <v>0</v>
      </c>
      <c r="AJ8">
        <f>IF(I9="X", 2^5, 0)</f>
        <v>32</v>
      </c>
      <c r="AK8">
        <f>IF(C9="X", 2^4, 0)</f>
        <v>16</v>
      </c>
      <c r="AL8">
        <f>IF(C8="X", 2^3, 0)</f>
        <v>0</v>
      </c>
      <c r="AM8">
        <f>IF(D8="X", 2^2, 0)</f>
        <v>4</v>
      </c>
      <c r="AN8">
        <f>IF(E8="X", 2^1, 0)</f>
        <v>2</v>
      </c>
      <c r="AO8">
        <f>IF(F8="X", 2^0, 0)</f>
        <v>0</v>
      </c>
      <c r="AP8">
        <f>IF(G8="X", 2^7, 0)</f>
        <v>0</v>
      </c>
      <c r="AQ8">
        <f>IF(H8="X", 2^6, 0)</f>
        <v>64</v>
      </c>
      <c r="AR8">
        <f>IF(I8="X", 2^5, 0)</f>
        <v>32</v>
      </c>
      <c r="AS8">
        <f>IF(J8="X", 2^4, 0)</f>
        <v>0</v>
      </c>
      <c r="AT8">
        <f>IF(K8="X", 2^3, 0)</f>
        <v>0</v>
      </c>
      <c r="AU8">
        <f>IF(L8="X", 2^2, 0)</f>
        <v>4</v>
      </c>
      <c r="AV8">
        <f>IF(M8="X", 2^1, 0)</f>
        <v>2</v>
      </c>
      <c r="AW8">
        <f>IF(N8="X", 2^0, 0)</f>
        <v>0</v>
      </c>
      <c r="AY8">
        <f>SUM(AP8:AW8)</f>
        <v>102</v>
      </c>
      <c r="AZ8">
        <f>SUM(AH8:AO8)</f>
        <v>182</v>
      </c>
      <c r="BA8">
        <f>SUM(Z8:AG8)</f>
        <v>81</v>
      </c>
      <c r="BB8">
        <f>SUM(R8:Y8)</f>
        <v>68</v>
      </c>
      <c r="BD8" t="str">
        <f>CONCATENATE(CHAR(9),"{", AY11, ",", AZ11, ",", BA11, ",", BB11, "},")</f>
        <v xml:space="preserve">	{0x99,0x49,0x04,0x11},</v>
      </c>
    </row>
    <row r="9" spans="1:56" x14ac:dyDescent="0.25">
      <c r="A9" s="1"/>
      <c r="B9" s="6"/>
      <c r="C9" s="9" t="s">
        <v>47</v>
      </c>
      <c r="D9" s="9" t="s">
        <v>47</v>
      </c>
      <c r="E9" s="10"/>
      <c r="F9" s="10"/>
      <c r="G9" s="10" t="s">
        <v>47</v>
      </c>
      <c r="H9" s="13" t="s">
        <v>47</v>
      </c>
      <c r="I9" s="14" t="s">
        <v>47</v>
      </c>
      <c r="J9" s="10" t="s">
        <v>47</v>
      </c>
      <c r="K9" s="10"/>
      <c r="L9" s="10"/>
      <c r="M9" s="10" t="s">
        <v>47</v>
      </c>
      <c r="N9" s="10" t="s">
        <v>47</v>
      </c>
      <c r="O9" s="1"/>
      <c r="P9" s="1"/>
      <c r="AY9" t="str">
        <f>"0x"&amp;TEXT(DEC2HEX(AY8),"00")</f>
        <v>0x66</v>
      </c>
      <c r="AZ9" t="str">
        <f>"0x"&amp;TEXT(DEC2HEX(AZ8),"00")</f>
        <v>0xB6</v>
      </c>
      <c r="BA9" t="str">
        <f>"0x"&amp;TEXT(DEC2HEX(BA8),"00")</f>
        <v>0x51</v>
      </c>
      <c r="BB9" t="str">
        <f>"0x"&amp;TEXT(DEC2HEX(BB8),"00")</f>
        <v>0x44</v>
      </c>
      <c r="BD9" t="str">
        <f>CONCATENATE(CHAR(9),"{", AY13, ",", AZ13, ",", BA13, ",", BB13, "},")</f>
        <v xml:space="preserve">	{0x66,0xB6,0x51,0x44},</v>
      </c>
    </row>
    <row r="10" spans="1:56" x14ac:dyDescent="0.25">
      <c r="A10" t="s">
        <v>11</v>
      </c>
      <c r="B10" s="5" t="s">
        <v>3</v>
      </c>
      <c r="C10" s="9" t="s">
        <v>47</v>
      </c>
      <c r="D10" s="9"/>
      <c r="E10" s="10"/>
      <c r="F10" s="10" t="s">
        <v>47</v>
      </c>
      <c r="G10" s="10" t="s">
        <v>47</v>
      </c>
      <c r="H10" s="13"/>
      <c r="I10" s="14"/>
      <c r="J10" s="10" t="s">
        <v>47</v>
      </c>
      <c r="K10" s="10" t="s">
        <v>47</v>
      </c>
      <c r="L10" s="10"/>
      <c r="M10" s="10"/>
      <c r="N10" s="10" t="s">
        <v>47</v>
      </c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0</v>
      </c>
      <c r="AL10">
        <f>IF(C10="X", 2^3, 0)</f>
        <v>8</v>
      </c>
      <c r="AM10">
        <f>IF(D10="X", 2^2, 0)</f>
        <v>0</v>
      </c>
      <c r="AN10">
        <f>IF(E10="X", 2^1, 0)</f>
        <v>0</v>
      </c>
      <c r="AO10">
        <f>IF(F10="X", 2^0, 0)</f>
        <v>1</v>
      </c>
      <c r="AP10">
        <f>IF(G10="X", 2^7, 0)</f>
        <v>128</v>
      </c>
      <c r="AQ10">
        <f>IF(H10="X", 2^6, 0)</f>
        <v>0</v>
      </c>
      <c r="AR10">
        <f>IF(I10="X", 2^5, 0)</f>
        <v>0</v>
      </c>
      <c r="AS10">
        <f>IF(J10="X", 2^4, 0)</f>
        <v>16</v>
      </c>
      <c r="AT10">
        <f>IF(K10="X", 2^3, 0)</f>
        <v>8</v>
      </c>
      <c r="AU10">
        <f>IF(L10="X", 2^2, 0)</f>
        <v>0</v>
      </c>
      <c r="AV10">
        <f>IF(M10="X", 2^1, 0)</f>
        <v>0</v>
      </c>
      <c r="AW10">
        <f>IF(N10="X", 2^0, 0)</f>
        <v>1</v>
      </c>
      <c r="AY10">
        <f>SUM(AP10:AW10)</f>
        <v>153</v>
      </c>
      <c r="AZ10">
        <f>SUM(AH10:AO10)</f>
        <v>73</v>
      </c>
      <c r="BA10">
        <f>SUM(Z10:AG10)</f>
        <v>4</v>
      </c>
      <c r="BB10">
        <f>SUM(R10:Y10)</f>
        <v>17</v>
      </c>
      <c r="BD10" t="str">
        <f>CONCATENATE(CHAR(9),"{", AY15, ",", AZ15, ",", BA15, ",", BB15, "},")</f>
        <v xml:space="preserve">	{0x99,0x49,0x04,0x11},</v>
      </c>
    </row>
    <row r="11" spans="1:56" x14ac:dyDescent="0.25">
      <c r="B11" s="5"/>
      <c r="C11" s="9"/>
      <c r="D11" s="9"/>
      <c r="E11" s="10" t="s">
        <v>47</v>
      </c>
      <c r="F11" s="10" t="s">
        <v>47</v>
      </c>
      <c r="G11" s="10"/>
      <c r="H11" s="13"/>
      <c r="I11" s="14"/>
      <c r="J11" s="10"/>
      <c r="K11" s="10" t="s">
        <v>47</v>
      </c>
      <c r="L11" s="10" t="s">
        <v>47</v>
      </c>
      <c r="M11" s="10"/>
      <c r="N11" s="10"/>
      <c r="AY11" t="str">
        <f>"0x"&amp;TEXT(DEC2HEX(AY10),"00")</f>
        <v>0x99</v>
      </c>
      <c r="AZ11" t="str">
        <f>"0x"&amp;TEXT(DEC2HEX(AZ10),"00")</f>
        <v>0x49</v>
      </c>
      <c r="BA11" t="str">
        <f>"0x"&amp;TEXT(DEC2HEX(BA10),"00")</f>
        <v>0x04</v>
      </c>
      <c r="BB11" t="str">
        <f>"0x"&amp;TEXT(DEC2HEX(BB10),"00")</f>
        <v>0x11</v>
      </c>
      <c r="BD11" t="str">
        <f>CONCATENATE(CHAR(9),"{", AY17, ",", AZ17, ",", BA17, ",", BB17, "},")</f>
        <v xml:space="preserve">	{0x66,0xB6,0x51,0x44},</v>
      </c>
    </row>
    <row r="12" spans="1:56" x14ac:dyDescent="0.25">
      <c r="A12" s="1" t="s">
        <v>12</v>
      </c>
      <c r="B12" s="6" t="s">
        <v>4</v>
      </c>
      <c r="C12" s="9"/>
      <c r="D12" s="9" t="s">
        <v>47</v>
      </c>
      <c r="E12" s="10" t="s">
        <v>47</v>
      </c>
      <c r="F12" s="10"/>
      <c r="G12" s="10"/>
      <c r="H12" s="13" t="s">
        <v>47</v>
      </c>
      <c r="I12" s="14" t="s">
        <v>47</v>
      </c>
      <c r="J12" s="10"/>
      <c r="K12" s="10"/>
      <c r="L12" s="10" t="s">
        <v>47</v>
      </c>
      <c r="M12" s="10" t="s">
        <v>47</v>
      </c>
      <c r="N12" s="10"/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128</v>
      </c>
      <c r="AI12">
        <f>IF(K13="X", 2^6, 0)</f>
        <v>0</v>
      </c>
      <c r="AJ12">
        <f>IF(I13="X", 2^5, 0)</f>
        <v>32</v>
      </c>
      <c r="AK12">
        <f>IF(C13="X", 2^4, 0)</f>
        <v>16</v>
      </c>
      <c r="AL12">
        <f>IF(C12="X", 2^3, 0)</f>
        <v>0</v>
      </c>
      <c r="AM12">
        <f>IF(D12="X", 2^2, 0)</f>
        <v>4</v>
      </c>
      <c r="AN12">
        <f>IF(E12="X", 2^1, 0)</f>
        <v>2</v>
      </c>
      <c r="AO12">
        <f>IF(F12="X", 2^0, 0)</f>
        <v>0</v>
      </c>
      <c r="AP12">
        <f>IF(G12="X", 2^7, 0)</f>
        <v>0</v>
      </c>
      <c r="AQ12">
        <f>IF(H12="X", 2^6, 0)</f>
        <v>64</v>
      </c>
      <c r="AR12">
        <f>IF(I12="X", 2^5, 0)</f>
        <v>32</v>
      </c>
      <c r="AS12">
        <f>IF(J12="X", 2^4, 0)</f>
        <v>0</v>
      </c>
      <c r="AT12">
        <f>IF(K12="X", 2^3, 0)</f>
        <v>0</v>
      </c>
      <c r="AU12">
        <f>IF(L12="X", 2^2, 0)</f>
        <v>4</v>
      </c>
      <c r="AV12">
        <f>IF(M12="X", 2^1, 0)</f>
        <v>2</v>
      </c>
      <c r="AW12">
        <f>IF(N12="X", 2^0, 0)</f>
        <v>0</v>
      </c>
      <c r="AY12">
        <f>SUM(AP12:AW12)</f>
        <v>102</v>
      </c>
      <c r="AZ12">
        <f>SUM(AH12:AO12)</f>
        <v>182</v>
      </c>
      <c r="BA12">
        <f>SUM(Z12:AG12)</f>
        <v>81</v>
      </c>
      <c r="BB12">
        <f>SUM(R12:Y12)</f>
        <v>68</v>
      </c>
      <c r="BD12" t="str">
        <f>CONCATENATE(CHAR(9),"{", AY19, ",", AZ19, ",", BA19, ",", BB19, "},")</f>
        <v xml:space="preserve">	{0x99,0x49,0x04,0x11},</v>
      </c>
    </row>
    <row r="13" spans="1:56" x14ac:dyDescent="0.25">
      <c r="A13" s="1"/>
      <c r="B13" s="6"/>
      <c r="C13" s="9" t="s">
        <v>47</v>
      </c>
      <c r="D13" s="9" t="s">
        <v>47</v>
      </c>
      <c r="E13" s="10"/>
      <c r="F13" s="10"/>
      <c r="G13" s="10" t="s">
        <v>47</v>
      </c>
      <c r="H13" s="13" t="s">
        <v>47</v>
      </c>
      <c r="I13" s="14" t="s">
        <v>47</v>
      </c>
      <c r="J13" s="10" t="s">
        <v>47</v>
      </c>
      <c r="K13" s="10"/>
      <c r="L13" s="10"/>
      <c r="M13" s="10" t="s">
        <v>47</v>
      </c>
      <c r="N13" s="10" t="s">
        <v>47</v>
      </c>
      <c r="O13" s="1"/>
      <c r="P13" s="1"/>
      <c r="AY13" t="str">
        <f>"0x"&amp;TEXT(DEC2HEX(AY12),"00")</f>
        <v>0x66</v>
      </c>
      <c r="AZ13" t="str">
        <f>"0x"&amp;TEXT(DEC2HEX(AZ12),"00")</f>
        <v>0xB6</v>
      </c>
      <c r="BA13" t="str">
        <f>"0x"&amp;TEXT(DEC2HEX(BA12),"00")</f>
        <v>0x51</v>
      </c>
      <c r="BB13" t="str">
        <f>"0x"&amp;TEXT(DEC2HEX(BB12),"00")</f>
        <v>0x44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/>
      <c r="E14" s="10"/>
      <c r="F14" s="10" t="s">
        <v>47</v>
      </c>
      <c r="G14" s="10" t="s">
        <v>47</v>
      </c>
      <c r="H14" s="13"/>
      <c r="I14" s="14"/>
      <c r="J14" s="10" t="s">
        <v>47</v>
      </c>
      <c r="K14" s="10" t="s">
        <v>47</v>
      </c>
      <c r="L14" s="10"/>
      <c r="M14" s="10"/>
      <c r="N14" s="10" t="s">
        <v>47</v>
      </c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0</v>
      </c>
      <c r="AL14">
        <f>IF(C14="X", 2^3, 0)</f>
        <v>8</v>
      </c>
      <c r="AM14">
        <f>IF(D14="X", 2^2, 0)</f>
        <v>0</v>
      </c>
      <c r="AN14">
        <f>IF(E14="X", 2^1, 0)</f>
        <v>0</v>
      </c>
      <c r="AO14">
        <f>IF(F14="X", 2^0, 0)</f>
        <v>1</v>
      </c>
      <c r="AP14">
        <f>IF(G14="X", 2^7, 0)</f>
        <v>128</v>
      </c>
      <c r="AQ14">
        <f>IF(H14="X", 2^6, 0)</f>
        <v>0</v>
      </c>
      <c r="AR14">
        <f>IF(I14="X", 2^5, 0)</f>
        <v>0</v>
      </c>
      <c r="AS14">
        <f>IF(J14="X", 2^4, 0)</f>
        <v>16</v>
      </c>
      <c r="AT14">
        <f>IF(K14="X", 2^3, 0)</f>
        <v>8</v>
      </c>
      <c r="AU14">
        <f>IF(L14="X", 2^2, 0)</f>
        <v>0</v>
      </c>
      <c r="AV14">
        <f>IF(M14="X", 2^1, 0)</f>
        <v>0</v>
      </c>
      <c r="AW14">
        <f>IF(N14="X", 2^0, 0)</f>
        <v>1</v>
      </c>
      <c r="AY14">
        <f>SUM(AP14:AW14)</f>
        <v>153</v>
      </c>
      <c r="AZ14">
        <f>SUM(AH14:AO14)</f>
        <v>73</v>
      </c>
      <c r="BA14">
        <f>SUM(Z14:AG14)</f>
        <v>4</v>
      </c>
      <c r="BB14">
        <f>SUM(R14:Y14)</f>
        <v>17</v>
      </c>
    </row>
    <row r="15" spans="1:56" x14ac:dyDescent="0.25">
      <c r="B15" s="5"/>
      <c r="C15" s="9"/>
      <c r="D15" s="9"/>
      <c r="E15" s="10" t="s">
        <v>47</v>
      </c>
      <c r="F15" s="10" t="s">
        <v>47</v>
      </c>
      <c r="G15" s="10"/>
      <c r="H15" s="13"/>
      <c r="I15" s="14"/>
      <c r="J15" s="10"/>
      <c r="K15" s="10" t="s">
        <v>47</v>
      </c>
      <c r="L15" s="10" t="s">
        <v>47</v>
      </c>
      <c r="M15" s="10"/>
      <c r="N15" s="10"/>
      <c r="AY15" t="str">
        <f>"0x"&amp;TEXT(DEC2HEX(AY14),"00")</f>
        <v>0x99</v>
      </c>
      <c r="AZ15" t="str">
        <f>"0x"&amp;TEXT(DEC2HEX(AZ14),"00")</f>
        <v>0x49</v>
      </c>
      <c r="BA15" t="str">
        <f>"0x"&amp;TEXT(DEC2HEX(BA14),"00")</f>
        <v>0x04</v>
      </c>
      <c r="BB15" t="str">
        <f>"0x"&amp;TEXT(DEC2HEX(BB14),"00")</f>
        <v>0x11</v>
      </c>
    </row>
    <row r="16" spans="1:56" x14ac:dyDescent="0.25">
      <c r="A16" s="1" t="s">
        <v>14</v>
      </c>
      <c r="B16" s="6" t="s">
        <v>6</v>
      </c>
      <c r="C16" s="9"/>
      <c r="D16" s="9" t="s">
        <v>47</v>
      </c>
      <c r="E16" s="10" t="s">
        <v>47</v>
      </c>
      <c r="F16" s="10"/>
      <c r="G16" s="10"/>
      <c r="H16" s="13" t="s">
        <v>47</v>
      </c>
      <c r="I16" s="14" t="s">
        <v>47</v>
      </c>
      <c r="J16" s="10"/>
      <c r="K16" s="10"/>
      <c r="L16" s="10" t="s">
        <v>47</v>
      </c>
      <c r="M16" s="10" t="s">
        <v>47</v>
      </c>
      <c r="N16" s="10"/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128</v>
      </c>
      <c r="AI16">
        <f>IF(K17="X", 2^6, 0)</f>
        <v>0</v>
      </c>
      <c r="AJ16">
        <f>IF(I17="X", 2^5, 0)</f>
        <v>32</v>
      </c>
      <c r="AK16">
        <f>IF(C17="X", 2^4, 0)</f>
        <v>16</v>
      </c>
      <c r="AL16">
        <f>IF(C16="X", 2^3, 0)</f>
        <v>0</v>
      </c>
      <c r="AM16">
        <f>IF(D16="X", 2^2, 0)</f>
        <v>4</v>
      </c>
      <c r="AN16">
        <f>IF(E16="X", 2^1, 0)</f>
        <v>2</v>
      </c>
      <c r="AO16">
        <f>IF(F16="X", 2^0, 0)</f>
        <v>0</v>
      </c>
      <c r="AP16">
        <f>IF(G16="X", 2^7, 0)</f>
        <v>0</v>
      </c>
      <c r="AQ16">
        <f>IF(H16="X", 2^6, 0)</f>
        <v>64</v>
      </c>
      <c r="AR16">
        <f>IF(I16="X", 2^5, 0)</f>
        <v>32</v>
      </c>
      <c r="AS16">
        <f>IF(J16="X", 2^4, 0)</f>
        <v>0</v>
      </c>
      <c r="AT16">
        <f>IF(K16="X", 2^3, 0)</f>
        <v>0</v>
      </c>
      <c r="AU16">
        <f>IF(L16="X", 2^2, 0)</f>
        <v>4</v>
      </c>
      <c r="AV16">
        <f>IF(M16="X", 2^1, 0)</f>
        <v>2</v>
      </c>
      <c r="AW16">
        <f>IF(N16="X", 2^0, 0)</f>
        <v>0</v>
      </c>
      <c r="AY16">
        <f>SUM(AP16:AW16)</f>
        <v>102</v>
      </c>
      <c r="AZ16">
        <f>SUM(AH16:AO16)</f>
        <v>182</v>
      </c>
      <c r="BA16">
        <f>SUM(Z16:AG16)</f>
        <v>81</v>
      </c>
      <c r="BB16">
        <f>SUM(R16:Y16)</f>
        <v>68</v>
      </c>
    </row>
    <row r="17" spans="1:54" x14ac:dyDescent="0.25">
      <c r="A17" s="1"/>
      <c r="B17" s="6"/>
      <c r="C17" s="9" t="s">
        <v>47</v>
      </c>
      <c r="D17" s="9" t="s">
        <v>47</v>
      </c>
      <c r="E17" s="10"/>
      <c r="F17" s="10"/>
      <c r="G17" s="10" t="s">
        <v>47</v>
      </c>
      <c r="H17" s="13" t="s">
        <v>47</v>
      </c>
      <c r="I17" s="14" t="s">
        <v>47</v>
      </c>
      <c r="J17" s="10" t="s">
        <v>47</v>
      </c>
      <c r="K17" s="10"/>
      <c r="L17" s="10"/>
      <c r="M17" s="10" t="s">
        <v>47</v>
      </c>
      <c r="N17" s="10" t="s">
        <v>47</v>
      </c>
      <c r="O17" s="1"/>
      <c r="P17" s="1"/>
      <c r="AY17" t="str">
        <f>"0x"&amp;TEXT(DEC2HEX(AY16),"00")</f>
        <v>0x66</v>
      </c>
      <c r="AZ17" t="str">
        <f>"0x"&amp;TEXT(DEC2HEX(AZ16),"00")</f>
        <v>0xB6</v>
      </c>
      <c r="BA17" t="str">
        <f>"0x"&amp;TEXT(DEC2HEX(BA16),"00")</f>
        <v>0x51</v>
      </c>
      <c r="BB17" t="str">
        <f>"0x"&amp;TEXT(DEC2HEX(BB16),"00")</f>
        <v>0x44</v>
      </c>
    </row>
    <row r="18" spans="1:54" x14ac:dyDescent="0.25">
      <c r="A18" t="s">
        <v>15</v>
      </c>
      <c r="B18" s="5" t="s">
        <v>7</v>
      </c>
      <c r="C18" s="9" t="s">
        <v>47</v>
      </c>
      <c r="D18" s="9"/>
      <c r="E18" s="10"/>
      <c r="F18" s="10" t="s">
        <v>47</v>
      </c>
      <c r="G18" s="10" t="s">
        <v>47</v>
      </c>
      <c r="H18" s="13"/>
      <c r="I18" s="14"/>
      <c r="J18" s="10" t="s">
        <v>47</v>
      </c>
      <c r="K18" s="10" t="s">
        <v>47</v>
      </c>
      <c r="L18" s="10"/>
      <c r="M18" s="10"/>
      <c r="N18" s="10" t="s">
        <v>47</v>
      </c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64</v>
      </c>
      <c r="AJ18">
        <f>IF(I19="X", 2^5, 0)</f>
        <v>0</v>
      </c>
      <c r="AK18">
        <f>IF(C19="X", 2^4, 0)</f>
        <v>0</v>
      </c>
      <c r="AL18">
        <f>IF(C18="X", 2^3, 0)</f>
        <v>8</v>
      </c>
      <c r="AM18">
        <f>IF(D18="X", 2^2, 0)</f>
        <v>0</v>
      </c>
      <c r="AN18">
        <f>IF(E18="X", 2^1, 0)</f>
        <v>0</v>
      </c>
      <c r="AO18">
        <f>IF(F18="X", 2^0, 0)</f>
        <v>1</v>
      </c>
      <c r="AP18">
        <f>IF(G18="X", 2^7, 0)</f>
        <v>128</v>
      </c>
      <c r="AQ18">
        <f>IF(H18="X", 2^6, 0)</f>
        <v>0</v>
      </c>
      <c r="AR18">
        <f>IF(I18="X", 2^5, 0)</f>
        <v>0</v>
      </c>
      <c r="AS18">
        <f>IF(J18="X", 2^4, 0)</f>
        <v>16</v>
      </c>
      <c r="AT18">
        <f>IF(K18="X", 2^3, 0)</f>
        <v>8</v>
      </c>
      <c r="AU18">
        <f>IF(L18="X", 2^2, 0)</f>
        <v>0</v>
      </c>
      <c r="AV18">
        <f>IF(M18="X", 2^1, 0)</f>
        <v>0</v>
      </c>
      <c r="AW18">
        <f>IF(N18="X", 2^0, 0)</f>
        <v>1</v>
      </c>
      <c r="AY18">
        <f>SUM(AP18:AW18)</f>
        <v>153</v>
      </c>
      <c r="AZ18">
        <f>SUM(AH18:AO18)</f>
        <v>73</v>
      </c>
      <c r="BA18">
        <f>SUM(Z18:AG18)</f>
        <v>4</v>
      </c>
      <c r="BB18">
        <f>SUM(R18:Y18)</f>
        <v>17</v>
      </c>
    </row>
    <row r="19" spans="1:54" x14ac:dyDescent="0.25">
      <c r="B19" s="5"/>
      <c r="C19" s="9"/>
      <c r="D19" s="9"/>
      <c r="E19" s="10" t="s">
        <v>47</v>
      </c>
      <c r="F19" s="10" t="s">
        <v>47</v>
      </c>
      <c r="G19" s="10"/>
      <c r="H19" s="13"/>
      <c r="I19" s="14"/>
      <c r="J19" s="10"/>
      <c r="K19" s="10" t="s">
        <v>47</v>
      </c>
      <c r="L19" s="10" t="s">
        <v>47</v>
      </c>
      <c r="M19" s="10"/>
      <c r="N19" s="10"/>
      <c r="AY19" t="str">
        <f>"0x"&amp;TEXT(DEC2HEX(AY18),"00")</f>
        <v>0x99</v>
      </c>
      <c r="AZ19" t="str">
        <f>"0x"&amp;TEXT(DEC2HEX(AZ18),"00")</f>
        <v>0x49</v>
      </c>
      <c r="BA19" t="str">
        <f>"0x"&amp;TEXT(DEC2HEX(BA18),"00")</f>
        <v>0x04</v>
      </c>
      <c r="BB19" t="str">
        <f>"0x"&amp;TEXT(DEC2HEX(BB18),"00")</f>
        <v>0x11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 t="s">
        <v>47</v>
      </c>
      <c r="E4" s="10"/>
      <c r="F4" s="10"/>
      <c r="G4" s="10" t="s">
        <v>47</v>
      </c>
      <c r="H4" s="13" t="s">
        <v>47</v>
      </c>
      <c r="I4" s="14" t="s">
        <v>47</v>
      </c>
      <c r="J4" s="10" t="s">
        <v>47</v>
      </c>
      <c r="K4" s="10"/>
      <c r="L4" s="10"/>
      <c r="M4" s="10" t="s">
        <v>47</v>
      </c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16</v>
      </c>
      <c r="AL4">
        <f>IF(C4="X", 2^3, 0)</f>
        <v>8</v>
      </c>
      <c r="AM4">
        <f>IF(D4="X", 2^2, 0)</f>
        <v>4</v>
      </c>
      <c r="AN4">
        <f>IF(E4="X", 2^1, 0)</f>
        <v>0</v>
      </c>
      <c r="AO4">
        <f>IF(F4="X", 2^0, 0)</f>
        <v>0</v>
      </c>
      <c r="AP4">
        <f>IF(G4="X", 2^7, 0)</f>
        <v>128</v>
      </c>
      <c r="AQ4">
        <f>IF(H4="X", 2^6, 0)</f>
        <v>64</v>
      </c>
      <c r="AR4">
        <f>IF(I4="X", 2^5, 0)</f>
        <v>32</v>
      </c>
      <c r="AS4">
        <f>IF(J4="X", 2^4, 0)</f>
        <v>16</v>
      </c>
      <c r="AT4">
        <f>IF(K4="X", 2^3, 0)</f>
        <v>0</v>
      </c>
      <c r="AU4">
        <f>IF(L4="X", 2^2, 0)</f>
        <v>0</v>
      </c>
      <c r="AV4">
        <f>IF(M4="X", 2^1, 0)</f>
        <v>2</v>
      </c>
      <c r="AW4">
        <f>IF(N4="X", 2^0, 0)</f>
        <v>1</v>
      </c>
      <c r="AY4">
        <f>SUM(AP4:AW4)</f>
        <v>243</v>
      </c>
      <c r="AZ4">
        <f>SUM(AH4:AO4)</f>
        <v>92</v>
      </c>
      <c r="BA4">
        <f>SUM(Z4:AG4)</f>
        <v>17</v>
      </c>
      <c r="BB4">
        <f>SUM(R4:Y4)</f>
        <v>65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/>
      <c r="E5" s="10"/>
      <c r="F5" s="10" t="s">
        <v>47</v>
      </c>
      <c r="G5" s="10" t="s">
        <v>47</v>
      </c>
      <c r="H5" s="13"/>
      <c r="I5" s="14"/>
      <c r="J5" s="10" t="s">
        <v>47</v>
      </c>
      <c r="K5" s="10" t="s">
        <v>47</v>
      </c>
      <c r="L5" s="10"/>
      <c r="M5" s="10"/>
      <c r="N5" s="10" t="s">
        <v>47</v>
      </c>
      <c r="O5" s="1"/>
      <c r="P5" s="1"/>
      <c r="AY5" t="str">
        <f>"0x"&amp;TEXT(DEC2HEX(AY4),"00")</f>
        <v>0xF3</v>
      </c>
      <c r="AZ5" t="str">
        <f>"0x"&amp;TEXT(DEC2HEX(AZ4),"00")</f>
        <v>0x5C</v>
      </c>
      <c r="BA5" t="str">
        <f>"0x"&amp;TEXT(DEC2HEX(BA4),"00")</f>
        <v>0x11</v>
      </c>
      <c r="BB5" t="str">
        <f>"0x"&amp;TEXT(DEC2HEX(BB4),"00")</f>
        <v>0x41</v>
      </c>
      <c r="BD5" t="str">
        <f>CONCATENATE(CHAR(9),"{", AY5, ",", AZ5, ",", BA5, ",", BB5, "},")</f>
        <v xml:space="preserve">	{0xF3,0x5C,0x11,0x41},</v>
      </c>
    </row>
    <row r="6" spans="1:56" x14ac:dyDescent="0.25">
      <c r="A6" t="s">
        <v>9</v>
      </c>
      <c r="B6" s="5" t="s">
        <v>1</v>
      </c>
      <c r="C6" s="9"/>
      <c r="D6" s="9"/>
      <c r="E6" s="10" t="s">
        <v>47</v>
      </c>
      <c r="F6" s="10" t="s">
        <v>47</v>
      </c>
      <c r="G6" s="10"/>
      <c r="H6" s="13"/>
      <c r="I6" s="14"/>
      <c r="J6" s="10"/>
      <c r="K6" s="10" t="s">
        <v>47</v>
      </c>
      <c r="L6" s="10" t="s">
        <v>47</v>
      </c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128</v>
      </c>
      <c r="AI6">
        <f>IF(K7="X", 2^6, 0)</f>
        <v>0</v>
      </c>
      <c r="AJ6">
        <f>IF(I7="X", 2^5, 0)</f>
        <v>32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2</v>
      </c>
      <c r="AO6">
        <f>IF(F6="X", 2^0, 0)</f>
        <v>1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8</v>
      </c>
      <c r="AU6">
        <f>IF(L6="X", 2^2, 0)</f>
        <v>4</v>
      </c>
      <c r="AV6">
        <f>IF(M6="X", 2^1, 0)</f>
        <v>0</v>
      </c>
      <c r="AW6">
        <f>IF(N6="X", 2^0, 0)</f>
        <v>0</v>
      </c>
      <c r="AY6">
        <f>SUM(AP6:AW6)</f>
        <v>12</v>
      </c>
      <c r="AZ6">
        <f>SUM(AH6:AO6)</f>
        <v>163</v>
      </c>
      <c r="BA6">
        <f>SUM(Z6:AG6)</f>
        <v>68</v>
      </c>
      <c r="BB6">
        <f>SUM(R6:Y6)</f>
        <v>20</v>
      </c>
      <c r="BD6" t="str">
        <f>CONCATENATE(CHAR(9),"{", AY7, ",", AZ7, ",", BA7, ",", BB7, "},")</f>
        <v xml:space="preserve">	{0xC,0xA3,0x44,0x14},</v>
      </c>
    </row>
    <row r="7" spans="1:56" x14ac:dyDescent="0.25">
      <c r="B7" s="5"/>
      <c r="C7" s="9"/>
      <c r="D7" s="9" t="s">
        <v>47</v>
      </c>
      <c r="E7" s="10" t="s">
        <v>47</v>
      </c>
      <c r="F7" s="10"/>
      <c r="G7" s="10"/>
      <c r="H7" s="13" t="s">
        <v>47</v>
      </c>
      <c r="I7" s="14" t="s">
        <v>47</v>
      </c>
      <c r="J7" s="10"/>
      <c r="K7" s="10"/>
      <c r="L7" s="10" t="s">
        <v>47</v>
      </c>
      <c r="M7" s="10" t="s">
        <v>47</v>
      </c>
      <c r="N7" s="10"/>
      <c r="AY7" t="str">
        <f>"0x"&amp;TEXT(DEC2HEX(AY6),"00")</f>
        <v>0xC</v>
      </c>
      <c r="AZ7" t="str">
        <f>"0x"&amp;TEXT(DEC2HEX(AZ6),"00")</f>
        <v>0xA3</v>
      </c>
      <c r="BA7" t="str">
        <f>"0x"&amp;TEXT(DEC2HEX(BA6),"00")</f>
        <v>0x44</v>
      </c>
      <c r="BB7" t="str">
        <f>"0x"&amp;TEXT(DEC2HEX(BB6),"00")</f>
        <v>0x14</v>
      </c>
      <c r="BD7" t="str">
        <f>CONCATENATE(CHAR(9),"{", AY9, ",", AZ9, ",", BA9, ",", BB9, "},")</f>
        <v xml:space="preserve">	{0xF3,0x5C,0x11,0x41},</v>
      </c>
    </row>
    <row r="8" spans="1:56" x14ac:dyDescent="0.25">
      <c r="A8" s="1" t="s">
        <v>10</v>
      </c>
      <c r="B8" s="6" t="s">
        <v>2</v>
      </c>
      <c r="C8" s="9" t="s">
        <v>47</v>
      </c>
      <c r="D8" s="9" t="s">
        <v>47</v>
      </c>
      <c r="E8" s="10"/>
      <c r="F8" s="10"/>
      <c r="G8" s="10" t="s">
        <v>47</v>
      </c>
      <c r="H8" s="13" t="s">
        <v>47</v>
      </c>
      <c r="I8" s="14" t="s">
        <v>47</v>
      </c>
      <c r="J8" s="10" t="s">
        <v>47</v>
      </c>
      <c r="K8" s="10"/>
      <c r="L8" s="10"/>
      <c r="M8" s="10" t="s">
        <v>47</v>
      </c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16</v>
      </c>
      <c r="AL8">
        <f>IF(C8="X", 2^3, 0)</f>
        <v>8</v>
      </c>
      <c r="AM8">
        <f>IF(D8="X", 2^2, 0)</f>
        <v>4</v>
      </c>
      <c r="AN8">
        <f>IF(E8="X", 2^1, 0)</f>
        <v>0</v>
      </c>
      <c r="AO8">
        <f>IF(F8="X", 2^0, 0)</f>
        <v>0</v>
      </c>
      <c r="AP8">
        <f>IF(G8="X", 2^7, 0)</f>
        <v>128</v>
      </c>
      <c r="AQ8">
        <f>IF(H8="X", 2^6, 0)</f>
        <v>64</v>
      </c>
      <c r="AR8">
        <f>IF(I8="X", 2^5, 0)</f>
        <v>32</v>
      </c>
      <c r="AS8">
        <f>IF(J8="X", 2^4, 0)</f>
        <v>16</v>
      </c>
      <c r="AT8">
        <f>IF(K8="X", 2^3, 0)</f>
        <v>0</v>
      </c>
      <c r="AU8">
        <f>IF(L8="X", 2^2, 0)</f>
        <v>0</v>
      </c>
      <c r="AV8">
        <f>IF(M8="X", 2^1, 0)</f>
        <v>2</v>
      </c>
      <c r="AW8">
        <f>IF(N8="X", 2^0, 0)</f>
        <v>1</v>
      </c>
      <c r="AY8">
        <f>SUM(AP8:AW8)</f>
        <v>243</v>
      </c>
      <c r="AZ8">
        <f>SUM(AH8:AO8)</f>
        <v>92</v>
      </c>
      <c r="BA8">
        <f>SUM(Z8:AG8)</f>
        <v>17</v>
      </c>
      <c r="BB8">
        <f>SUM(R8:Y8)</f>
        <v>65</v>
      </c>
      <c r="BD8" t="str">
        <f>CONCATENATE(CHAR(9),"{", AY11, ",", AZ11, ",", BA11, ",", BB11, "},")</f>
        <v xml:space="preserve">	{0xC,0xA3,0x44,0x14},</v>
      </c>
    </row>
    <row r="9" spans="1:56" x14ac:dyDescent="0.25">
      <c r="A9" s="1"/>
      <c r="B9" s="6"/>
      <c r="C9" s="9" t="s">
        <v>47</v>
      </c>
      <c r="D9" s="9"/>
      <c r="E9" s="10"/>
      <c r="F9" s="10" t="s">
        <v>47</v>
      </c>
      <c r="G9" s="10" t="s">
        <v>47</v>
      </c>
      <c r="H9" s="13"/>
      <c r="I9" s="14"/>
      <c r="J9" s="10" t="s">
        <v>47</v>
      </c>
      <c r="K9" s="10" t="s">
        <v>47</v>
      </c>
      <c r="L9" s="10"/>
      <c r="M9" s="10"/>
      <c r="N9" s="10" t="s">
        <v>47</v>
      </c>
      <c r="O9" s="1"/>
      <c r="P9" s="1"/>
      <c r="AY9" t="str">
        <f>"0x"&amp;TEXT(DEC2HEX(AY8),"00")</f>
        <v>0xF3</v>
      </c>
      <c r="AZ9" t="str">
        <f>"0x"&amp;TEXT(DEC2HEX(AZ8),"00")</f>
        <v>0x5C</v>
      </c>
      <c r="BA9" t="str">
        <f>"0x"&amp;TEXT(DEC2HEX(BA8),"00")</f>
        <v>0x11</v>
      </c>
      <c r="BB9" t="str">
        <f>"0x"&amp;TEXT(DEC2HEX(BB8),"00")</f>
        <v>0x41</v>
      </c>
      <c r="BD9" t="str">
        <f>CONCATENATE(CHAR(9),"{", AY13, ",", AZ13, ",", BA13, ",", BB13, "},")</f>
        <v xml:space="preserve">	{0xF3,0x5C,0x11,0x41},</v>
      </c>
    </row>
    <row r="10" spans="1:56" x14ac:dyDescent="0.25">
      <c r="A10" t="s">
        <v>11</v>
      </c>
      <c r="B10" s="5" t="s">
        <v>3</v>
      </c>
      <c r="C10" s="9"/>
      <c r="D10" s="9"/>
      <c r="E10" s="10" t="s">
        <v>47</v>
      </c>
      <c r="F10" s="10" t="s">
        <v>47</v>
      </c>
      <c r="G10" s="10"/>
      <c r="H10" s="13"/>
      <c r="I10" s="14"/>
      <c r="J10" s="10"/>
      <c r="K10" s="10" t="s">
        <v>47</v>
      </c>
      <c r="L10" s="10" t="s">
        <v>47</v>
      </c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128</v>
      </c>
      <c r="AI10">
        <f>IF(K11="X", 2^6, 0)</f>
        <v>0</v>
      </c>
      <c r="AJ10">
        <f>IF(I11="X", 2^5, 0)</f>
        <v>32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2</v>
      </c>
      <c r="AO10">
        <f>IF(F10="X", 2^0, 0)</f>
        <v>1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8</v>
      </c>
      <c r="AU10">
        <f>IF(L10="X", 2^2, 0)</f>
        <v>4</v>
      </c>
      <c r="AV10">
        <f>IF(M10="X", 2^1, 0)</f>
        <v>0</v>
      </c>
      <c r="AW10">
        <f>IF(N10="X", 2^0, 0)</f>
        <v>0</v>
      </c>
      <c r="AY10">
        <f>SUM(AP10:AW10)</f>
        <v>12</v>
      </c>
      <c r="AZ10">
        <f>SUM(AH10:AO10)</f>
        <v>163</v>
      </c>
      <c r="BA10">
        <f>SUM(Z10:AG10)</f>
        <v>68</v>
      </c>
      <c r="BB10">
        <f>SUM(R10:Y10)</f>
        <v>20</v>
      </c>
      <c r="BD10" t="str">
        <f>CONCATENATE(CHAR(9),"{", AY15, ",", AZ15, ",", BA15, ",", BB15, "},")</f>
        <v xml:space="preserve">	{0xC,0xA3,0x44,0x14},</v>
      </c>
    </row>
    <row r="11" spans="1:56" x14ac:dyDescent="0.25">
      <c r="B11" s="5"/>
      <c r="C11" s="9"/>
      <c r="D11" s="9" t="s">
        <v>47</v>
      </c>
      <c r="E11" s="10" t="s">
        <v>47</v>
      </c>
      <c r="F11" s="10"/>
      <c r="G11" s="10"/>
      <c r="H11" s="13" t="s">
        <v>47</v>
      </c>
      <c r="I11" s="14" t="s">
        <v>47</v>
      </c>
      <c r="J11" s="10"/>
      <c r="K11" s="10"/>
      <c r="L11" s="10" t="s">
        <v>47</v>
      </c>
      <c r="M11" s="10" t="s">
        <v>47</v>
      </c>
      <c r="N11" s="10"/>
      <c r="AY11" t="str">
        <f>"0x"&amp;TEXT(DEC2HEX(AY10),"00")</f>
        <v>0xC</v>
      </c>
      <c r="AZ11" t="str">
        <f>"0x"&amp;TEXT(DEC2HEX(AZ10),"00")</f>
        <v>0xA3</v>
      </c>
      <c r="BA11" t="str">
        <f>"0x"&amp;TEXT(DEC2HEX(BA10),"00")</f>
        <v>0x44</v>
      </c>
      <c r="BB11" t="str">
        <f>"0x"&amp;TEXT(DEC2HEX(BB10),"00")</f>
        <v>0x14</v>
      </c>
      <c r="BD11" t="str">
        <f>CONCATENATE(CHAR(9),"{", AY17, ",", AZ17, ",", BA17, ",", BB17, "},")</f>
        <v xml:space="preserve">	{0xF3,0x5C,0x11,0x41},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 t="s">
        <v>47</v>
      </c>
      <c r="E12" s="10"/>
      <c r="F12" s="10"/>
      <c r="G12" s="10" t="s">
        <v>47</v>
      </c>
      <c r="H12" s="13" t="s">
        <v>47</v>
      </c>
      <c r="I12" s="14" t="s">
        <v>47</v>
      </c>
      <c r="J12" s="10" t="s">
        <v>47</v>
      </c>
      <c r="K12" s="10"/>
      <c r="L12" s="10"/>
      <c r="M12" s="10" t="s">
        <v>47</v>
      </c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16</v>
      </c>
      <c r="AL12">
        <f>IF(C12="X", 2^3, 0)</f>
        <v>8</v>
      </c>
      <c r="AM12">
        <f>IF(D12="X", 2^2, 0)</f>
        <v>4</v>
      </c>
      <c r="AN12">
        <f>IF(E12="X", 2^1, 0)</f>
        <v>0</v>
      </c>
      <c r="AO12">
        <f>IF(F12="X", 2^0, 0)</f>
        <v>0</v>
      </c>
      <c r="AP12">
        <f>IF(G12="X", 2^7, 0)</f>
        <v>128</v>
      </c>
      <c r="AQ12">
        <f>IF(H12="X", 2^6, 0)</f>
        <v>64</v>
      </c>
      <c r="AR12">
        <f>IF(I12="X", 2^5, 0)</f>
        <v>32</v>
      </c>
      <c r="AS12">
        <f>IF(J12="X", 2^4, 0)</f>
        <v>16</v>
      </c>
      <c r="AT12">
        <f>IF(K12="X", 2^3, 0)</f>
        <v>0</v>
      </c>
      <c r="AU12">
        <f>IF(L12="X", 2^2, 0)</f>
        <v>0</v>
      </c>
      <c r="AV12">
        <f>IF(M12="X", 2^1, 0)</f>
        <v>2</v>
      </c>
      <c r="AW12">
        <f>IF(N12="X", 2^0, 0)</f>
        <v>1</v>
      </c>
      <c r="AY12">
        <f>SUM(AP12:AW12)</f>
        <v>243</v>
      </c>
      <c r="AZ12">
        <f>SUM(AH12:AO12)</f>
        <v>92</v>
      </c>
      <c r="BA12">
        <f>SUM(Z12:AG12)</f>
        <v>17</v>
      </c>
      <c r="BB12">
        <f>SUM(R12:Y12)</f>
        <v>65</v>
      </c>
      <c r="BD12" t="str">
        <f>CONCATENATE(CHAR(9),"{", AY19, ",", AZ19, ",", BA19, ",", BB19, "},")</f>
        <v xml:space="preserve">	{0xC,0x83,0x04,0x14},</v>
      </c>
    </row>
    <row r="13" spans="1:56" x14ac:dyDescent="0.25">
      <c r="A13" s="1"/>
      <c r="B13" s="6"/>
      <c r="C13" s="9" t="s">
        <v>47</v>
      </c>
      <c r="D13" s="9"/>
      <c r="E13" s="10"/>
      <c r="F13" s="10" t="s">
        <v>47</v>
      </c>
      <c r="G13" s="10" t="s">
        <v>47</v>
      </c>
      <c r="H13" s="13"/>
      <c r="I13" s="14"/>
      <c r="J13" s="10" t="s">
        <v>47</v>
      </c>
      <c r="K13" s="10" t="s">
        <v>47</v>
      </c>
      <c r="L13" s="10"/>
      <c r="M13" s="10"/>
      <c r="N13" s="10" t="s">
        <v>47</v>
      </c>
      <c r="O13" s="1"/>
      <c r="P13" s="1"/>
      <c r="AY13" t="str">
        <f>"0x"&amp;TEXT(DEC2HEX(AY12),"00")</f>
        <v>0xF3</v>
      </c>
      <c r="AZ13" t="str">
        <f>"0x"&amp;TEXT(DEC2HEX(AZ12),"00")</f>
        <v>0x5C</v>
      </c>
      <c r="BA13" t="str">
        <f>"0x"&amp;TEXT(DEC2HEX(BA12),"00")</f>
        <v>0x11</v>
      </c>
      <c r="BB13" t="str">
        <f>"0x"&amp;TEXT(DEC2HEX(BB12),"00")</f>
        <v>0x41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 t="s">
        <v>47</v>
      </c>
      <c r="F14" s="10" t="s">
        <v>47</v>
      </c>
      <c r="G14" s="10"/>
      <c r="H14" s="13"/>
      <c r="I14" s="14"/>
      <c r="J14" s="10"/>
      <c r="K14" s="10" t="s">
        <v>47</v>
      </c>
      <c r="L14" s="10" t="s">
        <v>47</v>
      </c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128</v>
      </c>
      <c r="AI14">
        <f>IF(K15="X", 2^6, 0)</f>
        <v>0</v>
      </c>
      <c r="AJ14">
        <f>IF(I15="X", 2^5, 0)</f>
        <v>32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2</v>
      </c>
      <c r="AO14">
        <f>IF(F14="X", 2^0, 0)</f>
        <v>1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8</v>
      </c>
      <c r="AU14">
        <f>IF(L14="X", 2^2, 0)</f>
        <v>4</v>
      </c>
      <c r="AV14">
        <f>IF(M14="X", 2^1, 0)</f>
        <v>0</v>
      </c>
      <c r="AW14">
        <f>IF(N14="X", 2^0, 0)</f>
        <v>0</v>
      </c>
      <c r="AY14">
        <f>SUM(AP14:AW14)</f>
        <v>12</v>
      </c>
      <c r="AZ14">
        <f>SUM(AH14:AO14)</f>
        <v>163</v>
      </c>
      <c r="BA14">
        <f>SUM(Z14:AG14)</f>
        <v>68</v>
      </c>
      <c r="BB14">
        <f>SUM(R14:Y14)</f>
        <v>20</v>
      </c>
    </row>
    <row r="15" spans="1:56" x14ac:dyDescent="0.25">
      <c r="B15" s="5"/>
      <c r="C15" s="9"/>
      <c r="D15" s="9" t="s">
        <v>47</v>
      </c>
      <c r="E15" s="10" t="s">
        <v>47</v>
      </c>
      <c r="F15" s="10"/>
      <c r="G15" s="10"/>
      <c r="H15" s="13" t="s">
        <v>47</v>
      </c>
      <c r="I15" s="14" t="s">
        <v>47</v>
      </c>
      <c r="J15" s="10"/>
      <c r="K15" s="10"/>
      <c r="L15" s="10" t="s">
        <v>47</v>
      </c>
      <c r="M15" s="10" t="s">
        <v>47</v>
      </c>
      <c r="N15" s="10"/>
      <c r="AY15" t="str">
        <f>"0x"&amp;TEXT(DEC2HEX(AY14),"00")</f>
        <v>0xC</v>
      </c>
      <c r="AZ15" t="str">
        <f>"0x"&amp;TEXT(DEC2HEX(AZ14),"00")</f>
        <v>0xA3</v>
      </c>
      <c r="BA15" t="str">
        <f>"0x"&amp;TEXT(DEC2HEX(BA14),"00")</f>
        <v>0x44</v>
      </c>
      <c r="BB15" t="str">
        <f>"0x"&amp;TEXT(DEC2HEX(BB14),"00")</f>
        <v>0x14</v>
      </c>
    </row>
    <row r="16" spans="1:56" x14ac:dyDescent="0.25">
      <c r="A16" s="1" t="s">
        <v>14</v>
      </c>
      <c r="B16" s="6" t="s">
        <v>6</v>
      </c>
      <c r="C16" s="9" t="s">
        <v>47</v>
      </c>
      <c r="D16" s="9" t="s">
        <v>47</v>
      </c>
      <c r="E16" s="10"/>
      <c r="F16" s="10"/>
      <c r="G16" s="10" t="s">
        <v>47</v>
      </c>
      <c r="H16" s="13" t="s">
        <v>47</v>
      </c>
      <c r="I16" s="14" t="s">
        <v>47</v>
      </c>
      <c r="J16" s="10" t="s">
        <v>47</v>
      </c>
      <c r="K16" s="10"/>
      <c r="L16" s="10"/>
      <c r="M16" s="10" t="s">
        <v>47</v>
      </c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16</v>
      </c>
      <c r="AL16">
        <f>IF(C16="X", 2^3, 0)</f>
        <v>8</v>
      </c>
      <c r="AM16">
        <f>IF(D16="X", 2^2, 0)</f>
        <v>4</v>
      </c>
      <c r="AN16">
        <f>IF(E16="X", 2^1, 0)</f>
        <v>0</v>
      </c>
      <c r="AO16">
        <f>IF(F16="X", 2^0, 0)</f>
        <v>0</v>
      </c>
      <c r="AP16">
        <f>IF(G16="X", 2^7, 0)</f>
        <v>128</v>
      </c>
      <c r="AQ16">
        <f>IF(H16="X", 2^6, 0)</f>
        <v>64</v>
      </c>
      <c r="AR16">
        <f>IF(I16="X", 2^5, 0)</f>
        <v>32</v>
      </c>
      <c r="AS16">
        <f>IF(J16="X", 2^4, 0)</f>
        <v>16</v>
      </c>
      <c r="AT16">
        <f>IF(K16="X", 2^3, 0)</f>
        <v>0</v>
      </c>
      <c r="AU16">
        <f>IF(L16="X", 2^2, 0)</f>
        <v>0</v>
      </c>
      <c r="AV16">
        <f>IF(M16="X", 2^1, 0)</f>
        <v>2</v>
      </c>
      <c r="AW16">
        <f>IF(N16="X", 2^0, 0)</f>
        <v>1</v>
      </c>
      <c r="AY16">
        <f>SUM(AP16:AW16)</f>
        <v>243</v>
      </c>
      <c r="AZ16">
        <f>SUM(AH16:AO16)</f>
        <v>92</v>
      </c>
      <c r="BA16">
        <f>SUM(Z16:AG16)</f>
        <v>17</v>
      </c>
      <c r="BB16">
        <f>SUM(R16:Y16)</f>
        <v>65</v>
      </c>
    </row>
    <row r="17" spans="1:54" x14ac:dyDescent="0.25">
      <c r="A17" s="1"/>
      <c r="B17" s="6"/>
      <c r="C17" s="9" t="s">
        <v>47</v>
      </c>
      <c r="D17" s="9"/>
      <c r="E17" s="10"/>
      <c r="F17" s="10" t="s">
        <v>47</v>
      </c>
      <c r="G17" s="10" t="s">
        <v>47</v>
      </c>
      <c r="H17" s="13"/>
      <c r="I17" s="14"/>
      <c r="J17" s="10" t="s">
        <v>47</v>
      </c>
      <c r="K17" s="10" t="s">
        <v>47</v>
      </c>
      <c r="L17" s="10"/>
      <c r="M17" s="10"/>
      <c r="N17" s="10" t="s">
        <v>47</v>
      </c>
      <c r="O17" s="1"/>
      <c r="P17" s="1"/>
      <c r="AY17" t="str">
        <f>"0x"&amp;TEXT(DEC2HEX(AY16),"00")</f>
        <v>0xF3</v>
      </c>
      <c r="AZ17" t="str">
        <f>"0x"&amp;TEXT(DEC2HEX(AZ16),"00")</f>
        <v>0x5C</v>
      </c>
      <c r="BA17" t="str">
        <f>"0x"&amp;TEXT(DEC2HEX(BA16),"00")</f>
        <v>0x11</v>
      </c>
      <c r="BB17" t="str">
        <f>"0x"&amp;TEXT(DEC2HEX(BB16),"00")</f>
        <v>0x41</v>
      </c>
    </row>
    <row r="18" spans="1:54" x14ac:dyDescent="0.25">
      <c r="A18" t="s">
        <v>15</v>
      </c>
      <c r="B18" s="5" t="s">
        <v>7</v>
      </c>
      <c r="C18" s="9"/>
      <c r="D18" s="9"/>
      <c r="E18" s="10" t="s">
        <v>47</v>
      </c>
      <c r="F18" s="10" t="s">
        <v>47</v>
      </c>
      <c r="G18" s="10"/>
      <c r="H18" s="13"/>
      <c r="I18" s="14"/>
      <c r="J18" s="10"/>
      <c r="K18" s="10" t="s">
        <v>47</v>
      </c>
      <c r="L18" s="10" t="s">
        <v>47</v>
      </c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128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2</v>
      </c>
      <c r="AO18">
        <f>IF(F18="X", 2^0, 0)</f>
        <v>1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8</v>
      </c>
      <c r="AU18">
        <f>IF(L18="X", 2^2, 0)</f>
        <v>4</v>
      </c>
      <c r="AV18">
        <f>IF(M18="X", 2^1, 0)</f>
        <v>0</v>
      </c>
      <c r="AW18">
        <f>IF(N18="X", 2^0, 0)</f>
        <v>0</v>
      </c>
      <c r="AY18">
        <f>SUM(AP18:AW18)</f>
        <v>12</v>
      </c>
      <c r="AZ18">
        <f>SUM(AH18:AO18)</f>
        <v>131</v>
      </c>
      <c r="BA18">
        <f>SUM(Z18:AG18)</f>
        <v>4</v>
      </c>
      <c r="BB18">
        <f>SUM(R18:Y18)</f>
        <v>20</v>
      </c>
    </row>
    <row r="19" spans="1:54" x14ac:dyDescent="0.25">
      <c r="B19" s="5"/>
      <c r="C19" s="9"/>
      <c r="D19" s="9" t="s">
        <v>47</v>
      </c>
      <c r="E19" s="10" t="s">
        <v>47</v>
      </c>
      <c r="F19" s="10"/>
      <c r="G19" s="10"/>
      <c r="H19" s="13"/>
      <c r="I19" s="14"/>
      <c r="J19" s="10"/>
      <c r="K19" s="10"/>
      <c r="L19" s="10" t="s">
        <v>47</v>
      </c>
      <c r="M19" s="10" t="s">
        <v>47</v>
      </c>
      <c r="N19" s="10"/>
      <c r="AY19" t="str">
        <f>"0x"&amp;TEXT(DEC2HEX(AY18),"00")</f>
        <v>0xC</v>
      </c>
      <c r="AZ19" t="str">
        <f>"0x"&amp;TEXT(DEC2HEX(AZ18),"00")</f>
        <v>0x83</v>
      </c>
      <c r="BA19" t="str">
        <f>"0x"&amp;TEXT(DEC2HEX(BA18),"00")</f>
        <v>0x04</v>
      </c>
      <c r="BB19" t="str">
        <f>"0x"&amp;TEXT(DEC2HEX(BB18),"00")</f>
        <v>0x14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/>
      <c r="E4" s="10"/>
      <c r="F4" s="10" t="s">
        <v>47</v>
      </c>
      <c r="G4" s="10" t="s">
        <v>47</v>
      </c>
      <c r="H4" s="13"/>
      <c r="I4" s="14"/>
      <c r="J4" s="10" t="s">
        <v>47</v>
      </c>
      <c r="K4" s="10" t="s">
        <v>47</v>
      </c>
      <c r="L4" s="10"/>
      <c r="M4" s="10"/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0</v>
      </c>
      <c r="AL4">
        <f>IF(C4="X", 2^3, 0)</f>
        <v>8</v>
      </c>
      <c r="AM4">
        <f>IF(D4="X", 2^2, 0)</f>
        <v>0</v>
      </c>
      <c r="AN4">
        <f>IF(E4="X", 2^1, 0)</f>
        <v>0</v>
      </c>
      <c r="AO4">
        <f>IF(F4="X", 2^0, 0)</f>
        <v>1</v>
      </c>
      <c r="AP4">
        <f>IF(G4="X", 2^7, 0)</f>
        <v>128</v>
      </c>
      <c r="AQ4">
        <f>IF(H4="X", 2^6, 0)</f>
        <v>0</v>
      </c>
      <c r="AR4">
        <f>IF(I4="X", 2^5, 0)</f>
        <v>0</v>
      </c>
      <c r="AS4">
        <f>IF(J4="X", 2^4, 0)</f>
        <v>16</v>
      </c>
      <c r="AT4">
        <f>IF(K4="X", 2^3, 0)</f>
        <v>8</v>
      </c>
      <c r="AU4">
        <f>IF(L4="X", 2^2, 0)</f>
        <v>0</v>
      </c>
      <c r="AV4">
        <f>IF(M4="X", 2^1, 0)</f>
        <v>0</v>
      </c>
      <c r="AW4">
        <f>IF(N4="X", 2^0, 0)</f>
        <v>1</v>
      </c>
      <c r="AY4">
        <f>SUM(AP4:AW4)</f>
        <v>153</v>
      </c>
      <c r="AZ4">
        <f>SUM(AH4:AO4)</f>
        <v>73</v>
      </c>
      <c r="BA4">
        <f>SUM(Z4:AG4)</f>
        <v>4</v>
      </c>
      <c r="BB4">
        <f>SUM(R4:Y4)</f>
        <v>17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/>
      <c r="E5" s="10" t="s">
        <v>47</v>
      </c>
      <c r="F5" s="10" t="s">
        <v>47</v>
      </c>
      <c r="G5" s="10"/>
      <c r="H5" s="13"/>
      <c r="I5" s="14"/>
      <c r="J5" s="10"/>
      <c r="K5" s="10" t="s">
        <v>47</v>
      </c>
      <c r="L5" s="10" t="s">
        <v>47</v>
      </c>
      <c r="M5" s="10"/>
      <c r="N5" s="10"/>
      <c r="O5" s="1"/>
      <c r="P5" s="1"/>
      <c r="AY5" t="str">
        <f>"0x"&amp;TEXT(DEC2HEX(AY4),"00")</f>
        <v>0x99</v>
      </c>
      <c r="AZ5" t="str">
        <f>"0x"&amp;TEXT(DEC2HEX(AZ4),"00")</f>
        <v>0x49</v>
      </c>
      <c r="BA5" t="str">
        <f>"0x"&amp;TEXT(DEC2HEX(BA4),"00")</f>
        <v>0x04</v>
      </c>
      <c r="BB5" t="str">
        <f>"0x"&amp;TEXT(DEC2HEX(BB4),"00")</f>
        <v>0x11</v>
      </c>
      <c r="BD5" t="str">
        <f>CONCATENATE(CHAR(9),"{", AY5, ",", AZ5, ",", BA5, ",", BB5, "},")</f>
        <v xml:space="preserve">	{0x99,0x49,0x04,0x11},</v>
      </c>
    </row>
    <row r="6" spans="1:56" x14ac:dyDescent="0.25">
      <c r="A6" t="s">
        <v>9</v>
      </c>
      <c r="B6" s="5" t="s">
        <v>1</v>
      </c>
      <c r="C6" s="9"/>
      <c r="D6" s="9" t="s">
        <v>47</v>
      </c>
      <c r="E6" s="10" t="s">
        <v>47</v>
      </c>
      <c r="F6" s="10"/>
      <c r="G6" s="10"/>
      <c r="H6" s="13" t="s">
        <v>47</v>
      </c>
      <c r="I6" s="14" t="s">
        <v>47</v>
      </c>
      <c r="J6" s="10"/>
      <c r="K6" s="10"/>
      <c r="L6" s="10" t="s">
        <v>47</v>
      </c>
      <c r="M6" s="10" t="s">
        <v>47</v>
      </c>
      <c r="N6" s="10"/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128</v>
      </c>
      <c r="AI6">
        <f>IF(K7="X", 2^6, 0)</f>
        <v>0</v>
      </c>
      <c r="AJ6">
        <f>IF(I7="X", 2^5, 0)</f>
        <v>32</v>
      </c>
      <c r="AK6">
        <f>IF(C7="X", 2^4, 0)</f>
        <v>16</v>
      </c>
      <c r="AL6">
        <f>IF(C6="X", 2^3, 0)</f>
        <v>0</v>
      </c>
      <c r="AM6">
        <f>IF(D6="X", 2^2, 0)</f>
        <v>4</v>
      </c>
      <c r="AN6">
        <f>IF(E6="X", 2^1, 0)</f>
        <v>2</v>
      </c>
      <c r="AO6">
        <f>IF(F6="X", 2^0, 0)</f>
        <v>0</v>
      </c>
      <c r="AP6">
        <f>IF(G6="X", 2^7, 0)</f>
        <v>0</v>
      </c>
      <c r="AQ6">
        <f>IF(H6="X", 2^6, 0)</f>
        <v>64</v>
      </c>
      <c r="AR6">
        <f>IF(I6="X", 2^5, 0)</f>
        <v>32</v>
      </c>
      <c r="AS6">
        <f>IF(J6="X", 2^4, 0)</f>
        <v>0</v>
      </c>
      <c r="AT6">
        <f>IF(K6="X", 2^3, 0)</f>
        <v>0</v>
      </c>
      <c r="AU6">
        <f>IF(L6="X", 2^2, 0)</f>
        <v>4</v>
      </c>
      <c r="AV6">
        <f>IF(M6="X", 2^1, 0)</f>
        <v>2</v>
      </c>
      <c r="AW6">
        <f>IF(N6="X", 2^0, 0)</f>
        <v>0</v>
      </c>
      <c r="AY6">
        <f>SUM(AP6:AW6)</f>
        <v>102</v>
      </c>
      <c r="AZ6">
        <f>SUM(AH6:AO6)</f>
        <v>182</v>
      </c>
      <c r="BA6">
        <f>SUM(Z6:AG6)</f>
        <v>81</v>
      </c>
      <c r="BB6">
        <f>SUM(R6:Y6)</f>
        <v>68</v>
      </c>
      <c r="BD6" t="str">
        <f>CONCATENATE(CHAR(9),"{", AY7, ",", AZ7, ",", BA7, ",", BB7, "},")</f>
        <v xml:space="preserve">	{0x66,0xB6,0x51,0x44},</v>
      </c>
    </row>
    <row r="7" spans="1:56" x14ac:dyDescent="0.25">
      <c r="B7" s="5"/>
      <c r="C7" s="9" t="s">
        <v>47</v>
      </c>
      <c r="D7" s="9" t="s">
        <v>47</v>
      </c>
      <c r="E7" s="10"/>
      <c r="F7" s="10"/>
      <c r="G7" s="10" t="s">
        <v>47</v>
      </c>
      <c r="H7" s="13" t="s">
        <v>47</v>
      </c>
      <c r="I7" s="14" t="s">
        <v>47</v>
      </c>
      <c r="J7" s="10" t="s">
        <v>47</v>
      </c>
      <c r="K7" s="10"/>
      <c r="L7" s="10"/>
      <c r="M7" s="10" t="s">
        <v>47</v>
      </c>
      <c r="N7" s="10" t="s">
        <v>47</v>
      </c>
      <c r="AY7" t="str">
        <f>"0x"&amp;TEXT(DEC2HEX(AY6),"00")</f>
        <v>0x66</v>
      </c>
      <c r="AZ7" t="str">
        <f>"0x"&amp;TEXT(DEC2HEX(AZ6),"00")</f>
        <v>0xB6</v>
      </c>
      <c r="BA7" t="str">
        <f>"0x"&amp;TEXT(DEC2HEX(BA6),"00")</f>
        <v>0x51</v>
      </c>
      <c r="BB7" t="str">
        <f>"0x"&amp;TEXT(DEC2HEX(BB6),"00")</f>
        <v>0x44</v>
      </c>
      <c r="BD7" t="str">
        <f>CONCATENATE(CHAR(9),"{", AY9, ",", AZ9, ",", BA9, ",", BB9, "},")</f>
        <v xml:space="preserve">	{0x99,0x49,0x04,0x11},</v>
      </c>
    </row>
    <row r="8" spans="1:56" x14ac:dyDescent="0.25">
      <c r="A8" s="1" t="s">
        <v>10</v>
      </c>
      <c r="B8" s="6" t="s">
        <v>2</v>
      </c>
      <c r="C8" s="9" t="s">
        <v>47</v>
      </c>
      <c r="D8" s="9"/>
      <c r="E8" s="10"/>
      <c r="F8" s="10" t="s">
        <v>47</v>
      </c>
      <c r="G8" s="10" t="s">
        <v>47</v>
      </c>
      <c r="H8" s="13"/>
      <c r="I8" s="14"/>
      <c r="J8" s="10" t="s">
        <v>47</v>
      </c>
      <c r="K8" s="10" t="s">
        <v>47</v>
      </c>
      <c r="L8" s="10"/>
      <c r="M8" s="10"/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0</v>
      </c>
      <c r="AL8">
        <f>IF(C8="X", 2^3, 0)</f>
        <v>8</v>
      </c>
      <c r="AM8">
        <f>IF(D8="X", 2^2, 0)</f>
        <v>0</v>
      </c>
      <c r="AN8">
        <f>IF(E8="X", 2^1, 0)</f>
        <v>0</v>
      </c>
      <c r="AO8">
        <f>IF(F8="X", 2^0, 0)</f>
        <v>1</v>
      </c>
      <c r="AP8">
        <f>IF(G8="X", 2^7, 0)</f>
        <v>128</v>
      </c>
      <c r="AQ8">
        <f>IF(H8="X", 2^6, 0)</f>
        <v>0</v>
      </c>
      <c r="AR8">
        <f>IF(I8="X", 2^5, 0)</f>
        <v>0</v>
      </c>
      <c r="AS8">
        <f>IF(J8="X", 2^4, 0)</f>
        <v>16</v>
      </c>
      <c r="AT8">
        <f>IF(K8="X", 2^3, 0)</f>
        <v>8</v>
      </c>
      <c r="AU8">
        <f>IF(L8="X", 2^2, 0)</f>
        <v>0</v>
      </c>
      <c r="AV8">
        <f>IF(M8="X", 2^1, 0)</f>
        <v>0</v>
      </c>
      <c r="AW8">
        <f>IF(N8="X", 2^0, 0)</f>
        <v>1</v>
      </c>
      <c r="AY8">
        <f>SUM(AP8:AW8)</f>
        <v>153</v>
      </c>
      <c r="AZ8">
        <f>SUM(AH8:AO8)</f>
        <v>73</v>
      </c>
      <c r="BA8">
        <f>SUM(Z8:AG8)</f>
        <v>4</v>
      </c>
      <c r="BB8">
        <f>SUM(R8:Y8)</f>
        <v>17</v>
      </c>
      <c r="BD8" t="str">
        <f>CONCATENATE(CHAR(9),"{", AY11, ",", AZ11, ",", BA11, ",", BB11, "},")</f>
        <v xml:space="preserve">	{0x66,0xB6,0x51,0x44},</v>
      </c>
    </row>
    <row r="9" spans="1:56" x14ac:dyDescent="0.25">
      <c r="A9" s="1"/>
      <c r="B9" s="6"/>
      <c r="C9" s="9"/>
      <c r="D9" s="9"/>
      <c r="E9" s="10" t="s">
        <v>47</v>
      </c>
      <c r="F9" s="10" t="s">
        <v>47</v>
      </c>
      <c r="G9" s="10"/>
      <c r="H9" s="13"/>
      <c r="I9" s="14"/>
      <c r="J9" s="10"/>
      <c r="K9" s="10" t="s">
        <v>47</v>
      </c>
      <c r="L9" s="10" t="s">
        <v>47</v>
      </c>
      <c r="M9" s="10"/>
      <c r="N9" s="10"/>
      <c r="O9" s="1"/>
      <c r="P9" s="1"/>
      <c r="AY9" t="str">
        <f>"0x"&amp;TEXT(DEC2HEX(AY8),"00")</f>
        <v>0x99</v>
      </c>
      <c r="AZ9" t="str">
        <f>"0x"&amp;TEXT(DEC2HEX(AZ8),"00")</f>
        <v>0x49</v>
      </c>
      <c r="BA9" t="str">
        <f>"0x"&amp;TEXT(DEC2HEX(BA8),"00")</f>
        <v>0x04</v>
      </c>
      <c r="BB9" t="str">
        <f>"0x"&amp;TEXT(DEC2HEX(BB8),"00")</f>
        <v>0x11</v>
      </c>
      <c r="BD9" t="str">
        <f>CONCATENATE(CHAR(9),"{", AY13, ",", AZ13, ",", BA13, ",", BB13, "},")</f>
        <v xml:space="preserve">	{0x99,0x49,0x04,0x11},</v>
      </c>
    </row>
    <row r="10" spans="1:56" x14ac:dyDescent="0.25">
      <c r="A10" t="s">
        <v>11</v>
      </c>
      <c r="B10" s="5" t="s">
        <v>3</v>
      </c>
      <c r="C10" s="9"/>
      <c r="D10" s="9" t="s">
        <v>47</v>
      </c>
      <c r="E10" s="10" t="s">
        <v>47</v>
      </c>
      <c r="F10" s="10"/>
      <c r="G10" s="10"/>
      <c r="H10" s="13" t="s">
        <v>47</v>
      </c>
      <c r="I10" s="14" t="s">
        <v>47</v>
      </c>
      <c r="J10" s="10"/>
      <c r="K10" s="10"/>
      <c r="L10" s="10" t="s">
        <v>47</v>
      </c>
      <c r="M10" s="10" t="s">
        <v>47</v>
      </c>
      <c r="N10" s="10"/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128</v>
      </c>
      <c r="AI10">
        <f>IF(K11="X", 2^6, 0)</f>
        <v>0</v>
      </c>
      <c r="AJ10">
        <f>IF(I11="X", 2^5, 0)</f>
        <v>32</v>
      </c>
      <c r="AK10">
        <f>IF(C11="X", 2^4, 0)</f>
        <v>16</v>
      </c>
      <c r="AL10">
        <f>IF(C10="X", 2^3, 0)</f>
        <v>0</v>
      </c>
      <c r="AM10">
        <f>IF(D10="X", 2^2, 0)</f>
        <v>4</v>
      </c>
      <c r="AN10">
        <f>IF(E10="X", 2^1, 0)</f>
        <v>2</v>
      </c>
      <c r="AO10">
        <f>IF(F10="X", 2^0, 0)</f>
        <v>0</v>
      </c>
      <c r="AP10">
        <f>IF(G10="X", 2^7, 0)</f>
        <v>0</v>
      </c>
      <c r="AQ10">
        <f>IF(H10="X", 2^6, 0)</f>
        <v>64</v>
      </c>
      <c r="AR10">
        <f>IF(I10="X", 2^5, 0)</f>
        <v>32</v>
      </c>
      <c r="AS10">
        <f>IF(J10="X", 2^4, 0)</f>
        <v>0</v>
      </c>
      <c r="AT10">
        <f>IF(K10="X", 2^3, 0)</f>
        <v>0</v>
      </c>
      <c r="AU10">
        <f>IF(L10="X", 2^2, 0)</f>
        <v>4</v>
      </c>
      <c r="AV10">
        <f>IF(M10="X", 2^1, 0)</f>
        <v>2</v>
      </c>
      <c r="AW10">
        <f>IF(N10="X", 2^0, 0)</f>
        <v>0</v>
      </c>
      <c r="AY10">
        <f>SUM(AP10:AW10)</f>
        <v>102</v>
      </c>
      <c r="AZ10">
        <f>SUM(AH10:AO10)</f>
        <v>182</v>
      </c>
      <c r="BA10">
        <f>SUM(Z10:AG10)</f>
        <v>81</v>
      </c>
      <c r="BB10">
        <f>SUM(R10:Y10)</f>
        <v>68</v>
      </c>
      <c r="BD10" t="str">
        <f>CONCATENATE(CHAR(9),"{", AY15, ",", AZ15, ",", BA15, ",", BB15, "},")</f>
        <v xml:space="preserve">	{0x66,0xB6,0x51,0x44},</v>
      </c>
    </row>
    <row r="11" spans="1:56" x14ac:dyDescent="0.25">
      <c r="B11" s="5"/>
      <c r="C11" s="9" t="s">
        <v>47</v>
      </c>
      <c r="D11" s="9" t="s">
        <v>47</v>
      </c>
      <c r="E11" s="10"/>
      <c r="F11" s="10"/>
      <c r="G11" s="10" t="s">
        <v>47</v>
      </c>
      <c r="H11" s="13" t="s">
        <v>47</v>
      </c>
      <c r="I11" s="14" t="s">
        <v>47</v>
      </c>
      <c r="J11" s="10" t="s">
        <v>47</v>
      </c>
      <c r="K11" s="10"/>
      <c r="L11" s="10"/>
      <c r="M11" s="10" t="s">
        <v>47</v>
      </c>
      <c r="N11" s="10" t="s">
        <v>47</v>
      </c>
      <c r="AY11" t="str">
        <f>"0x"&amp;TEXT(DEC2HEX(AY10),"00")</f>
        <v>0x66</v>
      </c>
      <c r="AZ11" t="str">
        <f>"0x"&amp;TEXT(DEC2HEX(AZ10),"00")</f>
        <v>0xB6</v>
      </c>
      <c r="BA11" t="str">
        <f>"0x"&amp;TEXT(DEC2HEX(BA10),"00")</f>
        <v>0x51</v>
      </c>
      <c r="BB11" t="str">
        <f>"0x"&amp;TEXT(DEC2HEX(BB10),"00")</f>
        <v>0x44</v>
      </c>
      <c r="BD11" t="str">
        <f>CONCATENATE(CHAR(9),"{", AY17, ",", AZ17, ",", BA17, ",", BB17, "},")</f>
        <v xml:space="preserve">	{0x99,0x49,0x04,0x11},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/>
      <c r="E12" s="10"/>
      <c r="F12" s="10" t="s">
        <v>47</v>
      </c>
      <c r="G12" s="10" t="s">
        <v>47</v>
      </c>
      <c r="H12" s="13"/>
      <c r="I12" s="14"/>
      <c r="J12" s="10" t="s">
        <v>47</v>
      </c>
      <c r="K12" s="10" t="s">
        <v>47</v>
      </c>
      <c r="L12" s="10"/>
      <c r="M12" s="10"/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0</v>
      </c>
      <c r="AL12">
        <f>IF(C12="X", 2^3, 0)</f>
        <v>8</v>
      </c>
      <c r="AM12">
        <f>IF(D12="X", 2^2, 0)</f>
        <v>0</v>
      </c>
      <c r="AN12">
        <f>IF(E12="X", 2^1, 0)</f>
        <v>0</v>
      </c>
      <c r="AO12">
        <f>IF(F12="X", 2^0, 0)</f>
        <v>1</v>
      </c>
      <c r="AP12">
        <f>IF(G12="X", 2^7, 0)</f>
        <v>128</v>
      </c>
      <c r="AQ12">
        <f>IF(H12="X", 2^6, 0)</f>
        <v>0</v>
      </c>
      <c r="AR12">
        <f>IF(I12="X", 2^5, 0)</f>
        <v>0</v>
      </c>
      <c r="AS12">
        <f>IF(J12="X", 2^4, 0)</f>
        <v>16</v>
      </c>
      <c r="AT12">
        <f>IF(K12="X", 2^3, 0)</f>
        <v>8</v>
      </c>
      <c r="AU12">
        <f>IF(L12="X", 2^2, 0)</f>
        <v>0</v>
      </c>
      <c r="AV12">
        <f>IF(M12="X", 2^1, 0)</f>
        <v>0</v>
      </c>
      <c r="AW12">
        <f>IF(N12="X", 2^0, 0)</f>
        <v>1</v>
      </c>
      <c r="AY12">
        <f>SUM(AP12:AW12)</f>
        <v>153</v>
      </c>
      <c r="AZ12">
        <f>SUM(AH12:AO12)</f>
        <v>73</v>
      </c>
      <c r="BA12">
        <f>SUM(Z12:AG12)</f>
        <v>4</v>
      </c>
      <c r="BB12">
        <f>SUM(R12:Y12)</f>
        <v>17</v>
      </c>
      <c r="BD12" t="str">
        <f>CONCATENATE(CHAR(9),"{", AY19, ",", AZ19, ",", BA19, ",", BB19, "},")</f>
        <v xml:space="preserve">	{0x06,0x96,0x01,0x04},</v>
      </c>
    </row>
    <row r="13" spans="1:56" x14ac:dyDescent="0.25">
      <c r="A13" s="1"/>
      <c r="B13" s="6"/>
      <c r="C13" s="9"/>
      <c r="D13" s="9"/>
      <c r="E13" s="10" t="s">
        <v>47</v>
      </c>
      <c r="F13" s="10" t="s">
        <v>47</v>
      </c>
      <c r="G13" s="10"/>
      <c r="H13" s="13"/>
      <c r="I13" s="14"/>
      <c r="J13" s="10"/>
      <c r="K13" s="10" t="s">
        <v>47</v>
      </c>
      <c r="L13" s="10" t="s">
        <v>47</v>
      </c>
      <c r="M13" s="10"/>
      <c r="N13" s="10"/>
      <c r="O13" s="1"/>
      <c r="P13" s="1"/>
      <c r="AY13" t="str">
        <f>"0x"&amp;TEXT(DEC2HEX(AY12),"00")</f>
        <v>0x99</v>
      </c>
      <c r="AZ13" t="str">
        <f>"0x"&amp;TEXT(DEC2HEX(AZ12),"00")</f>
        <v>0x49</v>
      </c>
      <c r="BA13" t="str">
        <f>"0x"&amp;TEXT(DEC2HEX(BA12),"00")</f>
        <v>0x04</v>
      </c>
      <c r="BB13" t="str">
        <f>"0x"&amp;TEXT(DEC2HEX(BB12),"00")</f>
        <v>0x11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 t="s">
        <v>47</v>
      </c>
      <c r="E14" s="10" t="s">
        <v>47</v>
      </c>
      <c r="F14" s="10"/>
      <c r="G14" s="10"/>
      <c r="H14" s="13" t="s">
        <v>47</v>
      </c>
      <c r="I14" s="14" t="s">
        <v>47</v>
      </c>
      <c r="J14" s="10"/>
      <c r="K14" s="10"/>
      <c r="L14" s="10" t="s">
        <v>47</v>
      </c>
      <c r="M14" s="10" t="s">
        <v>47</v>
      </c>
      <c r="N14" s="10"/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128</v>
      </c>
      <c r="AI14">
        <f>IF(K15="X", 2^6, 0)</f>
        <v>0</v>
      </c>
      <c r="AJ14">
        <f>IF(I15="X", 2^5, 0)</f>
        <v>32</v>
      </c>
      <c r="AK14">
        <f>IF(C15="X", 2^4, 0)</f>
        <v>16</v>
      </c>
      <c r="AL14">
        <f>IF(C14="X", 2^3, 0)</f>
        <v>0</v>
      </c>
      <c r="AM14">
        <f>IF(D14="X", 2^2, 0)</f>
        <v>4</v>
      </c>
      <c r="AN14">
        <f>IF(E14="X", 2^1, 0)</f>
        <v>2</v>
      </c>
      <c r="AO14">
        <f>IF(F14="X", 2^0, 0)</f>
        <v>0</v>
      </c>
      <c r="AP14">
        <f>IF(G14="X", 2^7, 0)</f>
        <v>0</v>
      </c>
      <c r="AQ14">
        <f>IF(H14="X", 2^6, 0)</f>
        <v>64</v>
      </c>
      <c r="AR14">
        <f>IF(I14="X", 2^5, 0)</f>
        <v>32</v>
      </c>
      <c r="AS14">
        <f>IF(J14="X", 2^4, 0)</f>
        <v>0</v>
      </c>
      <c r="AT14">
        <f>IF(K14="X", 2^3, 0)</f>
        <v>0</v>
      </c>
      <c r="AU14">
        <f>IF(L14="X", 2^2, 0)</f>
        <v>4</v>
      </c>
      <c r="AV14">
        <f>IF(M14="X", 2^1, 0)</f>
        <v>2</v>
      </c>
      <c r="AW14">
        <f>IF(N14="X", 2^0, 0)</f>
        <v>0</v>
      </c>
      <c r="AY14">
        <f>SUM(AP14:AW14)</f>
        <v>102</v>
      </c>
      <c r="AZ14">
        <f>SUM(AH14:AO14)</f>
        <v>182</v>
      </c>
      <c r="BA14">
        <f>SUM(Z14:AG14)</f>
        <v>81</v>
      </c>
      <c r="BB14">
        <f>SUM(R14:Y14)</f>
        <v>68</v>
      </c>
    </row>
    <row r="15" spans="1:56" x14ac:dyDescent="0.25">
      <c r="B15" s="5"/>
      <c r="C15" s="9" t="s">
        <v>47</v>
      </c>
      <c r="D15" s="9" t="s">
        <v>47</v>
      </c>
      <c r="E15" s="10"/>
      <c r="F15" s="10"/>
      <c r="G15" s="10" t="s">
        <v>47</v>
      </c>
      <c r="H15" s="13" t="s">
        <v>47</v>
      </c>
      <c r="I15" s="14" t="s">
        <v>47</v>
      </c>
      <c r="J15" s="10" t="s">
        <v>47</v>
      </c>
      <c r="K15" s="10"/>
      <c r="L15" s="10"/>
      <c r="M15" s="10" t="s">
        <v>47</v>
      </c>
      <c r="N15" s="10" t="s">
        <v>47</v>
      </c>
      <c r="AY15" t="str">
        <f>"0x"&amp;TEXT(DEC2HEX(AY14),"00")</f>
        <v>0x66</v>
      </c>
      <c r="AZ15" t="str">
        <f>"0x"&amp;TEXT(DEC2HEX(AZ14),"00")</f>
        <v>0xB6</v>
      </c>
      <c r="BA15" t="str">
        <f>"0x"&amp;TEXT(DEC2HEX(BA14),"00")</f>
        <v>0x51</v>
      </c>
      <c r="BB15" t="str">
        <f>"0x"&amp;TEXT(DEC2HEX(BB14),"00")</f>
        <v>0x44</v>
      </c>
    </row>
    <row r="16" spans="1:56" x14ac:dyDescent="0.25">
      <c r="A16" s="1" t="s">
        <v>14</v>
      </c>
      <c r="B16" s="6" t="s">
        <v>6</v>
      </c>
      <c r="C16" s="9" t="s">
        <v>47</v>
      </c>
      <c r="D16" s="9"/>
      <c r="E16" s="10"/>
      <c r="F16" s="10" t="s">
        <v>47</v>
      </c>
      <c r="G16" s="10" t="s">
        <v>47</v>
      </c>
      <c r="H16" s="13"/>
      <c r="I16" s="14"/>
      <c r="J16" s="10" t="s">
        <v>47</v>
      </c>
      <c r="K16" s="10" t="s">
        <v>47</v>
      </c>
      <c r="L16" s="10"/>
      <c r="M16" s="10"/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0</v>
      </c>
      <c r="AL16">
        <f>IF(C16="X", 2^3, 0)</f>
        <v>8</v>
      </c>
      <c r="AM16">
        <f>IF(D16="X", 2^2, 0)</f>
        <v>0</v>
      </c>
      <c r="AN16">
        <f>IF(E16="X", 2^1, 0)</f>
        <v>0</v>
      </c>
      <c r="AO16">
        <f>IF(F16="X", 2^0, 0)</f>
        <v>1</v>
      </c>
      <c r="AP16">
        <f>IF(G16="X", 2^7, 0)</f>
        <v>128</v>
      </c>
      <c r="AQ16">
        <f>IF(H16="X", 2^6, 0)</f>
        <v>0</v>
      </c>
      <c r="AR16">
        <f>IF(I16="X", 2^5, 0)</f>
        <v>0</v>
      </c>
      <c r="AS16">
        <f>IF(J16="X", 2^4, 0)</f>
        <v>16</v>
      </c>
      <c r="AT16">
        <f>IF(K16="X", 2^3, 0)</f>
        <v>8</v>
      </c>
      <c r="AU16">
        <f>IF(L16="X", 2^2, 0)</f>
        <v>0</v>
      </c>
      <c r="AV16">
        <f>IF(M16="X", 2^1, 0)</f>
        <v>0</v>
      </c>
      <c r="AW16">
        <f>IF(N16="X", 2^0, 0)</f>
        <v>1</v>
      </c>
      <c r="AY16">
        <f>SUM(AP16:AW16)</f>
        <v>153</v>
      </c>
      <c r="AZ16">
        <f>SUM(AH16:AO16)</f>
        <v>73</v>
      </c>
      <c r="BA16">
        <f>SUM(Z16:AG16)</f>
        <v>4</v>
      </c>
      <c r="BB16">
        <f>SUM(R16:Y16)</f>
        <v>17</v>
      </c>
    </row>
    <row r="17" spans="1:54" x14ac:dyDescent="0.25">
      <c r="A17" s="1"/>
      <c r="B17" s="6"/>
      <c r="C17" s="9"/>
      <c r="D17" s="9"/>
      <c r="E17" s="10" t="s">
        <v>47</v>
      </c>
      <c r="F17" s="10" t="s">
        <v>47</v>
      </c>
      <c r="G17" s="10"/>
      <c r="H17" s="13"/>
      <c r="I17" s="14"/>
      <c r="J17" s="10"/>
      <c r="K17" s="10" t="s">
        <v>47</v>
      </c>
      <c r="L17" s="10" t="s">
        <v>47</v>
      </c>
      <c r="M17" s="10"/>
      <c r="N17" s="10"/>
      <c r="O17" s="1"/>
      <c r="P17" s="1"/>
      <c r="AY17" t="str">
        <f>"0x"&amp;TEXT(DEC2HEX(AY16),"00")</f>
        <v>0x99</v>
      </c>
      <c r="AZ17" t="str">
        <f>"0x"&amp;TEXT(DEC2HEX(AZ16),"00")</f>
        <v>0x49</v>
      </c>
      <c r="BA17" t="str">
        <f>"0x"&amp;TEXT(DEC2HEX(BA16),"00")</f>
        <v>0x04</v>
      </c>
      <c r="BB17" t="str">
        <f>"0x"&amp;TEXT(DEC2HEX(BB16),"00")</f>
        <v>0x11</v>
      </c>
    </row>
    <row r="18" spans="1:54" x14ac:dyDescent="0.25">
      <c r="A18" t="s">
        <v>15</v>
      </c>
      <c r="B18" s="5" t="s">
        <v>7</v>
      </c>
      <c r="C18" s="9"/>
      <c r="D18" s="9" t="s">
        <v>47</v>
      </c>
      <c r="E18" s="10" t="s">
        <v>47</v>
      </c>
      <c r="F18" s="10"/>
      <c r="G18" s="10"/>
      <c r="H18" s="13"/>
      <c r="I18" s="14"/>
      <c r="J18" s="10"/>
      <c r="K18" s="10"/>
      <c r="L18" s="10" t="s">
        <v>47</v>
      </c>
      <c r="M18" s="10" t="s">
        <v>47</v>
      </c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128</v>
      </c>
      <c r="AI18">
        <f>IF(K19="X", 2^6, 0)</f>
        <v>0</v>
      </c>
      <c r="AJ18">
        <f>IF(I19="X", 2^5, 0)</f>
        <v>0</v>
      </c>
      <c r="AK18">
        <f>IF(C19="X", 2^4, 0)</f>
        <v>16</v>
      </c>
      <c r="AL18">
        <f>IF(C18="X", 2^3, 0)</f>
        <v>0</v>
      </c>
      <c r="AM18">
        <f>IF(D18="X", 2^2, 0)</f>
        <v>4</v>
      </c>
      <c r="AN18">
        <f>IF(E18="X", 2^1, 0)</f>
        <v>2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4</v>
      </c>
      <c r="AV18">
        <f>IF(M18="X", 2^1, 0)</f>
        <v>2</v>
      </c>
      <c r="AW18">
        <f>IF(N18="X", 2^0, 0)</f>
        <v>0</v>
      </c>
      <c r="AY18">
        <f>SUM(AP18:AW18)</f>
        <v>6</v>
      </c>
      <c r="AZ18">
        <f>SUM(AH18:AO18)</f>
        <v>150</v>
      </c>
      <c r="BA18">
        <f>SUM(Z18:AG18)</f>
        <v>1</v>
      </c>
      <c r="BB18">
        <f>SUM(R18:Y18)</f>
        <v>4</v>
      </c>
    </row>
    <row r="19" spans="1:54" x14ac:dyDescent="0.25">
      <c r="B19" s="5"/>
      <c r="C19" s="9" t="s">
        <v>47</v>
      </c>
      <c r="D19" s="9" t="s">
        <v>47</v>
      </c>
      <c r="E19" s="10"/>
      <c r="F19" s="10"/>
      <c r="G19" s="10"/>
      <c r="H19" s="13"/>
      <c r="I19" s="14"/>
      <c r="J19" s="10"/>
      <c r="K19" s="10"/>
      <c r="L19" s="10"/>
      <c r="M19" s="10" t="s">
        <v>47</v>
      </c>
      <c r="N19" s="10" t="s">
        <v>47</v>
      </c>
      <c r="AY19" t="str">
        <f>"0x"&amp;TEXT(DEC2HEX(AY18),"00")</f>
        <v>0x06</v>
      </c>
      <c r="AZ19" t="str">
        <f>"0x"&amp;TEXT(DEC2HEX(AZ18),"00")</f>
        <v>0x96</v>
      </c>
      <c r="BA19" t="str">
        <f>"0x"&amp;TEXT(DEC2HEX(BA18),"00")</f>
        <v>0x01</v>
      </c>
      <c r="BB19" t="str">
        <f>"0x"&amp;TEXT(DEC2HEX(BB18),"00")</f>
        <v>0x04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/>
      <c r="E4" s="10" t="s">
        <v>47</v>
      </c>
      <c r="F4" s="10" t="s">
        <v>47</v>
      </c>
      <c r="G4" s="10"/>
      <c r="H4" s="13"/>
      <c r="I4" s="14"/>
      <c r="J4" s="10"/>
      <c r="K4" s="10" t="s">
        <v>47</v>
      </c>
      <c r="L4" s="10" t="s">
        <v>47</v>
      </c>
      <c r="M4" s="10"/>
      <c r="N4" s="10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128</v>
      </c>
      <c r="AI4">
        <f>IF(K5="X", 2^6, 0)</f>
        <v>0</v>
      </c>
      <c r="AJ4">
        <f>IF(I5="X", 2^5, 0)</f>
        <v>32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2</v>
      </c>
      <c r="AO4">
        <f>IF(F4="X", 2^0, 0)</f>
        <v>1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8</v>
      </c>
      <c r="AU4">
        <f>IF(L4="X", 2^2, 0)</f>
        <v>4</v>
      </c>
      <c r="AV4">
        <f>IF(M4="X", 2^1, 0)</f>
        <v>0</v>
      </c>
      <c r="AW4">
        <f>IF(N4="X", 2^0, 0)</f>
        <v>0</v>
      </c>
      <c r="AY4">
        <f>SUM(AP4:AW4)</f>
        <v>12</v>
      </c>
      <c r="AZ4">
        <f>SUM(AH4:AO4)</f>
        <v>163</v>
      </c>
      <c r="BA4">
        <f>SUM(Z4:AG4)</f>
        <v>68</v>
      </c>
      <c r="BB4">
        <f>SUM(R4:Y4)</f>
        <v>20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 t="s">
        <v>47</v>
      </c>
      <c r="E5" s="10" t="s">
        <v>47</v>
      </c>
      <c r="F5" s="10"/>
      <c r="G5" s="10"/>
      <c r="H5" s="13" t="s">
        <v>47</v>
      </c>
      <c r="I5" s="14" t="s">
        <v>47</v>
      </c>
      <c r="J5" s="10"/>
      <c r="K5" s="10"/>
      <c r="L5" s="10" t="s">
        <v>47</v>
      </c>
      <c r="M5" s="10" t="s">
        <v>47</v>
      </c>
      <c r="N5" s="10"/>
      <c r="O5" s="1"/>
      <c r="P5" s="1"/>
      <c r="AY5" t="str">
        <f>"0x"&amp;TEXT(DEC2HEX(AY4),"00")</f>
        <v>0xC</v>
      </c>
      <c r="AZ5" t="str">
        <f>"0x"&amp;TEXT(DEC2HEX(AZ4),"00")</f>
        <v>0xA3</v>
      </c>
      <c r="BA5" t="str">
        <f>"0x"&amp;TEXT(DEC2HEX(BA4),"00")</f>
        <v>0x44</v>
      </c>
      <c r="BB5" t="str">
        <f>"0x"&amp;TEXT(DEC2HEX(BB4),"00")</f>
        <v>0x14</v>
      </c>
      <c r="BD5" t="str">
        <f>CONCATENATE(CHAR(9),"{", AY5, ",", AZ5, ",", BA5, ",", BB5, "},")</f>
        <v xml:space="preserve">	{0xC,0xA3,0x44,0x14},</v>
      </c>
    </row>
    <row r="6" spans="1:56" x14ac:dyDescent="0.25">
      <c r="A6" t="s">
        <v>9</v>
      </c>
      <c r="B6" s="5" t="s">
        <v>1</v>
      </c>
      <c r="C6" s="9" t="s">
        <v>47</v>
      </c>
      <c r="D6" s="9" t="s">
        <v>47</v>
      </c>
      <c r="E6" s="10"/>
      <c r="F6" s="10"/>
      <c r="G6" s="10" t="s">
        <v>47</v>
      </c>
      <c r="H6" s="13" t="s">
        <v>47</v>
      </c>
      <c r="I6" s="14" t="s">
        <v>47</v>
      </c>
      <c r="J6" s="10" t="s">
        <v>47</v>
      </c>
      <c r="K6" s="10"/>
      <c r="L6" s="10"/>
      <c r="M6" s="10" t="s">
        <v>47</v>
      </c>
      <c r="N6" s="10" t="s">
        <v>47</v>
      </c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16</v>
      </c>
      <c r="AL6">
        <f>IF(C6="X", 2^3, 0)</f>
        <v>8</v>
      </c>
      <c r="AM6">
        <f>IF(D6="X", 2^2, 0)</f>
        <v>4</v>
      </c>
      <c r="AN6">
        <f>IF(E6="X", 2^1, 0)</f>
        <v>0</v>
      </c>
      <c r="AO6">
        <f>IF(F6="X", 2^0, 0)</f>
        <v>0</v>
      </c>
      <c r="AP6">
        <f>IF(G6="X", 2^7, 0)</f>
        <v>128</v>
      </c>
      <c r="AQ6">
        <f>IF(H6="X", 2^6, 0)</f>
        <v>64</v>
      </c>
      <c r="AR6">
        <f>IF(I6="X", 2^5, 0)</f>
        <v>32</v>
      </c>
      <c r="AS6">
        <f>IF(J6="X", 2^4, 0)</f>
        <v>16</v>
      </c>
      <c r="AT6">
        <f>IF(K6="X", 2^3, 0)</f>
        <v>0</v>
      </c>
      <c r="AU6">
        <f>IF(L6="X", 2^2, 0)</f>
        <v>0</v>
      </c>
      <c r="AV6">
        <f>IF(M6="X", 2^1, 0)</f>
        <v>2</v>
      </c>
      <c r="AW6">
        <f>IF(N6="X", 2^0, 0)</f>
        <v>1</v>
      </c>
      <c r="AY6">
        <f>SUM(AP6:AW6)</f>
        <v>243</v>
      </c>
      <c r="AZ6">
        <f>SUM(AH6:AO6)</f>
        <v>92</v>
      </c>
      <c r="BA6">
        <f>SUM(Z6:AG6)</f>
        <v>17</v>
      </c>
      <c r="BB6">
        <f>SUM(R6:Y6)</f>
        <v>65</v>
      </c>
      <c r="BD6" t="str">
        <f>CONCATENATE(CHAR(9),"{", AY7, ",", AZ7, ",", BA7, ",", BB7, "},")</f>
        <v xml:space="preserve">	{0xF3,0x5C,0x11,0x41},</v>
      </c>
    </row>
    <row r="7" spans="1:56" x14ac:dyDescent="0.25">
      <c r="B7" s="5"/>
      <c r="C7" s="9" t="s">
        <v>47</v>
      </c>
      <c r="D7" s="9"/>
      <c r="E7" s="10"/>
      <c r="F7" s="10" t="s">
        <v>47</v>
      </c>
      <c r="G7" s="10" t="s">
        <v>47</v>
      </c>
      <c r="H7" s="13"/>
      <c r="I7" s="14"/>
      <c r="J7" s="10" t="s">
        <v>47</v>
      </c>
      <c r="K7" s="10" t="s">
        <v>47</v>
      </c>
      <c r="L7" s="10"/>
      <c r="M7" s="10"/>
      <c r="N7" s="10" t="s">
        <v>47</v>
      </c>
      <c r="AY7" t="str">
        <f>"0x"&amp;TEXT(DEC2HEX(AY6),"00")</f>
        <v>0xF3</v>
      </c>
      <c r="AZ7" t="str">
        <f>"0x"&amp;TEXT(DEC2HEX(AZ6),"00")</f>
        <v>0x5C</v>
      </c>
      <c r="BA7" t="str">
        <f>"0x"&amp;TEXT(DEC2HEX(BA6),"00")</f>
        <v>0x11</v>
      </c>
      <c r="BB7" t="str">
        <f>"0x"&amp;TEXT(DEC2HEX(BB6),"00")</f>
        <v>0x41</v>
      </c>
      <c r="BD7" t="str">
        <f>CONCATENATE(CHAR(9),"{", AY9, ",", AZ9, ",", BA9, ",", BB9, "},")</f>
        <v xml:space="preserve">	{0xC,0xA3,0x44,0x14},</v>
      </c>
    </row>
    <row r="8" spans="1:56" x14ac:dyDescent="0.25">
      <c r="A8" s="1" t="s">
        <v>10</v>
      </c>
      <c r="B8" s="6" t="s">
        <v>2</v>
      </c>
      <c r="C8" s="9"/>
      <c r="D8" s="9"/>
      <c r="E8" s="10" t="s">
        <v>47</v>
      </c>
      <c r="F8" s="10" t="s">
        <v>47</v>
      </c>
      <c r="G8" s="10"/>
      <c r="H8" s="13"/>
      <c r="I8" s="14"/>
      <c r="J8" s="10"/>
      <c r="K8" s="10" t="s">
        <v>47</v>
      </c>
      <c r="L8" s="10" t="s">
        <v>47</v>
      </c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128</v>
      </c>
      <c r="AI8">
        <f>IF(K9="X", 2^6, 0)</f>
        <v>0</v>
      </c>
      <c r="AJ8">
        <f>IF(I9="X", 2^5, 0)</f>
        <v>32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2</v>
      </c>
      <c r="AO8">
        <f>IF(F8="X", 2^0, 0)</f>
        <v>1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8</v>
      </c>
      <c r="AU8">
        <f>IF(L8="X", 2^2, 0)</f>
        <v>4</v>
      </c>
      <c r="AV8">
        <f>IF(M8="X", 2^1, 0)</f>
        <v>0</v>
      </c>
      <c r="AW8">
        <f>IF(N8="X", 2^0, 0)</f>
        <v>0</v>
      </c>
      <c r="AY8">
        <f>SUM(AP8:AW8)</f>
        <v>12</v>
      </c>
      <c r="AZ8">
        <f>SUM(AH8:AO8)</f>
        <v>163</v>
      </c>
      <c r="BA8">
        <f>SUM(Z8:AG8)</f>
        <v>68</v>
      </c>
      <c r="BB8">
        <f>SUM(R8:Y8)</f>
        <v>20</v>
      </c>
      <c r="BD8" t="str">
        <f>CONCATENATE(CHAR(9),"{", AY11, ",", AZ11, ",", BA11, ",", BB11, "},")</f>
        <v xml:space="preserve">	{0xF3,0x5C,0x11,0x41},</v>
      </c>
    </row>
    <row r="9" spans="1:56" x14ac:dyDescent="0.25">
      <c r="A9" s="1"/>
      <c r="B9" s="6"/>
      <c r="C9" s="9"/>
      <c r="D9" s="9" t="s">
        <v>47</v>
      </c>
      <c r="E9" s="10" t="s">
        <v>47</v>
      </c>
      <c r="F9" s="10"/>
      <c r="G9" s="10"/>
      <c r="H9" s="13" t="s">
        <v>47</v>
      </c>
      <c r="I9" s="14" t="s">
        <v>47</v>
      </c>
      <c r="J9" s="10"/>
      <c r="K9" s="10"/>
      <c r="L9" s="10" t="s">
        <v>47</v>
      </c>
      <c r="M9" s="10" t="s">
        <v>47</v>
      </c>
      <c r="N9" s="10"/>
      <c r="O9" s="1"/>
      <c r="P9" s="1"/>
      <c r="AY9" t="str">
        <f>"0x"&amp;TEXT(DEC2HEX(AY8),"00")</f>
        <v>0xC</v>
      </c>
      <c r="AZ9" t="str">
        <f>"0x"&amp;TEXT(DEC2HEX(AZ8),"00")</f>
        <v>0xA3</v>
      </c>
      <c r="BA9" t="str">
        <f>"0x"&amp;TEXT(DEC2HEX(BA8),"00")</f>
        <v>0x44</v>
      </c>
      <c r="BB9" t="str">
        <f>"0x"&amp;TEXT(DEC2HEX(BB8),"00")</f>
        <v>0x14</v>
      </c>
      <c r="BD9" t="str">
        <f>CONCATENATE(CHAR(9),"{", AY13, ",", AZ13, ",", BA13, ",", BB13, "},")</f>
        <v xml:space="preserve">	{0xC,0xA3,0x44,0x14},</v>
      </c>
    </row>
    <row r="10" spans="1:56" x14ac:dyDescent="0.25">
      <c r="A10" t="s">
        <v>11</v>
      </c>
      <c r="B10" s="5" t="s">
        <v>3</v>
      </c>
      <c r="C10" s="9" t="s">
        <v>47</v>
      </c>
      <c r="D10" s="9" t="s">
        <v>47</v>
      </c>
      <c r="E10" s="10"/>
      <c r="F10" s="10"/>
      <c r="G10" s="10" t="s">
        <v>47</v>
      </c>
      <c r="H10" s="13" t="s">
        <v>47</v>
      </c>
      <c r="I10" s="14" t="s">
        <v>47</v>
      </c>
      <c r="J10" s="10" t="s">
        <v>47</v>
      </c>
      <c r="K10" s="10"/>
      <c r="L10" s="10"/>
      <c r="M10" s="10" t="s">
        <v>47</v>
      </c>
      <c r="N10" s="10" t="s">
        <v>47</v>
      </c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16</v>
      </c>
      <c r="AL10">
        <f>IF(C10="X", 2^3, 0)</f>
        <v>8</v>
      </c>
      <c r="AM10">
        <f>IF(D10="X", 2^2, 0)</f>
        <v>4</v>
      </c>
      <c r="AN10">
        <f>IF(E10="X", 2^1, 0)</f>
        <v>0</v>
      </c>
      <c r="AO10">
        <f>IF(F10="X", 2^0, 0)</f>
        <v>0</v>
      </c>
      <c r="AP10">
        <f>IF(G10="X", 2^7, 0)</f>
        <v>128</v>
      </c>
      <c r="AQ10">
        <f>IF(H10="X", 2^6, 0)</f>
        <v>64</v>
      </c>
      <c r="AR10">
        <f>IF(I10="X", 2^5, 0)</f>
        <v>32</v>
      </c>
      <c r="AS10">
        <f>IF(J10="X", 2^4, 0)</f>
        <v>16</v>
      </c>
      <c r="AT10">
        <f>IF(K10="X", 2^3, 0)</f>
        <v>0</v>
      </c>
      <c r="AU10">
        <f>IF(L10="X", 2^2, 0)</f>
        <v>0</v>
      </c>
      <c r="AV10">
        <f>IF(M10="X", 2^1, 0)</f>
        <v>2</v>
      </c>
      <c r="AW10">
        <f>IF(N10="X", 2^0, 0)</f>
        <v>1</v>
      </c>
      <c r="AY10">
        <f>SUM(AP10:AW10)</f>
        <v>243</v>
      </c>
      <c r="AZ10">
        <f>SUM(AH10:AO10)</f>
        <v>92</v>
      </c>
      <c r="BA10">
        <f>SUM(Z10:AG10)</f>
        <v>17</v>
      </c>
      <c r="BB10">
        <f>SUM(R10:Y10)</f>
        <v>65</v>
      </c>
      <c r="BD10" t="str">
        <f>CONCATENATE(CHAR(9),"{", AY15, ",", AZ15, ",", BA15, ",", BB15, "},")</f>
        <v xml:space="preserve">	{0xF3,0x5C,0x11,0x41},</v>
      </c>
    </row>
    <row r="11" spans="1:56" x14ac:dyDescent="0.25">
      <c r="B11" s="5"/>
      <c r="C11" s="9" t="s">
        <v>47</v>
      </c>
      <c r="D11" s="9"/>
      <c r="E11" s="10"/>
      <c r="F11" s="10" t="s">
        <v>47</v>
      </c>
      <c r="G11" s="10" t="s">
        <v>47</v>
      </c>
      <c r="H11" s="13"/>
      <c r="I11" s="14"/>
      <c r="J11" s="10" t="s">
        <v>47</v>
      </c>
      <c r="K11" s="10" t="s">
        <v>47</v>
      </c>
      <c r="L11" s="10"/>
      <c r="M11" s="10"/>
      <c r="N11" s="10" t="s">
        <v>47</v>
      </c>
      <c r="AY11" t="str">
        <f>"0x"&amp;TEXT(DEC2HEX(AY10),"00")</f>
        <v>0xF3</v>
      </c>
      <c r="AZ11" t="str">
        <f>"0x"&amp;TEXT(DEC2HEX(AZ10),"00")</f>
        <v>0x5C</v>
      </c>
      <c r="BA11" t="str">
        <f>"0x"&amp;TEXT(DEC2HEX(BA10),"00")</f>
        <v>0x11</v>
      </c>
      <c r="BB11" t="str">
        <f>"0x"&amp;TEXT(DEC2HEX(BB10),"00")</f>
        <v>0x41</v>
      </c>
      <c r="BD11" t="str">
        <f>CONCATENATE(CHAR(9),"{", AY17, ",", AZ17, ",", BA17, ",", BB17, "},")</f>
        <v xml:space="preserve">	{0xC,0x83,0x04,0x14},</v>
      </c>
    </row>
    <row r="12" spans="1:56" x14ac:dyDescent="0.25">
      <c r="A12" s="1" t="s">
        <v>12</v>
      </c>
      <c r="B12" s="6" t="s">
        <v>4</v>
      </c>
      <c r="C12" s="9"/>
      <c r="D12" s="9"/>
      <c r="E12" s="10" t="s">
        <v>47</v>
      </c>
      <c r="F12" s="10" t="s">
        <v>47</v>
      </c>
      <c r="G12" s="10"/>
      <c r="H12" s="13"/>
      <c r="I12" s="14"/>
      <c r="J12" s="10"/>
      <c r="K12" s="10" t="s">
        <v>47</v>
      </c>
      <c r="L12" s="10" t="s">
        <v>47</v>
      </c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128</v>
      </c>
      <c r="AI12">
        <f>IF(K13="X", 2^6, 0)</f>
        <v>0</v>
      </c>
      <c r="AJ12">
        <f>IF(I13="X", 2^5, 0)</f>
        <v>32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2</v>
      </c>
      <c r="AO12">
        <f>IF(F12="X", 2^0, 0)</f>
        <v>1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8</v>
      </c>
      <c r="AU12">
        <f>IF(L12="X", 2^2, 0)</f>
        <v>4</v>
      </c>
      <c r="AV12">
        <f>IF(M12="X", 2^1, 0)</f>
        <v>0</v>
      </c>
      <c r="AW12">
        <f>IF(N12="X", 2^0, 0)</f>
        <v>0</v>
      </c>
      <c r="AY12">
        <f>SUM(AP12:AW12)</f>
        <v>12</v>
      </c>
      <c r="AZ12">
        <f>SUM(AH12:AO12)</f>
        <v>163</v>
      </c>
      <c r="BA12">
        <f>SUM(Z12:AG12)</f>
        <v>68</v>
      </c>
      <c r="BB12">
        <f>SUM(R12:Y12)</f>
        <v>20</v>
      </c>
      <c r="BD12" t="str">
        <f>CONCATENATE(CHAR(9),"{", AY19, ",", AZ19, ",", BA19, ",", BB19, "},")</f>
        <v xml:space="preserve">	{0x03,0x1C,0x01,0x00},</v>
      </c>
    </row>
    <row r="13" spans="1:56" x14ac:dyDescent="0.25">
      <c r="A13" s="1"/>
      <c r="B13" s="6"/>
      <c r="C13" s="9"/>
      <c r="D13" s="9" t="s">
        <v>47</v>
      </c>
      <c r="E13" s="10" t="s">
        <v>47</v>
      </c>
      <c r="F13" s="10"/>
      <c r="G13" s="10"/>
      <c r="H13" s="13" t="s">
        <v>47</v>
      </c>
      <c r="I13" s="14" t="s">
        <v>47</v>
      </c>
      <c r="J13" s="10"/>
      <c r="K13" s="10"/>
      <c r="L13" s="10" t="s">
        <v>47</v>
      </c>
      <c r="M13" s="10" t="s">
        <v>47</v>
      </c>
      <c r="N13" s="10"/>
      <c r="O13" s="1"/>
      <c r="P13" s="1"/>
      <c r="AY13" t="str">
        <f>"0x"&amp;TEXT(DEC2HEX(AY12),"00")</f>
        <v>0xC</v>
      </c>
      <c r="AZ13" t="str">
        <f>"0x"&amp;TEXT(DEC2HEX(AZ12),"00")</f>
        <v>0xA3</v>
      </c>
      <c r="BA13" t="str">
        <f>"0x"&amp;TEXT(DEC2HEX(BA12),"00")</f>
        <v>0x44</v>
      </c>
      <c r="BB13" t="str">
        <f>"0x"&amp;TEXT(DEC2HEX(BB12),"00")</f>
        <v>0x14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 t="s">
        <v>47</v>
      </c>
      <c r="E14" s="10"/>
      <c r="F14" s="10"/>
      <c r="G14" s="10" t="s">
        <v>47</v>
      </c>
      <c r="H14" s="13" t="s">
        <v>47</v>
      </c>
      <c r="I14" s="14" t="s">
        <v>47</v>
      </c>
      <c r="J14" s="10" t="s">
        <v>47</v>
      </c>
      <c r="K14" s="10"/>
      <c r="L14" s="10"/>
      <c r="M14" s="10" t="s">
        <v>47</v>
      </c>
      <c r="N14" s="10" t="s">
        <v>47</v>
      </c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16</v>
      </c>
      <c r="AL14">
        <f>IF(C14="X", 2^3, 0)</f>
        <v>8</v>
      </c>
      <c r="AM14">
        <f>IF(D14="X", 2^2, 0)</f>
        <v>4</v>
      </c>
      <c r="AN14">
        <f>IF(E14="X", 2^1, 0)</f>
        <v>0</v>
      </c>
      <c r="AO14">
        <f>IF(F14="X", 2^0, 0)</f>
        <v>0</v>
      </c>
      <c r="AP14">
        <f>IF(G14="X", 2^7, 0)</f>
        <v>128</v>
      </c>
      <c r="AQ14">
        <f>IF(H14="X", 2^6, 0)</f>
        <v>64</v>
      </c>
      <c r="AR14">
        <f>IF(I14="X", 2^5, 0)</f>
        <v>32</v>
      </c>
      <c r="AS14">
        <f>IF(J14="X", 2^4, 0)</f>
        <v>16</v>
      </c>
      <c r="AT14">
        <f>IF(K14="X", 2^3, 0)</f>
        <v>0</v>
      </c>
      <c r="AU14">
        <f>IF(L14="X", 2^2, 0)</f>
        <v>0</v>
      </c>
      <c r="AV14">
        <f>IF(M14="X", 2^1, 0)</f>
        <v>2</v>
      </c>
      <c r="AW14">
        <f>IF(N14="X", 2^0, 0)</f>
        <v>1</v>
      </c>
      <c r="AY14">
        <f>SUM(AP14:AW14)</f>
        <v>243</v>
      </c>
      <c r="AZ14">
        <f>SUM(AH14:AO14)</f>
        <v>92</v>
      </c>
      <c r="BA14">
        <f>SUM(Z14:AG14)</f>
        <v>17</v>
      </c>
      <c r="BB14">
        <f>SUM(R14:Y14)</f>
        <v>65</v>
      </c>
    </row>
    <row r="15" spans="1:56" x14ac:dyDescent="0.25">
      <c r="B15" s="5"/>
      <c r="C15" s="9" t="s">
        <v>47</v>
      </c>
      <c r="D15" s="9"/>
      <c r="E15" s="10"/>
      <c r="F15" s="10" t="s">
        <v>47</v>
      </c>
      <c r="G15" s="10" t="s">
        <v>47</v>
      </c>
      <c r="H15" s="13"/>
      <c r="I15" s="14"/>
      <c r="J15" s="10" t="s">
        <v>47</v>
      </c>
      <c r="K15" s="10" t="s">
        <v>47</v>
      </c>
      <c r="L15" s="10"/>
      <c r="M15" s="10"/>
      <c r="N15" s="10" t="s">
        <v>47</v>
      </c>
      <c r="AY15" t="str">
        <f>"0x"&amp;TEXT(DEC2HEX(AY14),"00")</f>
        <v>0xF3</v>
      </c>
      <c r="AZ15" t="str">
        <f>"0x"&amp;TEXT(DEC2HEX(AZ14),"00")</f>
        <v>0x5C</v>
      </c>
      <c r="BA15" t="str">
        <f>"0x"&amp;TEXT(DEC2HEX(BA14),"00")</f>
        <v>0x11</v>
      </c>
      <c r="BB15" t="str">
        <f>"0x"&amp;TEXT(DEC2HEX(BB14),"00")</f>
        <v>0x41</v>
      </c>
    </row>
    <row r="16" spans="1:56" x14ac:dyDescent="0.25">
      <c r="A16" s="1" t="s">
        <v>14</v>
      </c>
      <c r="B16" s="6" t="s">
        <v>6</v>
      </c>
      <c r="C16" s="9"/>
      <c r="D16" s="9"/>
      <c r="E16" s="10" t="s">
        <v>47</v>
      </c>
      <c r="F16" s="10" t="s">
        <v>47</v>
      </c>
      <c r="G16" s="10"/>
      <c r="H16" s="13"/>
      <c r="I16" s="14"/>
      <c r="J16" s="10"/>
      <c r="K16" s="10" t="s">
        <v>47</v>
      </c>
      <c r="L16" s="10" t="s">
        <v>47</v>
      </c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128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2</v>
      </c>
      <c r="AO16">
        <f>IF(F16="X", 2^0, 0)</f>
        <v>1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8</v>
      </c>
      <c r="AU16">
        <f>IF(L16="X", 2^2, 0)</f>
        <v>4</v>
      </c>
      <c r="AV16">
        <f>IF(M16="X", 2^1, 0)</f>
        <v>0</v>
      </c>
      <c r="AW16">
        <f>IF(N16="X", 2^0, 0)</f>
        <v>0</v>
      </c>
      <c r="AY16">
        <f>SUM(AP16:AW16)</f>
        <v>12</v>
      </c>
      <c r="AZ16">
        <f>SUM(AH16:AO16)</f>
        <v>131</v>
      </c>
      <c r="BA16">
        <f>SUM(Z16:AG16)</f>
        <v>4</v>
      </c>
      <c r="BB16">
        <f>SUM(R16:Y16)</f>
        <v>20</v>
      </c>
    </row>
    <row r="17" spans="1:54" x14ac:dyDescent="0.25">
      <c r="A17" s="1"/>
      <c r="B17" s="6"/>
      <c r="C17" s="9"/>
      <c r="D17" s="9" t="s">
        <v>47</v>
      </c>
      <c r="E17" s="10" t="s">
        <v>47</v>
      </c>
      <c r="F17" s="10"/>
      <c r="G17" s="10"/>
      <c r="H17" s="13"/>
      <c r="I17" s="14"/>
      <c r="J17" s="10"/>
      <c r="K17" s="10"/>
      <c r="L17" s="10" t="s">
        <v>47</v>
      </c>
      <c r="M17" s="10" t="s">
        <v>47</v>
      </c>
      <c r="N17" s="10"/>
      <c r="O17" s="1"/>
      <c r="P17" s="1"/>
      <c r="AY17" t="str">
        <f>"0x"&amp;TEXT(DEC2HEX(AY16),"00")</f>
        <v>0xC</v>
      </c>
      <c r="AZ17" t="str">
        <f>"0x"&amp;TEXT(DEC2HEX(AZ16),"00")</f>
        <v>0x83</v>
      </c>
      <c r="BA17" t="str">
        <f>"0x"&amp;TEXT(DEC2HEX(BA16),"00")</f>
        <v>0x04</v>
      </c>
      <c r="BB17" t="str">
        <f>"0x"&amp;TEXT(DEC2HEX(BB16),"00")</f>
        <v>0x14</v>
      </c>
    </row>
    <row r="18" spans="1:54" x14ac:dyDescent="0.25">
      <c r="A18" t="s">
        <v>15</v>
      </c>
      <c r="B18" s="5" t="s">
        <v>7</v>
      </c>
      <c r="C18" s="9" t="s">
        <v>47</v>
      </c>
      <c r="D18" s="9" t="s">
        <v>47</v>
      </c>
      <c r="E18" s="10"/>
      <c r="F18" s="10"/>
      <c r="G18" s="10"/>
      <c r="H18" s="13"/>
      <c r="I18" s="14"/>
      <c r="J18" s="10"/>
      <c r="K18" s="10"/>
      <c r="L18" s="10"/>
      <c r="M18" s="10" t="s">
        <v>47</v>
      </c>
      <c r="N18" s="10" t="s">
        <v>47</v>
      </c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16</v>
      </c>
      <c r="AL18">
        <f>IF(C18="X", 2^3, 0)</f>
        <v>8</v>
      </c>
      <c r="AM18">
        <f>IF(D18="X", 2^2, 0)</f>
        <v>4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2</v>
      </c>
      <c r="AW18">
        <f>IF(N18="X", 2^0, 0)</f>
        <v>1</v>
      </c>
      <c r="AY18">
        <f>SUM(AP18:AW18)</f>
        <v>3</v>
      </c>
      <c r="AZ18">
        <f>SUM(AH18:AO18)</f>
        <v>28</v>
      </c>
      <c r="BA18">
        <f>SUM(Z18:AG18)</f>
        <v>1</v>
      </c>
      <c r="BB18">
        <f>SUM(R18:Y18)</f>
        <v>0</v>
      </c>
    </row>
    <row r="19" spans="1:54" x14ac:dyDescent="0.25">
      <c r="B19" s="5"/>
      <c r="C19" s="9" t="s">
        <v>47</v>
      </c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 t="s">
        <v>47</v>
      </c>
      <c r="AY19" t="str">
        <f>"0x"&amp;TEXT(DEC2HEX(AY18),"00")</f>
        <v>0x03</v>
      </c>
      <c r="AZ19" t="str">
        <f>"0x"&amp;TEXT(DEC2HEX(AZ18),"00")</f>
        <v>0x1C</v>
      </c>
      <c r="BA19" t="str">
        <f>"0x"&amp;TEXT(DEC2HEX(BA18),"00")</f>
        <v>0x01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 t="s">
        <v>47</v>
      </c>
      <c r="E4" s="10" t="s">
        <v>47</v>
      </c>
      <c r="F4" s="10"/>
      <c r="G4" s="10"/>
      <c r="H4" s="13" t="s">
        <v>47</v>
      </c>
      <c r="I4" s="14" t="s">
        <v>47</v>
      </c>
      <c r="J4" s="10"/>
      <c r="K4" s="10"/>
      <c r="L4" s="10" t="s">
        <v>47</v>
      </c>
      <c r="M4" s="10" t="s">
        <v>47</v>
      </c>
      <c r="N4" s="10"/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128</v>
      </c>
      <c r="AI4">
        <f>IF(K5="X", 2^6, 0)</f>
        <v>0</v>
      </c>
      <c r="AJ4">
        <f>IF(I5="X", 2^5, 0)</f>
        <v>32</v>
      </c>
      <c r="AK4">
        <f>IF(C5="X", 2^4, 0)</f>
        <v>16</v>
      </c>
      <c r="AL4">
        <f>IF(C4="X", 2^3, 0)</f>
        <v>0</v>
      </c>
      <c r="AM4">
        <f>IF(D4="X", 2^2, 0)</f>
        <v>4</v>
      </c>
      <c r="AN4">
        <f>IF(E4="X", 2^1, 0)</f>
        <v>2</v>
      </c>
      <c r="AO4">
        <f>IF(F4="X", 2^0, 0)</f>
        <v>0</v>
      </c>
      <c r="AP4">
        <f>IF(G4="X", 2^7, 0)</f>
        <v>0</v>
      </c>
      <c r="AQ4">
        <f>IF(H4="X", 2^6, 0)</f>
        <v>64</v>
      </c>
      <c r="AR4">
        <f>IF(I4="X", 2^5, 0)</f>
        <v>32</v>
      </c>
      <c r="AS4">
        <f>IF(J4="X", 2^4, 0)</f>
        <v>0</v>
      </c>
      <c r="AT4">
        <f>IF(K4="X", 2^3, 0)</f>
        <v>0</v>
      </c>
      <c r="AU4">
        <f>IF(L4="X", 2^2, 0)</f>
        <v>4</v>
      </c>
      <c r="AV4">
        <f>IF(M4="X", 2^1, 0)</f>
        <v>2</v>
      </c>
      <c r="AW4">
        <f>IF(N4="X", 2^0, 0)</f>
        <v>0</v>
      </c>
      <c r="AY4">
        <f>SUM(AP4:AW4)</f>
        <v>102</v>
      </c>
      <c r="AZ4">
        <f>SUM(AH4:AO4)</f>
        <v>182</v>
      </c>
      <c r="BA4">
        <f>SUM(Z4:AG4)</f>
        <v>81</v>
      </c>
      <c r="BB4">
        <f>SUM(R4:Y4)</f>
        <v>68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 t="s">
        <v>47</v>
      </c>
      <c r="E5" s="10"/>
      <c r="F5" s="10"/>
      <c r="G5" s="10" t="s">
        <v>47</v>
      </c>
      <c r="H5" s="13" t="s">
        <v>47</v>
      </c>
      <c r="I5" s="14" t="s">
        <v>47</v>
      </c>
      <c r="J5" s="10" t="s">
        <v>47</v>
      </c>
      <c r="K5" s="10"/>
      <c r="L5" s="10"/>
      <c r="M5" s="10" t="s">
        <v>47</v>
      </c>
      <c r="N5" s="10" t="s">
        <v>47</v>
      </c>
      <c r="O5" s="1"/>
      <c r="P5" s="1"/>
      <c r="AY5" t="str">
        <f>"0x"&amp;TEXT(DEC2HEX(AY4),"00")</f>
        <v>0x66</v>
      </c>
      <c r="AZ5" t="str">
        <f>"0x"&amp;TEXT(DEC2HEX(AZ4),"00")</f>
        <v>0xB6</v>
      </c>
      <c r="BA5" t="str">
        <f>"0x"&amp;TEXT(DEC2HEX(BA4),"00")</f>
        <v>0x51</v>
      </c>
      <c r="BB5" t="str">
        <f>"0x"&amp;TEXT(DEC2HEX(BB4),"00")</f>
        <v>0x44</v>
      </c>
      <c r="BD5" t="str">
        <f>CONCATENATE(CHAR(9),"{", AY5, ",", AZ5, ",", BA5, ",", BB5, "},")</f>
        <v xml:space="preserve">	{0x66,0xB6,0x51,0x44},</v>
      </c>
    </row>
    <row r="6" spans="1:56" x14ac:dyDescent="0.25">
      <c r="A6" t="s">
        <v>9</v>
      </c>
      <c r="B6" s="5" t="s">
        <v>1</v>
      </c>
      <c r="C6" s="9" t="s">
        <v>47</v>
      </c>
      <c r="D6" s="9"/>
      <c r="E6" s="10"/>
      <c r="F6" s="10" t="s">
        <v>47</v>
      </c>
      <c r="G6" s="10" t="s">
        <v>47</v>
      </c>
      <c r="H6" s="13"/>
      <c r="I6" s="14"/>
      <c r="J6" s="10" t="s">
        <v>47</v>
      </c>
      <c r="K6" s="10" t="s">
        <v>47</v>
      </c>
      <c r="L6" s="10"/>
      <c r="M6" s="10"/>
      <c r="N6" s="10" t="s">
        <v>47</v>
      </c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0</v>
      </c>
      <c r="AL6">
        <f>IF(C6="X", 2^3, 0)</f>
        <v>8</v>
      </c>
      <c r="AM6">
        <f>IF(D6="X", 2^2, 0)</f>
        <v>0</v>
      </c>
      <c r="AN6">
        <f>IF(E6="X", 2^1, 0)</f>
        <v>0</v>
      </c>
      <c r="AO6">
        <f>IF(F6="X", 2^0, 0)</f>
        <v>1</v>
      </c>
      <c r="AP6">
        <f>IF(G6="X", 2^7, 0)</f>
        <v>128</v>
      </c>
      <c r="AQ6">
        <f>IF(H6="X", 2^6, 0)</f>
        <v>0</v>
      </c>
      <c r="AR6">
        <f>IF(I6="X", 2^5, 0)</f>
        <v>0</v>
      </c>
      <c r="AS6">
        <f>IF(J6="X", 2^4, 0)</f>
        <v>16</v>
      </c>
      <c r="AT6">
        <f>IF(K6="X", 2^3, 0)</f>
        <v>8</v>
      </c>
      <c r="AU6">
        <f>IF(L6="X", 2^2, 0)</f>
        <v>0</v>
      </c>
      <c r="AV6">
        <f>IF(M6="X", 2^1, 0)</f>
        <v>0</v>
      </c>
      <c r="AW6">
        <f>IF(N6="X", 2^0, 0)</f>
        <v>1</v>
      </c>
      <c r="AY6">
        <f>SUM(AP6:AW6)</f>
        <v>153</v>
      </c>
      <c r="AZ6">
        <f>SUM(AH6:AO6)</f>
        <v>73</v>
      </c>
      <c r="BA6">
        <f>SUM(Z6:AG6)</f>
        <v>4</v>
      </c>
      <c r="BB6">
        <f>SUM(R6:Y6)</f>
        <v>17</v>
      </c>
      <c r="BD6" t="str">
        <f>CONCATENATE(CHAR(9),"{", AY7, ",", AZ7, ",", BA7, ",", BB7, "},")</f>
        <v xml:space="preserve">	{0x99,0x49,0x04,0x11},</v>
      </c>
    </row>
    <row r="7" spans="1:56" x14ac:dyDescent="0.25">
      <c r="B7" s="5"/>
      <c r="C7" s="9"/>
      <c r="D7" s="9"/>
      <c r="E7" s="10" t="s">
        <v>47</v>
      </c>
      <c r="F7" s="10" t="s">
        <v>47</v>
      </c>
      <c r="G7" s="10"/>
      <c r="H7" s="13"/>
      <c r="I7" s="14"/>
      <c r="J7" s="10"/>
      <c r="K7" s="10" t="s">
        <v>47</v>
      </c>
      <c r="L7" s="10" t="s">
        <v>47</v>
      </c>
      <c r="M7" s="10"/>
      <c r="N7" s="10"/>
      <c r="AY7" t="str">
        <f>"0x"&amp;TEXT(DEC2HEX(AY6),"00")</f>
        <v>0x99</v>
      </c>
      <c r="AZ7" t="str">
        <f>"0x"&amp;TEXT(DEC2HEX(AZ6),"00")</f>
        <v>0x49</v>
      </c>
      <c r="BA7" t="str">
        <f>"0x"&amp;TEXT(DEC2HEX(BA6),"00")</f>
        <v>0x04</v>
      </c>
      <c r="BB7" t="str">
        <f>"0x"&amp;TEXT(DEC2HEX(BB6),"00")</f>
        <v>0x11</v>
      </c>
      <c r="BD7" t="str">
        <f>CONCATENATE(CHAR(9),"{", AY9, ",", AZ9, ",", BA9, ",", BB9, "},")</f>
        <v xml:space="preserve">	{0x66,0xB6,0x51,0x44},</v>
      </c>
    </row>
    <row r="8" spans="1:56" x14ac:dyDescent="0.25">
      <c r="A8" s="1" t="s">
        <v>10</v>
      </c>
      <c r="B8" s="6" t="s">
        <v>2</v>
      </c>
      <c r="C8" s="9"/>
      <c r="D8" s="9" t="s">
        <v>47</v>
      </c>
      <c r="E8" s="10" t="s">
        <v>47</v>
      </c>
      <c r="F8" s="10"/>
      <c r="G8" s="10"/>
      <c r="H8" s="13" t="s">
        <v>47</v>
      </c>
      <c r="I8" s="14" t="s">
        <v>47</v>
      </c>
      <c r="J8" s="10"/>
      <c r="K8" s="10"/>
      <c r="L8" s="10" t="s">
        <v>47</v>
      </c>
      <c r="M8" s="10" t="s">
        <v>47</v>
      </c>
      <c r="N8" s="10"/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128</v>
      </c>
      <c r="AI8">
        <f>IF(K9="X", 2^6, 0)</f>
        <v>0</v>
      </c>
      <c r="AJ8">
        <f>IF(I9="X", 2^5, 0)</f>
        <v>32</v>
      </c>
      <c r="AK8">
        <f>IF(C9="X", 2^4, 0)</f>
        <v>16</v>
      </c>
      <c r="AL8">
        <f>IF(C8="X", 2^3, 0)</f>
        <v>0</v>
      </c>
      <c r="AM8">
        <f>IF(D8="X", 2^2, 0)</f>
        <v>4</v>
      </c>
      <c r="AN8">
        <f>IF(E8="X", 2^1, 0)</f>
        <v>2</v>
      </c>
      <c r="AO8">
        <f>IF(F8="X", 2^0, 0)</f>
        <v>0</v>
      </c>
      <c r="AP8">
        <f>IF(G8="X", 2^7, 0)</f>
        <v>0</v>
      </c>
      <c r="AQ8">
        <f>IF(H8="X", 2^6, 0)</f>
        <v>64</v>
      </c>
      <c r="AR8">
        <f>IF(I8="X", 2^5, 0)</f>
        <v>32</v>
      </c>
      <c r="AS8">
        <f>IF(J8="X", 2^4, 0)</f>
        <v>0</v>
      </c>
      <c r="AT8">
        <f>IF(K8="X", 2^3, 0)</f>
        <v>0</v>
      </c>
      <c r="AU8">
        <f>IF(L8="X", 2^2, 0)</f>
        <v>4</v>
      </c>
      <c r="AV8">
        <f>IF(M8="X", 2^1, 0)</f>
        <v>2</v>
      </c>
      <c r="AW8">
        <f>IF(N8="X", 2^0, 0)</f>
        <v>0</v>
      </c>
      <c r="AY8">
        <f>SUM(AP8:AW8)</f>
        <v>102</v>
      </c>
      <c r="AZ8">
        <f>SUM(AH8:AO8)</f>
        <v>182</v>
      </c>
      <c r="BA8">
        <f>SUM(Z8:AG8)</f>
        <v>81</v>
      </c>
      <c r="BB8">
        <f>SUM(R8:Y8)</f>
        <v>68</v>
      </c>
      <c r="BD8" t="str">
        <f>CONCATENATE(CHAR(9),"{", AY11, ",", AZ11, ",", BA11, ",", BB11, "},")</f>
        <v xml:space="preserve">	{0x99,0x49,0x04,0x11},</v>
      </c>
    </row>
    <row r="9" spans="1:56" x14ac:dyDescent="0.25">
      <c r="A9" s="1"/>
      <c r="B9" s="6"/>
      <c r="C9" s="9" t="s">
        <v>47</v>
      </c>
      <c r="D9" s="9" t="s">
        <v>47</v>
      </c>
      <c r="E9" s="10"/>
      <c r="F9" s="10"/>
      <c r="G9" s="10" t="s">
        <v>47</v>
      </c>
      <c r="H9" s="13" t="s">
        <v>47</v>
      </c>
      <c r="I9" s="14" t="s">
        <v>47</v>
      </c>
      <c r="J9" s="10" t="s">
        <v>47</v>
      </c>
      <c r="K9" s="10"/>
      <c r="L9" s="10"/>
      <c r="M9" s="10" t="s">
        <v>47</v>
      </c>
      <c r="N9" s="10" t="s">
        <v>47</v>
      </c>
      <c r="O9" s="1"/>
      <c r="P9" s="1"/>
      <c r="AY9" t="str">
        <f>"0x"&amp;TEXT(DEC2HEX(AY8),"00")</f>
        <v>0x66</v>
      </c>
      <c r="AZ9" t="str">
        <f>"0x"&amp;TEXT(DEC2HEX(AZ8),"00")</f>
        <v>0xB6</v>
      </c>
      <c r="BA9" t="str">
        <f>"0x"&amp;TEXT(DEC2HEX(BA8),"00")</f>
        <v>0x51</v>
      </c>
      <c r="BB9" t="str">
        <f>"0x"&amp;TEXT(DEC2HEX(BB8),"00")</f>
        <v>0x44</v>
      </c>
      <c r="BD9" t="str">
        <f>CONCATENATE(CHAR(9),"{", AY13, ",", AZ13, ",", BA13, ",", BB13, "},")</f>
        <v xml:space="preserve">	{0x66,0xB6,0x51,0x44},</v>
      </c>
    </row>
    <row r="10" spans="1:56" x14ac:dyDescent="0.25">
      <c r="A10" t="s">
        <v>11</v>
      </c>
      <c r="B10" s="5" t="s">
        <v>3</v>
      </c>
      <c r="C10" s="9" t="s">
        <v>47</v>
      </c>
      <c r="D10" s="9"/>
      <c r="E10" s="10"/>
      <c r="F10" s="10" t="s">
        <v>47</v>
      </c>
      <c r="G10" s="10" t="s">
        <v>47</v>
      </c>
      <c r="H10" s="13"/>
      <c r="I10" s="14"/>
      <c r="J10" s="10" t="s">
        <v>47</v>
      </c>
      <c r="K10" s="10" t="s">
        <v>47</v>
      </c>
      <c r="L10" s="10"/>
      <c r="M10" s="10"/>
      <c r="N10" s="10" t="s">
        <v>47</v>
      </c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0</v>
      </c>
      <c r="AL10">
        <f>IF(C10="X", 2^3, 0)</f>
        <v>8</v>
      </c>
      <c r="AM10">
        <f>IF(D10="X", 2^2, 0)</f>
        <v>0</v>
      </c>
      <c r="AN10">
        <f>IF(E10="X", 2^1, 0)</f>
        <v>0</v>
      </c>
      <c r="AO10">
        <f>IF(F10="X", 2^0, 0)</f>
        <v>1</v>
      </c>
      <c r="AP10">
        <f>IF(G10="X", 2^7, 0)</f>
        <v>128</v>
      </c>
      <c r="AQ10">
        <f>IF(H10="X", 2^6, 0)</f>
        <v>0</v>
      </c>
      <c r="AR10">
        <f>IF(I10="X", 2^5, 0)</f>
        <v>0</v>
      </c>
      <c r="AS10">
        <f>IF(J10="X", 2^4, 0)</f>
        <v>16</v>
      </c>
      <c r="AT10">
        <f>IF(K10="X", 2^3, 0)</f>
        <v>8</v>
      </c>
      <c r="AU10">
        <f>IF(L10="X", 2^2, 0)</f>
        <v>0</v>
      </c>
      <c r="AV10">
        <f>IF(M10="X", 2^1, 0)</f>
        <v>0</v>
      </c>
      <c r="AW10">
        <f>IF(N10="X", 2^0, 0)</f>
        <v>1</v>
      </c>
      <c r="AY10">
        <f>SUM(AP10:AW10)</f>
        <v>153</v>
      </c>
      <c r="AZ10">
        <f>SUM(AH10:AO10)</f>
        <v>73</v>
      </c>
      <c r="BA10">
        <f>SUM(Z10:AG10)</f>
        <v>4</v>
      </c>
      <c r="BB10">
        <f>SUM(R10:Y10)</f>
        <v>17</v>
      </c>
      <c r="BD10" t="str">
        <f>CONCATENATE(CHAR(9),"{", AY15, ",", AZ15, ",", BA15, ",", BB15, "},")</f>
        <v xml:space="preserve">	{0x99,0x49,0x04,0x11},</v>
      </c>
    </row>
    <row r="11" spans="1:56" x14ac:dyDescent="0.25">
      <c r="B11" s="5"/>
      <c r="C11" s="9"/>
      <c r="D11" s="9"/>
      <c r="E11" s="10" t="s">
        <v>47</v>
      </c>
      <c r="F11" s="10" t="s">
        <v>47</v>
      </c>
      <c r="G11" s="10"/>
      <c r="H11" s="13"/>
      <c r="I11" s="14"/>
      <c r="J11" s="10"/>
      <c r="K11" s="10" t="s">
        <v>47</v>
      </c>
      <c r="L11" s="10" t="s">
        <v>47</v>
      </c>
      <c r="M11" s="10"/>
      <c r="N11" s="10"/>
      <c r="AY11" t="str">
        <f>"0x"&amp;TEXT(DEC2HEX(AY10),"00")</f>
        <v>0x99</v>
      </c>
      <c r="AZ11" t="str">
        <f>"0x"&amp;TEXT(DEC2HEX(AZ10),"00")</f>
        <v>0x49</v>
      </c>
      <c r="BA11" t="str">
        <f>"0x"&amp;TEXT(DEC2HEX(BA10),"00")</f>
        <v>0x04</v>
      </c>
      <c r="BB11" t="str">
        <f>"0x"&amp;TEXT(DEC2HEX(BB10),"00")</f>
        <v>0x11</v>
      </c>
      <c r="BD11" t="str">
        <f>CONCATENATE(CHAR(9),"{", AY17, ",", AZ17, ",", BA17, ",", BB17, "},")</f>
        <v xml:space="preserve">	{0x06,0x96,0x01,0x04},</v>
      </c>
    </row>
    <row r="12" spans="1:56" x14ac:dyDescent="0.25">
      <c r="A12" s="1" t="s">
        <v>12</v>
      </c>
      <c r="B12" s="6" t="s">
        <v>4</v>
      </c>
      <c r="C12" s="9"/>
      <c r="D12" s="9" t="s">
        <v>47</v>
      </c>
      <c r="E12" s="10" t="s">
        <v>47</v>
      </c>
      <c r="F12" s="10"/>
      <c r="G12" s="10"/>
      <c r="H12" s="13" t="s">
        <v>47</v>
      </c>
      <c r="I12" s="14" t="s">
        <v>47</v>
      </c>
      <c r="J12" s="10"/>
      <c r="K12" s="10"/>
      <c r="L12" s="10" t="s">
        <v>47</v>
      </c>
      <c r="M12" s="10" t="s">
        <v>47</v>
      </c>
      <c r="N12" s="10"/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128</v>
      </c>
      <c r="AI12">
        <f>IF(K13="X", 2^6, 0)</f>
        <v>0</v>
      </c>
      <c r="AJ12">
        <f>IF(I13="X", 2^5, 0)</f>
        <v>32</v>
      </c>
      <c r="AK12">
        <f>IF(C13="X", 2^4, 0)</f>
        <v>16</v>
      </c>
      <c r="AL12">
        <f>IF(C12="X", 2^3, 0)</f>
        <v>0</v>
      </c>
      <c r="AM12">
        <f>IF(D12="X", 2^2, 0)</f>
        <v>4</v>
      </c>
      <c r="AN12">
        <f>IF(E12="X", 2^1, 0)</f>
        <v>2</v>
      </c>
      <c r="AO12">
        <f>IF(F12="X", 2^0, 0)</f>
        <v>0</v>
      </c>
      <c r="AP12">
        <f>IF(G12="X", 2^7, 0)</f>
        <v>0</v>
      </c>
      <c r="AQ12">
        <f>IF(H12="X", 2^6, 0)</f>
        <v>64</v>
      </c>
      <c r="AR12">
        <f>IF(I12="X", 2^5, 0)</f>
        <v>32</v>
      </c>
      <c r="AS12">
        <f>IF(J12="X", 2^4, 0)</f>
        <v>0</v>
      </c>
      <c r="AT12">
        <f>IF(K12="X", 2^3, 0)</f>
        <v>0</v>
      </c>
      <c r="AU12">
        <f>IF(L12="X", 2^2, 0)</f>
        <v>4</v>
      </c>
      <c r="AV12">
        <f>IF(M12="X", 2^1, 0)</f>
        <v>2</v>
      </c>
      <c r="AW12">
        <f>IF(N12="X", 2^0, 0)</f>
        <v>0</v>
      </c>
      <c r="AY12">
        <f>SUM(AP12:AW12)</f>
        <v>102</v>
      </c>
      <c r="AZ12">
        <f>SUM(AH12:AO12)</f>
        <v>182</v>
      </c>
      <c r="BA12">
        <f>SUM(Z12:AG12)</f>
        <v>81</v>
      </c>
      <c r="BB12">
        <f>SUM(R12:Y12)</f>
        <v>68</v>
      </c>
      <c r="BD12" t="str">
        <f>CONCATENATE(CHAR(9),"{", AY19, ",", AZ19, ",", BA19, ",", BB19, "},")</f>
        <v xml:space="preserve">	{0x01,0x08,0x00,0x00},</v>
      </c>
    </row>
    <row r="13" spans="1:56" x14ac:dyDescent="0.25">
      <c r="A13" s="1"/>
      <c r="B13" s="6"/>
      <c r="C13" s="9" t="s">
        <v>47</v>
      </c>
      <c r="D13" s="9" t="s">
        <v>47</v>
      </c>
      <c r="E13" s="10"/>
      <c r="F13" s="10"/>
      <c r="G13" s="10" t="s">
        <v>47</v>
      </c>
      <c r="H13" s="13" t="s">
        <v>47</v>
      </c>
      <c r="I13" s="14" t="s">
        <v>47</v>
      </c>
      <c r="J13" s="10" t="s">
        <v>47</v>
      </c>
      <c r="K13" s="10"/>
      <c r="L13" s="10"/>
      <c r="M13" s="10" t="s">
        <v>47</v>
      </c>
      <c r="N13" s="10" t="s">
        <v>47</v>
      </c>
      <c r="O13" s="1"/>
      <c r="P13" s="1"/>
      <c r="AY13" t="str">
        <f>"0x"&amp;TEXT(DEC2HEX(AY12),"00")</f>
        <v>0x66</v>
      </c>
      <c r="AZ13" t="str">
        <f>"0x"&amp;TEXT(DEC2HEX(AZ12),"00")</f>
        <v>0xB6</v>
      </c>
      <c r="BA13" t="str">
        <f>"0x"&amp;TEXT(DEC2HEX(BA12),"00")</f>
        <v>0x51</v>
      </c>
      <c r="BB13" t="str">
        <f>"0x"&amp;TEXT(DEC2HEX(BB12),"00")</f>
        <v>0x44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/>
      <c r="E14" s="10"/>
      <c r="F14" s="10" t="s">
        <v>47</v>
      </c>
      <c r="G14" s="10" t="s">
        <v>47</v>
      </c>
      <c r="H14" s="13"/>
      <c r="I14" s="14"/>
      <c r="J14" s="10" t="s">
        <v>47</v>
      </c>
      <c r="K14" s="10" t="s">
        <v>47</v>
      </c>
      <c r="L14" s="10"/>
      <c r="M14" s="10"/>
      <c r="N14" s="10" t="s">
        <v>47</v>
      </c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0</v>
      </c>
      <c r="AL14">
        <f>IF(C14="X", 2^3, 0)</f>
        <v>8</v>
      </c>
      <c r="AM14">
        <f>IF(D14="X", 2^2, 0)</f>
        <v>0</v>
      </c>
      <c r="AN14">
        <f>IF(E14="X", 2^1, 0)</f>
        <v>0</v>
      </c>
      <c r="AO14">
        <f>IF(F14="X", 2^0, 0)</f>
        <v>1</v>
      </c>
      <c r="AP14">
        <f>IF(G14="X", 2^7, 0)</f>
        <v>128</v>
      </c>
      <c r="AQ14">
        <f>IF(H14="X", 2^6, 0)</f>
        <v>0</v>
      </c>
      <c r="AR14">
        <f>IF(I14="X", 2^5, 0)</f>
        <v>0</v>
      </c>
      <c r="AS14">
        <f>IF(J14="X", 2^4, 0)</f>
        <v>16</v>
      </c>
      <c r="AT14">
        <f>IF(K14="X", 2^3, 0)</f>
        <v>8</v>
      </c>
      <c r="AU14">
        <f>IF(L14="X", 2^2, 0)</f>
        <v>0</v>
      </c>
      <c r="AV14">
        <f>IF(M14="X", 2^1, 0)</f>
        <v>0</v>
      </c>
      <c r="AW14">
        <f>IF(N14="X", 2^0, 0)</f>
        <v>1</v>
      </c>
      <c r="AY14">
        <f>SUM(AP14:AW14)</f>
        <v>153</v>
      </c>
      <c r="AZ14">
        <f>SUM(AH14:AO14)</f>
        <v>73</v>
      </c>
      <c r="BA14">
        <f>SUM(Z14:AG14)</f>
        <v>4</v>
      </c>
      <c r="BB14">
        <f>SUM(R14:Y14)</f>
        <v>17</v>
      </c>
    </row>
    <row r="15" spans="1:56" x14ac:dyDescent="0.25">
      <c r="B15" s="5"/>
      <c r="C15" s="9"/>
      <c r="D15" s="9"/>
      <c r="E15" s="10" t="s">
        <v>47</v>
      </c>
      <c r="F15" s="10" t="s">
        <v>47</v>
      </c>
      <c r="G15" s="10"/>
      <c r="H15" s="13"/>
      <c r="I15" s="14"/>
      <c r="J15" s="10"/>
      <c r="K15" s="10" t="s">
        <v>47</v>
      </c>
      <c r="L15" s="10" t="s">
        <v>47</v>
      </c>
      <c r="M15" s="10"/>
      <c r="N15" s="10"/>
      <c r="AY15" t="str">
        <f>"0x"&amp;TEXT(DEC2HEX(AY14),"00")</f>
        <v>0x99</v>
      </c>
      <c r="AZ15" t="str">
        <f>"0x"&amp;TEXT(DEC2HEX(AZ14),"00")</f>
        <v>0x49</v>
      </c>
      <c r="BA15" t="str">
        <f>"0x"&amp;TEXT(DEC2HEX(BA14),"00")</f>
        <v>0x04</v>
      </c>
      <c r="BB15" t="str">
        <f>"0x"&amp;TEXT(DEC2HEX(BB14),"00")</f>
        <v>0x11</v>
      </c>
    </row>
    <row r="16" spans="1:56" x14ac:dyDescent="0.25">
      <c r="A16" s="1" t="s">
        <v>14</v>
      </c>
      <c r="B16" s="6" t="s">
        <v>6</v>
      </c>
      <c r="C16" s="9"/>
      <c r="D16" s="9" t="s">
        <v>47</v>
      </c>
      <c r="E16" s="10" t="s">
        <v>47</v>
      </c>
      <c r="F16" s="10"/>
      <c r="G16" s="10"/>
      <c r="H16" s="13"/>
      <c r="I16" s="14"/>
      <c r="J16" s="10"/>
      <c r="K16" s="10"/>
      <c r="L16" s="10" t="s">
        <v>47</v>
      </c>
      <c r="M16" s="10" t="s">
        <v>47</v>
      </c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128</v>
      </c>
      <c r="AI16">
        <f>IF(K17="X", 2^6, 0)</f>
        <v>0</v>
      </c>
      <c r="AJ16">
        <f>IF(I17="X", 2^5, 0)</f>
        <v>0</v>
      </c>
      <c r="AK16">
        <f>IF(C17="X", 2^4, 0)</f>
        <v>16</v>
      </c>
      <c r="AL16">
        <f>IF(C16="X", 2^3, 0)</f>
        <v>0</v>
      </c>
      <c r="AM16">
        <f>IF(D16="X", 2^2, 0)</f>
        <v>4</v>
      </c>
      <c r="AN16">
        <f>IF(E16="X", 2^1, 0)</f>
        <v>2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4</v>
      </c>
      <c r="AV16">
        <f>IF(M16="X", 2^1, 0)</f>
        <v>2</v>
      </c>
      <c r="AW16">
        <f>IF(N16="X", 2^0, 0)</f>
        <v>0</v>
      </c>
      <c r="AY16">
        <f>SUM(AP16:AW16)</f>
        <v>6</v>
      </c>
      <c r="AZ16">
        <f>SUM(AH16:AO16)</f>
        <v>150</v>
      </c>
      <c r="BA16">
        <f>SUM(Z16:AG16)</f>
        <v>1</v>
      </c>
      <c r="BB16">
        <f>SUM(R16:Y16)</f>
        <v>4</v>
      </c>
    </row>
    <row r="17" spans="1:54" x14ac:dyDescent="0.25">
      <c r="A17" s="1"/>
      <c r="B17" s="6"/>
      <c r="C17" s="9" t="s">
        <v>47</v>
      </c>
      <c r="D17" s="9" t="s">
        <v>47</v>
      </c>
      <c r="E17" s="10"/>
      <c r="F17" s="10"/>
      <c r="G17" s="10"/>
      <c r="H17" s="13"/>
      <c r="I17" s="14"/>
      <c r="J17" s="10"/>
      <c r="K17" s="10"/>
      <c r="L17" s="10"/>
      <c r="M17" s="10" t="s">
        <v>47</v>
      </c>
      <c r="N17" s="10" t="s">
        <v>47</v>
      </c>
      <c r="O17" s="1"/>
      <c r="P17" s="1"/>
      <c r="AY17" t="str">
        <f>"0x"&amp;TEXT(DEC2HEX(AY16),"00")</f>
        <v>0x06</v>
      </c>
      <c r="AZ17" t="str">
        <f>"0x"&amp;TEXT(DEC2HEX(AZ16),"00")</f>
        <v>0x96</v>
      </c>
      <c r="BA17" t="str">
        <f>"0x"&amp;TEXT(DEC2HEX(BA16),"00")</f>
        <v>0x01</v>
      </c>
      <c r="BB17" t="str">
        <f>"0x"&amp;TEXT(DEC2HEX(BB16),"00")</f>
        <v>0x04</v>
      </c>
    </row>
    <row r="18" spans="1:54" x14ac:dyDescent="0.25">
      <c r="A18" t="s">
        <v>15</v>
      </c>
      <c r="B18" s="5" t="s">
        <v>7</v>
      </c>
      <c r="C18" s="9" t="s">
        <v>47</v>
      </c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 t="s">
        <v>47</v>
      </c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8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1</v>
      </c>
      <c r="AY18">
        <f>SUM(AP18:AW18)</f>
        <v>1</v>
      </c>
      <c r="AZ18">
        <f>SUM(AH18:AO18)</f>
        <v>8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0x01</v>
      </c>
      <c r="AZ19" t="str">
        <f>"0x"&amp;TEXT(DEC2HEX(AZ18),"00")</f>
        <v>0x08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 t="s">
        <v>47</v>
      </c>
      <c r="E4" s="10"/>
      <c r="F4" s="10"/>
      <c r="G4" s="10" t="s">
        <v>47</v>
      </c>
      <c r="H4" s="13" t="s">
        <v>47</v>
      </c>
      <c r="I4" s="14" t="s">
        <v>47</v>
      </c>
      <c r="J4" s="10" t="s">
        <v>47</v>
      </c>
      <c r="K4" s="10"/>
      <c r="L4" s="10"/>
      <c r="M4" s="10" t="s">
        <v>47</v>
      </c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16</v>
      </c>
      <c r="AL4">
        <f>IF(C4="X", 2^3, 0)</f>
        <v>8</v>
      </c>
      <c r="AM4">
        <f>IF(D4="X", 2^2, 0)</f>
        <v>4</v>
      </c>
      <c r="AN4">
        <f>IF(E4="X", 2^1, 0)</f>
        <v>0</v>
      </c>
      <c r="AO4">
        <f>IF(F4="X", 2^0, 0)</f>
        <v>0</v>
      </c>
      <c r="AP4">
        <f>IF(G4="X", 2^7, 0)</f>
        <v>128</v>
      </c>
      <c r="AQ4">
        <f>IF(H4="X", 2^6, 0)</f>
        <v>64</v>
      </c>
      <c r="AR4">
        <f>IF(I4="X", 2^5, 0)</f>
        <v>32</v>
      </c>
      <c r="AS4">
        <f>IF(J4="X", 2^4, 0)</f>
        <v>16</v>
      </c>
      <c r="AT4">
        <f>IF(K4="X", 2^3, 0)</f>
        <v>0</v>
      </c>
      <c r="AU4">
        <f>IF(L4="X", 2^2, 0)</f>
        <v>0</v>
      </c>
      <c r="AV4">
        <f>IF(M4="X", 2^1, 0)</f>
        <v>2</v>
      </c>
      <c r="AW4">
        <f>IF(N4="X", 2^0, 0)</f>
        <v>1</v>
      </c>
      <c r="AY4">
        <f>SUM(AP4:AW4)</f>
        <v>243</v>
      </c>
      <c r="AZ4">
        <f>SUM(AH4:AO4)</f>
        <v>92</v>
      </c>
      <c r="BA4">
        <f>SUM(Z4:AG4)</f>
        <v>17</v>
      </c>
      <c r="BB4">
        <f>SUM(R4:Y4)</f>
        <v>65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/>
      <c r="E5" s="10"/>
      <c r="F5" s="10" t="s">
        <v>47</v>
      </c>
      <c r="G5" s="10" t="s">
        <v>47</v>
      </c>
      <c r="H5" s="13"/>
      <c r="I5" s="14"/>
      <c r="J5" s="10" t="s">
        <v>47</v>
      </c>
      <c r="K5" s="10" t="s">
        <v>47</v>
      </c>
      <c r="L5" s="10"/>
      <c r="M5" s="10"/>
      <c r="N5" s="10" t="s">
        <v>47</v>
      </c>
      <c r="O5" s="1"/>
      <c r="P5" s="1"/>
      <c r="AY5" t="str">
        <f>"0x"&amp;TEXT(DEC2HEX(AY4),"00")</f>
        <v>0xF3</v>
      </c>
      <c r="AZ5" t="str">
        <f>"0x"&amp;TEXT(DEC2HEX(AZ4),"00")</f>
        <v>0x5C</v>
      </c>
      <c r="BA5" t="str">
        <f>"0x"&amp;TEXT(DEC2HEX(BA4),"00")</f>
        <v>0x11</v>
      </c>
      <c r="BB5" t="str">
        <f>"0x"&amp;TEXT(DEC2HEX(BB4),"00")</f>
        <v>0x41</v>
      </c>
      <c r="BD5" t="str">
        <f>CONCATENATE(CHAR(9),"{", AY5, ",", AZ5, ",", BA5, ",", BB5, "},")</f>
        <v xml:space="preserve">	{0xF3,0x5C,0x11,0x41},</v>
      </c>
    </row>
    <row r="6" spans="1:56" x14ac:dyDescent="0.25">
      <c r="A6" t="s">
        <v>9</v>
      </c>
      <c r="B6" s="5" t="s">
        <v>1</v>
      </c>
      <c r="C6" s="9"/>
      <c r="D6" s="9"/>
      <c r="E6" s="10" t="s">
        <v>47</v>
      </c>
      <c r="F6" s="10" t="s">
        <v>47</v>
      </c>
      <c r="G6" s="10"/>
      <c r="H6" s="13"/>
      <c r="I6" s="14"/>
      <c r="J6" s="10"/>
      <c r="K6" s="10" t="s">
        <v>47</v>
      </c>
      <c r="L6" s="10" t="s">
        <v>47</v>
      </c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128</v>
      </c>
      <c r="AI6">
        <f>IF(K7="X", 2^6, 0)</f>
        <v>0</v>
      </c>
      <c r="AJ6">
        <f>IF(I7="X", 2^5, 0)</f>
        <v>32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2</v>
      </c>
      <c r="AO6">
        <f>IF(F6="X", 2^0, 0)</f>
        <v>1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8</v>
      </c>
      <c r="AU6">
        <f>IF(L6="X", 2^2, 0)</f>
        <v>4</v>
      </c>
      <c r="AV6">
        <f>IF(M6="X", 2^1, 0)</f>
        <v>0</v>
      </c>
      <c r="AW6">
        <f>IF(N6="X", 2^0, 0)</f>
        <v>0</v>
      </c>
      <c r="AY6">
        <f>SUM(AP6:AW6)</f>
        <v>12</v>
      </c>
      <c r="AZ6">
        <f>SUM(AH6:AO6)</f>
        <v>163</v>
      </c>
      <c r="BA6">
        <f>SUM(Z6:AG6)</f>
        <v>68</v>
      </c>
      <c r="BB6">
        <f>SUM(R6:Y6)</f>
        <v>20</v>
      </c>
      <c r="BD6" t="str">
        <f>CONCATENATE(CHAR(9),"{", AY7, ",", AZ7, ",", BA7, ",", BB7, "},")</f>
        <v xml:space="preserve">	{0xC,0xA3,0x44,0x14},</v>
      </c>
    </row>
    <row r="7" spans="1:56" x14ac:dyDescent="0.25">
      <c r="B7" s="5"/>
      <c r="C7" s="9"/>
      <c r="D7" s="9" t="s">
        <v>47</v>
      </c>
      <c r="E7" s="10" t="s">
        <v>47</v>
      </c>
      <c r="F7" s="10"/>
      <c r="G7" s="10"/>
      <c r="H7" s="13" t="s">
        <v>47</v>
      </c>
      <c r="I7" s="14" t="s">
        <v>47</v>
      </c>
      <c r="J7" s="10"/>
      <c r="K7" s="10"/>
      <c r="L7" s="10" t="s">
        <v>47</v>
      </c>
      <c r="M7" s="10" t="s">
        <v>47</v>
      </c>
      <c r="N7" s="10"/>
      <c r="AY7" t="str">
        <f>"0x"&amp;TEXT(DEC2HEX(AY6),"00")</f>
        <v>0xC</v>
      </c>
      <c r="AZ7" t="str">
        <f>"0x"&amp;TEXT(DEC2HEX(AZ6),"00")</f>
        <v>0xA3</v>
      </c>
      <c r="BA7" t="str">
        <f>"0x"&amp;TEXT(DEC2HEX(BA6),"00")</f>
        <v>0x44</v>
      </c>
      <c r="BB7" t="str">
        <f>"0x"&amp;TEXT(DEC2HEX(BB6),"00")</f>
        <v>0x14</v>
      </c>
      <c r="BD7" t="str">
        <f>CONCATENATE(CHAR(9),"{", AY9, ",", AZ9, ",", BA9, ",", BB9, "},")</f>
        <v xml:space="preserve">	{0xF3,0x5C,0x11,0x41},</v>
      </c>
    </row>
    <row r="8" spans="1:56" x14ac:dyDescent="0.25">
      <c r="A8" s="1" t="s">
        <v>10</v>
      </c>
      <c r="B8" s="6" t="s">
        <v>2</v>
      </c>
      <c r="C8" s="9" t="s">
        <v>47</v>
      </c>
      <c r="D8" s="9" t="s">
        <v>47</v>
      </c>
      <c r="E8" s="10"/>
      <c r="F8" s="10"/>
      <c r="G8" s="10" t="s">
        <v>47</v>
      </c>
      <c r="H8" s="13" t="s">
        <v>47</v>
      </c>
      <c r="I8" s="14" t="s">
        <v>47</v>
      </c>
      <c r="J8" s="10" t="s">
        <v>47</v>
      </c>
      <c r="K8" s="10"/>
      <c r="L8" s="10"/>
      <c r="M8" s="10" t="s">
        <v>47</v>
      </c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16</v>
      </c>
      <c r="AL8">
        <f>IF(C8="X", 2^3, 0)</f>
        <v>8</v>
      </c>
      <c r="AM8">
        <f>IF(D8="X", 2^2, 0)</f>
        <v>4</v>
      </c>
      <c r="AN8">
        <f>IF(E8="X", 2^1, 0)</f>
        <v>0</v>
      </c>
      <c r="AO8">
        <f>IF(F8="X", 2^0, 0)</f>
        <v>0</v>
      </c>
      <c r="AP8">
        <f>IF(G8="X", 2^7, 0)</f>
        <v>128</v>
      </c>
      <c r="AQ8">
        <f>IF(H8="X", 2^6, 0)</f>
        <v>64</v>
      </c>
      <c r="AR8">
        <f>IF(I8="X", 2^5, 0)</f>
        <v>32</v>
      </c>
      <c r="AS8">
        <f>IF(J8="X", 2^4, 0)</f>
        <v>16</v>
      </c>
      <c r="AT8">
        <f>IF(K8="X", 2^3, 0)</f>
        <v>0</v>
      </c>
      <c r="AU8">
        <f>IF(L8="X", 2^2, 0)</f>
        <v>0</v>
      </c>
      <c r="AV8">
        <f>IF(M8="X", 2^1, 0)</f>
        <v>2</v>
      </c>
      <c r="AW8">
        <f>IF(N8="X", 2^0, 0)</f>
        <v>1</v>
      </c>
      <c r="AY8">
        <f>SUM(AP8:AW8)</f>
        <v>243</v>
      </c>
      <c r="AZ8">
        <f>SUM(AH8:AO8)</f>
        <v>92</v>
      </c>
      <c r="BA8">
        <f>SUM(Z8:AG8)</f>
        <v>17</v>
      </c>
      <c r="BB8">
        <f>SUM(R8:Y8)</f>
        <v>65</v>
      </c>
      <c r="BD8" t="str">
        <f>CONCATENATE(CHAR(9),"{", AY11, ",", AZ11, ",", BA11, ",", BB11, "},")</f>
        <v xml:space="preserve">	{0xC,0xA3,0x44,0x14},</v>
      </c>
    </row>
    <row r="9" spans="1:56" x14ac:dyDescent="0.25">
      <c r="A9" s="1"/>
      <c r="B9" s="6"/>
      <c r="C9" s="9" t="s">
        <v>47</v>
      </c>
      <c r="D9" s="9"/>
      <c r="E9" s="10"/>
      <c r="F9" s="10" t="s">
        <v>47</v>
      </c>
      <c r="G9" s="10" t="s">
        <v>47</v>
      </c>
      <c r="H9" s="13"/>
      <c r="I9" s="14"/>
      <c r="J9" s="10" t="s">
        <v>47</v>
      </c>
      <c r="K9" s="10" t="s">
        <v>47</v>
      </c>
      <c r="L9" s="10"/>
      <c r="M9" s="10"/>
      <c r="N9" s="10" t="s">
        <v>47</v>
      </c>
      <c r="O9" s="1"/>
      <c r="P9" s="1"/>
      <c r="AY9" t="str">
        <f>"0x"&amp;TEXT(DEC2HEX(AY8),"00")</f>
        <v>0xF3</v>
      </c>
      <c r="AZ9" t="str">
        <f>"0x"&amp;TEXT(DEC2HEX(AZ8),"00")</f>
        <v>0x5C</v>
      </c>
      <c r="BA9" t="str">
        <f>"0x"&amp;TEXT(DEC2HEX(BA8),"00")</f>
        <v>0x11</v>
      </c>
      <c r="BB9" t="str">
        <f>"0x"&amp;TEXT(DEC2HEX(BB8),"00")</f>
        <v>0x41</v>
      </c>
      <c r="BD9" t="str">
        <f>CONCATENATE(CHAR(9),"{", AY13, ",", AZ13, ",", BA13, ",", BB13, "},")</f>
        <v xml:space="preserve">	{0xF3,0x5C,0x11,0x41},</v>
      </c>
    </row>
    <row r="10" spans="1:56" x14ac:dyDescent="0.25">
      <c r="A10" t="s">
        <v>11</v>
      </c>
      <c r="B10" s="5" t="s">
        <v>3</v>
      </c>
      <c r="C10" s="9"/>
      <c r="D10" s="9"/>
      <c r="E10" s="10" t="s">
        <v>47</v>
      </c>
      <c r="F10" s="10" t="s">
        <v>47</v>
      </c>
      <c r="G10" s="10"/>
      <c r="H10" s="13"/>
      <c r="I10" s="14"/>
      <c r="J10" s="10"/>
      <c r="K10" s="10" t="s">
        <v>47</v>
      </c>
      <c r="L10" s="10" t="s">
        <v>47</v>
      </c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128</v>
      </c>
      <c r="AI10">
        <f>IF(K11="X", 2^6, 0)</f>
        <v>0</v>
      </c>
      <c r="AJ10">
        <f>IF(I11="X", 2^5, 0)</f>
        <v>32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2</v>
      </c>
      <c r="AO10">
        <f>IF(F10="X", 2^0, 0)</f>
        <v>1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8</v>
      </c>
      <c r="AU10">
        <f>IF(L10="X", 2^2, 0)</f>
        <v>4</v>
      </c>
      <c r="AV10">
        <f>IF(M10="X", 2^1, 0)</f>
        <v>0</v>
      </c>
      <c r="AW10">
        <f>IF(N10="X", 2^0, 0)</f>
        <v>0</v>
      </c>
      <c r="AY10">
        <f>SUM(AP10:AW10)</f>
        <v>12</v>
      </c>
      <c r="AZ10">
        <f>SUM(AH10:AO10)</f>
        <v>163</v>
      </c>
      <c r="BA10">
        <f>SUM(Z10:AG10)</f>
        <v>68</v>
      </c>
      <c r="BB10">
        <f>SUM(R10:Y10)</f>
        <v>20</v>
      </c>
      <c r="BD10" t="str">
        <f>CONCATENATE(CHAR(9),"{", AY15, ",", AZ15, ",", BA15, ",", BB15, "},")</f>
        <v xml:space="preserve">	{0xC,0x83,0x04,0x14},</v>
      </c>
    </row>
    <row r="11" spans="1:56" x14ac:dyDescent="0.25">
      <c r="B11" s="5"/>
      <c r="C11" s="9"/>
      <c r="D11" s="9" t="s">
        <v>47</v>
      </c>
      <c r="E11" s="10" t="s">
        <v>47</v>
      </c>
      <c r="F11" s="10"/>
      <c r="G11" s="10"/>
      <c r="H11" s="13" t="s">
        <v>47</v>
      </c>
      <c r="I11" s="14" t="s">
        <v>47</v>
      </c>
      <c r="J11" s="10"/>
      <c r="K11" s="10"/>
      <c r="L11" s="10" t="s">
        <v>47</v>
      </c>
      <c r="M11" s="10" t="s">
        <v>47</v>
      </c>
      <c r="N11" s="10"/>
      <c r="AY11" t="str">
        <f>"0x"&amp;TEXT(DEC2HEX(AY10),"00")</f>
        <v>0xC</v>
      </c>
      <c r="AZ11" t="str">
        <f>"0x"&amp;TEXT(DEC2HEX(AZ10),"00")</f>
        <v>0xA3</v>
      </c>
      <c r="BA11" t="str">
        <f>"0x"&amp;TEXT(DEC2HEX(BA10),"00")</f>
        <v>0x44</v>
      </c>
      <c r="BB11" t="str">
        <f>"0x"&amp;TEXT(DEC2HEX(BB10),"00")</f>
        <v>0x14</v>
      </c>
      <c r="BD11" t="str">
        <f>CONCATENATE(CHAR(9),"{", AY17, ",", AZ17, ",", BA17, ",", BB17, "},")</f>
        <v xml:space="preserve">	{0x03,0x1C,0x01,0x00},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 t="s">
        <v>47</v>
      </c>
      <c r="E12" s="10"/>
      <c r="F12" s="10"/>
      <c r="G12" s="10" t="s">
        <v>47</v>
      </c>
      <c r="H12" s="13" t="s">
        <v>47</v>
      </c>
      <c r="I12" s="14" t="s">
        <v>47</v>
      </c>
      <c r="J12" s="10" t="s">
        <v>47</v>
      </c>
      <c r="K12" s="10"/>
      <c r="L12" s="10"/>
      <c r="M12" s="10" t="s">
        <v>47</v>
      </c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16</v>
      </c>
      <c r="AL12">
        <f>IF(C12="X", 2^3, 0)</f>
        <v>8</v>
      </c>
      <c r="AM12">
        <f>IF(D12="X", 2^2, 0)</f>
        <v>4</v>
      </c>
      <c r="AN12">
        <f>IF(E12="X", 2^1, 0)</f>
        <v>0</v>
      </c>
      <c r="AO12">
        <f>IF(F12="X", 2^0, 0)</f>
        <v>0</v>
      </c>
      <c r="AP12">
        <f>IF(G12="X", 2^7, 0)</f>
        <v>128</v>
      </c>
      <c r="AQ12">
        <f>IF(H12="X", 2^6, 0)</f>
        <v>64</v>
      </c>
      <c r="AR12">
        <f>IF(I12="X", 2^5, 0)</f>
        <v>32</v>
      </c>
      <c r="AS12">
        <f>IF(J12="X", 2^4, 0)</f>
        <v>16</v>
      </c>
      <c r="AT12">
        <f>IF(K12="X", 2^3, 0)</f>
        <v>0</v>
      </c>
      <c r="AU12">
        <f>IF(L12="X", 2^2, 0)</f>
        <v>0</v>
      </c>
      <c r="AV12">
        <f>IF(M12="X", 2^1, 0)</f>
        <v>2</v>
      </c>
      <c r="AW12">
        <f>IF(N12="X", 2^0, 0)</f>
        <v>1</v>
      </c>
      <c r="AY12">
        <f>SUM(AP12:AW12)</f>
        <v>243</v>
      </c>
      <c r="AZ12">
        <f>SUM(AH12:AO12)</f>
        <v>92</v>
      </c>
      <c r="BA12">
        <f>SUM(Z12:AG12)</f>
        <v>17</v>
      </c>
      <c r="BB12">
        <f>SUM(R12:Y12)</f>
        <v>65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 t="s">
        <v>47</v>
      </c>
      <c r="D13" s="9"/>
      <c r="E13" s="10"/>
      <c r="F13" s="10" t="s">
        <v>47</v>
      </c>
      <c r="G13" s="10" t="s">
        <v>47</v>
      </c>
      <c r="H13" s="13"/>
      <c r="I13" s="14"/>
      <c r="J13" s="10" t="s">
        <v>47</v>
      </c>
      <c r="K13" s="10" t="s">
        <v>47</v>
      </c>
      <c r="L13" s="10"/>
      <c r="M13" s="10"/>
      <c r="N13" s="10" t="s">
        <v>47</v>
      </c>
      <c r="O13" s="1"/>
      <c r="P13" s="1"/>
      <c r="AY13" t="str">
        <f>"0x"&amp;TEXT(DEC2HEX(AY12),"00")</f>
        <v>0xF3</v>
      </c>
      <c r="AZ13" t="str">
        <f>"0x"&amp;TEXT(DEC2HEX(AZ12),"00")</f>
        <v>0x5C</v>
      </c>
      <c r="BA13" t="str">
        <f>"0x"&amp;TEXT(DEC2HEX(BA12),"00")</f>
        <v>0x11</v>
      </c>
      <c r="BB13" t="str">
        <f>"0x"&amp;TEXT(DEC2HEX(BB12),"00")</f>
        <v>0x41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 t="s">
        <v>47</v>
      </c>
      <c r="F14" s="10" t="s">
        <v>47</v>
      </c>
      <c r="G14" s="10"/>
      <c r="H14" s="13"/>
      <c r="I14" s="14"/>
      <c r="J14" s="10"/>
      <c r="K14" s="10" t="s">
        <v>47</v>
      </c>
      <c r="L14" s="10" t="s">
        <v>47</v>
      </c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128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2</v>
      </c>
      <c r="AO14">
        <f>IF(F14="X", 2^0, 0)</f>
        <v>1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8</v>
      </c>
      <c r="AU14">
        <f>IF(L14="X", 2^2, 0)</f>
        <v>4</v>
      </c>
      <c r="AV14">
        <f>IF(M14="X", 2^1, 0)</f>
        <v>0</v>
      </c>
      <c r="AW14">
        <f>IF(N14="X", 2^0, 0)</f>
        <v>0</v>
      </c>
      <c r="AY14">
        <f>SUM(AP14:AW14)</f>
        <v>12</v>
      </c>
      <c r="AZ14">
        <f>SUM(AH14:AO14)</f>
        <v>131</v>
      </c>
      <c r="BA14">
        <f>SUM(Z14:AG14)</f>
        <v>4</v>
      </c>
      <c r="BB14">
        <f>SUM(R14:Y14)</f>
        <v>20</v>
      </c>
    </row>
    <row r="15" spans="1:56" x14ac:dyDescent="0.25">
      <c r="B15" s="5"/>
      <c r="C15" s="9"/>
      <c r="D15" s="9" t="s">
        <v>47</v>
      </c>
      <c r="E15" s="10" t="s">
        <v>47</v>
      </c>
      <c r="F15" s="10"/>
      <c r="G15" s="10"/>
      <c r="H15" s="13"/>
      <c r="I15" s="14"/>
      <c r="J15" s="10"/>
      <c r="K15" s="10"/>
      <c r="L15" s="10" t="s">
        <v>47</v>
      </c>
      <c r="M15" s="10" t="s">
        <v>47</v>
      </c>
      <c r="N15" s="10"/>
      <c r="AY15" t="str">
        <f>"0x"&amp;TEXT(DEC2HEX(AY14),"00")</f>
        <v>0xC</v>
      </c>
      <c r="AZ15" t="str">
        <f>"0x"&amp;TEXT(DEC2HEX(AZ14),"00")</f>
        <v>0x83</v>
      </c>
      <c r="BA15" t="str">
        <f>"0x"&amp;TEXT(DEC2HEX(BA14),"00")</f>
        <v>0x04</v>
      </c>
      <c r="BB15" t="str">
        <f>"0x"&amp;TEXT(DEC2HEX(BB14),"00")</f>
        <v>0x14</v>
      </c>
    </row>
    <row r="16" spans="1:56" x14ac:dyDescent="0.25">
      <c r="A16" s="1" t="s">
        <v>14</v>
      </c>
      <c r="B16" s="6" t="s">
        <v>6</v>
      </c>
      <c r="C16" s="9" t="s">
        <v>47</v>
      </c>
      <c r="D16" s="9" t="s">
        <v>47</v>
      </c>
      <c r="E16" s="10"/>
      <c r="F16" s="10"/>
      <c r="G16" s="10"/>
      <c r="H16" s="13"/>
      <c r="I16" s="14"/>
      <c r="J16" s="10"/>
      <c r="K16" s="10"/>
      <c r="L16" s="10"/>
      <c r="M16" s="10" t="s">
        <v>47</v>
      </c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16</v>
      </c>
      <c r="AL16">
        <f>IF(C16="X", 2^3, 0)</f>
        <v>8</v>
      </c>
      <c r="AM16">
        <f>IF(D16="X", 2^2, 0)</f>
        <v>4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2</v>
      </c>
      <c r="AW16">
        <f>IF(N16="X", 2^0, 0)</f>
        <v>1</v>
      </c>
      <c r="AY16">
        <f>SUM(AP16:AW16)</f>
        <v>3</v>
      </c>
      <c r="AZ16">
        <f>SUM(AH16:AO16)</f>
        <v>28</v>
      </c>
      <c r="BA16">
        <f>SUM(Z16:AG16)</f>
        <v>1</v>
      </c>
      <c r="BB16">
        <f>SUM(R16:Y16)</f>
        <v>0</v>
      </c>
    </row>
    <row r="17" spans="1:54" x14ac:dyDescent="0.25">
      <c r="A17" s="1"/>
      <c r="B17" s="6"/>
      <c r="C17" s="9" t="s">
        <v>47</v>
      </c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 t="s">
        <v>47</v>
      </c>
      <c r="O17" s="1"/>
      <c r="P17" s="1"/>
      <c r="AY17" t="str">
        <f>"0x"&amp;TEXT(DEC2HEX(AY16),"00")</f>
        <v>0x03</v>
      </c>
      <c r="AZ17" t="str">
        <f>"0x"&amp;TEXT(DEC2HEX(AZ16),"00")</f>
        <v>0x1C</v>
      </c>
      <c r="BA17" t="str">
        <f>"0x"&amp;TEXT(DEC2HEX(BA16),"00")</f>
        <v>0x01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/>
      <c r="E4" s="10"/>
      <c r="F4" s="10" t="s">
        <v>47</v>
      </c>
      <c r="G4" s="10" t="s">
        <v>47</v>
      </c>
      <c r="H4" s="13"/>
      <c r="I4" s="14"/>
      <c r="J4" s="10" t="s">
        <v>47</v>
      </c>
      <c r="K4" s="10" t="s">
        <v>47</v>
      </c>
      <c r="L4" s="10"/>
      <c r="M4" s="10"/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0</v>
      </c>
      <c r="AL4">
        <f>IF(C4="X", 2^3, 0)</f>
        <v>8</v>
      </c>
      <c r="AM4">
        <f>IF(D4="X", 2^2, 0)</f>
        <v>0</v>
      </c>
      <c r="AN4">
        <f>IF(E4="X", 2^1, 0)</f>
        <v>0</v>
      </c>
      <c r="AO4">
        <f>IF(F4="X", 2^0, 0)</f>
        <v>1</v>
      </c>
      <c r="AP4">
        <f>IF(G4="X", 2^7, 0)</f>
        <v>128</v>
      </c>
      <c r="AQ4">
        <f>IF(H4="X", 2^6, 0)</f>
        <v>0</v>
      </c>
      <c r="AR4">
        <f>IF(I4="X", 2^5, 0)</f>
        <v>0</v>
      </c>
      <c r="AS4">
        <f>IF(J4="X", 2^4, 0)</f>
        <v>16</v>
      </c>
      <c r="AT4">
        <f>IF(K4="X", 2^3, 0)</f>
        <v>8</v>
      </c>
      <c r="AU4">
        <f>IF(L4="X", 2^2, 0)</f>
        <v>0</v>
      </c>
      <c r="AV4">
        <f>IF(M4="X", 2^1, 0)</f>
        <v>0</v>
      </c>
      <c r="AW4">
        <f>IF(N4="X", 2^0, 0)</f>
        <v>1</v>
      </c>
      <c r="AY4">
        <f>SUM(AP4:AW4)</f>
        <v>153</v>
      </c>
      <c r="AZ4">
        <f>SUM(AH4:AO4)</f>
        <v>73</v>
      </c>
      <c r="BA4">
        <f>SUM(Z4:AG4)</f>
        <v>4</v>
      </c>
      <c r="BB4">
        <f>SUM(R4:Y4)</f>
        <v>17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/>
      <c r="E5" s="10" t="s">
        <v>47</v>
      </c>
      <c r="F5" s="10" t="s">
        <v>47</v>
      </c>
      <c r="G5" s="10"/>
      <c r="H5" s="13"/>
      <c r="I5" s="14"/>
      <c r="J5" s="10"/>
      <c r="K5" s="10" t="s">
        <v>47</v>
      </c>
      <c r="L5" s="10" t="s">
        <v>47</v>
      </c>
      <c r="M5" s="10"/>
      <c r="N5" s="10"/>
      <c r="O5" s="1"/>
      <c r="P5" s="1"/>
      <c r="AY5" t="str">
        <f>"0x"&amp;TEXT(DEC2HEX(AY4),"00")</f>
        <v>0x99</v>
      </c>
      <c r="AZ5" t="str">
        <f>"0x"&amp;TEXT(DEC2HEX(AZ4),"00")</f>
        <v>0x49</v>
      </c>
      <c r="BA5" t="str">
        <f>"0x"&amp;TEXT(DEC2HEX(BA4),"00")</f>
        <v>0x04</v>
      </c>
      <c r="BB5" t="str">
        <f>"0x"&amp;TEXT(DEC2HEX(BB4),"00")</f>
        <v>0x11</v>
      </c>
      <c r="BD5" t="str">
        <f>CONCATENATE(CHAR(9),"{", AY5, ",", AZ5, ",", BA5, ",", BB5, "},")</f>
        <v xml:space="preserve">	{0x99,0x49,0x04,0x11},</v>
      </c>
    </row>
    <row r="6" spans="1:56" x14ac:dyDescent="0.25">
      <c r="A6" t="s">
        <v>9</v>
      </c>
      <c r="B6" s="5" t="s">
        <v>1</v>
      </c>
      <c r="C6" s="9"/>
      <c r="D6" s="9" t="s">
        <v>47</v>
      </c>
      <c r="E6" s="10" t="s">
        <v>47</v>
      </c>
      <c r="F6" s="10"/>
      <c r="G6" s="10"/>
      <c r="H6" s="13" t="s">
        <v>47</v>
      </c>
      <c r="I6" s="14" t="s">
        <v>47</v>
      </c>
      <c r="J6" s="10"/>
      <c r="K6" s="10"/>
      <c r="L6" s="10" t="s">
        <v>47</v>
      </c>
      <c r="M6" s="10" t="s">
        <v>47</v>
      </c>
      <c r="N6" s="10"/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128</v>
      </c>
      <c r="AI6">
        <f>IF(K7="X", 2^6, 0)</f>
        <v>0</v>
      </c>
      <c r="AJ6">
        <f>IF(I7="X", 2^5, 0)</f>
        <v>32</v>
      </c>
      <c r="AK6">
        <f>IF(C7="X", 2^4, 0)</f>
        <v>16</v>
      </c>
      <c r="AL6">
        <f>IF(C6="X", 2^3, 0)</f>
        <v>0</v>
      </c>
      <c r="AM6">
        <f>IF(D6="X", 2^2, 0)</f>
        <v>4</v>
      </c>
      <c r="AN6">
        <f>IF(E6="X", 2^1, 0)</f>
        <v>2</v>
      </c>
      <c r="AO6">
        <f>IF(F6="X", 2^0, 0)</f>
        <v>0</v>
      </c>
      <c r="AP6">
        <f>IF(G6="X", 2^7, 0)</f>
        <v>0</v>
      </c>
      <c r="AQ6">
        <f>IF(H6="X", 2^6, 0)</f>
        <v>64</v>
      </c>
      <c r="AR6">
        <f>IF(I6="X", 2^5, 0)</f>
        <v>32</v>
      </c>
      <c r="AS6">
        <f>IF(J6="X", 2^4, 0)</f>
        <v>0</v>
      </c>
      <c r="AT6">
        <f>IF(K6="X", 2^3, 0)</f>
        <v>0</v>
      </c>
      <c r="AU6">
        <f>IF(L6="X", 2^2, 0)</f>
        <v>4</v>
      </c>
      <c r="AV6">
        <f>IF(M6="X", 2^1, 0)</f>
        <v>2</v>
      </c>
      <c r="AW6">
        <f>IF(N6="X", 2^0, 0)</f>
        <v>0</v>
      </c>
      <c r="AY6">
        <f>SUM(AP6:AW6)</f>
        <v>102</v>
      </c>
      <c r="AZ6">
        <f>SUM(AH6:AO6)</f>
        <v>182</v>
      </c>
      <c r="BA6">
        <f>SUM(Z6:AG6)</f>
        <v>81</v>
      </c>
      <c r="BB6">
        <f>SUM(R6:Y6)</f>
        <v>68</v>
      </c>
      <c r="BD6" t="str">
        <f>CONCATENATE(CHAR(9),"{", AY7, ",", AZ7, ",", BA7, ",", BB7, "},")</f>
        <v xml:space="preserve">	{0x66,0xB6,0x51,0x44},</v>
      </c>
    </row>
    <row r="7" spans="1:56" x14ac:dyDescent="0.25">
      <c r="B7" s="5"/>
      <c r="C7" s="9" t="s">
        <v>47</v>
      </c>
      <c r="D7" s="9" t="s">
        <v>47</v>
      </c>
      <c r="E7" s="10"/>
      <c r="F7" s="10"/>
      <c r="G7" s="10" t="s">
        <v>47</v>
      </c>
      <c r="H7" s="13" t="s">
        <v>47</v>
      </c>
      <c r="I7" s="14" t="s">
        <v>47</v>
      </c>
      <c r="J7" s="10" t="s">
        <v>47</v>
      </c>
      <c r="K7" s="10"/>
      <c r="L7" s="10"/>
      <c r="M7" s="10" t="s">
        <v>47</v>
      </c>
      <c r="N7" s="10" t="s">
        <v>47</v>
      </c>
      <c r="AY7" t="str">
        <f>"0x"&amp;TEXT(DEC2HEX(AY6),"00")</f>
        <v>0x66</v>
      </c>
      <c r="AZ7" t="str">
        <f>"0x"&amp;TEXT(DEC2HEX(AZ6),"00")</f>
        <v>0xB6</v>
      </c>
      <c r="BA7" t="str">
        <f>"0x"&amp;TEXT(DEC2HEX(BA6),"00")</f>
        <v>0x51</v>
      </c>
      <c r="BB7" t="str">
        <f>"0x"&amp;TEXT(DEC2HEX(BB6),"00")</f>
        <v>0x44</v>
      </c>
      <c r="BD7" t="str">
        <f>CONCATENATE(CHAR(9),"{", AY9, ",", AZ9, ",", BA9, ",", BB9, "},")</f>
        <v xml:space="preserve">	{0x99,0x49,0x04,0x11},</v>
      </c>
    </row>
    <row r="8" spans="1:56" x14ac:dyDescent="0.25">
      <c r="A8" s="1" t="s">
        <v>10</v>
      </c>
      <c r="B8" s="6" t="s">
        <v>2</v>
      </c>
      <c r="C8" s="9" t="s">
        <v>47</v>
      </c>
      <c r="D8" s="9"/>
      <c r="E8" s="10"/>
      <c r="F8" s="10" t="s">
        <v>47</v>
      </c>
      <c r="G8" s="10" t="s">
        <v>47</v>
      </c>
      <c r="H8" s="13"/>
      <c r="I8" s="14"/>
      <c r="J8" s="10" t="s">
        <v>47</v>
      </c>
      <c r="K8" s="10" t="s">
        <v>47</v>
      </c>
      <c r="L8" s="10"/>
      <c r="M8" s="10"/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0</v>
      </c>
      <c r="AL8">
        <f>IF(C8="X", 2^3, 0)</f>
        <v>8</v>
      </c>
      <c r="AM8">
        <f>IF(D8="X", 2^2, 0)</f>
        <v>0</v>
      </c>
      <c r="AN8">
        <f>IF(E8="X", 2^1, 0)</f>
        <v>0</v>
      </c>
      <c r="AO8">
        <f>IF(F8="X", 2^0, 0)</f>
        <v>1</v>
      </c>
      <c r="AP8">
        <f>IF(G8="X", 2^7, 0)</f>
        <v>128</v>
      </c>
      <c r="AQ8">
        <f>IF(H8="X", 2^6, 0)</f>
        <v>0</v>
      </c>
      <c r="AR8">
        <f>IF(I8="X", 2^5, 0)</f>
        <v>0</v>
      </c>
      <c r="AS8">
        <f>IF(J8="X", 2^4, 0)</f>
        <v>16</v>
      </c>
      <c r="AT8">
        <f>IF(K8="X", 2^3, 0)</f>
        <v>8</v>
      </c>
      <c r="AU8">
        <f>IF(L8="X", 2^2, 0)</f>
        <v>0</v>
      </c>
      <c r="AV8">
        <f>IF(M8="X", 2^1, 0)</f>
        <v>0</v>
      </c>
      <c r="AW8">
        <f>IF(N8="X", 2^0, 0)</f>
        <v>1</v>
      </c>
      <c r="AY8">
        <f>SUM(AP8:AW8)</f>
        <v>153</v>
      </c>
      <c r="AZ8">
        <f>SUM(AH8:AO8)</f>
        <v>73</v>
      </c>
      <c r="BA8">
        <f>SUM(Z8:AG8)</f>
        <v>4</v>
      </c>
      <c r="BB8">
        <f>SUM(R8:Y8)</f>
        <v>17</v>
      </c>
      <c r="BD8" t="str">
        <f>CONCATENATE(CHAR(9),"{", AY11, ",", AZ11, ",", BA11, ",", BB11, "},")</f>
        <v xml:space="preserve">	{0x66,0xB6,0x51,0x44},</v>
      </c>
    </row>
    <row r="9" spans="1:56" x14ac:dyDescent="0.25">
      <c r="A9" s="1"/>
      <c r="B9" s="6"/>
      <c r="C9" s="9"/>
      <c r="D9" s="9"/>
      <c r="E9" s="10" t="s">
        <v>47</v>
      </c>
      <c r="F9" s="10" t="s">
        <v>47</v>
      </c>
      <c r="G9" s="10"/>
      <c r="H9" s="13"/>
      <c r="I9" s="14"/>
      <c r="J9" s="10"/>
      <c r="K9" s="10" t="s">
        <v>47</v>
      </c>
      <c r="L9" s="10" t="s">
        <v>47</v>
      </c>
      <c r="M9" s="10"/>
      <c r="N9" s="10"/>
      <c r="O9" s="1"/>
      <c r="P9" s="1"/>
      <c r="AY9" t="str">
        <f>"0x"&amp;TEXT(DEC2HEX(AY8),"00")</f>
        <v>0x99</v>
      </c>
      <c r="AZ9" t="str">
        <f>"0x"&amp;TEXT(DEC2HEX(AZ8),"00")</f>
        <v>0x49</v>
      </c>
      <c r="BA9" t="str">
        <f>"0x"&amp;TEXT(DEC2HEX(BA8),"00")</f>
        <v>0x04</v>
      </c>
      <c r="BB9" t="str">
        <f>"0x"&amp;TEXT(DEC2HEX(BB8),"00")</f>
        <v>0x11</v>
      </c>
      <c r="BD9" t="str">
        <f>CONCATENATE(CHAR(9),"{", AY13, ",", AZ13, ",", BA13, ",", BB13, "},")</f>
        <v xml:space="preserve">	{0x99,0x49,0x04,0x11},</v>
      </c>
    </row>
    <row r="10" spans="1:56" x14ac:dyDescent="0.25">
      <c r="A10" t="s">
        <v>11</v>
      </c>
      <c r="B10" s="5" t="s">
        <v>3</v>
      </c>
      <c r="C10" s="9"/>
      <c r="D10" s="9" t="s">
        <v>47</v>
      </c>
      <c r="E10" s="10" t="s">
        <v>47</v>
      </c>
      <c r="F10" s="10"/>
      <c r="G10" s="10"/>
      <c r="H10" s="13" t="s">
        <v>47</v>
      </c>
      <c r="I10" s="14" t="s">
        <v>47</v>
      </c>
      <c r="J10" s="10"/>
      <c r="K10" s="10"/>
      <c r="L10" s="10" t="s">
        <v>47</v>
      </c>
      <c r="M10" s="10" t="s">
        <v>47</v>
      </c>
      <c r="N10" s="10"/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64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128</v>
      </c>
      <c r="AI10">
        <f>IF(K11="X", 2^6, 0)</f>
        <v>0</v>
      </c>
      <c r="AJ10">
        <f>IF(I11="X", 2^5, 0)</f>
        <v>32</v>
      </c>
      <c r="AK10">
        <f>IF(C11="X", 2^4, 0)</f>
        <v>16</v>
      </c>
      <c r="AL10">
        <f>IF(C10="X", 2^3, 0)</f>
        <v>0</v>
      </c>
      <c r="AM10">
        <f>IF(D10="X", 2^2, 0)</f>
        <v>4</v>
      </c>
      <c r="AN10">
        <f>IF(E10="X", 2^1, 0)</f>
        <v>2</v>
      </c>
      <c r="AO10">
        <f>IF(F10="X", 2^0, 0)</f>
        <v>0</v>
      </c>
      <c r="AP10">
        <f>IF(G10="X", 2^7, 0)</f>
        <v>0</v>
      </c>
      <c r="AQ10">
        <f>IF(H10="X", 2^6, 0)</f>
        <v>64</v>
      </c>
      <c r="AR10">
        <f>IF(I10="X", 2^5, 0)</f>
        <v>32</v>
      </c>
      <c r="AS10">
        <f>IF(J10="X", 2^4, 0)</f>
        <v>0</v>
      </c>
      <c r="AT10">
        <f>IF(K10="X", 2^3, 0)</f>
        <v>0</v>
      </c>
      <c r="AU10">
        <f>IF(L10="X", 2^2, 0)</f>
        <v>4</v>
      </c>
      <c r="AV10">
        <f>IF(M10="X", 2^1, 0)</f>
        <v>2</v>
      </c>
      <c r="AW10">
        <f>IF(N10="X", 2^0, 0)</f>
        <v>0</v>
      </c>
      <c r="AY10">
        <f>SUM(AP10:AW10)</f>
        <v>102</v>
      </c>
      <c r="AZ10">
        <f>SUM(AH10:AO10)</f>
        <v>182</v>
      </c>
      <c r="BA10">
        <f>SUM(Z10:AG10)</f>
        <v>81</v>
      </c>
      <c r="BB10">
        <f>SUM(R10:Y10)</f>
        <v>68</v>
      </c>
      <c r="BD10" t="str">
        <f>CONCATENATE(CHAR(9),"{", AY15, ",", AZ15, ",", BA15, ",", BB15, "},")</f>
        <v xml:space="preserve">	{0x06,0x96,0x01,0x04},</v>
      </c>
    </row>
    <row r="11" spans="1:56" x14ac:dyDescent="0.25">
      <c r="B11" s="5"/>
      <c r="C11" s="9" t="s">
        <v>47</v>
      </c>
      <c r="D11" s="9" t="s">
        <v>47</v>
      </c>
      <c r="E11" s="10"/>
      <c r="F11" s="10"/>
      <c r="G11" s="10" t="s">
        <v>47</v>
      </c>
      <c r="H11" s="13" t="s">
        <v>47</v>
      </c>
      <c r="I11" s="14" t="s">
        <v>47</v>
      </c>
      <c r="J11" s="10" t="s">
        <v>47</v>
      </c>
      <c r="K11" s="10"/>
      <c r="L11" s="10"/>
      <c r="M11" s="10" t="s">
        <v>47</v>
      </c>
      <c r="N11" s="10" t="s">
        <v>47</v>
      </c>
      <c r="AY11" t="str">
        <f>"0x"&amp;TEXT(DEC2HEX(AY10),"00")</f>
        <v>0x66</v>
      </c>
      <c r="AZ11" t="str">
        <f>"0x"&amp;TEXT(DEC2HEX(AZ10),"00")</f>
        <v>0xB6</v>
      </c>
      <c r="BA11" t="str">
        <f>"0x"&amp;TEXT(DEC2HEX(BA10),"00")</f>
        <v>0x51</v>
      </c>
      <c r="BB11" t="str">
        <f>"0x"&amp;TEXT(DEC2HEX(BB10),"00")</f>
        <v>0x44</v>
      </c>
      <c r="BD11" t="str">
        <f>CONCATENATE(CHAR(9),"{", AY17, ",", AZ17, ",", BA17, ",", BB17, "},")</f>
        <v xml:space="preserve">	{0x01,0x08,0x00,0x00},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/>
      <c r="E12" s="10"/>
      <c r="F12" s="10" t="s">
        <v>47</v>
      </c>
      <c r="G12" s="10" t="s">
        <v>47</v>
      </c>
      <c r="H12" s="13"/>
      <c r="I12" s="14"/>
      <c r="J12" s="10" t="s">
        <v>47</v>
      </c>
      <c r="K12" s="10" t="s">
        <v>47</v>
      </c>
      <c r="L12" s="10"/>
      <c r="M12" s="10"/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0</v>
      </c>
      <c r="X12">
        <v>0</v>
      </c>
      <c r="Y12">
        <f>IF(F13="X",2^0,0)</f>
        <v>1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64</v>
      </c>
      <c r="AJ12">
        <f>IF(I13="X", 2^5, 0)</f>
        <v>0</v>
      </c>
      <c r="AK12">
        <f>IF(C13="X", 2^4, 0)</f>
        <v>0</v>
      </c>
      <c r="AL12">
        <f>IF(C12="X", 2^3, 0)</f>
        <v>8</v>
      </c>
      <c r="AM12">
        <f>IF(D12="X", 2^2, 0)</f>
        <v>0</v>
      </c>
      <c r="AN12">
        <f>IF(E12="X", 2^1, 0)</f>
        <v>0</v>
      </c>
      <c r="AO12">
        <f>IF(F12="X", 2^0, 0)</f>
        <v>1</v>
      </c>
      <c r="AP12">
        <f>IF(G12="X", 2^7, 0)</f>
        <v>128</v>
      </c>
      <c r="AQ12">
        <f>IF(H12="X", 2^6, 0)</f>
        <v>0</v>
      </c>
      <c r="AR12">
        <f>IF(I12="X", 2^5, 0)</f>
        <v>0</v>
      </c>
      <c r="AS12">
        <f>IF(J12="X", 2^4, 0)</f>
        <v>16</v>
      </c>
      <c r="AT12">
        <f>IF(K12="X", 2^3, 0)</f>
        <v>8</v>
      </c>
      <c r="AU12">
        <f>IF(L12="X", 2^2, 0)</f>
        <v>0</v>
      </c>
      <c r="AV12">
        <f>IF(M12="X", 2^1, 0)</f>
        <v>0</v>
      </c>
      <c r="AW12">
        <f>IF(N12="X", 2^0, 0)</f>
        <v>1</v>
      </c>
      <c r="AY12">
        <f>SUM(AP12:AW12)</f>
        <v>153</v>
      </c>
      <c r="AZ12">
        <f>SUM(AH12:AO12)</f>
        <v>73</v>
      </c>
      <c r="BA12">
        <f>SUM(Z12:AG12)</f>
        <v>4</v>
      </c>
      <c r="BB12">
        <f>SUM(R12:Y12)</f>
        <v>17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 t="s">
        <v>47</v>
      </c>
      <c r="F13" s="10" t="s">
        <v>47</v>
      </c>
      <c r="G13" s="10"/>
      <c r="H13" s="13"/>
      <c r="I13" s="14"/>
      <c r="J13" s="10"/>
      <c r="K13" s="10" t="s">
        <v>47</v>
      </c>
      <c r="L13" s="10" t="s">
        <v>47</v>
      </c>
      <c r="M13" s="10"/>
      <c r="N13" s="10"/>
      <c r="O13" s="1"/>
      <c r="P13" s="1"/>
      <c r="AY13" t="str">
        <f>"0x"&amp;TEXT(DEC2HEX(AY12),"00")</f>
        <v>0x99</v>
      </c>
      <c r="AZ13" t="str">
        <f>"0x"&amp;TEXT(DEC2HEX(AZ12),"00")</f>
        <v>0x49</v>
      </c>
      <c r="BA13" t="str">
        <f>"0x"&amp;TEXT(DEC2HEX(BA12),"00")</f>
        <v>0x04</v>
      </c>
      <c r="BB13" t="str">
        <f>"0x"&amp;TEXT(DEC2HEX(BB12),"00")</f>
        <v>0x11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 t="s">
        <v>47</v>
      </c>
      <c r="E14" s="10" t="s">
        <v>47</v>
      </c>
      <c r="F14" s="10"/>
      <c r="G14" s="10"/>
      <c r="H14" s="13"/>
      <c r="I14" s="14"/>
      <c r="J14" s="10"/>
      <c r="K14" s="10"/>
      <c r="L14" s="10" t="s">
        <v>47</v>
      </c>
      <c r="M14" s="10" t="s">
        <v>47</v>
      </c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4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128</v>
      </c>
      <c r="AI14">
        <f>IF(K15="X", 2^6, 0)</f>
        <v>0</v>
      </c>
      <c r="AJ14">
        <f>IF(I15="X", 2^5, 0)</f>
        <v>0</v>
      </c>
      <c r="AK14">
        <f>IF(C15="X", 2^4, 0)</f>
        <v>16</v>
      </c>
      <c r="AL14">
        <f>IF(C14="X", 2^3, 0)</f>
        <v>0</v>
      </c>
      <c r="AM14">
        <f>IF(D14="X", 2^2, 0)</f>
        <v>4</v>
      </c>
      <c r="AN14">
        <f>IF(E14="X", 2^1, 0)</f>
        <v>2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4</v>
      </c>
      <c r="AV14">
        <f>IF(M14="X", 2^1, 0)</f>
        <v>2</v>
      </c>
      <c r="AW14">
        <f>IF(N14="X", 2^0, 0)</f>
        <v>0</v>
      </c>
      <c r="AY14">
        <f>SUM(AP14:AW14)</f>
        <v>6</v>
      </c>
      <c r="AZ14">
        <f>SUM(AH14:AO14)</f>
        <v>150</v>
      </c>
      <c r="BA14">
        <f>SUM(Z14:AG14)</f>
        <v>1</v>
      </c>
      <c r="BB14">
        <f>SUM(R14:Y14)</f>
        <v>4</v>
      </c>
    </row>
    <row r="15" spans="1:56" x14ac:dyDescent="0.25">
      <c r="B15" s="5"/>
      <c r="C15" s="9" t="s">
        <v>47</v>
      </c>
      <c r="D15" s="9" t="s">
        <v>47</v>
      </c>
      <c r="E15" s="10"/>
      <c r="F15" s="10"/>
      <c r="G15" s="10"/>
      <c r="H15" s="13"/>
      <c r="I15" s="14"/>
      <c r="J15" s="10"/>
      <c r="K15" s="10"/>
      <c r="L15" s="10"/>
      <c r="M15" s="10" t="s">
        <v>47</v>
      </c>
      <c r="N15" s="10" t="s">
        <v>47</v>
      </c>
      <c r="AY15" t="str">
        <f>"0x"&amp;TEXT(DEC2HEX(AY14),"00")</f>
        <v>0x06</v>
      </c>
      <c r="AZ15" t="str">
        <f>"0x"&amp;TEXT(DEC2HEX(AZ14),"00")</f>
        <v>0x96</v>
      </c>
      <c r="BA15" t="str">
        <f>"0x"&amp;TEXT(DEC2HEX(BA14),"00")</f>
        <v>0x01</v>
      </c>
      <c r="BB15" t="str">
        <f>"0x"&amp;TEXT(DEC2HEX(BB14),"00")</f>
        <v>0x04</v>
      </c>
    </row>
    <row r="16" spans="1:56" x14ac:dyDescent="0.25">
      <c r="A16" s="1" t="s">
        <v>14</v>
      </c>
      <c r="B16" s="6" t="s">
        <v>6</v>
      </c>
      <c r="C16" s="9" t="s">
        <v>47</v>
      </c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 t="s">
        <v>47</v>
      </c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8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1</v>
      </c>
      <c r="AY16">
        <f>SUM(AP16:AW16)</f>
        <v>1</v>
      </c>
      <c r="AZ16">
        <f>SUM(AH16:AO16)</f>
        <v>8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0x01</v>
      </c>
      <c r="AZ17" t="str">
        <f>"0x"&amp;TEXT(DEC2HEX(AZ16),"00")</f>
        <v>0x08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/>
      <c r="E4" s="10" t="s">
        <v>47</v>
      </c>
      <c r="F4" s="10" t="s">
        <v>47</v>
      </c>
      <c r="G4" s="10"/>
      <c r="H4" s="13"/>
      <c r="I4" s="14"/>
      <c r="J4" s="10"/>
      <c r="K4" s="10" t="s">
        <v>47</v>
      </c>
      <c r="L4" s="10" t="s">
        <v>47</v>
      </c>
      <c r="M4" s="10"/>
      <c r="N4" s="10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128</v>
      </c>
      <c r="AI4">
        <f>IF(K5="X", 2^6, 0)</f>
        <v>0</v>
      </c>
      <c r="AJ4">
        <f>IF(I5="X", 2^5, 0)</f>
        <v>32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2</v>
      </c>
      <c r="AO4">
        <f>IF(F4="X", 2^0, 0)</f>
        <v>1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8</v>
      </c>
      <c r="AU4">
        <f>IF(L4="X", 2^2, 0)</f>
        <v>4</v>
      </c>
      <c r="AV4">
        <f>IF(M4="X", 2^1, 0)</f>
        <v>0</v>
      </c>
      <c r="AW4">
        <f>IF(N4="X", 2^0, 0)</f>
        <v>0</v>
      </c>
      <c r="AY4">
        <f>SUM(AP4:AW4)</f>
        <v>12</v>
      </c>
      <c r="AZ4">
        <f>SUM(AH4:AO4)</f>
        <v>163</v>
      </c>
      <c r="BA4">
        <f>SUM(Z4:AG4)</f>
        <v>68</v>
      </c>
      <c r="BB4">
        <f>SUM(R4:Y4)</f>
        <v>20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 t="s">
        <v>47</v>
      </c>
      <c r="E5" s="10" t="s">
        <v>47</v>
      </c>
      <c r="F5" s="10"/>
      <c r="G5" s="10"/>
      <c r="H5" s="13" t="s">
        <v>47</v>
      </c>
      <c r="I5" s="14" t="s">
        <v>47</v>
      </c>
      <c r="J5" s="10"/>
      <c r="K5" s="10"/>
      <c r="L5" s="10" t="s">
        <v>47</v>
      </c>
      <c r="M5" s="10" t="s">
        <v>47</v>
      </c>
      <c r="N5" s="10"/>
      <c r="O5" s="1"/>
      <c r="P5" s="1"/>
      <c r="AY5" t="str">
        <f>"0x"&amp;TEXT(DEC2HEX(AY4),"00")</f>
        <v>0xC</v>
      </c>
      <c r="AZ5" t="str">
        <f>"0x"&amp;TEXT(DEC2HEX(AZ4),"00")</f>
        <v>0xA3</v>
      </c>
      <c r="BA5" t="str">
        <f>"0x"&amp;TEXT(DEC2HEX(BA4),"00")</f>
        <v>0x44</v>
      </c>
      <c r="BB5" t="str">
        <f>"0x"&amp;TEXT(DEC2HEX(BB4),"00")</f>
        <v>0x14</v>
      </c>
      <c r="BD5" t="str">
        <f>CONCATENATE(CHAR(9),"{", AY5, ",", AZ5, ",", BA5, ",", BB5, "},")</f>
        <v xml:space="preserve">	{0xC,0xA3,0x44,0x14},</v>
      </c>
    </row>
    <row r="6" spans="1:56" x14ac:dyDescent="0.25">
      <c r="A6" t="s">
        <v>9</v>
      </c>
      <c r="B6" s="5" t="s">
        <v>1</v>
      </c>
      <c r="C6" s="9" t="s">
        <v>47</v>
      </c>
      <c r="D6" s="9" t="s">
        <v>47</v>
      </c>
      <c r="E6" s="10"/>
      <c r="F6" s="10"/>
      <c r="G6" s="10" t="s">
        <v>47</v>
      </c>
      <c r="H6" s="13" t="s">
        <v>47</v>
      </c>
      <c r="I6" s="14" t="s">
        <v>47</v>
      </c>
      <c r="J6" s="10" t="s">
        <v>47</v>
      </c>
      <c r="K6" s="10"/>
      <c r="L6" s="10"/>
      <c r="M6" s="10" t="s">
        <v>47</v>
      </c>
      <c r="N6" s="10" t="s">
        <v>47</v>
      </c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16</v>
      </c>
      <c r="AL6">
        <f>IF(C6="X", 2^3, 0)</f>
        <v>8</v>
      </c>
      <c r="AM6">
        <f>IF(D6="X", 2^2, 0)</f>
        <v>4</v>
      </c>
      <c r="AN6">
        <f>IF(E6="X", 2^1, 0)</f>
        <v>0</v>
      </c>
      <c r="AO6">
        <f>IF(F6="X", 2^0, 0)</f>
        <v>0</v>
      </c>
      <c r="AP6">
        <f>IF(G6="X", 2^7, 0)</f>
        <v>128</v>
      </c>
      <c r="AQ6">
        <f>IF(H6="X", 2^6, 0)</f>
        <v>64</v>
      </c>
      <c r="AR6">
        <f>IF(I6="X", 2^5, 0)</f>
        <v>32</v>
      </c>
      <c r="AS6">
        <f>IF(J6="X", 2^4, 0)</f>
        <v>16</v>
      </c>
      <c r="AT6">
        <f>IF(K6="X", 2^3, 0)</f>
        <v>0</v>
      </c>
      <c r="AU6">
        <f>IF(L6="X", 2^2, 0)</f>
        <v>0</v>
      </c>
      <c r="AV6">
        <f>IF(M6="X", 2^1, 0)</f>
        <v>2</v>
      </c>
      <c r="AW6">
        <f>IF(N6="X", 2^0, 0)</f>
        <v>1</v>
      </c>
      <c r="AY6">
        <f>SUM(AP6:AW6)</f>
        <v>243</v>
      </c>
      <c r="AZ6">
        <f>SUM(AH6:AO6)</f>
        <v>92</v>
      </c>
      <c r="BA6">
        <f>SUM(Z6:AG6)</f>
        <v>17</v>
      </c>
      <c r="BB6">
        <f>SUM(R6:Y6)</f>
        <v>65</v>
      </c>
      <c r="BD6" t="str">
        <f>CONCATENATE(CHAR(9),"{", AY7, ",", AZ7, ",", BA7, ",", BB7, "},")</f>
        <v xml:space="preserve">	{0xF3,0x5C,0x11,0x41},</v>
      </c>
    </row>
    <row r="7" spans="1:56" x14ac:dyDescent="0.25">
      <c r="B7" s="5"/>
      <c r="C7" s="9" t="s">
        <v>47</v>
      </c>
      <c r="D7" s="9"/>
      <c r="E7" s="10"/>
      <c r="F7" s="10" t="s">
        <v>47</v>
      </c>
      <c r="G7" s="10" t="s">
        <v>47</v>
      </c>
      <c r="H7" s="13"/>
      <c r="I7" s="14"/>
      <c r="J7" s="10" t="s">
        <v>47</v>
      </c>
      <c r="K7" s="10" t="s">
        <v>47</v>
      </c>
      <c r="L7" s="10"/>
      <c r="M7" s="10"/>
      <c r="N7" s="10" t="s">
        <v>47</v>
      </c>
      <c r="AY7" t="str">
        <f>"0x"&amp;TEXT(DEC2HEX(AY6),"00")</f>
        <v>0xF3</v>
      </c>
      <c r="AZ7" t="str">
        <f>"0x"&amp;TEXT(DEC2HEX(AZ6),"00")</f>
        <v>0x5C</v>
      </c>
      <c r="BA7" t="str">
        <f>"0x"&amp;TEXT(DEC2HEX(BA6),"00")</f>
        <v>0x11</v>
      </c>
      <c r="BB7" t="str">
        <f>"0x"&amp;TEXT(DEC2HEX(BB6),"00")</f>
        <v>0x41</v>
      </c>
      <c r="BD7" t="str">
        <f>CONCATENATE(CHAR(9),"{", AY9, ",", AZ9, ",", BA9, ",", BB9, "},")</f>
        <v xml:space="preserve">	{0xC,0xA3,0x44,0x14},</v>
      </c>
    </row>
    <row r="8" spans="1:56" x14ac:dyDescent="0.25">
      <c r="A8" s="1" t="s">
        <v>10</v>
      </c>
      <c r="B8" s="6" t="s">
        <v>2</v>
      </c>
      <c r="C8" s="9"/>
      <c r="D8" s="9"/>
      <c r="E8" s="10" t="s">
        <v>47</v>
      </c>
      <c r="F8" s="10" t="s">
        <v>47</v>
      </c>
      <c r="G8" s="10"/>
      <c r="H8" s="13"/>
      <c r="I8" s="14"/>
      <c r="J8" s="10"/>
      <c r="K8" s="10" t="s">
        <v>47</v>
      </c>
      <c r="L8" s="10" t="s">
        <v>47</v>
      </c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128</v>
      </c>
      <c r="AI8">
        <f>IF(K9="X", 2^6, 0)</f>
        <v>0</v>
      </c>
      <c r="AJ8">
        <f>IF(I9="X", 2^5, 0)</f>
        <v>32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2</v>
      </c>
      <c r="AO8">
        <f>IF(F8="X", 2^0, 0)</f>
        <v>1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8</v>
      </c>
      <c r="AU8">
        <f>IF(L8="X", 2^2, 0)</f>
        <v>4</v>
      </c>
      <c r="AV8">
        <f>IF(M8="X", 2^1, 0)</f>
        <v>0</v>
      </c>
      <c r="AW8">
        <f>IF(N8="X", 2^0, 0)</f>
        <v>0</v>
      </c>
      <c r="AY8">
        <f>SUM(AP8:AW8)</f>
        <v>12</v>
      </c>
      <c r="AZ8">
        <f>SUM(AH8:AO8)</f>
        <v>163</v>
      </c>
      <c r="BA8">
        <f>SUM(Z8:AG8)</f>
        <v>68</v>
      </c>
      <c r="BB8">
        <f>SUM(R8:Y8)</f>
        <v>20</v>
      </c>
      <c r="BD8" t="str">
        <f>CONCATENATE(CHAR(9),"{", AY11, ",", AZ11, ",", BA11, ",", BB11, "},")</f>
        <v xml:space="preserve">	{0xF3,0x5C,0x11,0x41},</v>
      </c>
    </row>
    <row r="9" spans="1:56" x14ac:dyDescent="0.25">
      <c r="A9" s="1"/>
      <c r="B9" s="6"/>
      <c r="C9" s="9"/>
      <c r="D9" s="9" t="s">
        <v>47</v>
      </c>
      <c r="E9" s="10" t="s">
        <v>47</v>
      </c>
      <c r="F9" s="10"/>
      <c r="G9" s="10"/>
      <c r="H9" s="13" t="s">
        <v>47</v>
      </c>
      <c r="I9" s="14" t="s">
        <v>47</v>
      </c>
      <c r="J9" s="10"/>
      <c r="K9" s="10"/>
      <c r="L9" s="10" t="s">
        <v>47</v>
      </c>
      <c r="M9" s="10" t="s">
        <v>47</v>
      </c>
      <c r="N9" s="10"/>
      <c r="O9" s="1"/>
      <c r="P9" s="1"/>
      <c r="AY9" t="str">
        <f>"0x"&amp;TEXT(DEC2HEX(AY8),"00")</f>
        <v>0xC</v>
      </c>
      <c r="AZ9" t="str">
        <f>"0x"&amp;TEXT(DEC2HEX(AZ8),"00")</f>
        <v>0xA3</v>
      </c>
      <c r="BA9" t="str">
        <f>"0x"&amp;TEXT(DEC2HEX(BA8),"00")</f>
        <v>0x44</v>
      </c>
      <c r="BB9" t="str">
        <f>"0x"&amp;TEXT(DEC2HEX(BB8),"00")</f>
        <v>0x14</v>
      </c>
      <c r="BD9" t="str">
        <f>CONCATENATE(CHAR(9),"{", AY13, ",", AZ13, ",", BA13, ",", BB13, "},")</f>
        <v xml:space="preserve">	{0xC,0x83,0x04,0x14},</v>
      </c>
    </row>
    <row r="10" spans="1:56" x14ac:dyDescent="0.25">
      <c r="A10" t="s">
        <v>11</v>
      </c>
      <c r="B10" s="5" t="s">
        <v>3</v>
      </c>
      <c r="C10" s="9" t="s">
        <v>47</v>
      </c>
      <c r="D10" s="9" t="s">
        <v>47</v>
      </c>
      <c r="E10" s="10"/>
      <c r="F10" s="10"/>
      <c r="G10" s="10" t="s">
        <v>47</v>
      </c>
      <c r="H10" s="13" t="s">
        <v>47</v>
      </c>
      <c r="I10" s="14" t="s">
        <v>47</v>
      </c>
      <c r="J10" s="10" t="s">
        <v>47</v>
      </c>
      <c r="K10" s="10"/>
      <c r="L10" s="10"/>
      <c r="M10" s="10" t="s">
        <v>47</v>
      </c>
      <c r="N10" s="10" t="s">
        <v>47</v>
      </c>
      <c r="O10" t="s">
        <v>3</v>
      </c>
      <c r="P10" t="s">
        <v>11</v>
      </c>
      <c r="R10">
        <v>0</v>
      </c>
      <c r="S10">
        <f>IF(G11="X",2^6,0)</f>
        <v>64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16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16</v>
      </c>
      <c r="AL10">
        <f>IF(C10="X", 2^3, 0)</f>
        <v>8</v>
      </c>
      <c r="AM10">
        <f>IF(D10="X", 2^2, 0)</f>
        <v>4</v>
      </c>
      <c r="AN10">
        <f>IF(E10="X", 2^1, 0)</f>
        <v>0</v>
      </c>
      <c r="AO10">
        <f>IF(F10="X", 2^0, 0)</f>
        <v>0</v>
      </c>
      <c r="AP10">
        <f>IF(G10="X", 2^7, 0)</f>
        <v>128</v>
      </c>
      <c r="AQ10">
        <f>IF(H10="X", 2^6, 0)</f>
        <v>64</v>
      </c>
      <c r="AR10">
        <f>IF(I10="X", 2^5, 0)</f>
        <v>32</v>
      </c>
      <c r="AS10">
        <f>IF(J10="X", 2^4, 0)</f>
        <v>16</v>
      </c>
      <c r="AT10">
        <f>IF(K10="X", 2^3, 0)</f>
        <v>0</v>
      </c>
      <c r="AU10">
        <f>IF(L10="X", 2^2, 0)</f>
        <v>0</v>
      </c>
      <c r="AV10">
        <f>IF(M10="X", 2^1, 0)</f>
        <v>2</v>
      </c>
      <c r="AW10">
        <f>IF(N10="X", 2^0, 0)</f>
        <v>1</v>
      </c>
      <c r="AY10">
        <f>SUM(AP10:AW10)</f>
        <v>243</v>
      </c>
      <c r="AZ10">
        <f>SUM(AH10:AO10)</f>
        <v>92</v>
      </c>
      <c r="BA10">
        <f>SUM(Z10:AG10)</f>
        <v>17</v>
      </c>
      <c r="BB10">
        <f>SUM(R10:Y10)</f>
        <v>65</v>
      </c>
      <c r="BD10" t="str">
        <f>CONCATENATE(CHAR(9),"{", AY15, ",", AZ15, ",", BA15, ",", BB15, "},")</f>
        <v xml:space="preserve">	{0x03,0x1C,0x01,0x00},</v>
      </c>
    </row>
    <row r="11" spans="1:56" x14ac:dyDescent="0.25">
      <c r="B11" s="5"/>
      <c r="C11" s="9" t="s">
        <v>47</v>
      </c>
      <c r="D11" s="9"/>
      <c r="E11" s="10"/>
      <c r="F11" s="10" t="s">
        <v>47</v>
      </c>
      <c r="G11" s="10" t="s">
        <v>47</v>
      </c>
      <c r="H11" s="13"/>
      <c r="I11" s="14"/>
      <c r="J11" s="10" t="s">
        <v>47</v>
      </c>
      <c r="K11" s="10" t="s">
        <v>47</v>
      </c>
      <c r="L11" s="10"/>
      <c r="M11" s="10"/>
      <c r="N11" s="10" t="s">
        <v>47</v>
      </c>
      <c r="AY11" t="str">
        <f>"0x"&amp;TEXT(DEC2HEX(AY10),"00")</f>
        <v>0xF3</v>
      </c>
      <c r="AZ11" t="str">
        <f>"0x"&amp;TEXT(DEC2HEX(AZ10),"00")</f>
        <v>0x5C</v>
      </c>
      <c r="BA11" t="str">
        <f>"0x"&amp;TEXT(DEC2HEX(BA10),"00")</f>
        <v>0x11</v>
      </c>
      <c r="BB11" t="str">
        <f>"0x"&amp;TEXT(DEC2HEX(BB10),"00")</f>
        <v>0x41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 t="s">
        <v>47</v>
      </c>
      <c r="F12" s="10" t="s">
        <v>47</v>
      </c>
      <c r="G12" s="10"/>
      <c r="H12" s="13"/>
      <c r="I12" s="14"/>
      <c r="J12" s="10"/>
      <c r="K12" s="10" t="s">
        <v>47</v>
      </c>
      <c r="L12" s="10" t="s">
        <v>47</v>
      </c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16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4</v>
      </c>
      <c r="AF12">
        <v>0</v>
      </c>
      <c r="AG12">
        <f>IF(N13="X",2^0,0)</f>
        <v>0</v>
      </c>
      <c r="AH12">
        <f>IF(M13="X",2^7, 0)</f>
        <v>128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2</v>
      </c>
      <c r="AO12">
        <f>IF(F12="X", 2^0, 0)</f>
        <v>1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8</v>
      </c>
      <c r="AU12">
        <f>IF(L12="X", 2^2, 0)</f>
        <v>4</v>
      </c>
      <c r="AV12">
        <f>IF(M12="X", 2^1, 0)</f>
        <v>0</v>
      </c>
      <c r="AW12">
        <f>IF(N12="X", 2^0, 0)</f>
        <v>0</v>
      </c>
      <c r="AY12">
        <f>SUM(AP12:AW12)</f>
        <v>12</v>
      </c>
      <c r="AZ12">
        <f>SUM(AH12:AO12)</f>
        <v>131</v>
      </c>
      <c r="BA12">
        <f>SUM(Z12:AG12)</f>
        <v>4</v>
      </c>
      <c r="BB12">
        <f>SUM(R12:Y12)</f>
        <v>20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 t="s">
        <v>47</v>
      </c>
      <c r="E13" s="10" t="s">
        <v>47</v>
      </c>
      <c r="F13" s="10"/>
      <c r="G13" s="10"/>
      <c r="H13" s="13"/>
      <c r="I13" s="14"/>
      <c r="J13" s="10"/>
      <c r="K13" s="10"/>
      <c r="L13" s="10" t="s">
        <v>47</v>
      </c>
      <c r="M13" s="10" t="s">
        <v>47</v>
      </c>
      <c r="N13" s="10"/>
      <c r="O13" s="1"/>
      <c r="P13" s="1"/>
      <c r="AY13" t="str">
        <f>"0x"&amp;TEXT(DEC2HEX(AY12),"00")</f>
        <v>0xC</v>
      </c>
      <c r="AZ13" t="str">
        <f>"0x"&amp;TEXT(DEC2HEX(AZ12),"00")</f>
        <v>0x83</v>
      </c>
      <c r="BA13" t="str">
        <f>"0x"&amp;TEXT(DEC2HEX(BA12),"00")</f>
        <v>0x04</v>
      </c>
      <c r="BB13" t="str">
        <f>"0x"&amp;TEXT(DEC2HEX(BB12),"00")</f>
        <v>0x14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 t="s">
        <v>47</v>
      </c>
      <c r="E14" s="10"/>
      <c r="F14" s="10"/>
      <c r="G14" s="10"/>
      <c r="H14" s="13"/>
      <c r="I14" s="14"/>
      <c r="J14" s="10"/>
      <c r="K14" s="10"/>
      <c r="L14" s="10"/>
      <c r="M14" s="10" t="s">
        <v>47</v>
      </c>
      <c r="N14" s="10" t="s">
        <v>47</v>
      </c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1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16</v>
      </c>
      <c r="AL14">
        <f>IF(C14="X", 2^3, 0)</f>
        <v>8</v>
      </c>
      <c r="AM14">
        <f>IF(D14="X", 2^2, 0)</f>
        <v>4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2</v>
      </c>
      <c r="AW14">
        <f>IF(N14="X", 2^0, 0)</f>
        <v>1</v>
      </c>
      <c r="AY14">
        <f>SUM(AP14:AW14)</f>
        <v>3</v>
      </c>
      <c r="AZ14">
        <f>SUM(AH14:AO14)</f>
        <v>28</v>
      </c>
      <c r="BA14">
        <f>SUM(Z14:AG14)</f>
        <v>1</v>
      </c>
      <c r="BB14">
        <f>SUM(R14:Y14)</f>
        <v>0</v>
      </c>
    </row>
    <row r="15" spans="1:56" x14ac:dyDescent="0.25">
      <c r="B15" s="5"/>
      <c r="C15" s="9" t="s">
        <v>47</v>
      </c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 t="s">
        <v>47</v>
      </c>
      <c r="AY15" t="str">
        <f>"0x"&amp;TEXT(DEC2HEX(AY14),"00")</f>
        <v>0x03</v>
      </c>
      <c r="AZ15" t="str">
        <f>"0x"&amp;TEXT(DEC2HEX(AZ14),"00")</f>
        <v>0x1C</v>
      </c>
      <c r="BA15" t="str">
        <f>"0x"&amp;TEXT(DEC2HEX(BA14),"00")</f>
        <v>0x01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 t="s">
        <v>47</v>
      </c>
      <c r="E4" s="10" t="s">
        <v>47</v>
      </c>
      <c r="F4" s="10"/>
      <c r="G4" s="10"/>
      <c r="H4" s="13" t="s">
        <v>47</v>
      </c>
      <c r="I4" s="14" t="s">
        <v>47</v>
      </c>
      <c r="J4" s="10"/>
      <c r="K4" s="10"/>
      <c r="L4" s="10" t="s">
        <v>47</v>
      </c>
      <c r="M4" s="10" t="s">
        <v>47</v>
      </c>
      <c r="N4" s="10"/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128</v>
      </c>
      <c r="AI4">
        <f>IF(K5="X", 2^6, 0)</f>
        <v>0</v>
      </c>
      <c r="AJ4">
        <f>IF(I5="X", 2^5, 0)</f>
        <v>32</v>
      </c>
      <c r="AK4">
        <f>IF(C5="X", 2^4, 0)</f>
        <v>16</v>
      </c>
      <c r="AL4">
        <f>IF(C4="X", 2^3, 0)</f>
        <v>0</v>
      </c>
      <c r="AM4">
        <f>IF(D4="X", 2^2, 0)</f>
        <v>4</v>
      </c>
      <c r="AN4">
        <f>IF(E4="X", 2^1, 0)</f>
        <v>2</v>
      </c>
      <c r="AO4">
        <f>IF(F4="X", 2^0, 0)</f>
        <v>0</v>
      </c>
      <c r="AP4">
        <f>IF(G4="X", 2^7, 0)</f>
        <v>0</v>
      </c>
      <c r="AQ4">
        <f>IF(H4="X", 2^6, 0)</f>
        <v>64</v>
      </c>
      <c r="AR4">
        <f>IF(I4="X", 2^5, 0)</f>
        <v>32</v>
      </c>
      <c r="AS4">
        <f>IF(J4="X", 2^4, 0)</f>
        <v>0</v>
      </c>
      <c r="AT4">
        <f>IF(K4="X", 2^3, 0)</f>
        <v>0</v>
      </c>
      <c r="AU4">
        <f>IF(L4="X", 2^2, 0)</f>
        <v>4</v>
      </c>
      <c r="AV4">
        <f>IF(M4="X", 2^1, 0)</f>
        <v>2</v>
      </c>
      <c r="AW4">
        <f>IF(N4="X", 2^0, 0)</f>
        <v>0</v>
      </c>
      <c r="AY4">
        <f>SUM(AP4:AW4)</f>
        <v>102</v>
      </c>
      <c r="AZ4">
        <f>SUM(AH4:AO4)</f>
        <v>182</v>
      </c>
      <c r="BA4">
        <f>SUM(Z4:AG4)</f>
        <v>81</v>
      </c>
      <c r="BB4">
        <f>SUM(R4:Y4)</f>
        <v>68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 t="s">
        <v>47</v>
      </c>
      <c r="E5" s="10"/>
      <c r="F5" s="10"/>
      <c r="G5" s="10" t="s">
        <v>47</v>
      </c>
      <c r="H5" s="13" t="s">
        <v>47</v>
      </c>
      <c r="I5" s="14" t="s">
        <v>47</v>
      </c>
      <c r="J5" s="10" t="s">
        <v>47</v>
      </c>
      <c r="K5" s="10"/>
      <c r="L5" s="10"/>
      <c r="M5" s="10" t="s">
        <v>47</v>
      </c>
      <c r="N5" s="10" t="s">
        <v>47</v>
      </c>
      <c r="O5" s="1"/>
      <c r="P5" s="1"/>
      <c r="AY5" t="str">
        <f>"0x"&amp;TEXT(DEC2HEX(AY4),"00")</f>
        <v>0x66</v>
      </c>
      <c r="AZ5" t="str">
        <f>"0x"&amp;TEXT(DEC2HEX(AZ4),"00")</f>
        <v>0xB6</v>
      </c>
      <c r="BA5" t="str">
        <f>"0x"&amp;TEXT(DEC2HEX(BA4),"00")</f>
        <v>0x51</v>
      </c>
      <c r="BB5" t="str">
        <f>"0x"&amp;TEXT(DEC2HEX(BB4),"00")</f>
        <v>0x44</v>
      </c>
      <c r="BD5" t="str">
        <f>CONCATENATE(CHAR(9),"{", AY5, ",", AZ5, ",", BA5, ",", BB5, "},")</f>
        <v xml:space="preserve">	{0x66,0xB6,0x51,0x44},</v>
      </c>
    </row>
    <row r="6" spans="1:56" x14ac:dyDescent="0.25">
      <c r="A6" t="s">
        <v>9</v>
      </c>
      <c r="B6" s="5" t="s">
        <v>1</v>
      </c>
      <c r="C6" s="9" t="s">
        <v>47</v>
      </c>
      <c r="D6" s="9"/>
      <c r="E6" s="10"/>
      <c r="F6" s="10" t="s">
        <v>47</v>
      </c>
      <c r="G6" s="10" t="s">
        <v>47</v>
      </c>
      <c r="H6" s="13"/>
      <c r="I6" s="14"/>
      <c r="J6" s="10" t="s">
        <v>47</v>
      </c>
      <c r="K6" s="10" t="s">
        <v>47</v>
      </c>
      <c r="L6" s="10"/>
      <c r="M6" s="10"/>
      <c r="N6" s="10" t="s">
        <v>47</v>
      </c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0</v>
      </c>
      <c r="AL6">
        <f>IF(C6="X", 2^3, 0)</f>
        <v>8</v>
      </c>
      <c r="AM6">
        <f>IF(D6="X", 2^2, 0)</f>
        <v>0</v>
      </c>
      <c r="AN6">
        <f>IF(E6="X", 2^1, 0)</f>
        <v>0</v>
      </c>
      <c r="AO6">
        <f>IF(F6="X", 2^0, 0)</f>
        <v>1</v>
      </c>
      <c r="AP6">
        <f>IF(G6="X", 2^7, 0)</f>
        <v>128</v>
      </c>
      <c r="AQ6">
        <f>IF(H6="X", 2^6, 0)</f>
        <v>0</v>
      </c>
      <c r="AR6">
        <f>IF(I6="X", 2^5, 0)</f>
        <v>0</v>
      </c>
      <c r="AS6">
        <f>IF(J6="X", 2^4, 0)</f>
        <v>16</v>
      </c>
      <c r="AT6">
        <f>IF(K6="X", 2^3, 0)</f>
        <v>8</v>
      </c>
      <c r="AU6">
        <f>IF(L6="X", 2^2, 0)</f>
        <v>0</v>
      </c>
      <c r="AV6">
        <f>IF(M6="X", 2^1, 0)</f>
        <v>0</v>
      </c>
      <c r="AW6">
        <f>IF(N6="X", 2^0, 0)</f>
        <v>1</v>
      </c>
      <c r="AY6">
        <f>SUM(AP6:AW6)</f>
        <v>153</v>
      </c>
      <c r="AZ6">
        <f>SUM(AH6:AO6)</f>
        <v>73</v>
      </c>
      <c r="BA6">
        <f>SUM(Z6:AG6)</f>
        <v>4</v>
      </c>
      <c r="BB6">
        <f>SUM(R6:Y6)</f>
        <v>17</v>
      </c>
      <c r="BD6" t="str">
        <f>CONCATENATE(CHAR(9),"{", AY7, ",", AZ7, ",", BA7, ",", BB7, "},")</f>
        <v xml:space="preserve">	{0x99,0x49,0x04,0x11},</v>
      </c>
    </row>
    <row r="7" spans="1:56" x14ac:dyDescent="0.25">
      <c r="B7" s="5"/>
      <c r="C7" s="9"/>
      <c r="D7" s="9"/>
      <c r="E7" s="10" t="s">
        <v>47</v>
      </c>
      <c r="F7" s="10" t="s">
        <v>47</v>
      </c>
      <c r="G7" s="10"/>
      <c r="H7" s="13"/>
      <c r="I7" s="14"/>
      <c r="J7" s="10"/>
      <c r="K7" s="10" t="s">
        <v>47</v>
      </c>
      <c r="L7" s="10" t="s">
        <v>47</v>
      </c>
      <c r="M7" s="10"/>
      <c r="N7" s="10"/>
      <c r="AY7" t="str">
        <f>"0x"&amp;TEXT(DEC2HEX(AY6),"00")</f>
        <v>0x99</v>
      </c>
      <c r="AZ7" t="str">
        <f>"0x"&amp;TEXT(DEC2HEX(AZ6),"00")</f>
        <v>0x49</v>
      </c>
      <c r="BA7" t="str">
        <f>"0x"&amp;TEXT(DEC2HEX(BA6),"00")</f>
        <v>0x04</v>
      </c>
      <c r="BB7" t="str">
        <f>"0x"&amp;TEXT(DEC2HEX(BB6),"00")</f>
        <v>0x11</v>
      </c>
      <c r="BD7" t="str">
        <f>CONCATENATE(CHAR(9),"{", AY9, ",", AZ9, ",", BA9, ",", BB9, "},")</f>
        <v xml:space="preserve">	{0x66,0xB6,0x51,0x44},</v>
      </c>
    </row>
    <row r="8" spans="1:56" x14ac:dyDescent="0.25">
      <c r="A8" s="1" t="s">
        <v>10</v>
      </c>
      <c r="B8" s="6" t="s">
        <v>2</v>
      </c>
      <c r="C8" s="9"/>
      <c r="D8" s="9" t="s">
        <v>47</v>
      </c>
      <c r="E8" s="10" t="s">
        <v>47</v>
      </c>
      <c r="F8" s="10"/>
      <c r="G8" s="10"/>
      <c r="H8" s="13" t="s">
        <v>47</v>
      </c>
      <c r="I8" s="14" t="s">
        <v>47</v>
      </c>
      <c r="J8" s="10"/>
      <c r="K8" s="10"/>
      <c r="L8" s="10" t="s">
        <v>47</v>
      </c>
      <c r="M8" s="10" t="s">
        <v>47</v>
      </c>
      <c r="N8" s="10"/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64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128</v>
      </c>
      <c r="AI8">
        <f>IF(K9="X", 2^6, 0)</f>
        <v>0</v>
      </c>
      <c r="AJ8">
        <f>IF(I9="X", 2^5, 0)</f>
        <v>32</v>
      </c>
      <c r="AK8">
        <f>IF(C9="X", 2^4, 0)</f>
        <v>16</v>
      </c>
      <c r="AL8">
        <f>IF(C8="X", 2^3, 0)</f>
        <v>0</v>
      </c>
      <c r="AM8">
        <f>IF(D8="X", 2^2, 0)</f>
        <v>4</v>
      </c>
      <c r="AN8">
        <f>IF(E8="X", 2^1, 0)</f>
        <v>2</v>
      </c>
      <c r="AO8">
        <f>IF(F8="X", 2^0, 0)</f>
        <v>0</v>
      </c>
      <c r="AP8">
        <f>IF(G8="X", 2^7, 0)</f>
        <v>0</v>
      </c>
      <c r="AQ8">
        <f>IF(H8="X", 2^6, 0)</f>
        <v>64</v>
      </c>
      <c r="AR8">
        <f>IF(I8="X", 2^5, 0)</f>
        <v>32</v>
      </c>
      <c r="AS8">
        <f>IF(J8="X", 2^4, 0)</f>
        <v>0</v>
      </c>
      <c r="AT8">
        <f>IF(K8="X", 2^3, 0)</f>
        <v>0</v>
      </c>
      <c r="AU8">
        <f>IF(L8="X", 2^2, 0)</f>
        <v>4</v>
      </c>
      <c r="AV8">
        <f>IF(M8="X", 2^1, 0)</f>
        <v>2</v>
      </c>
      <c r="AW8">
        <f>IF(N8="X", 2^0, 0)</f>
        <v>0</v>
      </c>
      <c r="AY8">
        <f>SUM(AP8:AW8)</f>
        <v>102</v>
      </c>
      <c r="AZ8">
        <f>SUM(AH8:AO8)</f>
        <v>182</v>
      </c>
      <c r="BA8">
        <f>SUM(Z8:AG8)</f>
        <v>81</v>
      </c>
      <c r="BB8">
        <f>SUM(R8:Y8)</f>
        <v>68</v>
      </c>
      <c r="BD8" t="str">
        <f>CONCATENATE(CHAR(9),"{", AY11, ",", AZ11, ",", BA11, ",", BB11, "},")</f>
        <v xml:space="preserve">	{0x99,0x49,0x04,0x11},</v>
      </c>
    </row>
    <row r="9" spans="1:56" x14ac:dyDescent="0.25">
      <c r="A9" s="1"/>
      <c r="B9" s="6"/>
      <c r="C9" s="9" t="s">
        <v>47</v>
      </c>
      <c r="D9" s="9" t="s">
        <v>47</v>
      </c>
      <c r="E9" s="10"/>
      <c r="F9" s="10"/>
      <c r="G9" s="10" t="s">
        <v>47</v>
      </c>
      <c r="H9" s="13" t="s">
        <v>47</v>
      </c>
      <c r="I9" s="14" t="s">
        <v>47</v>
      </c>
      <c r="J9" s="10" t="s">
        <v>47</v>
      </c>
      <c r="K9" s="10"/>
      <c r="L9" s="10"/>
      <c r="M9" s="10" t="s">
        <v>47</v>
      </c>
      <c r="N9" s="10" t="s">
        <v>47</v>
      </c>
      <c r="O9" s="1"/>
      <c r="P9" s="1"/>
      <c r="AY9" t="str">
        <f>"0x"&amp;TEXT(DEC2HEX(AY8),"00")</f>
        <v>0x66</v>
      </c>
      <c r="AZ9" t="str">
        <f>"0x"&amp;TEXT(DEC2HEX(AZ8),"00")</f>
        <v>0xB6</v>
      </c>
      <c r="BA9" t="str">
        <f>"0x"&amp;TEXT(DEC2HEX(BA8),"00")</f>
        <v>0x51</v>
      </c>
      <c r="BB9" t="str">
        <f>"0x"&amp;TEXT(DEC2HEX(BB8),"00")</f>
        <v>0x44</v>
      </c>
      <c r="BD9" t="str">
        <f>CONCATENATE(CHAR(9),"{", AY13, ",", AZ13, ",", BA13, ",", BB13, "},")</f>
        <v xml:space="preserve">	{0x06,0x96,0x01,0x04},</v>
      </c>
    </row>
    <row r="10" spans="1:56" x14ac:dyDescent="0.25">
      <c r="A10" t="s">
        <v>11</v>
      </c>
      <c r="B10" s="5" t="s">
        <v>3</v>
      </c>
      <c r="C10" s="9" t="s">
        <v>47</v>
      </c>
      <c r="D10" s="9"/>
      <c r="E10" s="10"/>
      <c r="F10" s="10" t="s">
        <v>47</v>
      </c>
      <c r="G10" s="10" t="s">
        <v>47</v>
      </c>
      <c r="H10" s="13"/>
      <c r="I10" s="14"/>
      <c r="J10" s="10" t="s">
        <v>47</v>
      </c>
      <c r="K10" s="10" t="s">
        <v>47</v>
      </c>
      <c r="L10" s="10"/>
      <c r="M10" s="10"/>
      <c r="N10" s="10" t="s">
        <v>47</v>
      </c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0</v>
      </c>
      <c r="X10">
        <v>0</v>
      </c>
      <c r="Y10">
        <f>IF(F11="X",2^0,0)</f>
        <v>1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64</v>
      </c>
      <c r="AJ10">
        <f>IF(I11="X", 2^5, 0)</f>
        <v>0</v>
      </c>
      <c r="AK10">
        <f>IF(C11="X", 2^4, 0)</f>
        <v>0</v>
      </c>
      <c r="AL10">
        <f>IF(C10="X", 2^3, 0)</f>
        <v>8</v>
      </c>
      <c r="AM10">
        <f>IF(D10="X", 2^2, 0)</f>
        <v>0</v>
      </c>
      <c r="AN10">
        <f>IF(E10="X", 2^1, 0)</f>
        <v>0</v>
      </c>
      <c r="AO10">
        <f>IF(F10="X", 2^0, 0)</f>
        <v>1</v>
      </c>
      <c r="AP10">
        <f>IF(G10="X", 2^7, 0)</f>
        <v>128</v>
      </c>
      <c r="AQ10">
        <f>IF(H10="X", 2^6, 0)</f>
        <v>0</v>
      </c>
      <c r="AR10">
        <f>IF(I10="X", 2^5, 0)</f>
        <v>0</v>
      </c>
      <c r="AS10">
        <f>IF(J10="X", 2^4, 0)</f>
        <v>16</v>
      </c>
      <c r="AT10">
        <f>IF(K10="X", 2^3, 0)</f>
        <v>8</v>
      </c>
      <c r="AU10">
        <f>IF(L10="X", 2^2, 0)</f>
        <v>0</v>
      </c>
      <c r="AV10">
        <f>IF(M10="X", 2^1, 0)</f>
        <v>0</v>
      </c>
      <c r="AW10">
        <f>IF(N10="X", 2^0, 0)</f>
        <v>1</v>
      </c>
      <c r="AY10">
        <f>SUM(AP10:AW10)</f>
        <v>153</v>
      </c>
      <c r="AZ10">
        <f>SUM(AH10:AO10)</f>
        <v>73</v>
      </c>
      <c r="BA10">
        <f>SUM(Z10:AG10)</f>
        <v>4</v>
      </c>
      <c r="BB10">
        <f>SUM(R10:Y10)</f>
        <v>17</v>
      </c>
      <c r="BD10" t="str">
        <f>CONCATENATE(CHAR(9),"{", AY15, ",", AZ15, ",", BA15, ",", BB15, "},")</f>
        <v xml:space="preserve">	{0x01,0x08,0x00,0x00},</v>
      </c>
    </row>
    <row r="11" spans="1:56" x14ac:dyDescent="0.25">
      <c r="B11" s="5"/>
      <c r="C11" s="9"/>
      <c r="D11" s="9"/>
      <c r="E11" s="10" t="s">
        <v>47</v>
      </c>
      <c r="F11" s="10" t="s">
        <v>47</v>
      </c>
      <c r="G11" s="10"/>
      <c r="H11" s="13"/>
      <c r="I11" s="14"/>
      <c r="J11" s="10"/>
      <c r="K11" s="10" t="s">
        <v>47</v>
      </c>
      <c r="L11" s="10" t="s">
        <v>47</v>
      </c>
      <c r="M11" s="10"/>
      <c r="N11" s="10"/>
      <c r="AY11" t="str">
        <f>"0x"&amp;TEXT(DEC2HEX(AY10),"00")</f>
        <v>0x99</v>
      </c>
      <c r="AZ11" t="str">
        <f>"0x"&amp;TEXT(DEC2HEX(AZ10),"00")</f>
        <v>0x49</v>
      </c>
      <c r="BA11" t="str">
        <f>"0x"&amp;TEXT(DEC2HEX(BA10),"00")</f>
        <v>0x04</v>
      </c>
      <c r="BB11" t="str">
        <f>"0x"&amp;TEXT(DEC2HEX(BB10),"00")</f>
        <v>0x11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 t="s">
        <v>47</v>
      </c>
      <c r="E12" s="10" t="s">
        <v>47</v>
      </c>
      <c r="F12" s="10"/>
      <c r="G12" s="10"/>
      <c r="H12" s="13"/>
      <c r="I12" s="14"/>
      <c r="J12" s="10"/>
      <c r="K12" s="10"/>
      <c r="L12" s="10" t="s">
        <v>47</v>
      </c>
      <c r="M12" s="10" t="s">
        <v>47</v>
      </c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4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128</v>
      </c>
      <c r="AI12">
        <f>IF(K13="X", 2^6, 0)</f>
        <v>0</v>
      </c>
      <c r="AJ12">
        <f>IF(I13="X", 2^5, 0)</f>
        <v>0</v>
      </c>
      <c r="AK12">
        <f>IF(C13="X", 2^4, 0)</f>
        <v>16</v>
      </c>
      <c r="AL12">
        <f>IF(C12="X", 2^3, 0)</f>
        <v>0</v>
      </c>
      <c r="AM12">
        <f>IF(D12="X", 2^2, 0)</f>
        <v>4</v>
      </c>
      <c r="AN12">
        <f>IF(E12="X", 2^1, 0)</f>
        <v>2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4</v>
      </c>
      <c r="AV12">
        <f>IF(M12="X", 2^1, 0)</f>
        <v>2</v>
      </c>
      <c r="AW12">
        <f>IF(N12="X", 2^0, 0)</f>
        <v>0</v>
      </c>
      <c r="AY12">
        <f>SUM(AP12:AW12)</f>
        <v>6</v>
      </c>
      <c r="AZ12">
        <f>SUM(AH12:AO12)</f>
        <v>150</v>
      </c>
      <c r="BA12">
        <f>SUM(Z12:AG12)</f>
        <v>1</v>
      </c>
      <c r="BB12">
        <f>SUM(R12:Y12)</f>
        <v>4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 t="s">
        <v>47</v>
      </c>
      <c r="D13" s="9" t="s">
        <v>47</v>
      </c>
      <c r="E13" s="10"/>
      <c r="F13" s="10"/>
      <c r="G13" s="10"/>
      <c r="H13" s="13"/>
      <c r="I13" s="14"/>
      <c r="J13" s="10"/>
      <c r="K13" s="10"/>
      <c r="L13" s="10"/>
      <c r="M13" s="10" t="s">
        <v>47</v>
      </c>
      <c r="N13" s="10" t="s">
        <v>47</v>
      </c>
      <c r="O13" s="1"/>
      <c r="P13" s="1"/>
      <c r="AY13" t="str">
        <f>"0x"&amp;TEXT(DEC2HEX(AY12),"00")</f>
        <v>0x06</v>
      </c>
      <c r="AZ13" t="str">
        <f>"0x"&amp;TEXT(DEC2HEX(AZ12),"00")</f>
        <v>0x96</v>
      </c>
      <c r="BA13" t="str">
        <f>"0x"&amp;TEXT(DEC2HEX(BA12),"00")</f>
        <v>0x01</v>
      </c>
      <c r="BB13" t="str">
        <f>"0x"&amp;TEXT(DEC2HEX(BB12),"00")</f>
        <v>0x04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 t="s">
        <v>47</v>
      </c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 t="s">
        <v>47</v>
      </c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8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1</v>
      </c>
      <c r="AY14">
        <f>SUM(AP14:AW14)</f>
        <v>1</v>
      </c>
      <c r="AZ14">
        <f>SUM(AH14:AO14)</f>
        <v>8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0x01</v>
      </c>
      <c r="AZ15" t="str">
        <f>"0x"&amp;TEXT(DEC2HEX(AZ14),"00")</f>
        <v>0x08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ht="15.75" thickBot="1" x14ac:dyDescent="0.3">
      <c r="B11" s="5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6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19"/>
      <c r="D12" s="19"/>
      <c r="E12" s="19"/>
      <c r="F12" s="19"/>
      <c r="G12" s="19"/>
      <c r="H12" s="20"/>
      <c r="I12" s="21"/>
      <c r="J12" s="19"/>
      <c r="K12" s="19"/>
      <c r="L12" s="19"/>
      <c r="M12" s="19"/>
      <c r="N12" s="19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{0x60,0x20,0x50,0x40},</v>
      </c>
    </row>
    <row r="13" spans="1:56" x14ac:dyDescent="0.25">
      <c r="A13" s="1"/>
      <c r="B13" s="6"/>
      <c r="C13" s="8"/>
      <c r="D13" s="8"/>
      <c r="E13" s="8"/>
      <c r="F13" s="8"/>
      <c r="G13" s="8"/>
      <c r="H13" s="11"/>
      <c r="I13" s="12"/>
      <c r="J13" s="8"/>
      <c r="K13" s="8"/>
      <c r="L13" s="8"/>
      <c r="M13" s="8"/>
      <c r="N13" s="8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8"/>
      <c r="D16" s="8"/>
      <c r="E16" s="8"/>
      <c r="F16" s="8"/>
      <c r="G16" s="8"/>
      <c r="H16" s="11"/>
      <c r="I16" s="12"/>
      <c r="J16" s="8"/>
      <c r="K16" s="8"/>
      <c r="L16" s="8"/>
      <c r="M16" s="8"/>
      <c r="N16" s="8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8"/>
      <c r="D17" s="8"/>
      <c r="E17" s="8"/>
      <c r="F17" s="8"/>
      <c r="G17" s="8"/>
      <c r="H17" s="11"/>
      <c r="I17" s="12"/>
      <c r="J17" s="8"/>
      <c r="K17" s="8"/>
      <c r="L17" s="8"/>
      <c r="M17" s="8"/>
      <c r="N17" s="8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 t="s">
        <v>47</v>
      </c>
      <c r="I18" s="14" t="s">
        <v>47</v>
      </c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32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64</v>
      </c>
      <c r="AR18">
        <f>IF(I18="X", 2^5, 0)</f>
        <v>32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96</v>
      </c>
      <c r="AZ18">
        <f>SUM(AH18:AO18)</f>
        <v>32</v>
      </c>
      <c r="BA18">
        <f>SUM(Z18:AG18)</f>
        <v>80</v>
      </c>
      <c r="BB18">
        <f>SUM(R18:Y18)</f>
        <v>64</v>
      </c>
    </row>
    <row r="19" spans="1:54" x14ac:dyDescent="0.25">
      <c r="B19" s="5"/>
      <c r="C19" s="9"/>
      <c r="D19" s="9"/>
      <c r="E19" s="10"/>
      <c r="F19" s="10"/>
      <c r="G19" s="10" t="s">
        <v>47</v>
      </c>
      <c r="H19" s="13" t="s">
        <v>47</v>
      </c>
      <c r="I19" s="14" t="s">
        <v>47</v>
      </c>
      <c r="J19" s="10" t="s">
        <v>47</v>
      </c>
      <c r="K19" s="10"/>
      <c r="L19" s="10"/>
      <c r="M19" s="10"/>
      <c r="N19" s="10"/>
      <c r="AY19" t="str">
        <f>"0x"&amp;TEXT(DEC2HEX(AY18),"00")</f>
        <v>0x60</v>
      </c>
      <c r="AZ19" t="str">
        <f>"0x"&amp;TEXT(DEC2HEX(AZ18),"00")</f>
        <v>0x20</v>
      </c>
      <c r="BA19" t="str">
        <f>"0x"&amp;TEXT(DEC2HEX(BA18),"00")</f>
        <v>0x50</v>
      </c>
      <c r="BB19" t="str">
        <f>"0x"&amp;TEXT(DEC2HEX(BB18),"00")</f>
        <v>0x40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 t="s">
        <v>47</v>
      </c>
      <c r="E4" s="10"/>
      <c r="F4" s="10"/>
      <c r="G4" s="10" t="s">
        <v>47</v>
      </c>
      <c r="H4" s="13" t="s">
        <v>47</v>
      </c>
      <c r="I4" s="14" t="s">
        <v>47</v>
      </c>
      <c r="J4" s="10" t="s">
        <v>47</v>
      </c>
      <c r="K4" s="10"/>
      <c r="L4" s="10"/>
      <c r="M4" s="10" t="s">
        <v>47</v>
      </c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16</v>
      </c>
      <c r="AL4">
        <f>IF(C4="X", 2^3, 0)</f>
        <v>8</v>
      </c>
      <c r="AM4">
        <f>IF(D4="X", 2^2, 0)</f>
        <v>4</v>
      </c>
      <c r="AN4">
        <f>IF(E4="X", 2^1, 0)</f>
        <v>0</v>
      </c>
      <c r="AO4">
        <f>IF(F4="X", 2^0, 0)</f>
        <v>0</v>
      </c>
      <c r="AP4">
        <f>IF(G4="X", 2^7, 0)</f>
        <v>128</v>
      </c>
      <c r="AQ4">
        <f>IF(H4="X", 2^6, 0)</f>
        <v>64</v>
      </c>
      <c r="AR4">
        <f>IF(I4="X", 2^5, 0)</f>
        <v>32</v>
      </c>
      <c r="AS4">
        <f>IF(J4="X", 2^4, 0)</f>
        <v>16</v>
      </c>
      <c r="AT4">
        <f>IF(K4="X", 2^3, 0)</f>
        <v>0</v>
      </c>
      <c r="AU4">
        <f>IF(L4="X", 2^2, 0)</f>
        <v>0</v>
      </c>
      <c r="AV4">
        <f>IF(M4="X", 2^1, 0)</f>
        <v>2</v>
      </c>
      <c r="AW4">
        <f>IF(N4="X", 2^0, 0)</f>
        <v>1</v>
      </c>
      <c r="AY4">
        <f>SUM(AP4:AW4)</f>
        <v>243</v>
      </c>
      <c r="AZ4">
        <f>SUM(AH4:AO4)</f>
        <v>92</v>
      </c>
      <c r="BA4">
        <f>SUM(Z4:AG4)</f>
        <v>17</v>
      </c>
      <c r="BB4">
        <f>SUM(R4:Y4)</f>
        <v>65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/>
      <c r="E5" s="10"/>
      <c r="F5" s="10" t="s">
        <v>47</v>
      </c>
      <c r="G5" s="10" t="s">
        <v>47</v>
      </c>
      <c r="H5" s="13"/>
      <c r="I5" s="14"/>
      <c r="J5" s="10" t="s">
        <v>47</v>
      </c>
      <c r="K5" s="10" t="s">
        <v>47</v>
      </c>
      <c r="L5" s="10"/>
      <c r="M5" s="10"/>
      <c r="N5" s="10" t="s">
        <v>47</v>
      </c>
      <c r="O5" s="1"/>
      <c r="P5" s="1"/>
      <c r="AY5" t="str">
        <f>"0x"&amp;TEXT(DEC2HEX(AY4),"00")</f>
        <v>0xF3</v>
      </c>
      <c r="AZ5" t="str">
        <f>"0x"&amp;TEXT(DEC2HEX(AZ4),"00")</f>
        <v>0x5C</v>
      </c>
      <c r="BA5" t="str">
        <f>"0x"&amp;TEXT(DEC2HEX(BA4),"00")</f>
        <v>0x11</v>
      </c>
      <c r="BB5" t="str">
        <f>"0x"&amp;TEXT(DEC2HEX(BB4),"00")</f>
        <v>0x41</v>
      </c>
      <c r="BD5" t="str">
        <f>CONCATENATE(CHAR(9),"{", AY5, ",", AZ5, ",", BA5, ",", BB5, "},")</f>
        <v xml:space="preserve">	{0xF3,0x5C,0x11,0x41},</v>
      </c>
    </row>
    <row r="6" spans="1:56" x14ac:dyDescent="0.25">
      <c r="A6" t="s">
        <v>9</v>
      </c>
      <c r="B6" s="5" t="s">
        <v>1</v>
      </c>
      <c r="C6" s="9"/>
      <c r="D6" s="9"/>
      <c r="E6" s="10" t="s">
        <v>47</v>
      </c>
      <c r="F6" s="10" t="s">
        <v>47</v>
      </c>
      <c r="G6" s="10"/>
      <c r="H6" s="13"/>
      <c r="I6" s="14"/>
      <c r="J6" s="10"/>
      <c r="K6" s="10" t="s">
        <v>47</v>
      </c>
      <c r="L6" s="10" t="s">
        <v>47</v>
      </c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128</v>
      </c>
      <c r="AI6">
        <f>IF(K7="X", 2^6, 0)</f>
        <v>0</v>
      </c>
      <c r="AJ6">
        <f>IF(I7="X", 2^5, 0)</f>
        <v>32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2</v>
      </c>
      <c r="AO6">
        <f>IF(F6="X", 2^0, 0)</f>
        <v>1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8</v>
      </c>
      <c r="AU6">
        <f>IF(L6="X", 2^2, 0)</f>
        <v>4</v>
      </c>
      <c r="AV6">
        <f>IF(M6="X", 2^1, 0)</f>
        <v>0</v>
      </c>
      <c r="AW6">
        <f>IF(N6="X", 2^0, 0)</f>
        <v>0</v>
      </c>
      <c r="AY6">
        <f>SUM(AP6:AW6)</f>
        <v>12</v>
      </c>
      <c r="AZ6">
        <f>SUM(AH6:AO6)</f>
        <v>163</v>
      </c>
      <c r="BA6">
        <f>SUM(Z6:AG6)</f>
        <v>68</v>
      </c>
      <c r="BB6">
        <f>SUM(R6:Y6)</f>
        <v>20</v>
      </c>
      <c r="BD6" t="str">
        <f>CONCATENATE(CHAR(9),"{", AY7, ",", AZ7, ",", BA7, ",", BB7, "},")</f>
        <v xml:space="preserve">	{0xC,0xA3,0x44,0x14},</v>
      </c>
    </row>
    <row r="7" spans="1:56" x14ac:dyDescent="0.25">
      <c r="B7" s="5"/>
      <c r="C7" s="9"/>
      <c r="D7" s="9" t="s">
        <v>47</v>
      </c>
      <c r="E7" s="10" t="s">
        <v>47</v>
      </c>
      <c r="F7" s="10"/>
      <c r="G7" s="10"/>
      <c r="H7" s="13" t="s">
        <v>47</v>
      </c>
      <c r="I7" s="14" t="s">
        <v>47</v>
      </c>
      <c r="J7" s="10"/>
      <c r="K7" s="10"/>
      <c r="L7" s="10" t="s">
        <v>47</v>
      </c>
      <c r="M7" s="10" t="s">
        <v>47</v>
      </c>
      <c r="N7" s="10"/>
      <c r="AY7" t="str">
        <f>"0x"&amp;TEXT(DEC2HEX(AY6),"00")</f>
        <v>0xC</v>
      </c>
      <c r="AZ7" t="str">
        <f>"0x"&amp;TEXT(DEC2HEX(AZ6),"00")</f>
        <v>0xA3</v>
      </c>
      <c r="BA7" t="str">
        <f>"0x"&amp;TEXT(DEC2HEX(BA6),"00")</f>
        <v>0x44</v>
      </c>
      <c r="BB7" t="str">
        <f>"0x"&amp;TEXT(DEC2HEX(BB6),"00")</f>
        <v>0x14</v>
      </c>
      <c r="BD7" t="str">
        <f>CONCATENATE(CHAR(9),"{", AY9, ",", AZ9, ",", BA9, ",", BB9, "},")</f>
        <v xml:space="preserve">	{0xF3,0x5C,0x11,0x41},</v>
      </c>
    </row>
    <row r="8" spans="1:56" x14ac:dyDescent="0.25">
      <c r="A8" s="1" t="s">
        <v>10</v>
      </c>
      <c r="B8" s="6" t="s">
        <v>2</v>
      </c>
      <c r="C8" s="9" t="s">
        <v>47</v>
      </c>
      <c r="D8" s="9" t="s">
        <v>47</v>
      </c>
      <c r="E8" s="10"/>
      <c r="F8" s="10"/>
      <c r="G8" s="10" t="s">
        <v>47</v>
      </c>
      <c r="H8" s="13" t="s">
        <v>47</v>
      </c>
      <c r="I8" s="14" t="s">
        <v>47</v>
      </c>
      <c r="J8" s="10" t="s">
        <v>47</v>
      </c>
      <c r="K8" s="10"/>
      <c r="L8" s="10"/>
      <c r="M8" s="10" t="s">
        <v>47</v>
      </c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64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16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16</v>
      </c>
      <c r="AL8">
        <f>IF(C8="X", 2^3, 0)</f>
        <v>8</v>
      </c>
      <c r="AM8">
        <f>IF(D8="X", 2^2, 0)</f>
        <v>4</v>
      </c>
      <c r="AN8">
        <f>IF(E8="X", 2^1, 0)</f>
        <v>0</v>
      </c>
      <c r="AO8">
        <f>IF(F8="X", 2^0, 0)</f>
        <v>0</v>
      </c>
      <c r="AP8">
        <f>IF(G8="X", 2^7, 0)</f>
        <v>128</v>
      </c>
      <c r="AQ8">
        <f>IF(H8="X", 2^6, 0)</f>
        <v>64</v>
      </c>
      <c r="AR8">
        <f>IF(I8="X", 2^5, 0)</f>
        <v>32</v>
      </c>
      <c r="AS8">
        <f>IF(J8="X", 2^4, 0)</f>
        <v>16</v>
      </c>
      <c r="AT8">
        <f>IF(K8="X", 2^3, 0)</f>
        <v>0</v>
      </c>
      <c r="AU8">
        <f>IF(L8="X", 2^2, 0)</f>
        <v>0</v>
      </c>
      <c r="AV8">
        <f>IF(M8="X", 2^1, 0)</f>
        <v>2</v>
      </c>
      <c r="AW8">
        <f>IF(N8="X", 2^0, 0)</f>
        <v>1</v>
      </c>
      <c r="AY8">
        <f>SUM(AP8:AW8)</f>
        <v>243</v>
      </c>
      <c r="AZ8">
        <f>SUM(AH8:AO8)</f>
        <v>92</v>
      </c>
      <c r="BA8">
        <f>SUM(Z8:AG8)</f>
        <v>17</v>
      </c>
      <c r="BB8">
        <f>SUM(R8:Y8)</f>
        <v>65</v>
      </c>
      <c r="BD8" t="str">
        <f>CONCATENATE(CHAR(9),"{", AY11, ",", AZ11, ",", BA11, ",", BB11, "},")</f>
        <v xml:space="preserve">	{0xC,0x83,0x04,0x14},</v>
      </c>
    </row>
    <row r="9" spans="1:56" x14ac:dyDescent="0.25">
      <c r="A9" s="1"/>
      <c r="B9" s="6"/>
      <c r="C9" s="9" t="s">
        <v>47</v>
      </c>
      <c r="D9" s="9"/>
      <c r="E9" s="10"/>
      <c r="F9" s="10" t="s">
        <v>47</v>
      </c>
      <c r="G9" s="10" t="s">
        <v>47</v>
      </c>
      <c r="H9" s="13"/>
      <c r="I9" s="14"/>
      <c r="J9" s="10" t="s">
        <v>47</v>
      </c>
      <c r="K9" s="10" t="s">
        <v>47</v>
      </c>
      <c r="L9" s="10"/>
      <c r="M9" s="10"/>
      <c r="N9" s="10" t="s">
        <v>47</v>
      </c>
      <c r="O9" s="1"/>
      <c r="P9" s="1"/>
      <c r="AY9" t="str">
        <f>"0x"&amp;TEXT(DEC2HEX(AY8),"00")</f>
        <v>0xF3</v>
      </c>
      <c r="AZ9" t="str">
        <f>"0x"&amp;TEXT(DEC2HEX(AZ8),"00")</f>
        <v>0x5C</v>
      </c>
      <c r="BA9" t="str">
        <f>"0x"&amp;TEXT(DEC2HEX(BA8),"00")</f>
        <v>0x11</v>
      </c>
      <c r="BB9" t="str">
        <f>"0x"&amp;TEXT(DEC2HEX(BB8),"00")</f>
        <v>0x41</v>
      </c>
      <c r="BD9" t="str">
        <f>CONCATENATE(CHAR(9),"{", AY13, ",", AZ13, ",", BA13, ",", BB13, "},")</f>
        <v xml:space="preserve">	{0x03,0x1C,0x01,0x00},</v>
      </c>
    </row>
    <row r="10" spans="1:56" x14ac:dyDescent="0.25">
      <c r="A10" t="s">
        <v>11</v>
      </c>
      <c r="B10" s="5" t="s">
        <v>3</v>
      </c>
      <c r="C10" s="9"/>
      <c r="D10" s="9"/>
      <c r="E10" s="10" t="s">
        <v>47</v>
      </c>
      <c r="F10" s="10" t="s">
        <v>47</v>
      </c>
      <c r="G10" s="10"/>
      <c r="H10" s="13"/>
      <c r="I10" s="14"/>
      <c r="J10" s="10"/>
      <c r="K10" s="10" t="s">
        <v>47</v>
      </c>
      <c r="L10" s="10" t="s">
        <v>47</v>
      </c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16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4</v>
      </c>
      <c r="AF10">
        <v>0</v>
      </c>
      <c r="AG10">
        <f>IF(N11="X",2^0,0)</f>
        <v>0</v>
      </c>
      <c r="AH10">
        <f>IF(M11="X",2^7, 0)</f>
        <v>128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2</v>
      </c>
      <c r="AO10">
        <f>IF(F10="X", 2^0, 0)</f>
        <v>1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8</v>
      </c>
      <c r="AU10">
        <f>IF(L10="X", 2^2, 0)</f>
        <v>4</v>
      </c>
      <c r="AV10">
        <f>IF(M10="X", 2^1, 0)</f>
        <v>0</v>
      </c>
      <c r="AW10">
        <f>IF(N10="X", 2^0, 0)</f>
        <v>0</v>
      </c>
      <c r="AY10">
        <f>SUM(AP10:AW10)</f>
        <v>12</v>
      </c>
      <c r="AZ10">
        <f>SUM(AH10:AO10)</f>
        <v>131</v>
      </c>
      <c r="BA10">
        <f>SUM(Z10:AG10)</f>
        <v>4</v>
      </c>
      <c r="BB10">
        <f>SUM(R10:Y10)</f>
        <v>20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/>
      <c r="D11" s="9" t="s">
        <v>47</v>
      </c>
      <c r="E11" s="10" t="s">
        <v>47</v>
      </c>
      <c r="F11" s="10"/>
      <c r="G11" s="10"/>
      <c r="H11" s="13"/>
      <c r="I11" s="14"/>
      <c r="J11" s="10"/>
      <c r="K11" s="10"/>
      <c r="L11" s="10" t="s">
        <v>47</v>
      </c>
      <c r="M11" s="10" t="s">
        <v>47</v>
      </c>
      <c r="N11" s="10"/>
      <c r="AY11" t="str">
        <f>"0x"&amp;TEXT(DEC2HEX(AY10),"00")</f>
        <v>0xC</v>
      </c>
      <c r="AZ11" t="str">
        <f>"0x"&amp;TEXT(DEC2HEX(AZ10),"00")</f>
        <v>0x83</v>
      </c>
      <c r="BA11" t="str">
        <f>"0x"&amp;TEXT(DEC2HEX(BA10),"00")</f>
        <v>0x04</v>
      </c>
      <c r="BB11" t="str">
        <f>"0x"&amp;TEXT(DEC2HEX(BB10),"00")</f>
        <v>0x14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 t="s">
        <v>47</v>
      </c>
      <c r="E12" s="10"/>
      <c r="F12" s="10"/>
      <c r="G12" s="10"/>
      <c r="H12" s="13"/>
      <c r="I12" s="14"/>
      <c r="J12" s="10"/>
      <c r="K12" s="10"/>
      <c r="L12" s="10"/>
      <c r="M12" s="10" t="s">
        <v>47</v>
      </c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1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16</v>
      </c>
      <c r="AL12">
        <f>IF(C12="X", 2^3, 0)</f>
        <v>8</v>
      </c>
      <c r="AM12">
        <f>IF(D12="X", 2^2, 0)</f>
        <v>4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2</v>
      </c>
      <c r="AW12">
        <f>IF(N12="X", 2^0, 0)</f>
        <v>1</v>
      </c>
      <c r="AY12">
        <f>SUM(AP12:AW12)</f>
        <v>3</v>
      </c>
      <c r="AZ12">
        <f>SUM(AH12:AO12)</f>
        <v>28</v>
      </c>
      <c r="BA12">
        <f>SUM(Z12:AG12)</f>
        <v>1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 t="s">
        <v>47</v>
      </c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 t="s">
        <v>47</v>
      </c>
      <c r="O13" s="1"/>
      <c r="P13" s="1"/>
      <c r="AY13" t="str">
        <f>"0x"&amp;TEXT(DEC2HEX(AY12),"00")</f>
        <v>0x03</v>
      </c>
      <c r="AZ13" t="str">
        <f>"0x"&amp;TEXT(DEC2HEX(AZ12),"00")</f>
        <v>0x1C</v>
      </c>
      <c r="BA13" t="str">
        <f>"0x"&amp;TEXT(DEC2HEX(BA12),"00")</f>
        <v>0x01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/>
      <c r="E4" s="10"/>
      <c r="F4" s="10" t="s">
        <v>47</v>
      </c>
      <c r="G4" s="10" t="s">
        <v>47</v>
      </c>
      <c r="H4" s="13"/>
      <c r="I4" s="14"/>
      <c r="J4" s="10" t="s">
        <v>47</v>
      </c>
      <c r="K4" s="10" t="s">
        <v>47</v>
      </c>
      <c r="L4" s="10"/>
      <c r="M4" s="10"/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0</v>
      </c>
      <c r="AL4">
        <f>IF(C4="X", 2^3, 0)</f>
        <v>8</v>
      </c>
      <c r="AM4">
        <f>IF(D4="X", 2^2, 0)</f>
        <v>0</v>
      </c>
      <c r="AN4">
        <f>IF(E4="X", 2^1, 0)</f>
        <v>0</v>
      </c>
      <c r="AO4">
        <f>IF(F4="X", 2^0, 0)</f>
        <v>1</v>
      </c>
      <c r="AP4">
        <f>IF(G4="X", 2^7, 0)</f>
        <v>128</v>
      </c>
      <c r="AQ4">
        <f>IF(H4="X", 2^6, 0)</f>
        <v>0</v>
      </c>
      <c r="AR4">
        <f>IF(I4="X", 2^5, 0)</f>
        <v>0</v>
      </c>
      <c r="AS4">
        <f>IF(J4="X", 2^4, 0)</f>
        <v>16</v>
      </c>
      <c r="AT4">
        <f>IF(K4="X", 2^3, 0)</f>
        <v>8</v>
      </c>
      <c r="AU4">
        <f>IF(L4="X", 2^2, 0)</f>
        <v>0</v>
      </c>
      <c r="AV4">
        <f>IF(M4="X", 2^1, 0)</f>
        <v>0</v>
      </c>
      <c r="AW4">
        <f>IF(N4="X", 2^0, 0)</f>
        <v>1</v>
      </c>
      <c r="AY4">
        <f>SUM(AP4:AW4)</f>
        <v>153</v>
      </c>
      <c r="AZ4">
        <f>SUM(AH4:AO4)</f>
        <v>73</v>
      </c>
      <c r="BA4">
        <f>SUM(Z4:AG4)</f>
        <v>4</v>
      </c>
      <c r="BB4">
        <f>SUM(R4:Y4)</f>
        <v>17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/>
      <c r="E5" s="10" t="s">
        <v>47</v>
      </c>
      <c r="F5" s="10" t="s">
        <v>47</v>
      </c>
      <c r="G5" s="10"/>
      <c r="H5" s="13"/>
      <c r="I5" s="14"/>
      <c r="J5" s="10"/>
      <c r="K5" s="10" t="s">
        <v>47</v>
      </c>
      <c r="L5" s="10" t="s">
        <v>47</v>
      </c>
      <c r="M5" s="10"/>
      <c r="N5" s="10"/>
      <c r="O5" s="1"/>
      <c r="P5" s="1"/>
      <c r="AY5" t="str">
        <f>"0x"&amp;TEXT(DEC2HEX(AY4),"00")</f>
        <v>0x99</v>
      </c>
      <c r="AZ5" t="str">
        <f>"0x"&amp;TEXT(DEC2HEX(AZ4),"00")</f>
        <v>0x49</v>
      </c>
      <c r="BA5" t="str">
        <f>"0x"&amp;TEXT(DEC2HEX(BA4),"00")</f>
        <v>0x04</v>
      </c>
      <c r="BB5" t="str">
        <f>"0x"&amp;TEXT(DEC2HEX(BB4),"00")</f>
        <v>0x11</v>
      </c>
      <c r="BD5" t="str">
        <f>CONCATENATE(CHAR(9),"{", AY5, ",", AZ5, ",", BA5, ",", BB5, "},")</f>
        <v xml:space="preserve">	{0x99,0x49,0x04,0x11},</v>
      </c>
    </row>
    <row r="6" spans="1:56" x14ac:dyDescent="0.25">
      <c r="A6" t="s">
        <v>9</v>
      </c>
      <c r="B6" s="5" t="s">
        <v>1</v>
      </c>
      <c r="C6" s="9"/>
      <c r="D6" s="9" t="s">
        <v>47</v>
      </c>
      <c r="E6" s="10" t="s">
        <v>47</v>
      </c>
      <c r="F6" s="10"/>
      <c r="G6" s="10"/>
      <c r="H6" s="13" t="s">
        <v>47</v>
      </c>
      <c r="I6" s="14" t="s">
        <v>47</v>
      </c>
      <c r="J6" s="10"/>
      <c r="K6" s="10"/>
      <c r="L6" s="10" t="s">
        <v>47</v>
      </c>
      <c r="M6" s="10" t="s">
        <v>47</v>
      </c>
      <c r="N6" s="10"/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64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128</v>
      </c>
      <c r="AI6">
        <f>IF(K7="X", 2^6, 0)</f>
        <v>0</v>
      </c>
      <c r="AJ6">
        <f>IF(I7="X", 2^5, 0)</f>
        <v>32</v>
      </c>
      <c r="AK6">
        <f>IF(C7="X", 2^4, 0)</f>
        <v>16</v>
      </c>
      <c r="AL6">
        <f>IF(C6="X", 2^3, 0)</f>
        <v>0</v>
      </c>
      <c r="AM6">
        <f>IF(D6="X", 2^2, 0)</f>
        <v>4</v>
      </c>
      <c r="AN6">
        <f>IF(E6="X", 2^1, 0)</f>
        <v>2</v>
      </c>
      <c r="AO6">
        <f>IF(F6="X", 2^0, 0)</f>
        <v>0</v>
      </c>
      <c r="AP6">
        <f>IF(G6="X", 2^7, 0)</f>
        <v>0</v>
      </c>
      <c r="AQ6">
        <f>IF(H6="X", 2^6, 0)</f>
        <v>64</v>
      </c>
      <c r="AR6">
        <f>IF(I6="X", 2^5, 0)</f>
        <v>32</v>
      </c>
      <c r="AS6">
        <f>IF(J6="X", 2^4, 0)</f>
        <v>0</v>
      </c>
      <c r="AT6">
        <f>IF(K6="X", 2^3, 0)</f>
        <v>0</v>
      </c>
      <c r="AU6">
        <f>IF(L6="X", 2^2, 0)</f>
        <v>4</v>
      </c>
      <c r="AV6">
        <f>IF(M6="X", 2^1, 0)</f>
        <v>2</v>
      </c>
      <c r="AW6">
        <f>IF(N6="X", 2^0, 0)</f>
        <v>0</v>
      </c>
      <c r="AY6">
        <f>SUM(AP6:AW6)</f>
        <v>102</v>
      </c>
      <c r="AZ6">
        <f>SUM(AH6:AO6)</f>
        <v>182</v>
      </c>
      <c r="BA6">
        <f>SUM(Z6:AG6)</f>
        <v>81</v>
      </c>
      <c r="BB6">
        <f>SUM(R6:Y6)</f>
        <v>68</v>
      </c>
      <c r="BD6" t="str">
        <f>CONCATENATE(CHAR(9),"{", AY7, ",", AZ7, ",", BA7, ",", BB7, "},")</f>
        <v xml:space="preserve">	{0x66,0xB6,0x51,0x44},</v>
      </c>
    </row>
    <row r="7" spans="1:56" x14ac:dyDescent="0.25">
      <c r="B7" s="5"/>
      <c r="C7" s="9" t="s">
        <v>47</v>
      </c>
      <c r="D7" s="9" t="s">
        <v>47</v>
      </c>
      <c r="E7" s="10"/>
      <c r="F7" s="10"/>
      <c r="G7" s="10" t="s">
        <v>47</v>
      </c>
      <c r="H7" s="13" t="s">
        <v>47</v>
      </c>
      <c r="I7" s="14" t="s">
        <v>47</v>
      </c>
      <c r="J7" s="10" t="s">
        <v>47</v>
      </c>
      <c r="K7" s="10"/>
      <c r="L7" s="10"/>
      <c r="M7" s="10" t="s">
        <v>47</v>
      </c>
      <c r="N7" s="10" t="s">
        <v>47</v>
      </c>
      <c r="AY7" t="str">
        <f>"0x"&amp;TEXT(DEC2HEX(AY6),"00")</f>
        <v>0x66</v>
      </c>
      <c r="AZ7" t="str">
        <f>"0x"&amp;TEXT(DEC2HEX(AZ6),"00")</f>
        <v>0xB6</v>
      </c>
      <c r="BA7" t="str">
        <f>"0x"&amp;TEXT(DEC2HEX(BA6),"00")</f>
        <v>0x51</v>
      </c>
      <c r="BB7" t="str">
        <f>"0x"&amp;TEXT(DEC2HEX(BB6),"00")</f>
        <v>0x44</v>
      </c>
      <c r="BD7" t="str">
        <f>CONCATENATE(CHAR(9),"{", AY9, ",", AZ9, ",", BA9, ",", BB9, "},")</f>
        <v xml:space="preserve">	{0x99,0x49,0x04,0x11},</v>
      </c>
    </row>
    <row r="8" spans="1:56" x14ac:dyDescent="0.25">
      <c r="A8" s="1" t="s">
        <v>10</v>
      </c>
      <c r="B8" s="6" t="s">
        <v>2</v>
      </c>
      <c r="C8" s="9" t="s">
        <v>47</v>
      </c>
      <c r="D8" s="9"/>
      <c r="E8" s="10"/>
      <c r="F8" s="10" t="s">
        <v>47</v>
      </c>
      <c r="G8" s="10" t="s">
        <v>47</v>
      </c>
      <c r="H8" s="13"/>
      <c r="I8" s="14"/>
      <c r="J8" s="10" t="s">
        <v>47</v>
      </c>
      <c r="K8" s="10" t="s">
        <v>47</v>
      </c>
      <c r="L8" s="10"/>
      <c r="M8" s="10"/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0</v>
      </c>
      <c r="X8">
        <v>0</v>
      </c>
      <c r="Y8">
        <f>IF(F9="X",2^0,0)</f>
        <v>1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64</v>
      </c>
      <c r="AJ8">
        <f>IF(I9="X", 2^5, 0)</f>
        <v>0</v>
      </c>
      <c r="AK8">
        <f>IF(C9="X", 2^4, 0)</f>
        <v>0</v>
      </c>
      <c r="AL8">
        <f>IF(C8="X", 2^3, 0)</f>
        <v>8</v>
      </c>
      <c r="AM8">
        <f>IF(D8="X", 2^2, 0)</f>
        <v>0</v>
      </c>
      <c r="AN8">
        <f>IF(E8="X", 2^1, 0)</f>
        <v>0</v>
      </c>
      <c r="AO8">
        <f>IF(F8="X", 2^0, 0)</f>
        <v>1</v>
      </c>
      <c r="AP8">
        <f>IF(G8="X", 2^7, 0)</f>
        <v>128</v>
      </c>
      <c r="AQ8">
        <f>IF(H8="X", 2^6, 0)</f>
        <v>0</v>
      </c>
      <c r="AR8">
        <f>IF(I8="X", 2^5, 0)</f>
        <v>0</v>
      </c>
      <c r="AS8">
        <f>IF(J8="X", 2^4, 0)</f>
        <v>16</v>
      </c>
      <c r="AT8">
        <f>IF(K8="X", 2^3, 0)</f>
        <v>8</v>
      </c>
      <c r="AU8">
        <f>IF(L8="X", 2^2, 0)</f>
        <v>0</v>
      </c>
      <c r="AV8">
        <f>IF(M8="X", 2^1, 0)</f>
        <v>0</v>
      </c>
      <c r="AW8">
        <f>IF(N8="X", 2^0, 0)</f>
        <v>1</v>
      </c>
      <c r="AY8">
        <f>SUM(AP8:AW8)</f>
        <v>153</v>
      </c>
      <c r="AZ8">
        <f>SUM(AH8:AO8)</f>
        <v>73</v>
      </c>
      <c r="BA8">
        <f>SUM(Z8:AG8)</f>
        <v>4</v>
      </c>
      <c r="BB8">
        <f>SUM(R8:Y8)</f>
        <v>17</v>
      </c>
      <c r="BD8" t="str">
        <f>CONCATENATE(CHAR(9),"{", AY11, ",", AZ11, ",", BA11, ",", BB11, "},")</f>
        <v xml:space="preserve">	{0x06,0x96,0x01,0x04},</v>
      </c>
    </row>
    <row r="9" spans="1:56" x14ac:dyDescent="0.25">
      <c r="A9" s="1"/>
      <c r="B9" s="6"/>
      <c r="C9" s="9"/>
      <c r="D9" s="9"/>
      <c r="E9" s="10" t="s">
        <v>47</v>
      </c>
      <c r="F9" s="10" t="s">
        <v>47</v>
      </c>
      <c r="G9" s="10"/>
      <c r="H9" s="13"/>
      <c r="I9" s="14"/>
      <c r="J9" s="10"/>
      <c r="K9" s="10" t="s">
        <v>47</v>
      </c>
      <c r="L9" s="10" t="s">
        <v>47</v>
      </c>
      <c r="M9" s="10"/>
      <c r="N9" s="10"/>
      <c r="O9" s="1"/>
      <c r="P9" s="1"/>
      <c r="AY9" t="str">
        <f>"0x"&amp;TEXT(DEC2HEX(AY8),"00")</f>
        <v>0x99</v>
      </c>
      <c r="AZ9" t="str">
        <f>"0x"&amp;TEXT(DEC2HEX(AZ8),"00")</f>
        <v>0x49</v>
      </c>
      <c r="BA9" t="str">
        <f>"0x"&amp;TEXT(DEC2HEX(BA8),"00")</f>
        <v>0x04</v>
      </c>
      <c r="BB9" t="str">
        <f>"0x"&amp;TEXT(DEC2HEX(BB8),"00")</f>
        <v>0x11</v>
      </c>
      <c r="BD9" t="str">
        <f>CONCATENATE(CHAR(9),"{", AY13, ",", AZ13, ",", BA13, ",", BB13, "},")</f>
        <v xml:space="preserve">	{0x01,0x08,0x00,0x00},</v>
      </c>
    </row>
    <row r="10" spans="1:56" x14ac:dyDescent="0.25">
      <c r="A10" t="s">
        <v>11</v>
      </c>
      <c r="B10" s="5" t="s">
        <v>3</v>
      </c>
      <c r="C10" s="9"/>
      <c r="D10" s="9" t="s">
        <v>47</v>
      </c>
      <c r="E10" s="10" t="s">
        <v>47</v>
      </c>
      <c r="F10" s="10"/>
      <c r="G10" s="10"/>
      <c r="H10" s="13"/>
      <c r="I10" s="14"/>
      <c r="J10" s="10"/>
      <c r="K10" s="10"/>
      <c r="L10" s="10" t="s">
        <v>47</v>
      </c>
      <c r="M10" s="10" t="s">
        <v>47</v>
      </c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4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128</v>
      </c>
      <c r="AI10">
        <f>IF(K11="X", 2^6, 0)</f>
        <v>0</v>
      </c>
      <c r="AJ10">
        <f>IF(I11="X", 2^5, 0)</f>
        <v>0</v>
      </c>
      <c r="AK10">
        <f>IF(C11="X", 2^4, 0)</f>
        <v>16</v>
      </c>
      <c r="AL10">
        <f>IF(C10="X", 2^3, 0)</f>
        <v>0</v>
      </c>
      <c r="AM10">
        <f>IF(D10="X", 2^2, 0)</f>
        <v>4</v>
      </c>
      <c r="AN10">
        <f>IF(E10="X", 2^1, 0)</f>
        <v>2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4</v>
      </c>
      <c r="AV10">
        <f>IF(M10="X", 2^1, 0)</f>
        <v>2</v>
      </c>
      <c r="AW10">
        <f>IF(N10="X", 2^0, 0)</f>
        <v>0</v>
      </c>
      <c r="AY10">
        <f>SUM(AP10:AW10)</f>
        <v>6</v>
      </c>
      <c r="AZ10">
        <f>SUM(AH10:AO10)</f>
        <v>150</v>
      </c>
      <c r="BA10">
        <f>SUM(Z10:AG10)</f>
        <v>1</v>
      </c>
      <c r="BB10">
        <f>SUM(R10:Y10)</f>
        <v>4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 t="s">
        <v>47</v>
      </c>
      <c r="D11" s="9" t="s">
        <v>47</v>
      </c>
      <c r="E11" s="10"/>
      <c r="F11" s="10"/>
      <c r="G11" s="10"/>
      <c r="H11" s="13"/>
      <c r="I11" s="14"/>
      <c r="J11" s="10"/>
      <c r="K11" s="10"/>
      <c r="L11" s="10"/>
      <c r="M11" s="10" t="s">
        <v>47</v>
      </c>
      <c r="N11" s="10" t="s">
        <v>47</v>
      </c>
      <c r="AY11" t="str">
        <f>"0x"&amp;TEXT(DEC2HEX(AY10),"00")</f>
        <v>0x06</v>
      </c>
      <c r="AZ11" t="str">
        <f>"0x"&amp;TEXT(DEC2HEX(AZ10),"00")</f>
        <v>0x96</v>
      </c>
      <c r="BA11" t="str">
        <f>"0x"&amp;TEXT(DEC2HEX(BA10),"00")</f>
        <v>0x01</v>
      </c>
      <c r="BB11" t="str">
        <f>"0x"&amp;TEXT(DEC2HEX(BB10),"00")</f>
        <v>0x04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 t="s">
        <v>47</v>
      </c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 t="s">
        <v>47</v>
      </c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8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1</v>
      </c>
      <c r="AY12">
        <f>SUM(AP12:AW12)</f>
        <v>1</v>
      </c>
      <c r="AZ12">
        <f>SUM(AH12:AO12)</f>
        <v>8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0x01</v>
      </c>
      <c r="AZ13" t="str">
        <f>"0x"&amp;TEXT(DEC2HEX(AZ12),"00")</f>
        <v>0x08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/>
      <c r="E4" s="10" t="s">
        <v>47</v>
      </c>
      <c r="F4" s="10" t="s">
        <v>47</v>
      </c>
      <c r="G4" s="10"/>
      <c r="H4" s="13"/>
      <c r="I4" s="14"/>
      <c r="J4" s="10"/>
      <c r="K4" s="10" t="s">
        <v>47</v>
      </c>
      <c r="L4" s="10" t="s">
        <v>47</v>
      </c>
      <c r="M4" s="10"/>
      <c r="N4" s="10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128</v>
      </c>
      <c r="AI4">
        <f>IF(K5="X", 2^6, 0)</f>
        <v>0</v>
      </c>
      <c r="AJ4">
        <f>IF(I5="X", 2^5, 0)</f>
        <v>32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2</v>
      </c>
      <c r="AO4">
        <f>IF(F4="X", 2^0, 0)</f>
        <v>1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8</v>
      </c>
      <c r="AU4">
        <f>IF(L4="X", 2^2, 0)</f>
        <v>4</v>
      </c>
      <c r="AV4">
        <f>IF(M4="X", 2^1, 0)</f>
        <v>0</v>
      </c>
      <c r="AW4">
        <f>IF(N4="X", 2^0, 0)</f>
        <v>0</v>
      </c>
      <c r="AY4">
        <f>SUM(AP4:AW4)</f>
        <v>12</v>
      </c>
      <c r="AZ4">
        <f>SUM(AH4:AO4)</f>
        <v>163</v>
      </c>
      <c r="BA4">
        <f>SUM(Z4:AG4)</f>
        <v>68</v>
      </c>
      <c r="BB4">
        <f>SUM(R4:Y4)</f>
        <v>20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 t="s">
        <v>47</v>
      </c>
      <c r="E5" s="10" t="s">
        <v>47</v>
      </c>
      <c r="F5" s="10"/>
      <c r="G5" s="10"/>
      <c r="H5" s="13" t="s">
        <v>47</v>
      </c>
      <c r="I5" s="14" t="s">
        <v>47</v>
      </c>
      <c r="J5" s="10"/>
      <c r="K5" s="10"/>
      <c r="L5" s="10" t="s">
        <v>47</v>
      </c>
      <c r="M5" s="10" t="s">
        <v>47</v>
      </c>
      <c r="N5" s="10"/>
      <c r="O5" s="1"/>
      <c r="P5" s="1"/>
      <c r="AY5" t="str">
        <f>"0x"&amp;TEXT(DEC2HEX(AY4),"00")</f>
        <v>0xC</v>
      </c>
      <c r="AZ5" t="str">
        <f>"0x"&amp;TEXT(DEC2HEX(AZ4),"00")</f>
        <v>0xA3</v>
      </c>
      <c r="BA5" t="str">
        <f>"0x"&amp;TEXT(DEC2HEX(BA4),"00")</f>
        <v>0x44</v>
      </c>
      <c r="BB5" t="str">
        <f>"0x"&amp;TEXT(DEC2HEX(BB4),"00")</f>
        <v>0x14</v>
      </c>
      <c r="BD5" t="str">
        <f>CONCATENATE(CHAR(9),"{", AY5, ",", AZ5, ",", BA5, ",", BB5, "},")</f>
        <v xml:space="preserve">	{0xC,0xA3,0x44,0x14},</v>
      </c>
    </row>
    <row r="6" spans="1:56" x14ac:dyDescent="0.25">
      <c r="A6" t="s">
        <v>9</v>
      </c>
      <c r="B6" s="5" t="s">
        <v>1</v>
      </c>
      <c r="C6" s="9" t="s">
        <v>47</v>
      </c>
      <c r="D6" s="9" t="s">
        <v>47</v>
      </c>
      <c r="E6" s="10"/>
      <c r="F6" s="10"/>
      <c r="G6" s="10" t="s">
        <v>47</v>
      </c>
      <c r="H6" s="13" t="s">
        <v>47</v>
      </c>
      <c r="I6" s="14" t="s">
        <v>47</v>
      </c>
      <c r="J6" s="10" t="s">
        <v>47</v>
      </c>
      <c r="K6" s="10"/>
      <c r="L6" s="10"/>
      <c r="M6" s="10" t="s">
        <v>47</v>
      </c>
      <c r="N6" s="10" t="s">
        <v>47</v>
      </c>
      <c r="O6" t="s">
        <v>1</v>
      </c>
      <c r="P6" t="s">
        <v>9</v>
      </c>
      <c r="R6">
        <v>0</v>
      </c>
      <c r="S6">
        <f>IF(G7="X",2^6,0)</f>
        <v>64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16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16</v>
      </c>
      <c r="AL6">
        <f>IF(C6="X", 2^3, 0)</f>
        <v>8</v>
      </c>
      <c r="AM6">
        <f>IF(D6="X", 2^2, 0)</f>
        <v>4</v>
      </c>
      <c r="AN6">
        <f>IF(E6="X", 2^1, 0)</f>
        <v>0</v>
      </c>
      <c r="AO6">
        <f>IF(F6="X", 2^0, 0)</f>
        <v>0</v>
      </c>
      <c r="AP6">
        <f>IF(G6="X", 2^7, 0)</f>
        <v>128</v>
      </c>
      <c r="AQ6">
        <f>IF(H6="X", 2^6, 0)</f>
        <v>64</v>
      </c>
      <c r="AR6">
        <f>IF(I6="X", 2^5, 0)</f>
        <v>32</v>
      </c>
      <c r="AS6">
        <f>IF(J6="X", 2^4, 0)</f>
        <v>16</v>
      </c>
      <c r="AT6">
        <f>IF(K6="X", 2^3, 0)</f>
        <v>0</v>
      </c>
      <c r="AU6">
        <f>IF(L6="X", 2^2, 0)</f>
        <v>0</v>
      </c>
      <c r="AV6">
        <f>IF(M6="X", 2^1, 0)</f>
        <v>2</v>
      </c>
      <c r="AW6">
        <f>IF(N6="X", 2^0, 0)</f>
        <v>1</v>
      </c>
      <c r="AY6">
        <f>SUM(AP6:AW6)</f>
        <v>243</v>
      </c>
      <c r="AZ6">
        <f>SUM(AH6:AO6)</f>
        <v>92</v>
      </c>
      <c r="BA6">
        <f>SUM(Z6:AG6)</f>
        <v>17</v>
      </c>
      <c r="BB6">
        <f>SUM(R6:Y6)</f>
        <v>65</v>
      </c>
      <c r="BD6" t="str">
        <f>CONCATENATE(CHAR(9),"{", AY7, ",", AZ7, ",", BA7, ",", BB7, "},")</f>
        <v xml:space="preserve">	{0xF3,0x5C,0x11,0x41},</v>
      </c>
    </row>
    <row r="7" spans="1:56" x14ac:dyDescent="0.25">
      <c r="B7" s="5"/>
      <c r="C7" s="9" t="s">
        <v>47</v>
      </c>
      <c r="D7" s="9"/>
      <c r="E7" s="10"/>
      <c r="F7" s="10" t="s">
        <v>47</v>
      </c>
      <c r="G7" s="10" t="s">
        <v>47</v>
      </c>
      <c r="H7" s="13"/>
      <c r="I7" s="14"/>
      <c r="J7" s="10" t="s">
        <v>47</v>
      </c>
      <c r="K7" s="10" t="s">
        <v>47</v>
      </c>
      <c r="L7" s="10"/>
      <c r="M7" s="10"/>
      <c r="N7" s="10" t="s">
        <v>47</v>
      </c>
      <c r="AY7" t="str">
        <f>"0x"&amp;TEXT(DEC2HEX(AY6),"00")</f>
        <v>0xF3</v>
      </c>
      <c r="AZ7" t="str">
        <f>"0x"&amp;TEXT(DEC2HEX(AZ6),"00")</f>
        <v>0x5C</v>
      </c>
      <c r="BA7" t="str">
        <f>"0x"&amp;TEXT(DEC2HEX(BA6),"00")</f>
        <v>0x11</v>
      </c>
      <c r="BB7" t="str">
        <f>"0x"&amp;TEXT(DEC2HEX(BB6),"00")</f>
        <v>0x41</v>
      </c>
      <c r="BD7" t="str">
        <f>CONCATENATE(CHAR(9),"{", AY9, ",", AZ9, ",", BA9, ",", BB9, "},")</f>
        <v xml:space="preserve">	{0xC,0x83,0x04,0x14},</v>
      </c>
    </row>
    <row r="8" spans="1:56" x14ac:dyDescent="0.25">
      <c r="A8" s="1" t="s">
        <v>10</v>
      </c>
      <c r="B8" s="6" t="s">
        <v>2</v>
      </c>
      <c r="C8" s="9"/>
      <c r="D8" s="9"/>
      <c r="E8" s="10" t="s">
        <v>47</v>
      </c>
      <c r="F8" s="10" t="s">
        <v>47</v>
      </c>
      <c r="G8" s="10"/>
      <c r="H8" s="13"/>
      <c r="I8" s="14"/>
      <c r="J8" s="10"/>
      <c r="K8" s="10" t="s">
        <v>47</v>
      </c>
      <c r="L8" s="10" t="s">
        <v>47</v>
      </c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16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4</v>
      </c>
      <c r="AF8">
        <v>0</v>
      </c>
      <c r="AG8">
        <f>IF(N9="X",2^0,0)</f>
        <v>0</v>
      </c>
      <c r="AH8">
        <f>IF(M9="X",2^7, 0)</f>
        <v>128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2</v>
      </c>
      <c r="AO8">
        <f>IF(F8="X", 2^0, 0)</f>
        <v>1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8</v>
      </c>
      <c r="AU8">
        <f>IF(L8="X", 2^2, 0)</f>
        <v>4</v>
      </c>
      <c r="AV8">
        <f>IF(M8="X", 2^1, 0)</f>
        <v>0</v>
      </c>
      <c r="AW8">
        <f>IF(N8="X", 2^0, 0)</f>
        <v>0</v>
      </c>
      <c r="AY8">
        <f>SUM(AP8:AW8)</f>
        <v>12</v>
      </c>
      <c r="AZ8">
        <f>SUM(AH8:AO8)</f>
        <v>131</v>
      </c>
      <c r="BA8">
        <f>SUM(Z8:AG8)</f>
        <v>4</v>
      </c>
      <c r="BB8">
        <f>SUM(R8:Y8)</f>
        <v>20</v>
      </c>
      <c r="BD8" t="str">
        <f>CONCATENATE(CHAR(9),"{", AY11, ",", AZ11, ",", BA11, ",", BB11, "},")</f>
        <v xml:space="preserve">	{0x03,0x1C,0x01,0x00},</v>
      </c>
    </row>
    <row r="9" spans="1:56" x14ac:dyDescent="0.25">
      <c r="A9" s="1"/>
      <c r="B9" s="6"/>
      <c r="C9" s="9"/>
      <c r="D9" s="9" t="s">
        <v>47</v>
      </c>
      <c r="E9" s="10" t="s">
        <v>47</v>
      </c>
      <c r="F9" s="10"/>
      <c r="G9" s="10"/>
      <c r="H9" s="13"/>
      <c r="I9" s="14"/>
      <c r="J9" s="10"/>
      <c r="K9" s="10"/>
      <c r="L9" s="10" t="s">
        <v>47</v>
      </c>
      <c r="M9" s="10" t="s">
        <v>47</v>
      </c>
      <c r="N9" s="10"/>
      <c r="O9" s="1"/>
      <c r="P9" s="1"/>
      <c r="AY9" t="str">
        <f>"0x"&amp;TEXT(DEC2HEX(AY8),"00")</f>
        <v>0xC</v>
      </c>
      <c r="AZ9" t="str">
        <f>"0x"&amp;TEXT(DEC2HEX(AZ8),"00")</f>
        <v>0x83</v>
      </c>
      <c r="BA9" t="str">
        <f>"0x"&amp;TEXT(DEC2HEX(BA8),"00")</f>
        <v>0x04</v>
      </c>
      <c r="BB9" t="str">
        <f>"0x"&amp;TEXT(DEC2HEX(BB8),"00")</f>
        <v>0x14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 t="s">
        <v>47</v>
      </c>
      <c r="D10" s="9" t="s">
        <v>47</v>
      </c>
      <c r="E10" s="10"/>
      <c r="F10" s="10"/>
      <c r="G10" s="10"/>
      <c r="H10" s="13"/>
      <c r="I10" s="14"/>
      <c r="J10" s="10"/>
      <c r="K10" s="10"/>
      <c r="L10" s="10"/>
      <c r="M10" s="10" t="s">
        <v>47</v>
      </c>
      <c r="N10" s="10" t="s">
        <v>47</v>
      </c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1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16</v>
      </c>
      <c r="AL10">
        <f>IF(C10="X", 2^3, 0)</f>
        <v>8</v>
      </c>
      <c r="AM10">
        <f>IF(D10="X", 2^2, 0)</f>
        <v>4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2</v>
      </c>
      <c r="AW10">
        <f>IF(N10="X", 2^0, 0)</f>
        <v>1</v>
      </c>
      <c r="AY10">
        <f>SUM(AP10:AW10)</f>
        <v>3</v>
      </c>
      <c r="AZ10">
        <f>SUM(AH10:AO10)</f>
        <v>28</v>
      </c>
      <c r="BA10">
        <f>SUM(Z10:AG10)</f>
        <v>1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 t="s">
        <v>47</v>
      </c>
      <c r="D11" s="9"/>
      <c r="E11" s="10"/>
      <c r="F11" s="10"/>
      <c r="G11" s="10"/>
      <c r="H11" s="13"/>
      <c r="I11" s="14"/>
      <c r="J11" s="10"/>
      <c r="K11" s="10"/>
      <c r="L11" s="10"/>
      <c r="M11" s="10"/>
      <c r="N11" s="10" t="s">
        <v>47</v>
      </c>
      <c r="AY11" t="str">
        <f>"0x"&amp;TEXT(DEC2HEX(AY10),"00")</f>
        <v>0x03</v>
      </c>
      <c r="AZ11" t="str">
        <f>"0x"&amp;TEXT(DEC2HEX(AZ10),"00")</f>
        <v>0x1C</v>
      </c>
      <c r="BA11" t="str">
        <f>"0x"&amp;TEXT(DEC2HEX(BA10),"00")</f>
        <v>0x01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 t="s">
        <v>47</v>
      </c>
      <c r="E4" s="10" t="s">
        <v>47</v>
      </c>
      <c r="F4" s="10"/>
      <c r="G4" s="10"/>
      <c r="H4" s="13" t="s">
        <v>47</v>
      </c>
      <c r="I4" s="14" t="s">
        <v>47</v>
      </c>
      <c r="J4" s="10"/>
      <c r="K4" s="10"/>
      <c r="L4" s="10" t="s">
        <v>47</v>
      </c>
      <c r="M4" s="10" t="s">
        <v>47</v>
      </c>
      <c r="N4" s="10"/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64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128</v>
      </c>
      <c r="AI4">
        <f>IF(K5="X", 2^6, 0)</f>
        <v>0</v>
      </c>
      <c r="AJ4">
        <f>IF(I5="X", 2^5, 0)</f>
        <v>32</v>
      </c>
      <c r="AK4">
        <f>IF(C5="X", 2^4, 0)</f>
        <v>16</v>
      </c>
      <c r="AL4">
        <f>IF(C4="X", 2^3, 0)</f>
        <v>0</v>
      </c>
      <c r="AM4">
        <f>IF(D4="X", 2^2, 0)</f>
        <v>4</v>
      </c>
      <c r="AN4">
        <f>IF(E4="X", 2^1, 0)</f>
        <v>2</v>
      </c>
      <c r="AO4">
        <f>IF(F4="X", 2^0, 0)</f>
        <v>0</v>
      </c>
      <c r="AP4">
        <f>IF(G4="X", 2^7, 0)</f>
        <v>0</v>
      </c>
      <c r="AQ4">
        <f>IF(H4="X", 2^6, 0)</f>
        <v>64</v>
      </c>
      <c r="AR4">
        <f>IF(I4="X", 2^5, 0)</f>
        <v>32</v>
      </c>
      <c r="AS4">
        <f>IF(J4="X", 2^4, 0)</f>
        <v>0</v>
      </c>
      <c r="AT4">
        <f>IF(K4="X", 2^3, 0)</f>
        <v>0</v>
      </c>
      <c r="AU4">
        <f>IF(L4="X", 2^2, 0)</f>
        <v>4</v>
      </c>
      <c r="AV4">
        <f>IF(M4="X", 2^1, 0)</f>
        <v>2</v>
      </c>
      <c r="AW4">
        <f>IF(N4="X", 2^0, 0)</f>
        <v>0</v>
      </c>
      <c r="AY4">
        <f>SUM(AP4:AW4)</f>
        <v>102</v>
      </c>
      <c r="AZ4">
        <f>SUM(AH4:AO4)</f>
        <v>182</v>
      </c>
      <c r="BA4">
        <f>SUM(Z4:AG4)</f>
        <v>81</v>
      </c>
      <c r="BB4">
        <f>SUM(R4:Y4)</f>
        <v>68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 t="s">
        <v>47</v>
      </c>
      <c r="E5" s="10"/>
      <c r="F5" s="10"/>
      <c r="G5" s="10" t="s">
        <v>47</v>
      </c>
      <c r="H5" s="13" t="s">
        <v>47</v>
      </c>
      <c r="I5" s="14" t="s">
        <v>47</v>
      </c>
      <c r="J5" s="10" t="s">
        <v>47</v>
      </c>
      <c r="K5" s="10"/>
      <c r="L5" s="10"/>
      <c r="M5" s="10" t="s">
        <v>47</v>
      </c>
      <c r="N5" s="10" t="s">
        <v>47</v>
      </c>
      <c r="O5" s="1"/>
      <c r="P5" s="1"/>
      <c r="AY5" t="str">
        <f>"0x"&amp;TEXT(DEC2HEX(AY4),"00")</f>
        <v>0x66</v>
      </c>
      <c r="AZ5" t="str">
        <f>"0x"&amp;TEXT(DEC2HEX(AZ4),"00")</f>
        <v>0xB6</v>
      </c>
      <c r="BA5" t="str">
        <f>"0x"&amp;TEXT(DEC2HEX(BA4),"00")</f>
        <v>0x51</v>
      </c>
      <c r="BB5" t="str">
        <f>"0x"&amp;TEXT(DEC2HEX(BB4),"00")</f>
        <v>0x44</v>
      </c>
      <c r="BD5" t="str">
        <f>CONCATENATE(CHAR(9),"{", AY5, ",", AZ5, ",", BA5, ",", BB5, "},")</f>
        <v xml:space="preserve">	{0x66,0xB6,0x51,0x44},</v>
      </c>
    </row>
    <row r="6" spans="1:56" x14ac:dyDescent="0.25">
      <c r="A6" t="s">
        <v>9</v>
      </c>
      <c r="B6" s="5" t="s">
        <v>1</v>
      </c>
      <c r="C6" s="9" t="s">
        <v>47</v>
      </c>
      <c r="D6" s="9"/>
      <c r="E6" s="10"/>
      <c r="F6" s="10" t="s">
        <v>47</v>
      </c>
      <c r="G6" s="10" t="s">
        <v>47</v>
      </c>
      <c r="H6" s="13"/>
      <c r="I6" s="14"/>
      <c r="J6" s="10" t="s">
        <v>47</v>
      </c>
      <c r="K6" s="10" t="s">
        <v>47</v>
      </c>
      <c r="L6" s="10"/>
      <c r="M6" s="10"/>
      <c r="N6" s="10" t="s">
        <v>47</v>
      </c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0</v>
      </c>
      <c r="X6">
        <v>0</v>
      </c>
      <c r="Y6">
        <f>IF(F7="X",2^0,0)</f>
        <v>1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64</v>
      </c>
      <c r="AJ6">
        <f>IF(I7="X", 2^5, 0)</f>
        <v>0</v>
      </c>
      <c r="AK6">
        <f>IF(C7="X", 2^4, 0)</f>
        <v>0</v>
      </c>
      <c r="AL6">
        <f>IF(C6="X", 2^3, 0)</f>
        <v>8</v>
      </c>
      <c r="AM6">
        <f>IF(D6="X", 2^2, 0)</f>
        <v>0</v>
      </c>
      <c r="AN6">
        <f>IF(E6="X", 2^1, 0)</f>
        <v>0</v>
      </c>
      <c r="AO6">
        <f>IF(F6="X", 2^0, 0)</f>
        <v>1</v>
      </c>
      <c r="AP6">
        <f>IF(G6="X", 2^7, 0)</f>
        <v>128</v>
      </c>
      <c r="AQ6">
        <f>IF(H6="X", 2^6, 0)</f>
        <v>0</v>
      </c>
      <c r="AR6">
        <f>IF(I6="X", 2^5, 0)</f>
        <v>0</v>
      </c>
      <c r="AS6">
        <f>IF(J6="X", 2^4, 0)</f>
        <v>16</v>
      </c>
      <c r="AT6">
        <f>IF(K6="X", 2^3, 0)</f>
        <v>8</v>
      </c>
      <c r="AU6">
        <f>IF(L6="X", 2^2, 0)</f>
        <v>0</v>
      </c>
      <c r="AV6">
        <f>IF(M6="X", 2^1, 0)</f>
        <v>0</v>
      </c>
      <c r="AW6">
        <f>IF(N6="X", 2^0, 0)</f>
        <v>1</v>
      </c>
      <c r="AY6">
        <f>SUM(AP6:AW6)</f>
        <v>153</v>
      </c>
      <c r="AZ6">
        <f>SUM(AH6:AO6)</f>
        <v>73</v>
      </c>
      <c r="BA6">
        <f>SUM(Z6:AG6)</f>
        <v>4</v>
      </c>
      <c r="BB6">
        <f>SUM(R6:Y6)</f>
        <v>17</v>
      </c>
      <c r="BD6" t="str">
        <f>CONCATENATE(CHAR(9),"{", AY7, ",", AZ7, ",", BA7, ",", BB7, "},")</f>
        <v xml:space="preserve">	{0x99,0x49,0x04,0x11},</v>
      </c>
    </row>
    <row r="7" spans="1:56" x14ac:dyDescent="0.25">
      <c r="B7" s="5"/>
      <c r="C7" s="9"/>
      <c r="D7" s="9"/>
      <c r="E7" s="10" t="s">
        <v>47</v>
      </c>
      <c r="F7" s="10" t="s">
        <v>47</v>
      </c>
      <c r="G7" s="10"/>
      <c r="H7" s="13"/>
      <c r="I7" s="14"/>
      <c r="J7" s="10"/>
      <c r="K7" s="10" t="s">
        <v>47</v>
      </c>
      <c r="L7" s="10" t="s">
        <v>47</v>
      </c>
      <c r="M7" s="10"/>
      <c r="N7" s="10"/>
      <c r="AY7" t="str">
        <f>"0x"&amp;TEXT(DEC2HEX(AY6),"00")</f>
        <v>0x99</v>
      </c>
      <c r="AZ7" t="str">
        <f>"0x"&amp;TEXT(DEC2HEX(AZ6),"00")</f>
        <v>0x49</v>
      </c>
      <c r="BA7" t="str">
        <f>"0x"&amp;TEXT(DEC2HEX(BA6),"00")</f>
        <v>0x04</v>
      </c>
      <c r="BB7" t="str">
        <f>"0x"&amp;TEXT(DEC2HEX(BB6),"00")</f>
        <v>0x11</v>
      </c>
      <c r="BD7" t="str">
        <f>CONCATENATE(CHAR(9),"{", AY9, ",", AZ9, ",", BA9, ",", BB9, "},")</f>
        <v xml:space="preserve">	{0x06,0x96,0x01,0x04},</v>
      </c>
    </row>
    <row r="8" spans="1:56" x14ac:dyDescent="0.25">
      <c r="A8" s="1" t="s">
        <v>10</v>
      </c>
      <c r="B8" s="6" t="s">
        <v>2</v>
      </c>
      <c r="C8" s="9"/>
      <c r="D8" s="9" t="s">
        <v>47</v>
      </c>
      <c r="E8" s="10" t="s">
        <v>47</v>
      </c>
      <c r="F8" s="10"/>
      <c r="G8" s="10"/>
      <c r="H8" s="13"/>
      <c r="I8" s="14"/>
      <c r="J8" s="10"/>
      <c r="K8" s="10"/>
      <c r="L8" s="10" t="s">
        <v>47</v>
      </c>
      <c r="M8" s="10" t="s">
        <v>47</v>
      </c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4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128</v>
      </c>
      <c r="AI8">
        <f>IF(K9="X", 2^6, 0)</f>
        <v>0</v>
      </c>
      <c r="AJ8">
        <f>IF(I9="X", 2^5, 0)</f>
        <v>0</v>
      </c>
      <c r="AK8">
        <f>IF(C9="X", 2^4, 0)</f>
        <v>16</v>
      </c>
      <c r="AL8">
        <f>IF(C8="X", 2^3, 0)</f>
        <v>0</v>
      </c>
      <c r="AM8">
        <f>IF(D8="X", 2^2, 0)</f>
        <v>4</v>
      </c>
      <c r="AN8">
        <f>IF(E8="X", 2^1, 0)</f>
        <v>2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4</v>
      </c>
      <c r="AV8">
        <f>IF(M8="X", 2^1, 0)</f>
        <v>2</v>
      </c>
      <c r="AW8">
        <f>IF(N8="X", 2^0, 0)</f>
        <v>0</v>
      </c>
      <c r="AY8">
        <f>SUM(AP8:AW8)</f>
        <v>6</v>
      </c>
      <c r="AZ8">
        <f>SUM(AH8:AO8)</f>
        <v>150</v>
      </c>
      <c r="BA8">
        <f>SUM(Z8:AG8)</f>
        <v>1</v>
      </c>
      <c r="BB8">
        <f>SUM(R8:Y8)</f>
        <v>4</v>
      </c>
      <c r="BD8" t="str">
        <f>CONCATENATE(CHAR(9),"{", AY11, ",", AZ11, ",", BA11, ",", BB11, "},")</f>
        <v xml:space="preserve">	{0x01,0x08,0x00,0x00},</v>
      </c>
    </row>
    <row r="9" spans="1:56" x14ac:dyDescent="0.25">
      <c r="A9" s="1"/>
      <c r="B9" s="6"/>
      <c r="C9" s="9" t="s">
        <v>47</v>
      </c>
      <c r="D9" s="9" t="s">
        <v>47</v>
      </c>
      <c r="E9" s="10"/>
      <c r="F9" s="10"/>
      <c r="G9" s="10"/>
      <c r="H9" s="13"/>
      <c r="I9" s="14"/>
      <c r="J9" s="10"/>
      <c r="K9" s="10"/>
      <c r="L9" s="10"/>
      <c r="M9" s="10" t="s">
        <v>47</v>
      </c>
      <c r="N9" s="10" t="s">
        <v>47</v>
      </c>
      <c r="O9" s="1"/>
      <c r="P9" s="1"/>
      <c r="AY9" t="str">
        <f>"0x"&amp;TEXT(DEC2HEX(AY8),"00")</f>
        <v>0x06</v>
      </c>
      <c r="AZ9" t="str">
        <f>"0x"&amp;TEXT(DEC2HEX(AZ8),"00")</f>
        <v>0x96</v>
      </c>
      <c r="BA9" t="str">
        <f>"0x"&amp;TEXT(DEC2HEX(BA8),"00")</f>
        <v>0x01</v>
      </c>
      <c r="BB9" t="str">
        <f>"0x"&amp;TEXT(DEC2HEX(BB8),"00")</f>
        <v>0x04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 t="s">
        <v>47</v>
      </c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 t="s">
        <v>47</v>
      </c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8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1</v>
      </c>
      <c r="AY10">
        <f>SUM(AP10:AW10)</f>
        <v>1</v>
      </c>
      <c r="AZ10">
        <f>SUM(AH10:AO10)</f>
        <v>8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/>
      <c r="D11" s="9"/>
      <c r="E11" s="10"/>
      <c r="F11" s="10"/>
      <c r="G11" s="10"/>
      <c r="H11" s="13"/>
      <c r="I11" s="14"/>
      <c r="J11" s="10"/>
      <c r="K11" s="10"/>
      <c r="L11" s="10"/>
      <c r="M11" s="10"/>
      <c r="N11" s="10"/>
      <c r="AY11" t="str">
        <f>"0x"&amp;TEXT(DEC2HEX(AY10),"00")</f>
        <v>0x01</v>
      </c>
      <c r="AZ11" t="str">
        <f>"0x"&amp;TEXT(DEC2HEX(AZ10),"00")</f>
        <v>0x08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 t="s">
        <v>47</v>
      </c>
      <c r="E4" s="10"/>
      <c r="F4" s="10"/>
      <c r="G4" s="10" t="s">
        <v>47</v>
      </c>
      <c r="H4" s="13" t="s">
        <v>47</v>
      </c>
      <c r="I4" s="14" t="s">
        <v>47</v>
      </c>
      <c r="J4" s="10" t="s">
        <v>47</v>
      </c>
      <c r="K4" s="10"/>
      <c r="L4" s="10"/>
      <c r="M4" s="10" t="s">
        <v>47</v>
      </c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64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16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16</v>
      </c>
      <c r="AL4">
        <f>IF(C4="X", 2^3, 0)</f>
        <v>8</v>
      </c>
      <c r="AM4">
        <f>IF(D4="X", 2^2, 0)</f>
        <v>4</v>
      </c>
      <c r="AN4">
        <f>IF(E4="X", 2^1, 0)</f>
        <v>0</v>
      </c>
      <c r="AO4">
        <f>IF(F4="X", 2^0, 0)</f>
        <v>0</v>
      </c>
      <c r="AP4">
        <f>IF(G4="X", 2^7, 0)</f>
        <v>128</v>
      </c>
      <c r="AQ4">
        <f>IF(H4="X", 2^6, 0)</f>
        <v>64</v>
      </c>
      <c r="AR4">
        <f>IF(I4="X", 2^5, 0)</f>
        <v>32</v>
      </c>
      <c r="AS4">
        <f>IF(J4="X", 2^4, 0)</f>
        <v>16</v>
      </c>
      <c r="AT4">
        <f>IF(K4="X", 2^3, 0)</f>
        <v>0</v>
      </c>
      <c r="AU4">
        <f>IF(L4="X", 2^2, 0)</f>
        <v>0</v>
      </c>
      <c r="AV4">
        <f>IF(M4="X", 2^1, 0)</f>
        <v>2</v>
      </c>
      <c r="AW4">
        <f>IF(N4="X", 2^0, 0)</f>
        <v>1</v>
      </c>
      <c r="AY4">
        <f>SUM(AP4:AW4)</f>
        <v>243</v>
      </c>
      <c r="AZ4">
        <f>SUM(AH4:AO4)</f>
        <v>92</v>
      </c>
      <c r="BA4">
        <f>SUM(Z4:AG4)</f>
        <v>17</v>
      </c>
      <c r="BB4">
        <f>SUM(R4:Y4)</f>
        <v>65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/>
      <c r="E5" s="10"/>
      <c r="F5" s="10" t="s">
        <v>47</v>
      </c>
      <c r="G5" s="10" t="s">
        <v>47</v>
      </c>
      <c r="H5" s="13"/>
      <c r="I5" s="14"/>
      <c r="J5" s="10" t="s">
        <v>47</v>
      </c>
      <c r="K5" s="10" t="s">
        <v>47</v>
      </c>
      <c r="L5" s="10"/>
      <c r="M5" s="10"/>
      <c r="N5" s="10" t="s">
        <v>47</v>
      </c>
      <c r="O5" s="1"/>
      <c r="P5" s="1"/>
      <c r="AY5" t="str">
        <f>"0x"&amp;TEXT(DEC2HEX(AY4),"00")</f>
        <v>0xF3</v>
      </c>
      <c r="AZ5" t="str">
        <f>"0x"&amp;TEXT(DEC2HEX(AZ4),"00")</f>
        <v>0x5C</v>
      </c>
      <c r="BA5" t="str">
        <f>"0x"&amp;TEXT(DEC2HEX(BA4),"00")</f>
        <v>0x11</v>
      </c>
      <c r="BB5" t="str">
        <f>"0x"&amp;TEXT(DEC2HEX(BB4),"00")</f>
        <v>0x41</v>
      </c>
      <c r="BD5" t="str">
        <f>CONCATENATE(CHAR(9),"{", AY5, ",", AZ5, ",", BA5, ",", BB5, "},")</f>
        <v xml:space="preserve">	{0xF3,0x5C,0x11,0x41},</v>
      </c>
    </row>
    <row r="6" spans="1:56" x14ac:dyDescent="0.25">
      <c r="A6" t="s">
        <v>9</v>
      </c>
      <c r="B6" s="5" t="s">
        <v>1</v>
      </c>
      <c r="C6" s="9"/>
      <c r="D6" s="9"/>
      <c r="E6" s="10" t="s">
        <v>47</v>
      </c>
      <c r="F6" s="10" t="s">
        <v>47</v>
      </c>
      <c r="G6" s="10"/>
      <c r="H6" s="13"/>
      <c r="I6" s="14"/>
      <c r="J6" s="10"/>
      <c r="K6" s="10" t="s">
        <v>47</v>
      </c>
      <c r="L6" s="10" t="s">
        <v>47</v>
      </c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16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4</v>
      </c>
      <c r="AF6">
        <v>0</v>
      </c>
      <c r="AG6">
        <f>IF(N7="X",2^0,0)</f>
        <v>0</v>
      </c>
      <c r="AH6">
        <f>IF(M7="X",2^7, 0)</f>
        <v>128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2</v>
      </c>
      <c r="AO6">
        <f>IF(F6="X", 2^0, 0)</f>
        <v>1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8</v>
      </c>
      <c r="AU6">
        <f>IF(L6="X", 2^2, 0)</f>
        <v>4</v>
      </c>
      <c r="AV6">
        <f>IF(M6="X", 2^1, 0)</f>
        <v>0</v>
      </c>
      <c r="AW6">
        <f>IF(N6="X", 2^0, 0)</f>
        <v>0</v>
      </c>
      <c r="AY6">
        <f>SUM(AP6:AW6)</f>
        <v>12</v>
      </c>
      <c r="AZ6">
        <f>SUM(AH6:AO6)</f>
        <v>131</v>
      </c>
      <c r="BA6">
        <f>SUM(Z6:AG6)</f>
        <v>4</v>
      </c>
      <c r="BB6">
        <f>SUM(R6:Y6)</f>
        <v>20</v>
      </c>
      <c r="BD6" t="str">
        <f>CONCATENATE(CHAR(9),"{", AY7, ",", AZ7, ",", BA7, ",", BB7, "},")</f>
        <v xml:space="preserve">	{0xC,0x83,0x04,0x14},</v>
      </c>
    </row>
    <row r="7" spans="1:56" x14ac:dyDescent="0.25">
      <c r="B7" s="5"/>
      <c r="C7" s="9"/>
      <c r="D7" s="9" t="s">
        <v>47</v>
      </c>
      <c r="E7" s="10" t="s">
        <v>47</v>
      </c>
      <c r="F7" s="10"/>
      <c r="G7" s="10"/>
      <c r="H7" s="13"/>
      <c r="I7" s="14"/>
      <c r="J7" s="10"/>
      <c r="K7" s="10"/>
      <c r="L7" s="10" t="s">
        <v>47</v>
      </c>
      <c r="M7" s="10" t="s">
        <v>47</v>
      </c>
      <c r="N7" s="10"/>
      <c r="AY7" t="str">
        <f>"0x"&amp;TEXT(DEC2HEX(AY6),"00")</f>
        <v>0xC</v>
      </c>
      <c r="AZ7" t="str">
        <f>"0x"&amp;TEXT(DEC2HEX(AZ6),"00")</f>
        <v>0x83</v>
      </c>
      <c r="BA7" t="str">
        <f>"0x"&amp;TEXT(DEC2HEX(BA6),"00")</f>
        <v>0x04</v>
      </c>
      <c r="BB7" t="str">
        <f>"0x"&amp;TEXT(DEC2HEX(BB6),"00")</f>
        <v>0x14</v>
      </c>
      <c r="BD7" t="str">
        <f>CONCATENATE(CHAR(9),"{", AY9, ",", AZ9, ",", BA9, ",", BB9, "},")</f>
        <v xml:space="preserve">	{0x03,0x1C,0x01,0x00},</v>
      </c>
    </row>
    <row r="8" spans="1:56" x14ac:dyDescent="0.25">
      <c r="A8" s="1" t="s">
        <v>10</v>
      </c>
      <c r="B8" s="6" t="s">
        <v>2</v>
      </c>
      <c r="C8" s="9" t="s">
        <v>47</v>
      </c>
      <c r="D8" s="9" t="s">
        <v>47</v>
      </c>
      <c r="E8" s="10"/>
      <c r="F8" s="10"/>
      <c r="G8" s="10"/>
      <c r="H8" s="13"/>
      <c r="I8" s="14"/>
      <c r="J8" s="10"/>
      <c r="K8" s="10"/>
      <c r="L8" s="10"/>
      <c r="M8" s="10" t="s">
        <v>47</v>
      </c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1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16</v>
      </c>
      <c r="AL8">
        <f>IF(C8="X", 2^3, 0)</f>
        <v>8</v>
      </c>
      <c r="AM8">
        <f>IF(D8="X", 2^2, 0)</f>
        <v>4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2</v>
      </c>
      <c r="AW8">
        <f>IF(N8="X", 2^0, 0)</f>
        <v>1</v>
      </c>
      <c r="AY8">
        <f>SUM(AP8:AW8)</f>
        <v>3</v>
      </c>
      <c r="AZ8">
        <f>SUM(AH8:AO8)</f>
        <v>28</v>
      </c>
      <c r="BA8">
        <f>SUM(Z8:AG8)</f>
        <v>1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9" t="s">
        <v>47</v>
      </c>
      <c r="D9" s="9"/>
      <c r="E9" s="10"/>
      <c r="F9" s="10"/>
      <c r="G9" s="10"/>
      <c r="H9" s="13"/>
      <c r="I9" s="14"/>
      <c r="J9" s="10"/>
      <c r="K9" s="10"/>
      <c r="L9" s="10"/>
      <c r="M9" s="10"/>
      <c r="N9" s="10" t="s">
        <v>47</v>
      </c>
      <c r="O9" s="1"/>
      <c r="P9" s="1"/>
      <c r="AY9" t="str">
        <f>"0x"&amp;TEXT(DEC2HEX(AY8),"00")</f>
        <v>0x03</v>
      </c>
      <c r="AZ9" t="str">
        <f>"0x"&amp;TEXT(DEC2HEX(AZ8),"00")</f>
        <v>0x1C</v>
      </c>
      <c r="BA9" t="str">
        <f>"0x"&amp;TEXT(DEC2HEX(BA8),"00")</f>
        <v>0x01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/>
      <c r="D11" s="9"/>
      <c r="E11" s="10"/>
      <c r="F11" s="10"/>
      <c r="G11" s="10"/>
      <c r="H11" s="13"/>
      <c r="I11" s="14"/>
      <c r="J11" s="10"/>
      <c r="K11" s="10"/>
      <c r="L11" s="10"/>
      <c r="M11" s="10"/>
      <c r="N11" s="10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/>
      <c r="E4" s="10"/>
      <c r="F4" s="10" t="s">
        <v>47</v>
      </c>
      <c r="G4" s="10" t="s">
        <v>47</v>
      </c>
      <c r="H4" s="13"/>
      <c r="I4" s="14"/>
      <c r="J4" s="10" t="s">
        <v>47</v>
      </c>
      <c r="K4" s="10" t="s">
        <v>47</v>
      </c>
      <c r="L4" s="10"/>
      <c r="M4" s="10"/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0</v>
      </c>
      <c r="X4">
        <v>0</v>
      </c>
      <c r="Y4">
        <f>IF(F5="X",2^0,0)</f>
        <v>1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64</v>
      </c>
      <c r="AJ4">
        <f>IF(I5="X", 2^5, 0)</f>
        <v>0</v>
      </c>
      <c r="AK4">
        <f>IF(C5="X", 2^4, 0)</f>
        <v>0</v>
      </c>
      <c r="AL4">
        <f>IF(C4="X", 2^3, 0)</f>
        <v>8</v>
      </c>
      <c r="AM4">
        <f>IF(D4="X", 2^2, 0)</f>
        <v>0</v>
      </c>
      <c r="AN4">
        <f>IF(E4="X", 2^1, 0)</f>
        <v>0</v>
      </c>
      <c r="AO4">
        <f>IF(F4="X", 2^0, 0)</f>
        <v>1</v>
      </c>
      <c r="AP4">
        <f>IF(G4="X", 2^7, 0)</f>
        <v>128</v>
      </c>
      <c r="AQ4">
        <f>IF(H4="X", 2^6, 0)</f>
        <v>0</v>
      </c>
      <c r="AR4">
        <f>IF(I4="X", 2^5, 0)</f>
        <v>0</v>
      </c>
      <c r="AS4">
        <f>IF(J4="X", 2^4, 0)</f>
        <v>16</v>
      </c>
      <c r="AT4">
        <f>IF(K4="X", 2^3, 0)</f>
        <v>8</v>
      </c>
      <c r="AU4">
        <f>IF(L4="X", 2^2, 0)</f>
        <v>0</v>
      </c>
      <c r="AV4">
        <f>IF(M4="X", 2^1, 0)</f>
        <v>0</v>
      </c>
      <c r="AW4">
        <f>IF(N4="X", 2^0, 0)</f>
        <v>1</v>
      </c>
      <c r="AY4">
        <f>SUM(AP4:AW4)</f>
        <v>153</v>
      </c>
      <c r="AZ4">
        <f>SUM(AH4:AO4)</f>
        <v>73</v>
      </c>
      <c r="BA4">
        <f>SUM(Z4:AG4)</f>
        <v>4</v>
      </c>
      <c r="BB4">
        <f>SUM(R4:Y4)</f>
        <v>17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/>
      <c r="E5" s="10" t="s">
        <v>47</v>
      </c>
      <c r="F5" s="10" t="s">
        <v>47</v>
      </c>
      <c r="G5" s="10"/>
      <c r="H5" s="13"/>
      <c r="I5" s="14"/>
      <c r="J5" s="10"/>
      <c r="K5" s="10" t="s">
        <v>47</v>
      </c>
      <c r="L5" s="10" t="s">
        <v>47</v>
      </c>
      <c r="M5" s="10"/>
      <c r="N5" s="10"/>
      <c r="O5" s="1"/>
      <c r="P5" s="1"/>
      <c r="AY5" t="str">
        <f>"0x"&amp;TEXT(DEC2HEX(AY4),"00")</f>
        <v>0x99</v>
      </c>
      <c r="AZ5" t="str">
        <f>"0x"&amp;TEXT(DEC2HEX(AZ4),"00")</f>
        <v>0x49</v>
      </c>
      <c r="BA5" t="str">
        <f>"0x"&amp;TEXT(DEC2HEX(BA4),"00")</f>
        <v>0x04</v>
      </c>
      <c r="BB5" t="str">
        <f>"0x"&amp;TEXT(DEC2HEX(BB4),"00")</f>
        <v>0x11</v>
      </c>
      <c r="BD5" t="str">
        <f>CONCATENATE(CHAR(9),"{", AY5, ",", AZ5, ",", BA5, ",", BB5, "},")</f>
        <v xml:space="preserve">	{0x99,0x49,0x04,0x11},</v>
      </c>
    </row>
    <row r="6" spans="1:56" x14ac:dyDescent="0.25">
      <c r="A6" t="s">
        <v>9</v>
      </c>
      <c r="B6" s="5" t="s">
        <v>1</v>
      </c>
      <c r="C6" s="9"/>
      <c r="D6" s="9" t="s">
        <v>47</v>
      </c>
      <c r="E6" s="10" t="s">
        <v>47</v>
      </c>
      <c r="F6" s="10"/>
      <c r="G6" s="10"/>
      <c r="H6" s="13"/>
      <c r="I6" s="14"/>
      <c r="J6" s="10"/>
      <c r="K6" s="10"/>
      <c r="L6" s="10" t="s">
        <v>47</v>
      </c>
      <c r="M6" s="10" t="s">
        <v>47</v>
      </c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4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128</v>
      </c>
      <c r="AI6">
        <f>IF(K7="X", 2^6, 0)</f>
        <v>0</v>
      </c>
      <c r="AJ6">
        <f>IF(I7="X", 2^5, 0)</f>
        <v>0</v>
      </c>
      <c r="AK6">
        <f>IF(C7="X", 2^4, 0)</f>
        <v>16</v>
      </c>
      <c r="AL6">
        <f>IF(C6="X", 2^3, 0)</f>
        <v>0</v>
      </c>
      <c r="AM6">
        <f>IF(D6="X", 2^2, 0)</f>
        <v>4</v>
      </c>
      <c r="AN6">
        <f>IF(E6="X", 2^1, 0)</f>
        <v>2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4</v>
      </c>
      <c r="AV6">
        <f>IF(M6="X", 2^1, 0)</f>
        <v>2</v>
      </c>
      <c r="AW6">
        <f>IF(N6="X", 2^0, 0)</f>
        <v>0</v>
      </c>
      <c r="AY6">
        <f>SUM(AP6:AW6)</f>
        <v>6</v>
      </c>
      <c r="AZ6">
        <f>SUM(AH6:AO6)</f>
        <v>150</v>
      </c>
      <c r="BA6">
        <f>SUM(Z6:AG6)</f>
        <v>1</v>
      </c>
      <c r="BB6">
        <f>SUM(R6:Y6)</f>
        <v>4</v>
      </c>
      <c r="BD6" t="str">
        <f>CONCATENATE(CHAR(9),"{", AY7, ",", AZ7, ",", BA7, ",", BB7, "},")</f>
        <v xml:space="preserve">	{0x06,0x96,0x01,0x04},</v>
      </c>
    </row>
    <row r="7" spans="1:56" x14ac:dyDescent="0.25">
      <c r="B7" s="5"/>
      <c r="C7" s="9" t="s">
        <v>47</v>
      </c>
      <c r="D7" s="9" t="s">
        <v>47</v>
      </c>
      <c r="E7" s="10"/>
      <c r="F7" s="10"/>
      <c r="G7" s="10"/>
      <c r="H7" s="13"/>
      <c r="I7" s="14"/>
      <c r="J7" s="10"/>
      <c r="K7" s="10"/>
      <c r="L7" s="10"/>
      <c r="M7" s="10" t="s">
        <v>47</v>
      </c>
      <c r="N7" s="10" t="s">
        <v>47</v>
      </c>
      <c r="AY7" t="str">
        <f>"0x"&amp;TEXT(DEC2HEX(AY6),"00")</f>
        <v>0x06</v>
      </c>
      <c r="AZ7" t="str">
        <f>"0x"&amp;TEXT(DEC2HEX(AZ6),"00")</f>
        <v>0x96</v>
      </c>
      <c r="BA7" t="str">
        <f>"0x"&amp;TEXT(DEC2HEX(BA6),"00")</f>
        <v>0x01</v>
      </c>
      <c r="BB7" t="str">
        <f>"0x"&amp;TEXT(DEC2HEX(BB6),"00")</f>
        <v>0x04</v>
      </c>
      <c r="BD7" t="str">
        <f>CONCATENATE(CHAR(9),"{", AY9, ",", AZ9, ",", BA9, ",", BB9, "},")</f>
        <v xml:space="preserve">	{0x01,0x08,0x00,0x00},</v>
      </c>
    </row>
    <row r="8" spans="1:56" x14ac:dyDescent="0.25">
      <c r="A8" s="1" t="s">
        <v>10</v>
      </c>
      <c r="B8" s="6" t="s">
        <v>2</v>
      </c>
      <c r="C8" s="9" t="s">
        <v>47</v>
      </c>
      <c r="D8" s="9"/>
      <c r="E8" s="10"/>
      <c r="F8" s="10"/>
      <c r="G8" s="10"/>
      <c r="H8" s="13"/>
      <c r="I8" s="14"/>
      <c r="J8" s="10"/>
      <c r="K8" s="10"/>
      <c r="L8" s="10"/>
      <c r="M8" s="10"/>
      <c r="N8" s="10" t="s">
        <v>47</v>
      </c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8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1</v>
      </c>
      <c r="AY8">
        <f>SUM(AP8:AW8)</f>
        <v>1</v>
      </c>
      <c r="AZ8">
        <f>SUM(AH8:AO8)</f>
        <v>8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9"/>
      <c r="D9" s="9"/>
      <c r="E9" s="10"/>
      <c r="F9" s="10"/>
      <c r="G9" s="10"/>
      <c r="H9" s="13"/>
      <c r="I9" s="14"/>
      <c r="J9" s="10"/>
      <c r="K9" s="10"/>
      <c r="L9" s="10"/>
      <c r="M9" s="10"/>
      <c r="N9" s="10"/>
      <c r="O9" s="1"/>
      <c r="P9" s="1"/>
      <c r="AY9" t="str">
        <f>"0x"&amp;TEXT(DEC2HEX(AY8),"00")</f>
        <v>0x01</v>
      </c>
      <c r="AZ9" t="str">
        <f>"0x"&amp;TEXT(DEC2HEX(AZ8),"00")</f>
        <v>0x08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/>
      <c r="D11" s="9"/>
      <c r="E11" s="10"/>
      <c r="F11" s="10"/>
      <c r="G11" s="10"/>
      <c r="H11" s="13"/>
      <c r="I11" s="14"/>
      <c r="J11" s="10"/>
      <c r="K11" s="10"/>
      <c r="L11" s="10"/>
      <c r="M11" s="10"/>
      <c r="N11" s="10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/>
      <c r="E4" s="10" t="s">
        <v>47</v>
      </c>
      <c r="F4" s="10" t="s">
        <v>47</v>
      </c>
      <c r="G4" s="10"/>
      <c r="H4" s="13"/>
      <c r="I4" s="14"/>
      <c r="J4" s="10"/>
      <c r="K4" s="10" t="s">
        <v>47</v>
      </c>
      <c r="L4" s="10" t="s">
        <v>47</v>
      </c>
      <c r="M4" s="10"/>
      <c r="N4" s="10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16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4</v>
      </c>
      <c r="AF4">
        <v>0</v>
      </c>
      <c r="AG4">
        <f>IF(N5="X",2^0,0)</f>
        <v>0</v>
      </c>
      <c r="AH4">
        <f>IF(M5="X",2^7, 0)</f>
        <v>128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2</v>
      </c>
      <c r="AO4">
        <f>IF(F4="X", 2^0, 0)</f>
        <v>1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8</v>
      </c>
      <c r="AU4">
        <f>IF(L4="X", 2^2, 0)</f>
        <v>4</v>
      </c>
      <c r="AV4">
        <f>IF(M4="X", 2^1, 0)</f>
        <v>0</v>
      </c>
      <c r="AW4">
        <f>IF(N4="X", 2^0, 0)</f>
        <v>0</v>
      </c>
      <c r="AY4">
        <f>SUM(AP4:AW4)</f>
        <v>12</v>
      </c>
      <c r="AZ4">
        <f>SUM(AH4:AO4)</f>
        <v>131</v>
      </c>
      <c r="BA4">
        <f>SUM(Z4:AG4)</f>
        <v>4</v>
      </c>
      <c r="BB4">
        <f>SUM(R4:Y4)</f>
        <v>20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 t="s">
        <v>47</v>
      </c>
      <c r="E5" s="10" t="s">
        <v>47</v>
      </c>
      <c r="F5" s="10"/>
      <c r="G5" s="10"/>
      <c r="H5" s="13"/>
      <c r="I5" s="14"/>
      <c r="J5" s="10"/>
      <c r="K5" s="10"/>
      <c r="L5" s="10" t="s">
        <v>47</v>
      </c>
      <c r="M5" s="10" t="s">
        <v>47</v>
      </c>
      <c r="N5" s="10"/>
      <c r="O5" s="1"/>
      <c r="P5" s="1"/>
      <c r="AY5" t="str">
        <f>"0x"&amp;TEXT(DEC2HEX(AY4),"00")</f>
        <v>0xC</v>
      </c>
      <c r="AZ5" t="str">
        <f>"0x"&amp;TEXT(DEC2HEX(AZ4),"00")</f>
        <v>0x83</v>
      </c>
      <c r="BA5" t="str">
        <f>"0x"&amp;TEXT(DEC2HEX(BA4),"00")</f>
        <v>0x04</v>
      </c>
      <c r="BB5" t="str">
        <f>"0x"&amp;TEXT(DEC2HEX(BB4),"00")</f>
        <v>0x14</v>
      </c>
      <c r="BD5" t="str">
        <f>CONCATENATE(CHAR(9),"{", AY5, ",", AZ5, ",", BA5, ",", BB5, "},")</f>
        <v xml:space="preserve">	{0xC,0x83,0x04,0x14},</v>
      </c>
    </row>
    <row r="6" spans="1:56" x14ac:dyDescent="0.25">
      <c r="A6" t="s">
        <v>9</v>
      </c>
      <c r="B6" s="5" t="s">
        <v>1</v>
      </c>
      <c r="C6" s="9" t="s">
        <v>47</v>
      </c>
      <c r="D6" s="9" t="s">
        <v>47</v>
      </c>
      <c r="E6" s="10"/>
      <c r="F6" s="10"/>
      <c r="G6" s="10"/>
      <c r="H6" s="13"/>
      <c r="I6" s="14"/>
      <c r="J6" s="10"/>
      <c r="K6" s="10"/>
      <c r="L6" s="10"/>
      <c r="M6" s="10" t="s">
        <v>47</v>
      </c>
      <c r="N6" s="10" t="s">
        <v>47</v>
      </c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1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16</v>
      </c>
      <c r="AL6">
        <f>IF(C6="X", 2^3, 0)</f>
        <v>8</v>
      </c>
      <c r="AM6">
        <f>IF(D6="X", 2^2, 0)</f>
        <v>4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2</v>
      </c>
      <c r="AW6">
        <f>IF(N6="X", 2^0, 0)</f>
        <v>1</v>
      </c>
      <c r="AY6">
        <f>SUM(AP6:AW6)</f>
        <v>3</v>
      </c>
      <c r="AZ6">
        <f>SUM(AH6:AO6)</f>
        <v>28</v>
      </c>
      <c r="BA6">
        <f>SUM(Z6:AG6)</f>
        <v>1</v>
      </c>
      <c r="BB6">
        <f>SUM(R6:Y6)</f>
        <v>0</v>
      </c>
      <c r="BD6" t="str">
        <f>CONCATENATE(CHAR(9),"{", AY7, ",", AZ7, ",", BA7, ",", BB7, "},")</f>
        <v xml:space="preserve">	{0x03,0x1C,0x01,0x00},</v>
      </c>
    </row>
    <row r="7" spans="1:56" x14ac:dyDescent="0.25">
      <c r="B7" s="5"/>
      <c r="C7" s="9" t="s">
        <v>47</v>
      </c>
      <c r="D7" s="9"/>
      <c r="E7" s="10"/>
      <c r="F7" s="10"/>
      <c r="G7" s="10"/>
      <c r="H7" s="13"/>
      <c r="I7" s="14"/>
      <c r="J7" s="10"/>
      <c r="K7" s="10"/>
      <c r="L7" s="10"/>
      <c r="M7" s="10"/>
      <c r="N7" s="10" t="s">
        <v>47</v>
      </c>
      <c r="AY7" t="str">
        <f>"0x"&amp;TEXT(DEC2HEX(AY6),"00")</f>
        <v>0x03</v>
      </c>
      <c r="AZ7" t="str">
        <f>"0x"&amp;TEXT(DEC2HEX(AZ6),"00")</f>
        <v>0x1C</v>
      </c>
      <c r="BA7" t="str">
        <f>"0x"&amp;TEXT(DEC2HEX(BA6),"00")</f>
        <v>0x01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9"/>
      <c r="D8" s="9"/>
      <c r="E8" s="10"/>
      <c r="F8" s="10"/>
      <c r="G8" s="10"/>
      <c r="H8" s="13"/>
      <c r="I8" s="14"/>
      <c r="J8" s="10"/>
      <c r="K8" s="10"/>
      <c r="L8" s="10"/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9"/>
      <c r="D9" s="9"/>
      <c r="E9" s="10"/>
      <c r="F9" s="10"/>
      <c r="G9" s="10"/>
      <c r="H9" s="13"/>
      <c r="I9" s="14"/>
      <c r="J9" s="10"/>
      <c r="K9" s="10"/>
      <c r="L9" s="10"/>
      <c r="M9" s="10"/>
      <c r="N9" s="10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/>
      <c r="D11" s="9"/>
      <c r="E11" s="10"/>
      <c r="F11" s="10"/>
      <c r="G11" s="10"/>
      <c r="H11" s="13"/>
      <c r="I11" s="14"/>
      <c r="J11" s="10"/>
      <c r="K11" s="10"/>
      <c r="L11" s="10"/>
      <c r="M11" s="10"/>
      <c r="N11" s="10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 t="s">
        <v>47</v>
      </c>
      <c r="E4" s="10" t="s">
        <v>47</v>
      </c>
      <c r="F4" s="10"/>
      <c r="G4" s="10"/>
      <c r="H4" s="13"/>
      <c r="I4" s="14"/>
      <c r="J4" s="10"/>
      <c r="K4" s="10"/>
      <c r="L4" s="10" t="s">
        <v>47</v>
      </c>
      <c r="M4" s="10" t="s">
        <v>47</v>
      </c>
      <c r="N4" s="10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4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128</v>
      </c>
      <c r="AI4">
        <f>IF(K5="X", 2^6, 0)</f>
        <v>0</v>
      </c>
      <c r="AJ4">
        <f>IF(I5="X", 2^5, 0)</f>
        <v>0</v>
      </c>
      <c r="AK4">
        <f>IF(C5="X", 2^4, 0)</f>
        <v>16</v>
      </c>
      <c r="AL4">
        <f>IF(C4="X", 2^3, 0)</f>
        <v>0</v>
      </c>
      <c r="AM4">
        <f>IF(D4="X", 2^2, 0)</f>
        <v>4</v>
      </c>
      <c r="AN4">
        <f>IF(E4="X", 2^1, 0)</f>
        <v>2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4</v>
      </c>
      <c r="AV4">
        <f>IF(M4="X", 2^1, 0)</f>
        <v>2</v>
      </c>
      <c r="AW4">
        <f>IF(N4="X", 2^0, 0)</f>
        <v>0</v>
      </c>
      <c r="AY4">
        <f>SUM(AP4:AW4)</f>
        <v>6</v>
      </c>
      <c r="AZ4">
        <f>SUM(AH4:AO4)</f>
        <v>150</v>
      </c>
      <c r="BA4">
        <f>SUM(Z4:AG4)</f>
        <v>1</v>
      </c>
      <c r="BB4">
        <f>SUM(R4:Y4)</f>
        <v>4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 t="s">
        <v>47</v>
      </c>
      <c r="E5" s="10"/>
      <c r="F5" s="10"/>
      <c r="G5" s="10"/>
      <c r="H5" s="13"/>
      <c r="I5" s="14"/>
      <c r="J5" s="10"/>
      <c r="K5" s="10"/>
      <c r="L5" s="10"/>
      <c r="M5" s="10" t="s">
        <v>47</v>
      </c>
      <c r="N5" s="10" t="s">
        <v>47</v>
      </c>
      <c r="O5" s="1"/>
      <c r="P5" s="1"/>
      <c r="AY5" t="str">
        <f>"0x"&amp;TEXT(DEC2HEX(AY4),"00")</f>
        <v>0x06</v>
      </c>
      <c r="AZ5" t="str">
        <f>"0x"&amp;TEXT(DEC2HEX(AZ4),"00")</f>
        <v>0x96</v>
      </c>
      <c r="BA5" t="str">
        <f>"0x"&amp;TEXT(DEC2HEX(BA4),"00")</f>
        <v>0x01</v>
      </c>
      <c r="BB5" t="str">
        <f>"0x"&amp;TEXT(DEC2HEX(BB4),"00")</f>
        <v>0x04</v>
      </c>
      <c r="BD5" t="str">
        <f>CONCATENATE(CHAR(9),"{", AY5, ",", AZ5, ",", BA5, ",", BB5, "},")</f>
        <v xml:space="preserve">	{0x06,0x96,0x01,0x04},</v>
      </c>
    </row>
    <row r="6" spans="1:56" x14ac:dyDescent="0.25">
      <c r="A6" t="s">
        <v>9</v>
      </c>
      <c r="B6" s="5" t="s">
        <v>1</v>
      </c>
      <c r="C6" s="9" t="s">
        <v>47</v>
      </c>
      <c r="D6" s="9"/>
      <c r="E6" s="10"/>
      <c r="F6" s="10"/>
      <c r="G6" s="10"/>
      <c r="H6" s="13"/>
      <c r="I6" s="14"/>
      <c r="J6" s="10"/>
      <c r="K6" s="10"/>
      <c r="L6" s="10"/>
      <c r="M6" s="10"/>
      <c r="N6" s="10" t="s">
        <v>47</v>
      </c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8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1</v>
      </c>
      <c r="AY6">
        <f>SUM(AP6:AW6)</f>
        <v>1</v>
      </c>
      <c r="AZ6">
        <f>SUM(AH6:AO6)</f>
        <v>8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{0x01,0x08,0x00,0x00},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0x01</v>
      </c>
      <c r="AZ7" t="str">
        <f>"0x"&amp;TEXT(DEC2HEX(AZ6),"00")</f>
        <v>0x08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9"/>
      <c r="D8" s="9"/>
      <c r="E8" s="10"/>
      <c r="F8" s="10"/>
      <c r="G8" s="10"/>
      <c r="H8" s="13"/>
      <c r="I8" s="14"/>
      <c r="J8" s="10"/>
      <c r="K8" s="10"/>
      <c r="L8" s="10"/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9"/>
      <c r="D9" s="9"/>
      <c r="E9" s="10"/>
      <c r="F9" s="10"/>
      <c r="G9" s="10"/>
      <c r="H9" s="13"/>
      <c r="I9" s="14"/>
      <c r="J9" s="10"/>
      <c r="K9" s="10"/>
      <c r="L9" s="10"/>
      <c r="M9" s="10"/>
      <c r="N9" s="10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/>
      <c r="D11" s="9"/>
      <c r="E11" s="10"/>
      <c r="F11" s="10"/>
      <c r="G11" s="10"/>
      <c r="H11" s="13"/>
      <c r="I11" s="14"/>
      <c r="J11" s="10"/>
      <c r="K11" s="10"/>
      <c r="L11" s="10"/>
      <c r="M11" s="10"/>
      <c r="N11" s="10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 t="s">
        <v>47</v>
      </c>
      <c r="E4" s="10"/>
      <c r="F4" s="10"/>
      <c r="G4" s="10"/>
      <c r="H4" s="13"/>
      <c r="I4" s="14"/>
      <c r="J4" s="10"/>
      <c r="K4" s="10"/>
      <c r="L4" s="10"/>
      <c r="M4" s="10" t="s">
        <v>47</v>
      </c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1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16</v>
      </c>
      <c r="AL4">
        <f>IF(C4="X", 2^3, 0)</f>
        <v>8</v>
      </c>
      <c r="AM4">
        <f>IF(D4="X", 2^2, 0)</f>
        <v>4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2</v>
      </c>
      <c r="AW4">
        <f>IF(N4="X", 2^0, 0)</f>
        <v>1</v>
      </c>
      <c r="AY4">
        <f>SUM(AP4:AW4)</f>
        <v>3</v>
      </c>
      <c r="AZ4">
        <f>SUM(AH4:AO4)</f>
        <v>28</v>
      </c>
      <c r="BA4">
        <f>SUM(Z4:AG4)</f>
        <v>1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 t="s">
        <v>47</v>
      </c>
      <c r="D5" s="9"/>
      <c r="E5" s="10"/>
      <c r="F5" s="10"/>
      <c r="G5" s="10"/>
      <c r="H5" s="13"/>
      <c r="I5" s="14"/>
      <c r="J5" s="10"/>
      <c r="K5" s="10"/>
      <c r="L5" s="10"/>
      <c r="M5" s="10"/>
      <c r="N5" s="10" t="s">
        <v>47</v>
      </c>
      <c r="O5" s="1"/>
      <c r="P5" s="1"/>
      <c r="AY5" t="str">
        <f>"0x"&amp;TEXT(DEC2HEX(AY4),"00")</f>
        <v>0x03</v>
      </c>
      <c r="AZ5" t="str">
        <f>"0x"&amp;TEXT(DEC2HEX(AZ4),"00")</f>
        <v>0x1C</v>
      </c>
      <c r="BA5" t="str">
        <f>"0x"&amp;TEXT(DEC2HEX(BA4),"00")</f>
        <v>0x01</v>
      </c>
      <c r="BB5" t="str">
        <f>"0x"&amp;TEXT(DEC2HEX(BB4),"00")</f>
        <v>0x00</v>
      </c>
      <c r="BD5" t="str">
        <f>CONCATENATE(CHAR(9),"{", AY5, ",", AZ5, ",", BA5, ",", BB5, "},")</f>
        <v xml:space="preserve">	{0x03,0x1C,0x01,0x00},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9"/>
      <c r="D8" s="9"/>
      <c r="E8" s="10"/>
      <c r="F8" s="10"/>
      <c r="G8" s="10"/>
      <c r="H8" s="13"/>
      <c r="I8" s="14"/>
      <c r="J8" s="10"/>
      <c r="K8" s="10"/>
      <c r="L8" s="10"/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9"/>
      <c r="D9" s="9"/>
      <c r="E9" s="10"/>
      <c r="F9" s="10"/>
      <c r="G9" s="10"/>
      <c r="H9" s="13"/>
      <c r="I9" s="14"/>
      <c r="J9" s="10"/>
      <c r="K9" s="10"/>
      <c r="L9" s="10"/>
      <c r="M9" s="10"/>
      <c r="N9" s="10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/>
      <c r="D11" s="9"/>
      <c r="E11" s="10"/>
      <c r="F11" s="10"/>
      <c r="G11" s="10"/>
      <c r="H11" s="13"/>
      <c r="I11" s="14"/>
      <c r="J11" s="10"/>
      <c r="K11" s="10"/>
      <c r="L11" s="10"/>
      <c r="M11" s="10"/>
      <c r="N11" s="10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 t="s">
        <v>47</v>
      </c>
      <c r="D4" s="9"/>
      <c r="E4" s="10"/>
      <c r="F4" s="10"/>
      <c r="G4" s="10"/>
      <c r="H4" s="13"/>
      <c r="I4" s="14"/>
      <c r="J4" s="10"/>
      <c r="K4" s="10"/>
      <c r="L4" s="10"/>
      <c r="M4" s="10"/>
      <c r="N4" s="10" t="s">
        <v>47</v>
      </c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8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1</v>
      </c>
      <c r="AY4">
        <f>SUM(AP4:AW4)</f>
        <v>1</v>
      </c>
      <c r="AZ4">
        <f>SUM(AH4:AO4)</f>
        <v>8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/>
      <c r="E5" s="10"/>
      <c r="F5" s="10"/>
      <c r="G5" s="10"/>
      <c r="H5" s="13"/>
      <c r="I5" s="14"/>
      <c r="J5" s="10"/>
      <c r="K5" s="10"/>
      <c r="L5" s="10"/>
      <c r="M5" s="10"/>
      <c r="N5" s="10"/>
      <c r="O5" s="1"/>
      <c r="P5" s="1"/>
      <c r="AY5" t="str">
        <f>"0x"&amp;TEXT(DEC2HEX(AY4),"00")</f>
        <v>0x01</v>
      </c>
      <c r="AZ5" t="str">
        <f>"0x"&amp;TEXT(DEC2HEX(AZ4),"00")</f>
        <v>0x08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{0x01,0x08,0x00,0x00},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9"/>
      <c r="D8" s="9"/>
      <c r="E8" s="10"/>
      <c r="F8" s="10"/>
      <c r="G8" s="10"/>
      <c r="H8" s="13"/>
      <c r="I8" s="14"/>
      <c r="J8" s="10"/>
      <c r="K8" s="10"/>
      <c r="L8" s="10"/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9"/>
      <c r="D9" s="9"/>
      <c r="E9" s="10"/>
      <c r="F9" s="10"/>
      <c r="G9" s="10"/>
      <c r="H9" s="13"/>
      <c r="I9" s="14"/>
      <c r="J9" s="10"/>
      <c r="K9" s="10"/>
      <c r="L9" s="10"/>
      <c r="M9" s="10"/>
      <c r="N9" s="10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/>
      <c r="D11" s="9"/>
      <c r="E11" s="10"/>
      <c r="F11" s="10"/>
      <c r="G11" s="10"/>
      <c r="H11" s="13"/>
      <c r="I11" s="14"/>
      <c r="J11" s="10"/>
      <c r="K11" s="10"/>
      <c r="L11" s="10"/>
      <c r="M11" s="10"/>
      <c r="N11" s="10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ht="15.75" thickBot="1" x14ac:dyDescent="0.3">
      <c r="B11" s="5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6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{0x00,0x20,0x40,0x00},</v>
      </c>
    </row>
    <row r="12" spans="1:56" x14ac:dyDescent="0.25">
      <c r="A12" s="1" t="s">
        <v>12</v>
      </c>
      <c r="B12" s="6" t="s">
        <v>4</v>
      </c>
      <c r="C12" s="19"/>
      <c r="D12" s="19"/>
      <c r="E12" s="19"/>
      <c r="F12" s="19"/>
      <c r="G12" s="19"/>
      <c r="H12" s="20"/>
      <c r="I12" s="21"/>
      <c r="J12" s="19"/>
      <c r="K12" s="19"/>
      <c r="L12" s="19"/>
      <c r="M12" s="19"/>
      <c r="N12" s="19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{0xF0,0x40,0x10,0x41},</v>
      </c>
    </row>
    <row r="13" spans="1:56" x14ac:dyDescent="0.25">
      <c r="A13" s="1"/>
      <c r="B13" s="6"/>
      <c r="C13" s="8"/>
      <c r="D13" s="8"/>
      <c r="E13" s="8"/>
      <c r="F13" s="8"/>
      <c r="G13" s="8"/>
      <c r="H13" s="11"/>
      <c r="I13" s="12"/>
      <c r="J13" s="8"/>
      <c r="K13" s="8"/>
      <c r="L13" s="8"/>
      <c r="M13" s="8"/>
      <c r="N13" s="8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8"/>
      <c r="D16" s="8"/>
      <c r="E16" s="8"/>
      <c r="F16" s="8"/>
      <c r="G16" s="8"/>
      <c r="H16" s="11"/>
      <c r="I16" s="12"/>
      <c r="J16" s="8"/>
      <c r="K16" s="8"/>
      <c r="L16" s="8"/>
      <c r="M16" s="8"/>
      <c r="N16" s="8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32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32</v>
      </c>
      <c r="BA16">
        <f>SUM(Z16:AG16)</f>
        <v>64</v>
      </c>
      <c r="BB16">
        <f>SUM(R16:Y16)</f>
        <v>0</v>
      </c>
    </row>
    <row r="17" spans="1:54" x14ac:dyDescent="0.25">
      <c r="A17" s="1"/>
      <c r="B17" s="6"/>
      <c r="C17" s="8"/>
      <c r="D17" s="8"/>
      <c r="E17" s="8"/>
      <c r="F17" s="8"/>
      <c r="G17" s="8"/>
      <c r="H17" s="11" t="s">
        <v>47</v>
      </c>
      <c r="I17" s="12" t="s">
        <v>47</v>
      </c>
      <c r="J17" s="8"/>
      <c r="K17" s="8"/>
      <c r="L17" s="8"/>
      <c r="M17" s="8"/>
      <c r="N17" s="8"/>
      <c r="O17" s="1"/>
      <c r="P17" s="1"/>
      <c r="AY17" t="str">
        <f>"0x"&amp;TEXT(DEC2HEX(AY16),"00")</f>
        <v>0x00</v>
      </c>
      <c r="AZ17" t="str">
        <f>"0x"&amp;TEXT(DEC2HEX(AZ16),"00")</f>
        <v>0x20</v>
      </c>
      <c r="BA17" t="str">
        <f>"0x"&amp;TEXT(DEC2HEX(BA16),"00")</f>
        <v>0x40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 t="s">
        <v>47</v>
      </c>
      <c r="H18" s="13" t="s">
        <v>47</v>
      </c>
      <c r="I18" s="14" t="s">
        <v>47</v>
      </c>
      <c r="J18" s="10" t="s">
        <v>47</v>
      </c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64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128</v>
      </c>
      <c r="AQ18">
        <f>IF(H18="X", 2^6, 0)</f>
        <v>64</v>
      </c>
      <c r="AR18">
        <f>IF(I18="X", 2^5, 0)</f>
        <v>32</v>
      </c>
      <c r="AS18">
        <f>IF(J18="X", 2^4, 0)</f>
        <v>16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240</v>
      </c>
      <c r="AZ18">
        <f>SUM(AH18:AO18)</f>
        <v>64</v>
      </c>
      <c r="BA18">
        <f>SUM(Z18:AG18)</f>
        <v>16</v>
      </c>
      <c r="BB18">
        <f>SUM(R18:Y18)</f>
        <v>65</v>
      </c>
    </row>
    <row r="19" spans="1:54" x14ac:dyDescent="0.25">
      <c r="B19" s="5"/>
      <c r="C19" s="9"/>
      <c r="D19" s="9"/>
      <c r="E19" s="10"/>
      <c r="F19" s="10" t="s">
        <v>47</v>
      </c>
      <c r="G19" s="10" t="s">
        <v>47</v>
      </c>
      <c r="H19" s="13"/>
      <c r="I19" s="14"/>
      <c r="J19" s="10" t="s">
        <v>47</v>
      </c>
      <c r="K19" s="10" t="s">
        <v>47</v>
      </c>
      <c r="L19" s="10"/>
      <c r="M19" s="10"/>
      <c r="N19" s="10"/>
      <c r="AY19" t="str">
        <f>"0x"&amp;TEXT(DEC2HEX(AY18),"00")</f>
        <v>0xF0</v>
      </c>
      <c r="AZ19" t="str">
        <f>"0x"&amp;TEXT(DEC2HEX(AZ18),"00")</f>
        <v>0x40</v>
      </c>
      <c r="BA19" t="str">
        <f>"0x"&amp;TEXT(DEC2HEX(BA18),"00")</f>
        <v>0x10</v>
      </c>
      <c r="BB19" t="str">
        <f>"0x"&amp;TEXT(DEC2HEX(BB18),"00")</f>
        <v>0x41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tabSelected="1"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9"/>
      <c r="D4" s="9"/>
      <c r="E4" s="10"/>
      <c r="F4" s="10"/>
      <c r="G4" s="10"/>
      <c r="H4" s="13"/>
      <c r="I4" s="14"/>
      <c r="J4" s="10"/>
      <c r="K4" s="10"/>
      <c r="L4" s="10"/>
      <c r="M4" s="10"/>
      <c r="N4" s="10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9"/>
      <c r="D5" s="9"/>
      <c r="E5" s="10"/>
      <c r="F5" s="10"/>
      <c r="G5" s="10"/>
      <c r="H5" s="13"/>
      <c r="I5" s="14"/>
      <c r="J5" s="10"/>
      <c r="K5" s="10"/>
      <c r="L5" s="10"/>
      <c r="M5" s="10"/>
      <c r="N5" s="10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9"/>
      <c r="D8" s="9"/>
      <c r="E8" s="10"/>
      <c r="F8" s="10"/>
      <c r="G8" s="10"/>
      <c r="H8" s="13"/>
      <c r="I8" s="14"/>
      <c r="J8" s="10"/>
      <c r="K8" s="10"/>
      <c r="L8" s="10"/>
      <c r="M8" s="10"/>
      <c r="N8" s="10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9"/>
      <c r="D9" s="9"/>
      <c r="E9" s="10"/>
      <c r="F9" s="10"/>
      <c r="G9" s="10"/>
      <c r="H9" s="13"/>
      <c r="I9" s="14"/>
      <c r="J9" s="10"/>
      <c r="K9" s="10"/>
      <c r="L9" s="10"/>
      <c r="M9" s="10"/>
      <c r="N9" s="10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x14ac:dyDescent="0.25">
      <c r="B11" s="5"/>
      <c r="C11" s="9"/>
      <c r="D11" s="9"/>
      <c r="E11" s="10"/>
      <c r="F11" s="10"/>
      <c r="G11" s="10"/>
      <c r="H11" s="13"/>
      <c r="I11" s="14"/>
      <c r="J11" s="10"/>
      <c r="K11" s="10"/>
      <c r="L11" s="10"/>
      <c r="M11" s="10"/>
      <c r="N11" s="10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{0x00,0x00,0x00,0x00},</v>
      </c>
    </row>
    <row r="12" spans="1:56" x14ac:dyDescent="0.25">
      <c r="A12" s="1" t="s">
        <v>12</v>
      </c>
      <c r="B12" s="6" t="s">
        <v>4</v>
      </c>
      <c r="C12" s="9"/>
      <c r="D12" s="9"/>
      <c r="E12" s="10"/>
      <c r="F12" s="10"/>
      <c r="G12" s="10"/>
      <c r="H12" s="13"/>
      <c r="I12" s="14"/>
      <c r="J12" s="10"/>
      <c r="K12" s="10"/>
      <c r="L12" s="10"/>
      <c r="M12" s="10"/>
      <c r="N12" s="10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{0x00,0x00,0x00,0x00},</v>
      </c>
    </row>
    <row r="13" spans="1:56" x14ac:dyDescent="0.25">
      <c r="A13" s="1"/>
      <c r="B13" s="6"/>
      <c r="C13" s="9"/>
      <c r="D13" s="9"/>
      <c r="E13" s="10"/>
      <c r="F13" s="10"/>
      <c r="G13" s="10"/>
      <c r="H13" s="13"/>
      <c r="I13" s="14"/>
      <c r="J13" s="10"/>
      <c r="K13" s="10"/>
      <c r="L13" s="10"/>
      <c r="M13" s="10"/>
      <c r="N13" s="10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9"/>
      <c r="D16" s="9"/>
      <c r="E16" s="10"/>
      <c r="F16" s="10"/>
      <c r="G16" s="10"/>
      <c r="H16" s="13"/>
      <c r="I16" s="14"/>
      <c r="J16" s="10"/>
      <c r="K16" s="10"/>
      <c r="L16" s="10"/>
      <c r="M16" s="10"/>
      <c r="N16" s="10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0</v>
      </c>
      <c r="AZ16">
        <f>SUM(AH16:AO16)</f>
        <v>0</v>
      </c>
      <c r="BA16">
        <f>SUM(Z16:AG16)</f>
        <v>0</v>
      </c>
      <c r="BB16">
        <f>SUM(R16:Y16)</f>
        <v>0</v>
      </c>
    </row>
    <row r="17" spans="1:54" x14ac:dyDescent="0.25">
      <c r="A17" s="1"/>
      <c r="B17" s="6"/>
      <c r="C17" s="9"/>
      <c r="D17" s="9"/>
      <c r="E17" s="10"/>
      <c r="F17" s="10"/>
      <c r="G17" s="10"/>
      <c r="H17" s="13"/>
      <c r="I17" s="14"/>
      <c r="J17" s="10"/>
      <c r="K17" s="10"/>
      <c r="L17" s="10"/>
      <c r="M17" s="10"/>
      <c r="N17" s="10"/>
      <c r="O17" s="1"/>
      <c r="P17" s="1"/>
      <c r="AY17" t="str">
        <f>"0x"&amp;TEXT(DEC2HEX(AY16),"00")</f>
        <v>0x00</v>
      </c>
      <c r="AZ17" t="str">
        <f>"0x"&amp;TEXT(DEC2HEX(AZ16),"00")</f>
        <v>0x00</v>
      </c>
      <c r="BA17" t="str">
        <f>"0x"&amp;TEXT(DEC2HEX(BA16),"00")</f>
        <v>0x00</v>
      </c>
      <c r="BB17" t="str">
        <f>"0x"&amp;TEXT(DEC2HEX(BB16),"00")</f>
        <v>0x00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/>
      <c r="G18" s="10"/>
      <c r="H18" s="13"/>
      <c r="I18" s="14"/>
      <c r="J18" s="10"/>
      <c r="K18" s="10"/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0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0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0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0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0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0</v>
      </c>
      <c r="AZ18">
        <f>SUM(AH18:AO18)</f>
        <v>0</v>
      </c>
      <c r="BA18">
        <f>SUM(Z18:AG18)</f>
        <v>0</v>
      </c>
      <c r="BB18">
        <f>SUM(R18:Y18)</f>
        <v>0</v>
      </c>
    </row>
    <row r="19" spans="1:54" x14ac:dyDescent="0.25">
      <c r="B19" s="5"/>
      <c r="C19" s="9"/>
      <c r="D19" s="9"/>
      <c r="E19" s="10"/>
      <c r="F19" s="10"/>
      <c r="G19" s="10"/>
      <c r="H19" s="13"/>
      <c r="I19" s="14"/>
      <c r="J19" s="10"/>
      <c r="K19" s="10"/>
      <c r="L19" s="10"/>
      <c r="M19" s="10"/>
      <c r="N19" s="10"/>
      <c r="AY19" t="str">
        <f>"0x"&amp;TEXT(DEC2HEX(AY18),"00")</f>
        <v>0x00</v>
      </c>
      <c r="AZ19" t="str">
        <f>"0x"&amp;TEXT(DEC2HEX(AZ18),"00")</f>
        <v>0x00</v>
      </c>
      <c r="BA19" t="str">
        <f>"0x"&amp;TEXT(DEC2HEX(BA18),"00")</f>
        <v>0x00</v>
      </c>
      <c r="BB19" t="str">
        <f>"0x"&amp;TEXT(DEC2HEX(BB18),"00")</f>
        <v>0x00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{0x00,0x00,0x00,0x00},</v>
      </c>
    </row>
    <row r="11" spans="1:56" ht="15.75" thickBot="1" x14ac:dyDescent="0.3">
      <c r="B11" s="5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6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{0x60,0x20,0x50,0x40},</v>
      </c>
    </row>
    <row r="12" spans="1:56" x14ac:dyDescent="0.25">
      <c r="A12" s="1" t="s">
        <v>12</v>
      </c>
      <c r="B12" s="6" t="s">
        <v>4</v>
      </c>
      <c r="C12" s="19"/>
      <c r="D12" s="19"/>
      <c r="E12" s="19"/>
      <c r="F12" s="19"/>
      <c r="G12" s="19"/>
      <c r="H12" s="20"/>
      <c r="I12" s="21"/>
      <c r="J12" s="19"/>
      <c r="K12" s="19"/>
      <c r="L12" s="19"/>
      <c r="M12" s="19"/>
      <c r="N12" s="19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{0x98,0x41,0x04,0x11},</v>
      </c>
    </row>
    <row r="13" spans="1:56" x14ac:dyDescent="0.25">
      <c r="A13" s="1"/>
      <c r="B13" s="6"/>
      <c r="C13" s="8"/>
      <c r="D13" s="8"/>
      <c r="E13" s="8"/>
      <c r="F13" s="8"/>
      <c r="G13" s="8"/>
      <c r="H13" s="11"/>
      <c r="I13" s="12"/>
      <c r="J13" s="8"/>
      <c r="K13" s="8"/>
      <c r="L13" s="8"/>
      <c r="M13" s="8"/>
      <c r="N13" s="8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0</v>
      </c>
      <c r="BA14">
        <f>SUM(Z14:AG14)</f>
        <v>0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/>
      <c r="I15" s="14"/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0x00</v>
      </c>
      <c r="BA15" t="str">
        <f>"0x"&amp;TEXT(DEC2HEX(BA14),"00")</f>
        <v>0x00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8"/>
      <c r="D16" s="8"/>
      <c r="E16" s="8"/>
      <c r="F16" s="8"/>
      <c r="G16" s="8"/>
      <c r="H16" s="11" t="s">
        <v>47</v>
      </c>
      <c r="I16" s="12" t="s">
        <v>47</v>
      </c>
      <c r="J16" s="8"/>
      <c r="K16" s="8"/>
      <c r="L16" s="8"/>
      <c r="M16" s="8"/>
      <c r="N16" s="8"/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0</v>
      </c>
      <c r="AJ16">
        <f>IF(I17="X", 2^5, 0)</f>
        <v>32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0</v>
      </c>
      <c r="AQ16">
        <f>IF(H16="X", 2^6, 0)</f>
        <v>64</v>
      </c>
      <c r="AR16">
        <f>IF(I16="X", 2^5, 0)</f>
        <v>32</v>
      </c>
      <c r="AS16">
        <f>IF(J16="X", 2^4, 0)</f>
        <v>0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96</v>
      </c>
      <c r="AZ16">
        <f>SUM(AH16:AO16)</f>
        <v>32</v>
      </c>
      <c r="BA16">
        <f>SUM(Z16:AG16)</f>
        <v>80</v>
      </c>
      <c r="BB16">
        <f>SUM(R16:Y16)</f>
        <v>64</v>
      </c>
    </row>
    <row r="17" spans="1:54" x14ac:dyDescent="0.25">
      <c r="A17" s="1"/>
      <c r="B17" s="6"/>
      <c r="C17" s="8"/>
      <c r="D17" s="8"/>
      <c r="E17" s="8"/>
      <c r="F17" s="8"/>
      <c r="G17" s="8" t="s">
        <v>47</v>
      </c>
      <c r="H17" s="11" t="s">
        <v>47</v>
      </c>
      <c r="I17" s="12" t="s">
        <v>47</v>
      </c>
      <c r="J17" s="8" t="s">
        <v>47</v>
      </c>
      <c r="K17" s="8"/>
      <c r="L17" s="8"/>
      <c r="M17" s="8"/>
      <c r="N17" s="8"/>
      <c r="O17" s="1"/>
      <c r="P17" s="1"/>
      <c r="AY17" t="str">
        <f>"0x"&amp;TEXT(DEC2HEX(AY16),"00")</f>
        <v>0x60</v>
      </c>
      <c r="AZ17" t="str">
        <f>"0x"&amp;TEXT(DEC2HEX(AZ16),"00")</f>
        <v>0x20</v>
      </c>
      <c r="BA17" t="str">
        <f>"0x"&amp;TEXT(DEC2HEX(BA16),"00")</f>
        <v>0x50</v>
      </c>
      <c r="BB17" t="str">
        <f>"0x"&amp;TEXT(DEC2HEX(BB16),"00")</f>
        <v>0x40</v>
      </c>
    </row>
    <row r="18" spans="1:54" x14ac:dyDescent="0.25">
      <c r="A18" t="s">
        <v>15</v>
      </c>
      <c r="B18" s="5" t="s">
        <v>7</v>
      </c>
      <c r="C18" s="9"/>
      <c r="D18" s="9"/>
      <c r="E18" s="10"/>
      <c r="F18" s="10" t="s">
        <v>47</v>
      </c>
      <c r="G18" s="10" t="s">
        <v>47</v>
      </c>
      <c r="H18" s="13"/>
      <c r="I18" s="14"/>
      <c r="J18" s="10" t="s">
        <v>47</v>
      </c>
      <c r="K18" s="10" t="s">
        <v>47</v>
      </c>
      <c r="L18" s="10"/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64</v>
      </c>
      <c r="AJ18">
        <f>IF(I19="X", 2^5, 0)</f>
        <v>0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0</v>
      </c>
      <c r="AO18">
        <f>IF(F18="X", 2^0, 0)</f>
        <v>1</v>
      </c>
      <c r="AP18">
        <f>IF(G18="X", 2^7, 0)</f>
        <v>128</v>
      </c>
      <c r="AQ18">
        <f>IF(H18="X", 2^6, 0)</f>
        <v>0</v>
      </c>
      <c r="AR18">
        <f>IF(I18="X", 2^5, 0)</f>
        <v>0</v>
      </c>
      <c r="AS18">
        <f>IF(J18="X", 2^4, 0)</f>
        <v>16</v>
      </c>
      <c r="AT18">
        <f>IF(K18="X", 2^3, 0)</f>
        <v>8</v>
      </c>
      <c r="AU18">
        <f>IF(L18="X", 2^2, 0)</f>
        <v>0</v>
      </c>
      <c r="AV18">
        <f>IF(M18="X", 2^1, 0)</f>
        <v>0</v>
      </c>
      <c r="AW18">
        <f>IF(N18="X", 2^0, 0)</f>
        <v>0</v>
      </c>
      <c r="AY18">
        <f>SUM(AP18:AW18)</f>
        <v>152</v>
      </c>
      <c r="AZ18">
        <f>SUM(AH18:AO18)</f>
        <v>65</v>
      </c>
      <c r="BA18">
        <f>SUM(Z18:AG18)</f>
        <v>4</v>
      </c>
      <c r="BB18">
        <f>SUM(R18:Y18)</f>
        <v>17</v>
      </c>
    </row>
    <row r="19" spans="1:54" x14ac:dyDescent="0.25">
      <c r="B19" s="5"/>
      <c r="C19" s="9"/>
      <c r="D19" s="9"/>
      <c r="E19" s="10" t="s">
        <v>47</v>
      </c>
      <c r="F19" s="10" t="s">
        <v>47</v>
      </c>
      <c r="G19" s="10"/>
      <c r="H19" s="13"/>
      <c r="I19" s="14"/>
      <c r="J19" s="10"/>
      <c r="K19" s="10" t="s">
        <v>47</v>
      </c>
      <c r="L19" s="10" t="s">
        <v>47</v>
      </c>
      <c r="M19" s="10"/>
      <c r="N19" s="10"/>
      <c r="AY19" t="str">
        <f>"0x"&amp;TEXT(DEC2HEX(AY18),"00")</f>
        <v>0x98</v>
      </c>
      <c r="AZ19" t="str">
        <f>"0x"&amp;TEXT(DEC2HEX(AZ18),"00")</f>
        <v>0x41</v>
      </c>
      <c r="BA19" t="str">
        <f>"0x"&amp;TEXT(DEC2HEX(BA18),"00")</f>
        <v>0x04</v>
      </c>
      <c r="BB19" t="str">
        <f>"0x"&amp;TEXT(DEC2HEX(BB18),"00")</f>
        <v>0x11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{0x00,0x20,0x40,0x00},</v>
      </c>
    </row>
    <row r="11" spans="1:56" ht="15.75" thickBot="1" x14ac:dyDescent="0.3">
      <c r="B11" s="5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6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{0xF0,0x40,0x10,0x41},</v>
      </c>
    </row>
    <row r="12" spans="1:56" x14ac:dyDescent="0.25">
      <c r="A12" s="1" t="s">
        <v>12</v>
      </c>
      <c r="B12" s="6" t="s">
        <v>4</v>
      </c>
      <c r="C12" s="19"/>
      <c r="D12" s="19"/>
      <c r="E12" s="19"/>
      <c r="F12" s="19"/>
      <c r="G12" s="19"/>
      <c r="H12" s="20"/>
      <c r="I12" s="21"/>
      <c r="J12" s="19"/>
      <c r="K12" s="19"/>
      <c r="L12" s="19"/>
      <c r="M12" s="19"/>
      <c r="N12" s="19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{0xC,0xA3,0x44,0x14},</v>
      </c>
    </row>
    <row r="13" spans="1:56" x14ac:dyDescent="0.25">
      <c r="A13" s="1"/>
      <c r="B13" s="6"/>
      <c r="C13" s="8"/>
      <c r="D13" s="8"/>
      <c r="E13" s="8"/>
      <c r="F13" s="8"/>
      <c r="G13" s="8"/>
      <c r="H13" s="11"/>
      <c r="I13" s="12"/>
      <c r="J13" s="8"/>
      <c r="K13" s="8"/>
      <c r="L13" s="8"/>
      <c r="M13" s="8"/>
      <c r="N13" s="8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/>
      <c r="I14" s="14"/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0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32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0</v>
      </c>
      <c r="AR14">
        <f>IF(I14="X", 2^5, 0)</f>
        <v>0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0</v>
      </c>
      <c r="AZ14">
        <f>SUM(AH14:AO14)</f>
        <v>32</v>
      </c>
      <c r="BA14">
        <f>SUM(Z14:AG14)</f>
        <v>64</v>
      </c>
      <c r="BB14">
        <f>SUM(R14:Y14)</f>
        <v>0</v>
      </c>
    </row>
    <row r="15" spans="1:56" x14ac:dyDescent="0.25">
      <c r="B15" s="5"/>
      <c r="C15" s="9"/>
      <c r="D15" s="9"/>
      <c r="E15" s="10"/>
      <c r="F15" s="10"/>
      <c r="G15" s="10"/>
      <c r="H15" s="13" t="s">
        <v>47</v>
      </c>
      <c r="I15" s="14" t="s">
        <v>47</v>
      </c>
      <c r="J15" s="10"/>
      <c r="K15" s="10"/>
      <c r="L15" s="10"/>
      <c r="M15" s="10"/>
      <c r="N15" s="10"/>
      <c r="AY15" t="str">
        <f>"0x"&amp;TEXT(DEC2HEX(AY14),"00")</f>
        <v>0x00</v>
      </c>
      <c r="AZ15" t="str">
        <f>"0x"&amp;TEXT(DEC2HEX(AZ14),"00")</f>
        <v>0x20</v>
      </c>
      <c r="BA15" t="str">
        <f>"0x"&amp;TEXT(DEC2HEX(BA14),"00")</f>
        <v>0x40</v>
      </c>
      <c r="BB15" t="str">
        <f>"0x"&amp;TEXT(DEC2HEX(BB14),"00")</f>
        <v>0x00</v>
      </c>
    </row>
    <row r="16" spans="1:56" x14ac:dyDescent="0.25">
      <c r="A16" s="1" t="s">
        <v>14</v>
      </c>
      <c r="B16" s="6" t="s">
        <v>6</v>
      </c>
      <c r="C16" s="8"/>
      <c r="D16" s="8"/>
      <c r="E16" s="8"/>
      <c r="F16" s="8"/>
      <c r="G16" s="8" t="s">
        <v>47</v>
      </c>
      <c r="H16" s="11" t="s">
        <v>47</v>
      </c>
      <c r="I16" s="12" t="s">
        <v>47</v>
      </c>
      <c r="J16" s="8" t="s">
        <v>47</v>
      </c>
      <c r="K16" s="8"/>
      <c r="L16" s="8"/>
      <c r="M16" s="8"/>
      <c r="N16" s="8"/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0</v>
      </c>
      <c r="AP16">
        <f>IF(G16="X", 2^7, 0)</f>
        <v>128</v>
      </c>
      <c r="AQ16">
        <f>IF(H16="X", 2^6, 0)</f>
        <v>64</v>
      </c>
      <c r="AR16">
        <f>IF(I16="X", 2^5, 0)</f>
        <v>32</v>
      </c>
      <c r="AS16">
        <f>IF(J16="X", 2^4, 0)</f>
        <v>16</v>
      </c>
      <c r="AT16">
        <f>IF(K16="X", 2^3, 0)</f>
        <v>0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240</v>
      </c>
      <c r="AZ16">
        <f>SUM(AH16:AO16)</f>
        <v>64</v>
      </c>
      <c r="BA16">
        <f>SUM(Z16:AG16)</f>
        <v>16</v>
      </c>
      <c r="BB16">
        <f>SUM(R16:Y16)</f>
        <v>65</v>
      </c>
    </row>
    <row r="17" spans="1:54" x14ac:dyDescent="0.25">
      <c r="A17" s="1"/>
      <c r="B17" s="6"/>
      <c r="C17" s="8"/>
      <c r="D17" s="8"/>
      <c r="E17" s="8"/>
      <c r="F17" s="8" t="s">
        <v>47</v>
      </c>
      <c r="G17" s="8" t="s">
        <v>47</v>
      </c>
      <c r="H17" s="11"/>
      <c r="I17" s="12"/>
      <c r="J17" s="8" t="s">
        <v>47</v>
      </c>
      <c r="K17" s="8" t="s">
        <v>47</v>
      </c>
      <c r="L17" s="8"/>
      <c r="M17" s="8"/>
      <c r="N17" s="8"/>
      <c r="O17" s="1"/>
      <c r="P17" s="1"/>
      <c r="AY17" t="str">
        <f>"0x"&amp;TEXT(DEC2HEX(AY16),"00")</f>
        <v>0xF0</v>
      </c>
      <c r="AZ17" t="str">
        <f>"0x"&amp;TEXT(DEC2HEX(AZ16),"00")</f>
        <v>0x40</v>
      </c>
      <c r="BA17" t="str">
        <f>"0x"&amp;TEXT(DEC2HEX(BA16),"00")</f>
        <v>0x10</v>
      </c>
      <c r="BB17" t="str">
        <f>"0x"&amp;TEXT(DEC2HEX(BB16),"00")</f>
        <v>0x41</v>
      </c>
    </row>
    <row r="18" spans="1:54" x14ac:dyDescent="0.25">
      <c r="A18" t="s">
        <v>15</v>
      </c>
      <c r="B18" s="5" t="s">
        <v>7</v>
      </c>
      <c r="C18" s="9"/>
      <c r="D18" s="9"/>
      <c r="E18" s="10" t="s">
        <v>47</v>
      </c>
      <c r="F18" s="10" t="s">
        <v>47</v>
      </c>
      <c r="G18" s="10"/>
      <c r="H18" s="13"/>
      <c r="I18" s="14"/>
      <c r="J18" s="10"/>
      <c r="K18" s="10" t="s">
        <v>47</v>
      </c>
      <c r="L18" s="10" t="s">
        <v>47</v>
      </c>
      <c r="M18" s="10"/>
      <c r="N18" s="10"/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128</v>
      </c>
      <c r="AI18">
        <f>IF(K19="X", 2^6, 0)</f>
        <v>0</v>
      </c>
      <c r="AJ18">
        <f>IF(I19="X", 2^5, 0)</f>
        <v>32</v>
      </c>
      <c r="AK18">
        <f>IF(C19="X", 2^4, 0)</f>
        <v>0</v>
      </c>
      <c r="AL18">
        <f>IF(C18="X", 2^3, 0)</f>
        <v>0</v>
      </c>
      <c r="AM18">
        <f>IF(D18="X", 2^2, 0)</f>
        <v>0</v>
      </c>
      <c r="AN18">
        <f>IF(E18="X", 2^1, 0)</f>
        <v>2</v>
      </c>
      <c r="AO18">
        <f>IF(F18="X", 2^0, 0)</f>
        <v>1</v>
      </c>
      <c r="AP18">
        <f>IF(G18="X", 2^7, 0)</f>
        <v>0</v>
      </c>
      <c r="AQ18">
        <f>IF(H18="X", 2^6, 0)</f>
        <v>0</v>
      </c>
      <c r="AR18">
        <f>IF(I18="X", 2^5, 0)</f>
        <v>0</v>
      </c>
      <c r="AS18">
        <f>IF(J18="X", 2^4, 0)</f>
        <v>0</v>
      </c>
      <c r="AT18">
        <f>IF(K18="X", 2^3, 0)</f>
        <v>8</v>
      </c>
      <c r="AU18">
        <f>IF(L18="X", 2^2, 0)</f>
        <v>4</v>
      </c>
      <c r="AV18">
        <f>IF(M18="X", 2^1, 0)</f>
        <v>0</v>
      </c>
      <c r="AW18">
        <f>IF(N18="X", 2^0, 0)</f>
        <v>0</v>
      </c>
      <c r="AY18">
        <f>SUM(AP18:AW18)</f>
        <v>12</v>
      </c>
      <c r="AZ18">
        <f>SUM(AH18:AO18)</f>
        <v>163</v>
      </c>
      <c r="BA18">
        <f>SUM(Z18:AG18)</f>
        <v>68</v>
      </c>
      <c r="BB18">
        <f>SUM(R18:Y18)</f>
        <v>20</v>
      </c>
    </row>
    <row r="19" spans="1:54" x14ac:dyDescent="0.25">
      <c r="B19" s="5"/>
      <c r="C19" s="9"/>
      <c r="D19" s="9" t="s">
        <v>47</v>
      </c>
      <c r="E19" s="10" t="s">
        <v>47</v>
      </c>
      <c r="F19" s="10"/>
      <c r="G19" s="10"/>
      <c r="H19" s="13" t="s">
        <v>47</v>
      </c>
      <c r="I19" s="14" t="s">
        <v>47</v>
      </c>
      <c r="J19" s="10"/>
      <c r="K19" s="10"/>
      <c r="L19" s="10" t="s">
        <v>47</v>
      </c>
      <c r="M19" s="10" t="s">
        <v>47</v>
      </c>
      <c r="N19" s="10"/>
      <c r="AY19" t="str">
        <f>"0x"&amp;TEXT(DEC2HEX(AY18),"00")</f>
        <v>0xC</v>
      </c>
      <c r="AZ19" t="str">
        <f>"0x"&amp;TEXT(DEC2HEX(AZ18),"00")</f>
        <v>0xA3</v>
      </c>
      <c r="BA19" t="str">
        <f>"0x"&amp;TEXT(DEC2HEX(BA18),"00")</f>
        <v>0x44</v>
      </c>
      <c r="BB19" t="str">
        <f>"0x"&amp;TEXT(DEC2HEX(BB18),"00")</f>
        <v>0x14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{0x00,0x00,0x00,0x00},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{0x60,0x20,0x50,0x40},</v>
      </c>
    </row>
    <row r="11" spans="1:56" ht="15.75" thickBot="1" x14ac:dyDescent="0.3">
      <c r="B11" s="5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6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{0x98,0x41,0x04,0x11},</v>
      </c>
    </row>
    <row r="12" spans="1:56" x14ac:dyDescent="0.25">
      <c r="A12" s="1" t="s">
        <v>12</v>
      </c>
      <c r="B12" s="6" t="s">
        <v>4</v>
      </c>
      <c r="C12" s="19"/>
      <c r="D12" s="19"/>
      <c r="E12" s="19"/>
      <c r="F12" s="19"/>
      <c r="G12" s="19"/>
      <c r="H12" s="20"/>
      <c r="I12" s="21"/>
      <c r="J12" s="19"/>
      <c r="K12" s="19"/>
      <c r="L12" s="19"/>
      <c r="M12" s="19"/>
      <c r="N12" s="19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0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0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0</v>
      </c>
      <c r="BA12">
        <f>SUM(Z12:AG12)</f>
        <v>0</v>
      </c>
      <c r="BB12">
        <f>SUM(R12:Y12)</f>
        <v>0</v>
      </c>
      <c r="BD12" t="str">
        <f>CONCATENATE(CHAR(9),"{", AY19, ",", AZ19, ",", BA19, ",", BB19, "},")</f>
        <v xml:space="preserve">	{0x66,0xB6,0x51,0x44},</v>
      </c>
    </row>
    <row r="13" spans="1:56" x14ac:dyDescent="0.25">
      <c r="A13" s="1"/>
      <c r="B13" s="6"/>
      <c r="C13" s="8"/>
      <c r="D13" s="8"/>
      <c r="E13" s="8"/>
      <c r="F13" s="8"/>
      <c r="G13" s="8"/>
      <c r="H13" s="11"/>
      <c r="I13" s="12"/>
      <c r="J13" s="8"/>
      <c r="K13" s="8"/>
      <c r="L13" s="8"/>
      <c r="M13" s="8"/>
      <c r="N13" s="8"/>
      <c r="O13" s="1"/>
      <c r="P13" s="1"/>
      <c r="AY13" t="str">
        <f>"0x"&amp;TEXT(DEC2HEX(AY12),"00")</f>
        <v>0x00</v>
      </c>
      <c r="AZ13" t="str">
        <f>"0x"&amp;TEXT(DEC2HEX(AZ12),"00")</f>
        <v>0x00</v>
      </c>
      <c r="BA13" t="str">
        <f>"0x"&amp;TEXT(DEC2HEX(BA12),"00")</f>
        <v>0x00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/>
      <c r="H14" s="13" t="s">
        <v>47</v>
      </c>
      <c r="I14" s="14" t="s">
        <v>47</v>
      </c>
      <c r="J14" s="10"/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0</v>
      </c>
      <c r="Z14">
        <v>0</v>
      </c>
      <c r="AA14">
        <f>IF(H15="X",2^6,0)</f>
        <v>64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0</v>
      </c>
      <c r="AJ14">
        <f>IF(I15="X", 2^5, 0)</f>
        <v>32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0</v>
      </c>
      <c r="AQ14">
        <f>IF(H14="X", 2^6, 0)</f>
        <v>64</v>
      </c>
      <c r="AR14">
        <f>IF(I14="X", 2^5, 0)</f>
        <v>32</v>
      </c>
      <c r="AS14">
        <f>IF(J14="X", 2^4, 0)</f>
        <v>0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96</v>
      </c>
      <c r="AZ14">
        <f>SUM(AH14:AO14)</f>
        <v>32</v>
      </c>
      <c r="BA14">
        <f>SUM(Z14:AG14)</f>
        <v>80</v>
      </c>
      <c r="BB14">
        <f>SUM(R14:Y14)</f>
        <v>64</v>
      </c>
    </row>
    <row r="15" spans="1:56" x14ac:dyDescent="0.25">
      <c r="B15" s="5"/>
      <c r="C15" s="9"/>
      <c r="D15" s="9"/>
      <c r="E15" s="10"/>
      <c r="F15" s="10"/>
      <c r="G15" s="10" t="s">
        <v>47</v>
      </c>
      <c r="H15" s="13" t="s">
        <v>47</v>
      </c>
      <c r="I15" s="14" t="s">
        <v>47</v>
      </c>
      <c r="J15" s="10" t="s">
        <v>47</v>
      </c>
      <c r="K15" s="10"/>
      <c r="L15" s="10"/>
      <c r="M15" s="10"/>
      <c r="N15" s="10"/>
      <c r="AY15" t="str">
        <f>"0x"&amp;TEXT(DEC2HEX(AY14),"00")</f>
        <v>0x60</v>
      </c>
      <c r="AZ15" t="str">
        <f>"0x"&amp;TEXT(DEC2HEX(AZ14),"00")</f>
        <v>0x20</v>
      </c>
      <c r="BA15" t="str">
        <f>"0x"&amp;TEXT(DEC2HEX(BA14),"00")</f>
        <v>0x50</v>
      </c>
      <c r="BB15" t="str">
        <f>"0x"&amp;TEXT(DEC2HEX(BB14),"00")</f>
        <v>0x40</v>
      </c>
    </row>
    <row r="16" spans="1:56" x14ac:dyDescent="0.25">
      <c r="A16" s="1" t="s">
        <v>14</v>
      </c>
      <c r="B16" s="6" t="s">
        <v>6</v>
      </c>
      <c r="C16" s="8"/>
      <c r="D16" s="8"/>
      <c r="E16" s="8"/>
      <c r="F16" s="8" t="s">
        <v>47</v>
      </c>
      <c r="G16" s="8" t="s">
        <v>47</v>
      </c>
      <c r="H16" s="11"/>
      <c r="I16" s="12"/>
      <c r="J16" s="8" t="s">
        <v>47</v>
      </c>
      <c r="K16" s="8" t="s">
        <v>47</v>
      </c>
      <c r="L16" s="8"/>
      <c r="M16" s="8"/>
      <c r="N16" s="8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0</v>
      </c>
      <c r="X16">
        <v>0</v>
      </c>
      <c r="Y16">
        <f>IF(F17="X",2^0,0)</f>
        <v>1</v>
      </c>
      <c r="Z16">
        <v>0</v>
      </c>
      <c r="AA16">
        <f>IF(H17="X",2^6,0)</f>
        <v>0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0</v>
      </c>
      <c r="AI16">
        <f>IF(K17="X", 2^6, 0)</f>
        <v>64</v>
      </c>
      <c r="AJ16">
        <f>IF(I17="X", 2^5, 0)</f>
        <v>0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0</v>
      </c>
      <c r="AO16">
        <f>IF(F16="X", 2^0, 0)</f>
        <v>1</v>
      </c>
      <c r="AP16">
        <f>IF(G16="X", 2^7, 0)</f>
        <v>128</v>
      </c>
      <c r="AQ16">
        <f>IF(H16="X", 2^6, 0)</f>
        <v>0</v>
      </c>
      <c r="AR16">
        <f>IF(I16="X", 2^5, 0)</f>
        <v>0</v>
      </c>
      <c r="AS16">
        <f>IF(J16="X", 2^4, 0)</f>
        <v>16</v>
      </c>
      <c r="AT16">
        <f>IF(K16="X", 2^3, 0)</f>
        <v>8</v>
      </c>
      <c r="AU16">
        <f>IF(L16="X", 2^2, 0)</f>
        <v>0</v>
      </c>
      <c r="AV16">
        <f>IF(M16="X", 2^1, 0)</f>
        <v>0</v>
      </c>
      <c r="AW16">
        <f>IF(N16="X", 2^0, 0)</f>
        <v>0</v>
      </c>
      <c r="AY16">
        <f>SUM(AP16:AW16)</f>
        <v>152</v>
      </c>
      <c r="AZ16">
        <f>SUM(AH16:AO16)</f>
        <v>65</v>
      </c>
      <c r="BA16">
        <f>SUM(Z16:AG16)</f>
        <v>4</v>
      </c>
      <c r="BB16">
        <f>SUM(R16:Y16)</f>
        <v>17</v>
      </c>
    </row>
    <row r="17" spans="1:54" x14ac:dyDescent="0.25">
      <c r="A17" s="1"/>
      <c r="B17" s="6"/>
      <c r="C17" s="8"/>
      <c r="D17" s="8"/>
      <c r="E17" s="8" t="s">
        <v>47</v>
      </c>
      <c r="F17" s="8" t="s">
        <v>47</v>
      </c>
      <c r="G17" s="8"/>
      <c r="H17" s="11"/>
      <c r="I17" s="12"/>
      <c r="J17" s="8"/>
      <c r="K17" s="8" t="s">
        <v>47</v>
      </c>
      <c r="L17" s="8" t="s">
        <v>47</v>
      </c>
      <c r="M17" s="8"/>
      <c r="N17" s="8"/>
      <c r="O17" s="1"/>
      <c r="P17" s="1"/>
      <c r="AY17" t="str">
        <f>"0x"&amp;TEXT(DEC2HEX(AY16),"00")</f>
        <v>0x98</v>
      </c>
      <c r="AZ17" t="str">
        <f>"0x"&amp;TEXT(DEC2HEX(AZ16),"00")</f>
        <v>0x41</v>
      </c>
      <c r="BA17" t="str">
        <f>"0x"&amp;TEXT(DEC2HEX(BA16),"00")</f>
        <v>0x04</v>
      </c>
      <c r="BB17" t="str">
        <f>"0x"&amp;TEXT(DEC2HEX(BB16),"00")</f>
        <v>0x11</v>
      </c>
    </row>
    <row r="18" spans="1:54" x14ac:dyDescent="0.25">
      <c r="A18" t="s">
        <v>15</v>
      </c>
      <c r="B18" s="5" t="s">
        <v>7</v>
      </c>
      <c r="C18" s="9"/>
      <c r="D18" s="9" t="s">
        <v>47</v>
      </c>
      <c r="E18" s="10" t="s">
        <v>47</v>
      </c>
      <c r="F18" s="10"/>
      <c r="G18" s="10"/>
      <c r="H18" s="13" t="s">
        <v>47</v>
      </c>
      <c r="I18" s="14" t="s">
        <v>47</v>
      </c>
      <c r="J18" s="10"/>
      <c r="K18" s="10"/>
      <c r="L18" s="10" t="s">
        <v>47</v>
      </c>
      <c r="M18" s="10" t="s">
        <v>47</v>
      </c>
      <c r="N18" s="10"/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4</v>
      </c>
      <c r="X18">
        <v>0</v>
      </c>
      <c r="Y18">
        <f>IF(F19="X",2^0,0)</f>
        <v>0</v>
      </c>
      <c r="Z18">
        <v>0</v>
      </c>
      <c r="AA18">
        <f>IF(H19="X",2^6,0)</f>
        <v>64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128</v>
      </c>
      <c r="AI18">
        <f>IF(K19="X", 2^6, 0)</f>
        <v>0</v>
      </c>
      <c r="AJ18">
        <f>IF(I19="X", 2^5, 0)</f>
        <v>32</v>
      </c>
      <c r="AK18">
        <f>IF(C19="X", 2^4, 0)</f>
        <v>16</v>
      </c>
      <c r="AL18">
        <f>IF(C18="X", 2^3, 0)</f>
        <v>0</v>
      </c>
      <c r="AM18">
        <f>IF(D18="X", 2^2, 0)</f>
        <v>4</v>
      </c>
      <c r="AN18">
        <f>IF(E18="X", 2^1, 0)</f>
        <v>2</v>
      </c>
      <c r="AO18">
        <f>IF(F18="X", 2^0, 0)</f>
        <v>0</v>
      </c>
      <c r="AP18">
        <f>IF(G18="X", 2^7, 0)</f>
        <v>0</v>
      </c>
      <c r="AQ18">
        <f>IF(H18="X", 2^6, 0)</f>
        <v>64</v>
      </c>
      <c r="AR18">
        <f>IF(I18="X", 2^5, 0)</f>
        <v>32</v>
      </c>
      <c r="AS18">
        <f>IF(J18="X", 2^4, 0)</f>
        <v>0</v>
      </c>
      <c r="AT18">
        <f>IF(K18="X", 2^3, 0)</f>
        <v>0</v>
      </c>
      <c r="AU18">
        <f>IF(L18="X", 2^2, 0)</f>
        <v>4</v>
      </c>
      <c r="AV18">
        <f>IF(M18="X", 2^1, 0)</f>
        <v>2</v>
      </c>
      <c r="AW18">
        <f>IF(N18="X", 2^0, 0)</f>
        <v>0</v>
      </c>
      <c r="AY18">
        <f>SUM(AP18:AW18)</f>
        <v>102</v>
      </c>
      <c r="AZ18">
        <f>SUM(AH18:AO18)</f>
        <v>182</v>
      </c>
      <c r="BA18">
        <f>SUM(Z18:AG18)</f>
        <v>81</v>
      </c>
      <c r="BB18">
        <f>SUM(R18:Y18)</f>
        <v>68</v>
      </c>
    </row>
    <row r="19" spans="1:54" x14ac:dyDescent="0.25">
      <c r="B19" s="5"/>
      <c r="C19" s="9" t="s">
        <v>47</v>
      </c>
      <c r="D19" s="9" t="s">
        <v>47</v>
      </c>
      <c r="E19" s="10"/>
      <c r="F19" s="10"/>
      <c r="G19" s="10" t="s">
        <v>47</v>
      </c>
      <c r="H19" s="13" t="s">
        <v>47</v>
      </c>
      <c r="I19" s="14" t="s">
        <v>47</v>
      </c>
      <c r="J19" s="10" t="s">
        <v>47</v>
      </c>
      <c r="K19" s="10"/>
      <c r="L19" s="10"/>
      <c r="M19" s="10" t="s">
        <v>47</v>
      </c>
      <c r="N19" s="10" t="s">
        <v>47</v>
      </c>
      <c r="AY19" t="str">
        <f>"0x"&amp;TEXT(DEC2HEX(AY18),"00")</f>
        <v>0x66</v>
      </c>
      <c r="AZ19" t="str">
        <f>"0x"&amp;TEXT(DEC2HEX(AZ18),"00")</f>
        <v>0xB6</v>
      </c>
      <c r="BA19" t="str">
        <f>"0x"&amp;TEXT(DEC2HEX(BA18),"00")</f>
        <v>0x51</v>
      </c>
      <c r="BB19" t="str">
        <f>"0x"&amp;TEXT(DEC2HEX(BB18),"00")</f>
        <v>0x44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{0x00,0x20,0x40,0x00},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{0xF0,0x40,0x10,0x41},</v>
      </c>
    </row>
    <row r="11" spans="1:56" ht="15.75" thickBot="1" x14ac:dyDescent="0.3">
      <c r="B11" s="5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6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{0xC,0xA3,0x44,0x14},</v>
      </c>
    </row>
    <row r="12" spans="1:56" x14ac:dyDescent="0.25">
      <c r="A12" s="1" t="s">
        <v>12</v>
      </c>
      <c r="B12" s="6" t="s">
        <v>4</v>
      </c>
      <c r="C12" s="19"/>
      <c r="D12" s="19"/>
      <c r="E12" s="19"/>
      <c r="F12" s="19"/>
      <c r="G12" s="19"/>
      <c r="H12" s="20"/>
      <c r="I12" s="21"/>
      <c r="J12" s="19"/>
      <c r="K12" s="19"/>
      <c r="L12" s="19"/>
      <c r="M12" s="19"/>
      <c r="N12" s="19"/>
      <c r="O12" s="1" t="s">
        <v>4</v>
      </c>
      <c r="P12" s="1" t="s">
        <v>12</v>
      </c>
      <c r="R12">
        <v>0</v>
      </c>
      <c r="S12">
        <f>IF(G13="X",2^6,0)</f>
        <v>0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0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32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0</v>
      </c>
      <c r="AR12">
        <f>IF(I12="X", 2^5, 0)</f>
        <v>0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0</v>
      </c>
      <c r="AZ12">
        <f>SUM(AH12:AO12)</f>
        <v>32</v>
      </c>
      <c r="BA12">
        <f>SUM(Z12:AG12)</f>
        <v>64</v>
      </c>
      <c r="BB12">
        <f>SUM(R12:Y12)</f>
        <v>0</v>
      </c>
      <c r="BD12" t="str">
        <f>CONCATENATE(CHAR(9),"{", AY19, ",", AZ19, ",", BA19, ",", BB19, "},")</f>
        <v xml:space="preserve">	{0xF3,0x5C,0x11,0x41},</v>
      </c>
    </row>
    <row r="13" spans="1:56" x14ac:dyDescent="0.25">
      <c r="A13" s="1"/>
      <c r="B13" s="6"/>
      <c r="C13" s="8"/>
      <c r="D13" s="8"/>
      <c r="E13" s="8"/>
      <c r="F13" s="8"/>
      <c r="G13" s="8"/>
      <c r="H13" s="11" t="s">
        <v>47</v>
      </c>
      <c r="I13" s="12" t="s">
        <v>47</v>
      </c>
      <c r="J13" s="8"/>
      <c r="K13" s="8"/>
      <c r="L13" s="8"/>
      <c r="M13" s="8"/>
      <c r="N13" s="8"/>
      <c r="O13" s="1"/>
      <c r="P13" s="1"/>
      <c r="AY13" t="str">
        <f>"0x"&amp;TEXT(DEC2HEX(AY12),"00")</f>
        <v>0x00</v>
      </c>
      <c r="AZ13" t="str">
        <f>"0x"&amp;TEXT(DEC2HEX(AZ12),"00")</f>
        <v>0x20</v>
      </c>
      <c r="BA13" t="str">
        <f>"0x"&amp;TEXT(DEC2HEX(BA12),"00")</f>
        <v>0x40</v>
      </c>
      <c r="BB13" t="str">
        <f>"0x"&amp;TEXT(DEC2HEX(BB12),"00")</f>
        <v>0x00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/>
      <c r="G14" s="10" t="s">
        <v>47</v>
      </c>
      <c r="H14" s="13" t="s">
        <v>47</v>
      </c>
      <c r="I14" s="14" t="s">
        <v>47</v>
      </c>
      <c r="J14" s="10" t="s">
        <v>47</v>
      </c>
      <c r="K14" s="10"/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64</v>
      </c>
      <c r="T14">
        <v>0</v>
      </c>
      <c r="U14">
        <f>IF(E15="X",2^4,0)</f>
        <v>0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16</v>
      </c>
      <c r="AD14">
        <v>0</v>
      </c>
      <c r="AE14">
        <f>IF(L15="X",2^2,0)</f>
        <v>0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0</v>
      </c>
      <c r="AP14">
        <f>IF(G14="X", 2^7, 0)</f>
        <v>128</v>
      </c>
      <c r="AQ14">
        <f>IF(H14="X", 2^6, 0)</f>
        <v>64</v>
      </c>
      <c r="AR14">
        <f>IF(I14="X", 2^5, 0)</f>
        <v>32</v>
      </c>
      <c r="AS14">
        <f>IF(J14="X", 2^4, 0)</f>
        <v>16</v>
      </c>
      <c r="AT14">
        <f>IF(K14="X", 2^3, 0)</f>
        <v>0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240</v>
      </c>
      <c r="AZ14">
        <f>SUM(AH14:AO14)</f>
        <v>64</v>
      </c>
      <c r="BA14">
        <f>SUM(Z14:AG14)</f>
        <v>16</v>
      </c>
      <c r="BB14">
        <f>SUM(R14:Y14)</f>
        <v>65</v>
      </c>
    </row>
    <row r="15" spans="1:56" x14ac:dyDescent="0.25">
      <c r="B15" s="5"/>
      <c r="C15" s="9"/>
      <c r="D15" s="9"/>
      <c r="E15" s="10"/>
      <c r="F15" s="10" t="s">
        <v>47</v>
      </c>
      <c r="G15" s="10" t="s">
        <v>47</v>
      </c>
      <c r="H15" s="13"/>
      <c r="I15" s="14"/>
      <c r="J15" s="10" t="s">
        <v>47</v>
      </c>
      <c r="K15" s="10" t="s">
        <v>47</v>
      </c>
      <c r="L15" s="10"/>
      <c r="M15" s="10"/>
      <c r="N15" s="10"/>
      <c r="AY15" t="str">
        <f>"0x"&amp;TEXT(DEC2HEX(AY14),"00")</f>
        <v>0xF0</v>
      </c>
      <c r="AZ15" t="str">
        <f>"0x"&amp;TEXT(DEC2HEX(AZ14),"00")</f>
        <v>0x40</v>
      </c>
      <c r="BA15" t="str">
        <f>"0x"&amp;TEXT(DEC2HEX(BA14),"00")</f>
        <v>0x10</v>
      </c>
      <c r="BB15" t="str">
        <f>"0x"&amp;TEXT(DEC2HEX(BB14),"00")</f>
        <v>0x41</v>
      </c>
    </row>
    <row r="16" spans="1:56" x14ac:dyDescent="0.25">
      <c r="A16" s="1" t="s">
        <v>14</v>
      </c>
      <c r="B16" s="6" t="s">
        <v>6</v>
      </c>
      <c r="C16" s="8"/>
      <c r="D16" s="8"/>
      <c r="E16" s="8" t="s">
        <v>47</v>
      </c>
      <c r="F16" s="8" t="s">
        <v>47</v>
      </c>
      <c r="G16" s="8"/>
      <c r="H16" s="11"/>
      <c r="I16" s="12"/>
      <c r="J16" s="8"/>
      <c r="K16" s="8" t="s">
        <v>47</v>
      </c>
      <c r="L16" s="8" t="s">
        <v>47</v>
      </c>
      <c r="M16" s="8"/>
      <c r="N16" s="8"/>
      <c r="O16" s="1" t="s">
        <v>6</v>
      </c>
      <c r="P16" s="1" t="s">
        <v>14</v>
      </c>
      <c r="R16">
        <v>0</v>
      </c>
      <c r="S16">
        <f>IF(G17="X",2^6,0)</f>
        <v>0</v>
      </c>
      <c r="T16">
        <v>0</v>
      </c>
      <c r="U16">
        <f>IF(E17="X",2^4,0)</f>
        <v>16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0</v>
      </c>
      <c r="AD16">
        <v>0</v>
      </c>
      <c r="AE16">
        <f>IF(L17="X",2^2,0)</f>
        <v>4</v>
      </c>
      <c r="AF16">
        <v>0</v>
      </c>
      <c r="AG16">
        <f>IF(N17="X",2^0,0)</f>
        <v>0</v>
      </c>
      <c r="AH16">
        <f>IF(M17="X",2^7, 0)</f>
        <v>128</v>
      </c>
      <c r="AI16">
        <f>IF(K17="X", 2^6, 0)</f>
        <v>0</v>
      </c>
      <c r="AJ16">
        <f>IF(I17="X", 2^5, 0)</f>
        <v>32</v>
      </c>
      <c r="AK16">
        <f>IF(C17="X", 2^4, 0)</f>
        <v>0</v>
      </c>
      <c r="AL16">
        <f>IF(C16="X", 2^3, 0)</f>
        <v>0</v>
      </c>
      <c r="AM16">
        <f>IF(D16="X", 2^2, 0)</f>
        <v>0</v>
      </c>
      <c r="AN16">
        <f>IF(E16="X", 2^1, 0)</f>
        <v>2</v>
      </c>
      <c r="AO16">
        <f>IF(F16="X", 2^0, 0)</f>
        <v>1</v>
      </c>
      <c r="AP16">
        <f>IF(G16="X", 2^7, 0)</f>
        <v>0</v>
      </c>
      <c r="AQ16">
        <f>IF(H16="X", 2^6, 0)</f>
        <v>0</v>
      </c>
      <c r="AR16">
        <f>IF(I16="X", 2^5, 0)</f>
        <v>0</v>
      </c>
      <c r="AS16">
        <f>IF(J16="X", 2^4, 0)</f>
        <v>0</v>
      </c>
      <c r="AT16">
        <f>IF(K16="X", 2^3, 0)</f>
        <v>8</v>
      </c>
      <c r="AU16">
        <f>IF(L16="X", 2^2, 0)</f>
        <v>4</v>
      </c>
      <c r="AV16">
        <f>IF(M16="X", 2^1, 0)</f>
        <v>0</v>
      </c>
      <c r="AW16">
        <f>IF(N16="X", 2^0, 0)</f>
        <v>0</v>
      </c>
      <c r="AY16">
        <f>SUM(AP16:AW16)</f>
        <v>12</v>
      </c>
      <c r="AZ16">
        <f>SUM(AH16:AO16)</f>
        <v>163</v>
      </c>
      <c r="BA16">
        <f>SUM(Z16:AG16)</f>
        <v>68</v>
      </c>
      <c r="BB16">
        <f>SUM(R16:Y16)</f>
        <v>20</v>
      </c>
    </row>
    <row r="17" spans="1:54" x14ac:dyDescent="0.25">
      <c r="A17" s="1"/>
      <c r="B17" s="6"/>
      <c r="C17" s="8"/>
      <c r="D17" s="8" t="s">
        <v>47</v>
      </c>
      <c r="E17" s="8" t="s">
        <v>47</v>
      </c>
      <c r="F17" s="8"/>
      <c r="G17" s="8"/>
      <c r="H17" s="11" t="s">
        <v>47</v>
      </c>
      <c r="I17" s="12" t="s">
        <v>47</v>
      </c>
      <c r="J17" s="8"/>
      <c r="K17" s="8"/>
      <c r="L17" s="8" t="s">
        <v>47</v>
      </c>
      <c r="M17" s="8" t="s">
        <v>47</v>
      </c>
      <c r="N17" s="8"/>
      <c r="O17" s="1"/>
      <c r="P17" s="1"/>
      <c r="AY17" t="str">
        <f>"0x"&amp;TEXT(DEC2HEX(AY16),"00")</f>
        <v>0xC</v>
      </c>
      <c r="AZ17" t="str">
        <f>"0x"&amp;TEXT(DEC2HEX(AZ16),"00")</f>
        <v>0xA3</v>
      </c>
      <c r="BA17" t="str">
        <f>"0x"&amp;TEXT(DEC2HEX(BA16),"00")</f>
        <v>0x44</v>
      </c>
      <c r="BB17" t="str">
        <f>"0x"&amp;TEXT(DEC2HEX(BB16),"00")</f>
        <v>0x14</v>
      </c>
    </row>
    <row r="18" spans="1:54" x14ac:dyDescent="0.25">
      <c r="A18" t="s">
        <v>15</v>
      </c>
      <c r="B18" s="5" t="s">
        <v>7</v>
      </c>
      <c r="C18" s="9" t="s">
        <v>47</v>
      </c>
      <c r="D18" s="9" t="s">
        <v>47</v>
      </c>
      <c r="E18" s="10"/>
      <c r="F18" s="10"/>
      <c r="G18" s="10" t="s">
        <v>47</v>
      </c>
      <c r="H18" s="13" t="s">
        <v>47</v>
      </c>
      <c r="I18" s="14" t="s">
        <v>47</v>
      </c>
      <c r="J18" s="10" t="s">
        <v>47</v>
      </c>
      <c r="K18" s="10"/>
      <c r="L18" s="10"/>
      <c r="M18" s="10" t="s">
        <v>47</v>
      </c>
      <c r="N18" s="10" t="s">
        <v>47</v>
      </c>
      <c r="O18" t="s">
        <v>7</v>
      </c>
      <c r="P18" t="s">
        <v>15</v>
      </c>
      <c r="R18">
        <v>0</v>
      </c>
      <c r="S18">
        <f>IF(G19="X",2^6,0)</f>
        <v>64</v>
      </c>
      <c r="T18">
        <v>0</v>
      </c>
      <c r="U18">
        <f>IF(E19="X",2^4,0)</f>
        <v>0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16</v>
      </c>
      <c r="AD18">
        <v>0</v>
      </c>
      <c r="AE18">
        <f>IF(L19="X",2^2,0)</f>
        <v>0</v>
      </c>
      <c r="AF18">
        <v>0</v>
      </c>
      <c r="AG18">
        <f>IF(N19="X",2^0,0)</f>
        <v>1</v>
      </c>
      <c r="AH18">
        <f>IF(M19="X",2^7, 0)</f>
        <v>0</v>
      </c>
      <c r="AI18">
        <f>IF(K19="X", 2^6, 0)</f>
        <v>64</v>
      </c>
      <c r="AJ18">
        <f>IF(I19="X", 2^5, 0)</f>
        <v>0</v>
      </c>
      <c r="AK18">
        <f>IF(C19="X", 2^4, 0)</f>
        <v>16</v>
      </c>
      <c r="AL18">
        <f>IF(C18="X", 2^3, 0)</f>
        <v>8</v>
      </c>
      <c r="AM18">
        <f>IF(D18="X", 2^2, 0)</f>
        <v>4</v>
      </c>
      <c r="AN18">
        <f>IF(E18="X", 2^1, 0)</f>
        <v>0</v>
      </c>
      <c r="AO18">
        <f>IF(F18="X", 2^0, 0)</f>
        <v>0</v>
      </c>
      <c r="AP18">
        <f>IF(G18="X", 2^7, 0)</f>
        <v>128</v>
      </c>
      <c r="AQ18">
        <f>IF(H18="X", 2^6, 0)</f>
        <v>64</v>
      </c>
      <c r="AR18">
        <f>IF(I18="X", 2^5, 0)</f>
        <v>32</v>
      </c>
      <c r="AS18">
        <f>IF(J18="X", 2^4, 0)</f>
        <v>16</v>
      </c>
      <c r="AT18">
        <f>IF(K18="X", 2^3, 0)</f>
        <v>0</v>
      </c>
      <c r="AU18">
        <f>IF(L18="X", 2^2, 0)</f>
        <v>0</v>
      </c>
      <c r="AV18">
        <f>IF(M18="X", 2^1, 0)</f>
        <v>2</v>
      </c>
      <c r="AW18">
        <f>IF(N18="X", 2^0, 0)</f>
        <v>1</v>
      </c>
      <c r="AY18">
        <f>SUM(AP18:AW18)</f>
        <v>243</v>
      </c>
      <c r="AZ18">
        <f>SUM(AH18:AO18)</f>
        <v>92</v>
      </c>
      <c r="BA18">
        <f>SUM(Z18:AG18)</f>
        <v>17</v>
      </c>
      <c r="BB18">
        <f>SUM(R18:Y18)</f>
        <v>65</v>
      </c>
    </row>
    <row r="19" spans="1:54" x14ac:dyDescent="0.25">
      <c r="B19" s="5"/>
      <c r="C19" s="9" t="s">
        <v>47</v>
      </c>
      <c r="D19" s="9"/>
      <c r="E19" s="10"/>
      <c r="F19" s="10" t="s">
        <v>47</v>
      </c>
      <c r="G19" s="10" t="s">
        <v>47</v>
      </c>
      <c r="H19" s="13"/>
      <c r="I19" s="14"/>
      <c r="J19" s="10" t="s">
        <v>47</v>
      </c>
      <c r="K19" s="10" t="s">
        <v>47</v>
      </c>
      <c r="L19" s="10"/>
      <c r="M19" s="10"/>
      <c r="N19" s="10" t="s">
        <v>47</v>
      </c>
      <c r="AY19" t="str">
        <f>"0x"&amp;TEXT(DEC2HEX(AY18),"00")</f>
        <v>0xF3</v>
      </c>
      <c r="AZ19" t="str">
        <f>"0x"&amp;TEXT(DEC2HEX(AZ18),"00")</f>
        <v>0x5C</v>
      </c>
      <c r="BA19" t="str">
        <f>"0x"&amp;TEXT(DEC2HEX(BA18),"00")</f>
        <v>0x11</v>
      </c>
      <c r="BB19" t="str">
        <f>"0x"&amp;TEXT(DEC2HEX(BB18),"00")</f>
        <v>0x41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5"/>
  <sheetViews>
    <sheetView workbookViewId="0">
      <selection activeCell="BD4" sqref="BD4:BD13"/>
    </sheetView>
  </sheetViews>
  <sheetFormatPr defaultRowHeight="15" x14ac:dyDescent="0.25"/>
  <cols>
    <col min="3" max="14" width="2.7109375" customWidth="1"/>
    <col min="17" max="17" width="0" hidden="1" customWidth="1"/>
    <col min="18" max="49" width="3.7109375" hidden="1" customWidth="1"/>
    <col min="50" max="50" width="3.85546875" customWidth="1"/>
    <col min="51" max="54" width="6.42578125" bestFit="1" customWidth="1"/>
    <col min="55" max="55" width="4.7109375" customWidth="1"/>
    <col min="56" max="56" width="40.28515625" customWidth="1"/>
  </cols>
  <sheetData>
    <row r="1" spans="1:56" x14ac:dyDescent="0.25">
      <c r="B1" s="5"/>
      <c r="C1" s="4" t="s">
        <v>16</v>
      </c>
      <c r="D1" s="4" t="s">
        <v>18</v>
      </c>
      <c r="E1" t="s">
        <v>20</v>
      </c>
      <c r="F1" t="s">
        <v>22</v>
      </c>
      <c r="G1" t="s">
        <v>24</v>
      </c>
      <c r="H1" t="s">
        <v>27</v>
      </c>
      <c r="I1" t="s">
        <v>29</v>
      </c>
      <c r="J1" t="s">
        <v>31</v>
      </c>
      <c r="K1" t="s">
        <v>33</v>
      </c>
      <c r="L1" t="s">
        <v>34</v>
      </c>
      <c r="M1" t="s">
        <v>36</v>
      </c>
      <c r="N1" t="s">
        <v>38</v>
      </c>
    </row>
    <row r="2" spans="1:56" x14ac:dyDescent="0.25">
      <c r="B2" s="5"/>
      <c r="C2" s="4" t="s">
        <v>17</v>
      </c>
      <c r="D2" s="4" t="s">
        <v>19</v>
      </c>
      <c r="E2" t="s">
        <v>21</v>
      </c>
      <c r="F2" t="s">
        <v>23</v>
      </c>
      <c r="G2" t="s">
        <v>25</v>
      </c>
      <c r="H2" t="s">
        <v>28</v>
      </c>
      <c r="I2" t="s">
        <v>30</v>
      </c>
      <c r="J2" t="s">
        <v>32</v>
      </c>
      <c r="K2" t="s">
        <v>26</v>
      </c>
      <c r="L2" t="s">
        <v>35</v>
      </c>
      <c r="M2" t="s">
        <v>37</v>
      </c>
      <c r="N2" t="s">
        <v>39</v>
      </c>
      <c r="Q2" t="s">
        <v>44</v>
      </c>
      <c r="R2">
        <v>3</v>
      </c>
      <c r="Z2" s="7">
        <v>2</v>
      </c>
      <c r="AA2" s="7"/>
      <c r="AB2" s="7"/>
      <c r="AC2" s="7"/>
      <c r="AD2" s="7"/>
      <c r="AE2" s="7"/>
      <c r="AF2" s="7"/>
      <c r="AG2" s="7"/>
      <c r="AH2">
        <v>1</v>
      </c>
      <c r="AP2" s="7">
        <v>0</v>
      </c>
      <c r="AQ2" s="7"/>
      <c r="AR2" s="7"/>
      <c r="AS2" s="7"/>
      <c r="AT2" s="7"/>
      <c r="AU2" s="7"/>
      <c r="AV2" s="7"/>
      <c r="AW2" s="7"/>
    </row>
    <row r="3" spans="1:56" x14ac:dyDescent="0.25">
      <c r="B3" s="5"/>
      <c r="C3" s="2">
        <v>12</v>
      </c>
      <c r="D3" s="2">
        <v>11</v>
      </c>
      <c r="E3" s="2">
        <v>10</v>
      </c>
      <c r="F3" s="2">
        <v>9</v>
      </c>
      <c r="G3" s="2">
        <v>8</v>
      </c>
      <c r="H3" s="2">
        <v>7</v>
      </c>
      <c r="I3" s="2">
        <v>6</v>
      </c>
      <c r="J3" s="2">
        <v>5</v>
      </c>
      <c r="K3" s="2">
        <v>4</v>
      </c>
      <c r="L3" s="2">
        <v>3</v>
      </c>
      <c r="M3" s="2">
        <v>2</v>
      </c>
      <c r="N3" s="2">
        <v>1</v>
      </c>
      <c r="Q3" t="s">
        <v>45</v>
      </c>
      <c r="R3">
        <v>7</v>
      </c>
      <c r="S3">
        <v>6</v>
      </c>
      <c r="T3">
        <v>5</v>
      </c>
      <c r="U3">
        <v>4</v>
      </c>
      <c r="V3">
        <v>3</v>
      </c>
      <c r="W3">
        <v>2</v>
      </c>
      <c r="X3">
        <v>1</v>
      </c>
      <c r="Y3">
        <v>0</v>
      </c>
      <c r="Z3">
        <v>7</v>
      </c>
      <c r="AA3">
        <v>6</v>
      </c>
      <c r="AB3">
        <v>5</v>
      </c>
      <c r="AC3">
        <v>4</v>
      </c>
      <c r="AD3">
        <v>3</v>
      </c>
      <c r="AE3">
        <v>2</v>
      </c>
      <c r="AF3">
        <v>1</v>
      </c>
      <c r="AG3">
        <v>0</v>
      </c>
      <c r="AH3">
        <v>7</v>
      </c>
      <c r="AI3">
        <v>6</v>
      </c>
      <c r="AJ3">
        <v>5</v>
      </c>
      <c r="AK3">
        <v>4</v>
      </c>
      <c r="AL3">
        <v>3</v>
      </c>
      <c r="AM3">
        <v>2</v>
      </c>
      <c r="AN3">
        <v>1</v>
      </c>
      <c r="AO3">
        <v>0</v>
      </c>
      <c r="AP3">
        <v>7</v>
      </c>
      <c r="AQ3">
        <v>6</v>
      </c>
      <c r="AR3">
        <v>5</v>
      </c>
      <c r="AS3">
        <v>4</v>
      </c>
      <c r="AT3">
        <v>3</v>
      </c>
      <c r="AU3">
        <v>2</v>
      </c>
      <c r="AV3">
        <v>1</v>
      </c>
      <c r="AW3">
        <v>0</v>
      </c>
      <c r="AY3" t="s">
        <v>40</v>
      </c>
      <c r="AZ3" t="s">
        <v>43</v>
      </c>
      <c r="BA3" t="s">
        <v>42</v>
      </c>
      <c r="BB3" t="s">
        <v>41</v>
      </c>
      <c r="BD3" t="s">
        <v>46</v>
      </c>
    </row>
    <row r="4" spans="1:56" x14ac:dyDescent="0.25">
      <c r="A4" s="1" t="s">
        <v>8</v>
      </c>
      <c r="B4" s="6" t="s">
        <v>0</v>
      </c>
      <c r="C4" s="8"/>
      <c r="D4" s="8"/>
      <c r="E4" s="8"/>
      <c r="F4" s="8"/>
      <c r="G4" s="8"/>
      <c r="H4" s="11"/>
      <c r="I4" s="12"/>
      <c r="J4" s="8"/>
      <c r="K4" s="8"/>
      <c r="L4" s="8"/>
      <c r="M4" s="8"/>
      <c r="N4" s="8"/>
      <c r="O4" s="1" t="s">
        <v>0</v>
      </c>
      <c r="P4" s="1" t="s">
        <v>8</v>
      </c>
      <c r="R4">
        <v>0</v>
      </c>
      <c r="S4">
        <f>IF(G5="X",2^6,0)</f>
        <v>0</v>
      </c>
      <c r="T4">
        <v>0</v>
      </c>
      <c r="U4">
        <f>IF(E5="X",2^4,0)</f>
        <v>0</v>
      </c>
      <c r="V4">
        <v>0</v>
      </c>
      <c r="W4">
        <f>IF(D5="X",2^2,0)</f>
        <v>0</v>
      </c>
      <c r="X4">
        <v>0</v>
      </c>
      <c r="Y4">
        <f>IF(F5="X",2^0,0)</f>
        <v>0</v>
      </c>
      <c r="Z4">
        <v>0</v>
      </c>
      <c r="AA4">
        <f>IF(H5="X",2^6,0)</f>
        <v>0</v>
      </c>
      <c r="AB4">
        <v>0</v>
      </c>
      <c r="AC4">
        <f>IF(J5="X",2^4,0)</f>
        <v>0</v>
      </c>
      <c r="AD4">
        <v>0</v>
      </c>
      <c r="AE4">
        <f>IF(L5="X",2^2,0)</f>
        <v>0</v>
      </c>
      <c r="AF4">
        <v>0</v>
      </c>
      <c r="AG4">
        <f>IF(N5="X",2^0,0)</f>
        <v>0</v>
      </c>
      <c r="AH4">
        <f>IF(M5="X",2^7, 0)</f>
        <v>0</v>
      </c>
      <c r="AI4">
        <f>IF(K5="X", 2^6, 0)</f>
        <v>0</v>
      </c>
      <c r="AJ4">
        <f>IF(I5="X", 2^5, 0)</f>
        <v>0</v>
      </c>
      <c r="AK4">
        <f>IF(C5="X", 2^4, 0)</f>
        <v>0</v>
      </c>
      <c r="AL4">
        <f>IF(C4="X", 2^3, 0)</f>
        <v>0</v>
      </c>
      <c r="AM4">
        <f>IF(D4="X", 2^2, 0)</f>
        <v>0</v>
      </c>
      <c r="AN4">
        <f>IF(E4="X", 2^1, 0)</f>
        <v>0</v>
      </c>
      <c r="AO4">
        <f>IF(F4="X", 2^0, 0)</f>
        <v>0</v>
      </c>
      <c r="AP4">
        <f>IF(G4="X", 2^7, 0)</f>
        <v>0</v>
      </c>
      <c r="AQ4">
        <f>IF(H4="X", 2^6, 0)</f>
        <v>0</v>
      </c>
      <c r="AR4">
        <f>IF(I4="X", 2^5, 0)</f>
        <v>0</v>
      </c>
      <c r="AS4">
        <f>IF(J4="X", 2^4, 0)</f>
        <v>0</v>
      </c>
      <c r="AT4">
        <f>IF(K4="X", 2^3, 0)</f>
        <v>0</v>
      </c>
      <c r="AU4">
        <f>IF(L4="X", 2^2, 0)</f>
        <v>0</v>
      </c>
      <c r="AV4">
        <f>IF(M4="X", 2^1, 0)</f>
        <v>0</v>
      </c>
      <c r="AW4">
        <f>IF(N4="X", 2^0, 0)</f>
        <v>0</v>
      </c>
      <c r="AY4">
        <f>SUM(AP4:AW4)</f>
        <v>0</v>
      </c>
      <c r="AZ4">
        <f>SUM(AH4:AO4)</f>
        <v>0</v>
      </c>
      <c r="BA4">
        <f>SUM(Z4:AG4)</f>
        <v>0</v>
      </c>
      <c r="BB4">
        <f>SUM(R4:Y4)</f>
        <v>0</v>
      </c>
      <c r="BD4" t="str">
        <f>CONCATENATE(CHAR(9),"{ /////////////// FRAME ////////////////")</f>
        <v xml:space="preserve">	{ /////////////// FRAME ////////////////</v>
      </c>
    </row>
    <row r="5" spans="1:56" x14ac:dyDescent="0.25">
      <c r="A5" s="1"/>
      <c r="B5" s="6"/>
      <c r="C5" s="8"/>
      <c r="D5" s="8"/>
      <c r="E5" s="8"/>
      <c r="F5" s="8"/>
      <c r="G5" s="8"/>
      <c r="H5" s="11"/>
      <c r="I5" s="12"/>
      <c r="J5" s="8"/>
      <c r="K5" s="8"/>
      <c r="L5" s="8"/>
      <c r="M5" s="8"/>
      <c r="N5" s="8"/>
      <c r="O5" s="1"/>
      <c r="P5" s="1"/>
      <c r="AY5" t="str">
        <f>"0x"&amp;TEXT(DEC2HEX(AY4),"00")</f>
        <v>0x00</v>
      </c>
      <c r="AZ5" t="str">
        <f>"0x"&amp;TEXT(DEC2HEX(AZ4),"00")</f>
        <v>0x00</v>
      </c>
      <c r="BA5" t="str">
        <f>"0x"&amp;TEXT(DEC2HEX(BA4),"00")</f>
        <v>0x00</v>
      </c>
      <c r="BB5" t="str">
        <f>"0x"&amp;TEXT(DEC2HEX(BB4),"00")</f>
        <v>0x00</v>
      </c>
      <c r="BD5" t="str">
        <f>CONCATENATE(CHAR(9),"{", AY5, ",", AZ5, ",", BA5, ",", BB5, "},")</f>
        <v xml:space="preserve">	{0x00,0x00,0x00,0x00},</v>
      </c>
    </row>
    <row r="6" spans="1:56" x14ac:dyDescent="0.25">
      <c r="A6" t="s">
        <v>9</v>
      </c>
      <c r="B6" s="5" t="s">
        <v>1</v>
      </c>
      <c r="C6" s="9"/>
      <c r="D6" s="9"/>
      <c r="E6" s="10"/>
      <c r="F6" s="10"/>
      <c r="G6" s="10"/>
      <c r="H6" s="13"/>
      <c r="I6" s="14"/>
      <c r="J6" s="10"/>
      <c r="K6" s="10"/>
      <c r="L6" s="10"/>
      <c r="M6" s="10"/>
      <c r="N6" s="10"/>
      <c r="O6" t="s">
        <v>1</v>
      </c>
      <c r="P6" t="s">
        <v>9</v>
      </c>
      <c r="R6">
        <v>0</v>
      </c>
      <c r="S6">
        <f>IF(G7="X",2^6,0)</f>
        <v>0</v>
      </c>
      <c r="T6">
        <v>0</v>
      </c>
      <c r="U6">
        <f>IF(E7="X",2^4,0)</f>
        <v>0</v>
      </c>
      <c r="V6">
        <v>0</v>
      </c>
      <c r="W6">
        <f>IF(D7="X",2^2,0)</f>
        <v>0</v>
      </c>
      <c r="X6">
        <v>0</v>
      </c>
      <c r="Y6">
        <f>IF(F7="X",2^0,0)</f>
        <v>0</v>
      </c>
      <c r="Z6">
        <v>0</v>
      </c>
      <c r="AA6">
        <f>IF(H7="X",2^6,0)</f>
        <v>0</v>
      </c>
      <c r="AB6">
        <v>0</v>
      </c>
      <c r="AC6">
        <f>IF(J7="X",2^4,0)</f>
        <v>0</v>
      </c>
      <c r="AD6">
        <v>0</v>
      </c>
      <c r="AE6">
        <f>IF(L7="X",2^2,0)</f>
        <v>0</v>
      </c>
      <c r="AF6">
        <v>0</v>
      </c>
      <c r="AG6">
        <f>IF(N7="X",2^0,0)</f>
        <v>0</v>
      </c>
      <c r="AH6">
        <f>IF(M7="X",2^7, 0)</f>
        <v>0</v>
      </c>
      <c r="AI6">
        <f>IF(K7="X", 2^6, 0)</f>
        <v>0</v>
      </c>
      <c r="AJ6">
        <f>IF(I7="X", 2^5, 0)</f>
        <v>0</v>
      </c>
      <c r="AK6">
        <f>IF(C7="X", 2^4, 0)</f>
        <v>0</v>
      </c>
      <c r="AL6">
        <f>IF(C6="X", 2^3, 0)</f>
        <v>0</v>
      </c>
      <c r="AM6">
        <f>IF(D6="X", 2^2, 0)</f>
        <v>0</v>
      </c>
      <c r="AN6">
        <f>IF(E6="X", 2^1, 0)</f>
        <v>0</v>
      </c>
      <c r="AO6">
        <f>IF(F6="X", 2^0, 0)</f>
        <v>0</v>
      </c>
      <c r="AP6">
        <f>IF(G6="X", 2^7, 0)</f>
        <v>0</v>
      </c>
      <c r="AQ6">
        <f>IF(H6="X", 2^6, 0)</f>
        <v>0</v>
      </c>
      <c r="AR6">
        <f>IF(I6="X", 2^5, 0)</f>
        <v>0</v>
      </c>
      <c r="AS6">
        <f>IF(J6="X", 2^4, 0)</f>
        <v>0</v>
      </c>
      <c r="AT6">
        <f>IF(K6="X", 2^3, 0)</f>
        <v>0</v>
      </c>
      <c r="AU6">
        <f>IF(L6="X", 2^2, 0)</f>
        <v>0</v>
      </c>
      <c r="AV6">
        <f>IF(M6="X", 2^1, 0)</f>
        <v>0</v>
      </c>
      <c r="AW6">
        <f>IF(N6="X", 2^0, 0)</f>
        <v>0</v>
      </c>
      <c r="AY6">
        <f>SUM(AP6:AW6)</f>
        <v>0</v>
      </c>
      <c r="AZ6">
        <f>SUM(AH6:AO6)</f>
        <v>0</v>
      </c>
      <c r="BA6">
        <f>SUM(Z6:AG6)</f>
        <v>0</v>
      </c>
      <c r="BB6">
        <f>SUM(R6:Y6)</f>
        <v>0</v>
      </c>
      <c r="BD6" t="str">
        <f>CONCATENATE(CHAR(9),"{", AY7, ",", AZ7, ",", BA7, ",", BB7, "},")</f>
        <v xml:space="preserve">	{0x00,0x00,0x00,0x00},</v>
      </c>
    </row>
    <row r="7" spans="1:56" x14ac:dyDescent="0.25">
      <c r="B7" s="5"/>
      <c r="C7" s="9"/>
      <c r="D7" s="9"/>
      <c r="E7" s="10"/>
      <c r="F7" s="10"/>
      <c r="G7" s="10"/>
      <c r="H7" s="13"/>
      <c r="I7" s="14"/>
      <c r="J7" s="10"/>
      <c r="K7" s="10"/>
      <c r="L7" s="10"/>
      <c r="M7" s="10"/>
      <c r="N7" s="10"/>
      <c r="AY7" t="str">
        <f>"0x"&amp;TEXT(DEC2HEX(AY6),"00")</f>
        <v>0x00</v>
      </c>
      <c r="AZ7" t="str">
        <f>"0x"&amp;TEXT(DEC2HEX(AZ6),"00")</f>
        <v>0x00</v>
      </c>
      <c r="BA7" t="str">
        <f>"0x"&amp;TEXT(DEC2HEX(BA6),"00")</f>
        <v>0x00</v>
      </c>
      <c r="BB7" t="str">
        <f>"0x"&amp;TEXT(DEC2HEX(BB6),"00")</f>
        <v>0x00</v>
      </c>
      <c r="BD7" t="str">
        <f>CONCATENATE(CHAR(9),"{", AY9, ",", AZ9, ",", BA9, ",", BB9, "},")</f>
        <v xml:space="preserve">	{0x00,0x00,0x00,0x00},</v>
      </c>
    </row>
    <row r="8" spans="1:56" x14ac:dyDescent="0.25">
      <c r="A8" s="1" t="s">
        <v>10</v>
      </c>
      <c r="B8" s="6" t="s">
        <v>2</v>
      </c>
      <c r="C8" s="8"/>
      <c r="D8" s="8"/>
      <c r="E8" s="8"/>
      <c r="F8" s="8"/>
      <c r="G8" s="8"/>
      <c r="H8" s="11"/>
      <c r="I8" s="12"/>
      <c r="J8" s="8"/>
      <c r="K8" s="8"/>
      <c r="L8" s="8"/>
      <c r="M8" s="8"/>
      <c r="N8" s="8"/>
      <c r="O8" s="1" t="s">
        <v>2</v>
      </c>
      <c r="P8" s="1" t="s">
        <v>10</v>
      </c>
      <c r="R8">
        <v>0</v>
      </c>
      <c r="S8">
        <f>IF(G9="X",2^6,0)</f>
        <v>0</v>
      </c>
      <c r="T8">
        <v>0</v>
      </c>
      <c r="U8">
        <f>IF(E9="X",2^4,0)</f>
        <v>0</v>
      </c>
      <c r="V8">
        <v>0</v>
      </c>
      <c r="W8">
        <f>IF(D9="X",2^2,0)</f>
        <v>0</v>
      </c>
      <c r="X8">
        <v>0</v>
      </c>
      <c r="Y8">
        <f>IF(F9="X",2^0,0)</f>
        <v>0</v>
      </c>
      <c r="Z8">
        <v>0</v>
      </c>
      <c r="AA8">
        <f>IF(H9="X",2^6,0)</f>
        <v>0</v>
      </c>
      <c r="AB8">
        <v>0</v>
      </c>
      <c r="AC8">
        <f>IF(J9="X",2^4,0)</f>
        <v>0</v>
      </c>
      <c r="AD8">
        <v>0</v>
      </c>
      <c r="AE8">
        <f>IF(L9="X",2^2,0)</f>
        <v>0</v>
      </c>
      <c r="AF8">
        <v>0</v>
      </c>
      <c r="AG8">
        <f>IF(N9="X",2^0,0)</f>
        <v>0</v>
      </c>
      <c r="AH8">
        <f>IF(M9="X",2^7, 0)</f>
        <v>0</v>
      </c>
      <c r="AI8">
        <f>IF(K9="X", 2^6, 0)</f>
        <v>0</v>
      </c>
      <c r="AJ8">
        <f>IF(I9="X", 2^5, 0)</f>
        <v>0</v>
      </c>
      <c r="AK8">
        <f>IF(C9="X", 2^4, 0)</f>
        <v>0</v>
      </c>
      <c r="AL8">
        <f>IF(C8="X", 2^3, 0)</f>
        <v>0</v>
      </c>
      <c r="AM8">
        <f>IF(D8="X", 2^2, 0)</f>
        <v>0</v>
      </c>
      <c r="AN8">
        <f>IF(E8="X", 2^1, 0)</f>
        <v>0</v>
      </c>
      <c r="AO8">
        <f>IF(F8="X", 2^0, 0)</f>
        <v>0</v>
      </c>
      <c r="AP8">
        <f>IF(G8="X", 2^7, 0)</f>
        <v>0</v>
      </c>
      <c r="AQ8">
        <f>IF(H8="X", 2^6, 0)</f>
        <v>0</v>
      </c>
      <c r="AR8">
        <f>IF(I8="X", 2^5, 0)</f>
        <v>0</v>
      </c>
      <c r="AS8">
        <f>IF(J8="X", 2^4, 0)</f>
        <v>0</v>
      </c>
      <c r="AT8">
        <f>IF(K8="X", 2^3, 0)</f>
        <v>0</v>
      </c>
      <c r="AU8">
        <f>IF(L8="X", 2^2, 0)</f>
        <v>0</v>
      </c>
      <c r="AV8">
        <f>IF(M8="X", 2^1, 0)</f>
        <v>0</v>
      </c>
      <c r="AW8">
        <f>IF(N8="X", 2^0, 0)</f>
        <v>0</v>
      </c>
      <c r="AY8">
        <f>SUM(AP8:AW8)</f>
        <v>0</v>
      </c>
      <c r="AZ8">
        <f>SUM(AH8:AO8)</f>
        <v>0</v>
      </c>
      <c r="BA8">
        <f>SUM(Z8:AG8)</f>
        <v>0</v>
      </c>
      <c r="BB8">
        <f>SUM(R8:Y8)</f>
        <v>0</v>
      </c>
      <c r="BD8" t="str">
        <f>CONCATENATE(CHAR(9),"{", AY11, ",", AZ11, ",", BA11, ",", BB11, "},")</f>
        <v xml:space="preserve">	{0x00,0x00,0x00,0x00},</v>
      </c>
    </row>
    <row r="9" spans="1:56" x14ac:dyDescent="0.25">
      <c r="A9" s="1"/>
      <c r="B9" s="6"/>
      <c r="C9" s="8"/>
      <c r="D9" s="8"/>
      <c r="E9" s="8"/>
      <c r="F9" s="8"/>
      <c r="G9" s="8"/>
      <c r="H9" s="11"/>
      <c r="I9" s="12"/>
      <c r="J9" s="8"/>
      <c r="K9" s="8"/>
      <c r="L9" s="8"/>
      <c r="M9" s="8"/>
      <c r="N9" s="8"/>
      <c r="O9" s="1"/>
      <c r="P9" s="1"/>
      <c r="AY9" t="str">
        <f>"0x"&amp;TEXT(DEC2HEX(AY8),"00")</f>
        <v>0x00</v>
      </c>
      <c r="AZ9" t="str">
        <f>"0x"&amp;TEXT(DEC2HEX(AZ8),"00")</f>
        <v>0x00</v>
      </c>
      <c r="BA9" t="str">
        <f>"0x"&amp;TEXT(DEC2HEX(BA8),"00")</f>
        <v>0x00</v>
      </c>
      <c r="BB9" t="str">
        <f>"0x"&amp;TEXT(DEC2HEX(BB8),"00")</f>
        <v>0x00</v>
      </c>
      <c r="BD9" t="str">
        <f>CONCATENATE(CHAR(9),"{", AY13, ",", AZ13, ",", BA13, ",", BB13, "},")</f>
        <v xml:space="preserve">	{0x60,0x20,0x50,0x40},</v>
      </c>
    </row>
    <row r="10" spans="1:56" x14ac:dyDescent="0.25">
      <c r="A10" t="s">
        <v>11</v>
      </c>
      <c r="B10" s="5" t="s">
        <v>3</v>
      </c>
      <c r="C10" s="9"/>
      <c r="D10" s="9"/>
      <c r="E10" s="10"/>
      <c r="F10" s="10"/>
      <c r="G10" s="10"/>
      <c r="H10" s="13"/>
      <c r="I10" s="14"/>
      <c r="J10" s="10"/>
      <c r="K10" s="10"/>
      <c r="L10" s="10"/>
      <c r="M10" s="10"/>
      <c r="N10" s="10"/>
      <c r="O10" t="s">
        <v>3</v>
      </c>
      <c r="P10" t="s">
        <v>11</v>
      </c>
      <c r="R10">
        <v>0</v>
      </c>
      <c r="S10">
        <f>IF(G11="X",2^6,0)</f>
        <v>0</v>
      </c>
      <c r="T10">
        <v>0</v>
      </c>
      <c r="U10">
        <f>IF(E11="X",2^4,0)</f>
        <v>0</v>
      </c>
      <c r="V10">
        <v>0</v>
      </c>
      <c r="W10">
        <f>IF(D11="X",2^2,0)</f>
        <v>0</v>
      </c>
      <c r="X10">
        <v>0</v>
      </c>
      <c r="Y10">
        <f>IF(F11="X",2^0,0)</f>
        <v>0</v>
      </c>
      <c r="Z10">
        <v>0</v>
      </c>
      <c r="AA10">
        <f>IF(H11="X",2^6,0)</f>
        <v>0</v>
      </c>
      <c r="AB10">
        <v>0</v>
      </c>
      <c r="AC10">
        <f>IF(J11="X",2^4,0)</f>
        <v>0</v>
      </c>
      <c r="AD10">
        <v>0</v>
      </c>
      <c r="AE10">
        <f>IF(L11="X",2^2,0)</f>
        <v>0</v>
      </c>
      <c r="AF10">
        <v>0</v>
      </c>
      <c r="AG10">
        <f>IF(N11="X",2^0,0)</f>
        <v>0</v>
      </c>
      <c r="AH10">
        <f>IF(M11="X",2^7, 0)</f>
        <v>0</v>
      </c>
      <c r="AI10">
        <f>IF(K11="X", 2^6, 0)</f>
        <v>0</v>
      </c>
      <c r="AJ10">
        <f>IF(I11="X", 2^5, 0)</f>
        <v>0</v>
      </c>
      <c r="AK10">
        <f>IF(C11="X", 2^4, 0)</f>
        <v>0</v>
      </c>
      <c r="AL10">
        <f>IF(C10="X", 2^3, 0)</f>
        <v>0</v>
      </c>
      <c r="AM10">
        <f>IF(D10="X", 2^2, 0)</f>
        <v>0</v>
      </c>
      <c r="AN10">
        <f>IF(E10="X", 2^1, 0)</f>
        <v>0</v>
      </c>
      <c r="AO10">
        <f>IF(F10="X", 2^0, 0)</f>
        <v>0</v>
      </c>
      <c r="AP10">
        <f>IF(G10="X", 2^7, 0)</f>
        <v>0</v>
      </c>
      <c r="AQ10">
        <f>IF(H10="X", 2^6, 0)</f>
        <v>0</v>
      </c>
      <c r="AR10">
        <f>IF(I10="X", 2^5, 0)</f>
        <v>0</v>
      </c>
      <c r="AS10">
        <f>IF(J10="X", 2^4, 0)</f>
        <v>0</v>
      </c>
      <c r="AT10">
        <f>IF(K10="X", 2^3, 0)</f>
        <v>0</v>
      </c>
      <c r="AU10">
        <f>IF(L10="X", 2^2, 0)</f>
        <v>0</v>
      </c>
      <c r="AV10">
        <f>IF(M10="X", 2^1, 0)</f>
        <v>0</v>
      </c>
      <c r="AW10">
        <f>IF(N10="X", 2^0, 0)</f>
        <v>0</v>
      </c>
      <c r="AY10">
        <f>SUM(AP10:AW10)</f>
        <v>0</v>
      </c>
      <c r="AZ10">
        <f>SUM(AH10:AO10)</f>
        <v>0</v>
      </c>
      <c r="BA10">
        <f>SUM(Z10:AG10)</f>
        <v>0</v>
      </c>
      <c r="BB10">
        <f>SUM(R10:Y10)</f>
        <v>0</v>
      </c>
      <c r="BD10" t="str">
        <f>CONCATENATE(CHAR(9),"{", AY15, ",", AZ15, ",", BA15, ",", BB15, "},")</f>
        <v xml:space="preserve">	{0x98,0x41,0x04,0x11},</v>
      </c>
    </row>
    <row r="11" spans="1:56" ht="15.75" thickBot="1" x14ac:dyDescent="0.3">
      <c r="B11" s="5"/>
      <c r="C11" s="15"/>
      <c r="D11" s="15"/>
      <c r="E11" s="16"/>
      <c r="F11" s="16"/>
      <c r="G11" s="16"/>
      <c r="H11" s="17"/>
      <c r="I11" s="18"/>
      <c r="J11" s="16"/>
      <c r="K11" s="16"/>
      <c r="L11" s="16"/>
      <c r="M11" s="16"/>
      <c r="N11" s="16"/>
      <c r="AY11" t="str">
        <f>"0x"&amp;TEXT(DEC2HEX(AY10),"00")</f>
        <v>0x00</v>
      </c>
      <c r="AZ11" t="str">
        <f>"0x"&amp;TEXT(DEC2HEX(AZ10),"00")</f>
        <v>0x00</v>
      </c>
      <c r="BA11" t="str">
        <f>"0x"&amp;TEXT(DEC2HEX(BA10),"00")</f>
        <v>0x00</v>
      </c>
      <c r="BB11" t="str">
        <f>"0x"&amp;TEXT(DEC2HEX(BB10),"00")</f>
        <v>0x00</v>
      </c>
      <c r="BD11" t="str">
        <f>CONCATENATE(CHAR(9),"{", AY17, ",", AZ17, ",", BA17, ",", BB17, "},")</f>
        <v xml:space="preserve">	{0x66,0xB6,0x51,0x44},</v>
      </c>
    </row>
    <row r="12" spans="1:56" x14ac:dyDescent="0.25">
      <c r="A12" s="1" t="s">
        <v>12</v>
      </c>
      <c r="B12" s="6" t="s">
        <v>4</v>
      </c>
      <c r="C12" s="8"/>
      <c r="D12" s="8"/>
      <c r="E12" s="8"/>
      <c r="F12" s="8"/>
      <c r="G12" s="8"/>
      <c r="H12" s="11" t="s">
        <v>47</v>
      </c>
      <c r="I12" s="12" t="s">
        <v>47</v>
      </c>
      <c r="J12" s="8"/>
      <c r="K12" s="8"/>
      <c r="L12" s="8"/>
      <c r="M12" s="8"/>
      <c r="N12" s="8"/>
      <c r="O12" s="1" t="s">
        <v>4</v>
      </c>
      <c r="P12" s="1" t="s">
        <v>12</v>
      </c>
      <c r="R12">
        <v>0</v>
      </c>
      <c r="S12">
        <f>IF(G13="X",2^6,0)</f>
        <v>64</v>
      </c>
      <c r="T12">
        <v>0</v>
      </c>
      <c r="U12">
        <f>IF(E13="X",2^4,0)</f>
        <v>0</v>
      </c>
      <c r="V12">
        <v>0</v>
      </c>
      <c r="W12">
        <f>IF(D13="X",2^2,0)</f>
        <v>0</v>
      </c>
      <c r="X12">
        <v>0</v>
      </c>
      <c r="Y12">
        <f>IF(F13="X",2^0,0)</f>
        <v>0</v>
      </c>
      <c r="Z12">
        <v>0</v>
      </c>
      <c r="AA12">
        <f>IF(H13="X",2^6,0)</f>
        <v>64</v>
      </c>
      <c r="AB12">
        <v>0</v>
      </c>
      <c r="AC12">
        <f>IF(J13="X",2^4,0)</f>
        <v>16</v>
      </c>
      <c r="AD12">
        <v>0</v>
      </c>
      <c r="AE12">
        <f>IF(L13="X",2^2,0)</f>
        <v>0</v>
      </c>
      <c r="AF12">
        <v>0</v>
      </c>
      <c r="AG12">
        <f>IF(N13="X",2^0,0)</f>
        <v>0</v>
      </c>
      <c r="AH12">
        <f>IF(M13="X",2^7, 0)</f>
        <v>0</v>
      </c>
      <c r="AI12">
        <f>IF(K13="X", 2^6, 0)</f>
        <v>0</v>
      </c>
      <c r="AJ12">
        <f>IF(I13="X", 2^5, 0)</f>
        <v>32</v>
      </c>
      <c r="AK12">
        <f>IF(C13="X", 2^4, 0)</f>
        <v>0</v>
      </c>
      <c r="AL12">
        <f>IF(C12="X", 2^3, 0)</f>
        <v>0</v>
      </c>
      <c r="AM12">
        <f>IF(D12="X", 2^2, 0)</f>
        <v>0</v>
      </c>
      <c r="AN12">
        <f>IF(E12="X", 2^1, 0)</f>
        <v>0</v>
      </c>
      <c r="AO12">
        <f>IF(F12="X", 2^0, 0)</f>
        <v>0</v>
      </c>
      <c r="AP12">
        <f>IF(G12="X", 2^7, 0)</f>
        <v>0</v>
      </c>
      <c r="AQ12">
        <f>IF(H12="X", 2^6, 0)</f>
        <v>64</v>
      </c>
      <c r="AR12">
        <f>IF(I12="X", 2^5, 0)</f>
        <v>32</v>
      </c>
      <c r="AS12">
        <f>IF(J12="X", 2^4, 0)</f>
        <v>0</v>
      </c>
      <c r="AT12">
        <f>IF(K12="X", 2^3, 0)</f>
        <v>0</v>
      </c>
      <c r="AU12">
        <f>IF(L12="X", 2^2, 0)</f>
        <v>0</v>
      </c>
      <c r="AV12">
        <f>IF(M12="X", 2^1, 0)</f>
        <v>0</v>
      </c>
      <c r="AW12">
        <f>IF(N12="X", 2^0, 0)</f>
        <v>0</v>
      </c>
      <c r="AY12">
        <f>SUM(AP12:AW12)</f>
        <v>96</v>
      </c>
      <c r="AZ12">
        <f>SUM(AH12:AO12)</f>
        <v>32</v>
      </c>
      <c r="BA12">
        <f>SUM(Z12:AG12)</f>
        <v>80</v>
      </c>
      <c r="BB12">
        <f>SUM(R12:Y12)</f>
        <v>64</v>
      </c>
      <c r="BD12" t="str">
        <f>CONCATENATE(CHAR(9),"{", AY19, ",", AZ19, ",", BA19, ",", BB19, "},")</f>
        <v xml:space="preserve">	{0x99,0x49,0x04,0x11},</v>
      </c>
    </row>
    <row r="13" spans="1:56" x14ac:dyDescent="0.25">
      <c r="A13" s="1"/>
      <c r="B13" s="6"/>
      <c r="C13" s="9"/>
      <c r="D13" s="9"/>
      <c r="E13" s="10"/>
      <c r="F13" s="10"/>
      <c r="G13" s="10" t="s">
        <v>47</v>
      </c>
      <c r="H13" s="13" t="s">
        <v>47</v>
      </c>
      <c r="I13" s="14" t="s">
        <v>47</v>
      </c>
      <c r="J13" s="10" t="s">
        <v>47</v>
      </c>
      <c r="K13" s="10"/>
      <c r="L13" s="10"/>
      <c r="M13" s="10"/>
      <c r="N13" s="10"/>
      <c r="O13" s="1"/>
      <c r="P13" s="1"/>
      <c r="AY13" t="str">
        <f>"0x"&amp;TEXT(DEC2HEX(AY12),"00")</f>
        <v>0x60</v>
      </c>
      <c r="AZ13" t="str">
        <f>"0x"&amp;TEXT(DEC2HEX(AZ12),"00")</f>
        <v>0x20</v>
      </c>
      <c r="BA13" t="str">
        <f>"0x"&amp;TEXT(DEC2HEX(BA12),"00")</f>
        <v>0x50</v>
      </c>
      <c r="BB13" t="str">
        <f>"0x"&amp;TEXT(DEC2HEX(BB12),"00")</f>
        <v>0x40</v>
      </c>
      <c r="BD13" t="str">
        <f>CONCATENATE(CHAR(9),"},")</f>
        <v xml:space="preserve">	},</v>
      </c>
    </row>
    <row r="14" spans="1:56" x14ac:dyDescent="0.25">
      <c r="A14" t="s">
        <v>13</v>
      </c>
      <c r="B14" s="5" t="s">
        <v>5</v>
      </c>
      <c r="C14" s="9"/>
      <c r="D14" s="9"/>
      <c r="E14" s="10"/>
      <c r="F14" s="10" t="s">
        <v>47</v>
      </c>
      <c r="G14" s="10" t="s">
        <v>47</v>
      </c>
      <c r="H14" s="13"/>
      <c r="I14" s="14"/>
      <c r="J14" s="10" t="s">
        <v>47</v>
      </c>
      <c r="K14" s="10" t="s">
        <v>47</v>
      </c>
      <c r="L14" s="10"/>
      <c r="M14" s="10"/>
      <c r="N14" s="10"/>
      <c r="O14" t="s">
        <v>5</v>
      </c>
      <c r="P14" t="s">
        <v>13</v>
      </c>
      <c r="R14">
        <v>0</v>
      </c>
      <c r="S14">
        <f>IF(G15="X",2^6,0)</f>
        <v>0</v>
      </c>
      <c r="T14">
        <v>0</v>
      </c>
      <c r="U14">
        <f>IF(E15="X",2^4,0)</f>
        <v>16</v>
      </c>
      <c r="V14">
        <v>0</v>
      </c>
      <c r="W14">
        <f>IF(D15="X",2^2,0)</f>
        <v>0</v>
      </c>
      <c r="X14">
        <v>0</v>
      </c>
      <c r="Y14">
        <f>IF(F15="X",2^0,0)</f>
        <v>1</v>
      </c>
      <c r="Z14">
        <v>0</v>
      </c>
      <c r="AA14">
        <f>IF(H15="X",2^6,0)</f>
        <v>0</v>
      </c>
      <c r="AB14">
        <v>0</v>
      </c>
      <c r="AC14">
        <f>IF(J15="X",2^4,0)</f>
        <v>0</v>
      </c>
      <c r="AD14">
        <v>0</v>
      </c>
      <c r="AE14">
        <f>IF(L15="X",2^2,0)</f>
        <v>4</v>
      </c>
      <c r="AF14">
        <v>0</v>
      </c>
      <c r="AG14">
        <f>IF(N15="X",2^0,0)</f>
        <v>0</v>
      </c>
      <c r="AH14">
        <f>IF(M15="X",2^7, 0)</f>
        <v>0</v>
      </c>
      <c r="AI14">
        <f>IF(K15="X", 2^6, 0)</f>
        <v>64</v>
      </c>
      <c r="AJ14">
        <f>IF(I15="X", 2^5, 0)</f>
        <v>0</v>
      </c>
      <c r="AK14">
        <f>IF(C15="X", 2^4, 0)</f>
        <v>0</v>
      </c>
      <c r="AL14">
        <f>IF(C14="X", 2^3, 0)</f>
        <v>0</v>
      </c>
      <c r="AM14">
        <f>IF(D14="X", 2^2, 0)</f>
        <v>0</v>
      </c>
      <c r="AN14">
        <f>IF(E14="X", 2^1, 0)</f>
        <v>0</v>
      </c>
      <c r="AO14">
        <f>IF(F14="X", 2^0, 0)</f>
        <v>1</v>
      </c>
      <c r="AP14">
        <f>IF(G14="X", 2^7, 0)</f>
        <v>128</v>
      </c>
      <c r="AQ14">
        <f>IF(H14="X", 2^6, 0)</f>
        <v>0</v>
      </c>
      <c r="AR14">
        <f>IF(I14="X", 2^5, 0)</f>
        <v>0</v>
      </c>
      <c r="AS14">
        <f>IF(J14="X", 2^4, 0)</f>
        <v>16</v>
      </c>
      <c r="AT14">
        <f>IF(K14="X", 2^3, 0)</f>
        <v>8</v>
      </c>
      <c r="AU14">
        <f>IF(L14="X", 2^2, 0)</f>
        <v>0</v>
      </c>
      <c r="AV14">
        <f>IF(M14="X", 2^1, 0)</f>
        <v>0</v>
      </c>
      <c r="AW14">
        <f>IF(N14="X", 2^0, 0)</f>
        <v>0</v>
      </c>
      <c r="AY14">
        <f>SUM(AP14:AW14)</f>
        <v>152</v>
      </c>
      <c r="AZ14">
        <f>SUM(AH14:AO14)</f>
        <v>65</v>
      </c>
      <c r="BA14">
        <f>SUM(Z14:AG14)</f>
        <v>4</v>
      </c>
      <c r="BB14">
        <f>SUM(R14:Y14)</f>
        <v>17</v>
      </c>
    </row>
    <row r="15" spans="1:56" x14ac:dyDescent="0.25">
      <c r="B15" s="5"/>
      <c r="C15" s="8"/>
      <c r="D15" s="8"/>
      <c r="E15" s="8" t="s">
        <v>47</v>
      </c>
      <c r="F15" s="8" t="s">
        <v>47</v>
      </c>
      <c r="G15" s="8"/>
      <c r="H15" s="11"/>
      <c r="I15" s="12"/>
      <c r="J15" s="8"/>
      <c r="K15" s="8" t="s">
        <v>47</v>
      </c>
      <c r="L15" s="8" t="s">
        <v>47</v>
      </c>
      <c r="M15" s="8"/>
      <c r="N15" s="8"/>
      <c r="AY15" t="str">
        <f>"0x"&amp;TEXT(DEC2HEX(AY14),"00")</f>
        <v>0x98</v>
      </c>
      <c r="AZ15" t="str">
        <f>"0x"&amp;TEXT(DEC2HEX(AZ14),"00")</f>
        <v>0x41</v>
      </c>
      <c r="BA15" t="str">
        <f>"0x"&amp;TEXT(DEC2HEX(BA14),"00")</f>
        <v>0x04</v>
      </c>
      <c r="BB15" t="str">
        <f>"0x"&amp;TEXT(DEC2HEX(BB14),"00")</f>
        <v>0x11</v>
      </c>
    </row>
    <row r="16" spans="1:56" x14ac:dyDescent="0.25">
      <c r="A16" s="1" t="s">
        <v>14</v>
      </c>
      <c r="B16" s="6" t="s">
        <v>6</v>
      </c>
      <c r="C16" s="8"/>
      <c r="D16" s="8" t="s">
        <v>47</v>
      </c>
      <c r="E16" s="8" t="s">
        <v>47</v>
      </c>
      <c r="F16" s="8"/>
      <c r="G16" s="8"/>
      <c r="H16" s="11" t="s">
        <v>47</v>
      </c>
      <c r="I16" s="12" t="s">
        <v>47</v>
      </c>
      <c r="J16" s="8"/>
      <c r="K16" s="8"/>
      <c r="L16" s="8" t="s">
        <v>47</v>
      </c>
      <c r="M16" s="8" t="s">
        <v>47</v>
      </c>
      <c r="N16" s="8"/>
      <c r="O16" s="1" t="s">
        <v>6</v>
      </c>
      <c r="P16" s="1" t="s">
        <v>14</v>
      </c>
      <c r="R16">
        <v>0</v>
      </c>
      <c r="S16">
        <f>IF(G17="X",2^6,0)</f>
        <v>64</v>
      </c>
      <c r="T16">
        <v>0</v>
      </c>
      <c r="U16">
        <f>IF(E17="X",2^4,0)</f>
        <v>0</v>
      </c>
      <c r="V16">
        <v>0</v>
      </c>
      <c r="W16">
        <f>IF(D17="X",2^2,0)</f>
        <v>4</v>
      </c>
      <c r="X16">
        <v>0</v>
      </c>
      <c r="Y16">
        <f>IF(F17="X",2^0,0)</f>
        <v>0</v>
      </c>
      <c r="Z16">
        <v>0</v>
      </c>
      <c r="AA16">
        <f>IF(H17="X",2^6,0)</f>
        <v>64</v>
      </c>
      <c r="AB16">
        <v>0</v>
      </c>
      <c r="AC16">
        <f>IF(J17="X",2^4,0)</f>
        <v>16</v>
      </c>
      <c r="AD16">
        <v>0</v>
      </c>
      <c r="AE16">
        <f>IF(L17="X",2^2,0)</f>
        <v>0</v>
      </c>
      <c r="AF16">
        <v>0</v>
      </c>
      <c r="AG16">
        <f>IF(N17="X",2^0,0)</f>
        <v>1</v>
      </c>
      <c r="AH16">
        <f>IF(M17="X",2^7, 0)</f>
        <v>128</v>
      </c>
      <c r="AI16">
        <f>IF(K17="X", 2^6, 0)</f>
        <v>0</v>
      </c>
      <c r="AJ16">
        <f>IF(I17="X", 2^5, 0)</f>
        <v>32</v>
      </c>
      <c r="AK16">
        <f>IF(C17="X", 2^4, 0)</f>
        <v>16</v>
      </c>
      <c r="AL16">
        <f>IF(C16="X", 2^3, 0)</f>
        <v>0</v>
      </c>
      <c r="AM16">
        <f>IF(D16="X", 2^2, 0)</f>
        <v>4</v>
      </c>
      <c r="AN16">
        <f>IF(E16="X", 2^1, 0)</f>
        <v>2</v>
      </c>
      <c r="AO16">
        <f>IF(F16="X", 2^0, 0)</f>
        <v>0</v>
      </c>
      <c r="AP16">
        <f>IF(G16="X", 2^7, 0)</f>
        <v>0</v>
      </c>
      <c r="AQ16">
        <f>IF(H16="X", 2^6, 0)</f>
        <v>64</v>
      </c>
      <c r="AR16">
        <f>IF(I16="X", 2^5, 0)</f>
        <v>32</v>
      </c>
      <c r="AS16">
        <f>IF(J16="X", 2^4, 0)</f>
        <v>0</v>
      </c>
      <c r="AT16">
        <f>IF(K16="X", 2^3, 0)</f>
        <v>0</v>
      </c>
      <c r="AU16">
        <f>IF(L16="X", 2^2, 0)</f>
        <v>4</v>
      </c>
      <c r="AV16">
        <f>IF(M16="X", 2^1, 0)</f>
        <v>2</v>
      </c>
      <c r="AW16">
        <f>IF(N16="X", 2^0, 0)</f>
        <v>0</v>
      </c>
      <c r="AY16">
        <f>SUM(AP16:AW16)</f>
        <v>102</v>
      </c>
      <c r="AZ16">
        <f>SUM(AH16:AO16)</f>
        <v>182</v>
      </c>
      <c r="BA16">
        <f>SUM(Z16:AG16)</f>
        <v>81</v>
      </c>
      <c r="BB16">
        <f>SUM(R16:Y16)</f>
        <v>68</v>
      </c>
    </row>
    <row r="17" spans="1:54" x14ac:dyDescent="0.25">
      <c r="A17" s="1"/>
      <c r="B17" s="6"/>
      <c r="C17" s="9" t="s">
        <v>47</v>
      </c>
      <c r="D17" s="9" t="s">
        <v>47</v>
      </c>
      <c r="E17" s="10"/>
      <c r="F17" s="10"/>
      <c r="G17" s="10" t="s">
        <v>47</v>
      </c>
      <c r="H17" s="13" t="s">
        <v>47</v>
      </c>
      <c r="I17" s="14" t="s">
        <v>47</v>
      </c>
      <c r="J17" s="10" t="s">
        <v>47</v>
      </c>
      <c r="K17" s="10"/>
      <c r="L17" s="10"/>
      <c r="M17" s="10" t="s">
        <v>47</v>
      </c>
      <c r="N17" s="10" t="s">
        <v>47</v>
      </c>
      <c r="O17" s="1"/>
      <c r="P17" s="1"/>
      <c r="AY17" t="str">
        <f>"0x"&amp;TEXT(DEC2HEX(AY16),"00")</f>
        <v>0x66</v>
      </c>
      <c r="AZ17" t="str">
        <f>"0x"&amp;TEXT(DEC2HEX(AZ16),"00")</f>
        <v>0xB6</v>
      </c>
      <c r="BA17" t="str">
        <f>"0x"&amp;TEXT(DEC2HEX(BA16),"00")</f>
        <v>0x51</v>
      </c>
      <c r="BB17" t="str">
        <f>"0x"&amp;TEXT(DEC2HEX(BB16),"00")</f>
        <v>0x44</v>
      </c>
    </row>
    <row r="18" spans="1:54" x14ac:dyDescent="0.25">
      <c r="A18" t="s">
        <v>15</v>
      </c>
      <c r="B18" s="5" t="s">
        <v>7</v>
      </c>
      <c r="C18" s="9" t="s">
        <v>47</v>
      </c>
      <c r="D18" s="9"/>
      <c r="E18" s="10"/>
      <c r="F18" s="10" t="s">
        <v>47</v>
      </c>
      <c r="G18" s="10" t="s">
        <v>47</v>
      </c>
      <c r="H18" s="13"/>
      <c r="I18" s="14"/>
      <c r="J18" s="10" t="s">
        <v>47</v>
      </c>
      <c r="K18" s="10" t="s">
        <v>47</v>
      </c>
      <c r="L18" s="10"/>
      <c r="M18" s="10"/>
      <c r="N18" s="10" t="s">
        <v>47</v>
      </c>
      <c r="O18" t="s">
        <v>7</v>
      </c>
      <c r="P18" t="s">
        <v>15</v>
      </c>
      <c r="R18">
        <v>0</v>
      </c>
      <c r="S18">
        <f>IF(G19="X",2^6,0)</f>
        <v>0</v>
      </c>
      <c r="T18">
        <v>0</v>
      </c>
      <c r="U18">
        <f>IF(E19="X",2^4,0)</f>
        <v>16</v>
      </c>
      <c r="V18">
        <v>0</v>
      </c>
      <c r="W18">
        <f>IF(D19="X",2^2,0)</f>
        <v>0</v>
      </c>
      <c r="X18">
        <v>0</v>
      </c>
      <c r="Y18">
        <f>IF(F19="X",2^0,0)</f>
        <v>1</v>
      </c>
      <c r="Z18">
        <v>0</v>
      </c>
      <c r="AA18">
        <f>IF(H19="X",2^6,0)</f>
        <v>0</v>
      </c>
      <c r="AB18">
        <v>0</v>
      </c>
      <c r="AC18">
        <f>IF(J19="X",2^4,0)</f>
        <v>0</v>
      </c>
      <c r="AD18">
        <v>0</v>
      </c>
      <c r="AE18">
        <f>IF(L19="X",2^2,0)</f>
        <v>4</v>
      </c>
      <c r="AF18">
        <v>0</v>
      </c>
      <c r="AG18">
        <f>IF(N19="X",2^0,0)</f>
        <v>0</v>
      </c>
      <c r="AH18">
        <f>IF(M19="X",2^7, 0)</f>
        <v>0</v>
      </c>
      <c r="AI18">
        <f>IF(K19="X", 2^6, 0)</f>
        <v>64</v>
      </c>
      <c r="AJ18">
        <f>IF(I19="X", 2^5, 0)</f>
        <v>0</v>
      </c>
      <c r="AK18">
        <f>IF(C19="X", 2^4, 0)</f>
        <v>0</v>
      </c>
      <c r="AL18">
        <f>IF(C18="X", 2^3, 0)</f>
        <v>8</v>
      </c>
      <c r="AM18">
        <f>IF(D18="X", 2^2, 0)</f>
        <v>0</v>
      </c>
      <c r="AN18">
        <f>IF(E18="X", 2^1, 0)</f>
        <v>0</v>
      </c>
      <c r="AO18">
        <f>IF(F18="X", 2^0, 0)</f>
        <v>1</v>
      </c>
      <c r="AP18">
        <f>IF(G18="X", 2^7, 0)</f>
        <v>128</v>
      </c>
      <c r="AQ18">
        <f>IF(H18="X", 2^6, 0)</f>
        <v>0</v>
      </c>
      <c r="AR18">
        <f>IF(I18="X", 2^5, 0)</f>
        <v>0</v>
      </c>
      <c r="AS18">
        <f>IF(J18="X", 2^4, 0)</f>
        <v>16</v>
      </c>
      <c r="AT18">
        <f>IF(K18="X", 2^3, 0)</f>
        <v>8</v>
      </c>
      <c r="AU18">
        <f>IF(L18="X", 2^2, 0)</f>
        <v>0</v>
      </c>
      <c r="AV18">
        <f>IF(M18="X", 2^1, 0)</f>
        <v>0</v>
      </c>
      <c r="AW18">
        <f>IF(N18="X", 2^0, 0)</f>
        <v>1</v>
      </c>
      <c r="AY18">
        <f>SUM(AP18:AW18)</f>
        <v>153</v>
      </c>
      <c r="AZ18">
        <f>SUM(AH18:AO18)</f>
        <v>73</v>
      </c>
      <c r="BA18">
        <f>SUM(Z18:AG18)</f>
        <v>4</v>
      </c>
      <c r="BB18">
        <f>SUM(R18:Y18)</f>
        <v>17</v>
      </c>
    </row>
    <row r="19" spans="1:54" x14ac:dyDescent="0.25">
      <c r="B19" s="5"/>
      <c r="C19" s="9"/>
      <c r="D19" s="9"/>
      <c r="E19" s="10" t="s">
        <v>47</v>
      </c>
      <c r="F19" s="10" t="s">
        <v>47</v>
      </c>
      <c r="G19" s="10"/>
      <c r="H19" s="13"/>
      <c r="I19" s="14"/>
      <c r="J19" s="10"/>
      <c r="K19" s="10" t="s">
        <v>47</v>
      </c>
      <c r="L19" s="10" t="s">
        <v>47</v>
      </c>
      <c r="M19" s="10"/>
      <c r="N19" s="10"/>
      <c r="AY19" t="str">
        <f>"0x"&amp;TEXT(DEC2HEX(AY18),"00")</f>
        <v>0x99</v>
      </c>
      <c r="AZ19" t="str">
        <f>"0x"&amp;TEXT(DEC2HEX(AZ18),"00")</f>
        <v>0x49</v>
      </c>
      <c r="BA19" t="str">
        <f>"0x"&amp;TEXT(DEC2HEX(BA18),"00")</f>
        <v>0x04</v>
      </c>
      <c r="BB19" t="str">
        <f>"0x"&amp;TEXT(DEC2HEX(BB18),"00")</f>
        <v>0x11</v>
      </c>
    </row>
    <row r="20" spans="1:54" x14ac:dyDescent="0.25">
      <c r="B20" s="5"/>
      <c r="C20" s="2">
        <v>12</v>
      </c>
      <c r="D20" s="2">
        <v>11</v>
      </c>
      <c r="E20" s="2">
        <v>10</v>
      </c>
      <c r="F20" s="2">
        <v>9</v>
      </c>
      <c r="G20" s="2">
        <v>8</v>
      </c>
      <c r="H20" s="2">
        <v>7</v>
      </c>
      <c r="I20" s="2">
        <v>6</v>
      </c>
      <c r="J20" s="2">
        <v>5</v>
      </c>
      <c r="K20" s="3">
        <v>4</v>
      </c>
      <c r="L20" s="2">
        <v>3</v>
      </c>
      <c r="M20" s="2">
        <v>2</v>
      </c>
      <c r="N20" s="2">
        <v>1</v>
      </c>
    </row>
    <row r="21" spans="1:54" x14ac:dyDescent="0.25">
      <c r="B21" s="5"/>
    </row>
    <row r="22" spans="1:54" x14ac:dyDescent="0.25">
      <c r="B22" s="5"/>
    </row>
    <row r="23" spans="1:54" x14ac:dyDescent="0.25">
      <c r="B23" s="5"/>
    </row>
    <row r="24" spans="1:54" x14ac:dyDescent="0.25">
      <c r="B24" s="5"/>
    </row>
    <row r="25" spans="1:54" x14ac:dyDescent="0.25">
      <c r="B25" s="5"/>
      <c r="D25" s="4"/>
      <c r="E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Frame_template</vt:lpstr>
      <vt:lpstr>Frame_template (2)</vt:lpstr>
      <vt:lpstr>Frame_template (3)</vt:lpstr>
      <vt:lpstr>Frame_template (4)</vt:lpstr>
      <vt:lpstr>Frame_template (5)</vt:lpstr>
      <vt:lpstr>Frame_template (6)</vt:lpstr>
      <vt:lpstr>Frame_template (7)</vt:lpstr>
      <vt:lpstr>Frame_template (8)</vt:lpstr>
      <vt:lpstr>Frame_template (9)</vt:lpstr>
      <vt:lpstr>Frame_template (10)</vt:lpstr>
      <vt:lpstr>Frame_template (11)</vt:lpstr>
      <vt:lpstr>Frame_template (12)</vt:lpstr>
      <vt:lpstr>Frame_template (13)</vt:lpstr>
      <vt:lpstr>Frame_template (14)</vt:lpstr>
      <vt:lpstr>Frame_template (15)</vt:lpstr>
      <vt:lpstr>Frame_template (16)</vt:lpstr>
      <vt:lpstr>Frame_template (17)</vt:lpstr>
      <vt:lpstr>Frame_template (18)</vt:lpstr>
      <vt:lpstr>Frame_template (19)</vt:lpstr>
      <vt:lpstr>Frame_template (20)</vt:lpstr>
      <vt:lpstr>Frame_template (21)</vt:lpstr>
      <vt:lpstr>Frame_template (26)</vt:lpstr>
      <vt:lpstr>Frame_template (27)</vt:lpstr>
      <vt:lpstr>Frame_template (28)</vt:lpstr>
      <vt:lpstr>Frame_template (29)</vt:lpstr>
      <vt:lpstr>Frame_template (30)</vt:lpstr>
      <vt:lpstr>Frame_template (22)</vt:lpstr>
      <vt:lpstr>Frame_template (23)</vt:lpstr>
      <vt:lpstr>Frame_template (24)</vt:lpstr>
      <vt:lpstr>Frame_template (25)</vt:lpstr>
      <vt:lpstr>Frame_template (31)</vt:lpstr>
      <vt:lpstr>Frame_template (32)</vt:lpstr>
      <vt:lpstr>Frame_template (33)</vt:lpstr>
      <vt:lpstr>Frame_template (34)</vt:lpstr>
      <vt:lpstr>Frame_template (35)</vt:lpstr>
      <vt:lpstr>Frame_template (36)</vt:lpstr>
      <vt:lpstr>Frame_template (37)</vt:lpstr>
      <vt:lpstr>Frame_template (38)</vt:lpstr>
      <vt:lpstr>Frame_template (39)</vt:lpstr>
      <vt:lpstr>Frame_template (40)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dw</cp:lastModifiedBy>
  <dcterms:created xsi:type="dcterms:W3CDTF">2015-11-29T05:12:41Z</dcterms:created>
  <dcterms:modified xsi:type="dcterms:W3CDTF">2015-11-30T18:47:51Z</dcterms:modified>
</cp:coreProperties>
</file>