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8445" activeTab="3"/>
  </bookViews>
  <sheets>
    <sheet name="V1" sheetId="1" r:id="rId1"/>
    <sheet name="V2" sheetId="4" r:id="rId2"/>
    <sheet name="V3" sheetId="5" r:id="rId3"/>
    <sheet name="V4" sheetId="6" r:id="rId4"/>
    <sheet name="Sheet2" sheetId="2" r:id="rId5"/>
    <sheet name="Sheet3" sheetId="3" r:id="rId6"/>
  </sheets>
  <calcPr calcId="145621"/>
</workbook>
</file>

<file path=xl/calcChain.xml><?xml version="1.0" encoding="utf-8"?>
<calcChain xmlns="http://schemas.openxmlformats.org/spreadsheetml/2006/main">
  <c r="C65" i="6" l="1"/>
  <c r="C45" i="6"/>
  <c r="G27" i="6"/>
  <c r="H27" i="6"/>
  <c r="I27" i="6"/>
  <c r="J27" i="6"/>
  <c r="K27" i="6"/>
  <c r="L27" i="6"/>
  <c r="M27" i="6"/>
  <c r="N27" i="6"/>
  <c r="G28" i="6"/>
  <c r="H28" i="6"/>
  <c r="I28" i="6"/>
  <c r="J28" i="6"/>
  <c r="K28" i="6"/>
  <c r="L28" i="6"/>
  <c r="M28" i="6"/>
  <c r="N28" i="6"/>
  <c r="G29" i="6"/>
  <c r="H29" i="6"/>
  <c r="I29" i="6"/>
  <c r="J29" i="6"/>
  <c r="K29" i="6"/>
  <c r="L29" i="6"/>
  <c r="M29" i="6"/>
  <c r="N29" i="6"/>
  <c r="G30" i="6"/>
  <c r="H30" i="6"/>
  <c r="I30" i="6"/>
  <c r="J30" i="6"/>
  <c r="K30" i="6"/>
  <c r="L30" i="6"/>
  <c r="M30" i="6"/>
  <c r="N30" i="6"/>
  <c r="G31" i="6"/>
  <c r="H31" i="6"/>
  <c r="I31" i="6"/>
  <c r="J31" i="6"/>
  <c r="K31" i="6"/>
  <c r="L31" i="6"/>
  <c r="M31" i="6"/>
  <c r="N31" i="6"/>
  <c r="G32" i="6"/>
  <c r="H32" i="6"/>
  <c r="I32" i="6"/>
  <c r="J32" i="6"/>
  <c r="K32" i="6"/>
  <c r="L32" i="6"/>
  <c r="M32" i="6"/>
  <c r="N32" i="6"/>
  <c r="G33" i="6"/>
  <c r="H33" i="6"/>
  <c r="I33" i="6"/>
  <c r="J33" i="6"/>
  <c r="K33" i="6"/>
  <c r="L33" i="6"/>
  <c r="M33" i="6"/>
  <c r="N33" i="6"/>
  <c r="G34" i="6"/>
  <c r="H34" i="6"/>
  <c r="I34" i="6"/>
  <c r="J34" i="6"/>
  <c r="K34" i="6"/>
  <c r="L34" i="6"/>
  <c r="M34" i="6"/>
  <c r="N34" i="6"/>
  <c r="G35" i="6"/>
  <c r="H35" i="6"/>
  <c r="I35" i="6"/>
  <c r="J35" i="6"/>
  <c r="K35" i="6"/>
  <c r="L35" i="6"/>
  <c r="M35" i="6"/>
  <c r="N35" i="6"/>
  <c r="G36" i="6"/>
  <c r="H36" i="6"/>
  <c r="I36" i="6"/>
  <c r="J36" i="6"/>
  <c r="K36" i="6"/>
  <c r="L36" i="6"/>
  <c r="M36" i="6"/>
  <c r="N36" i="6"/>
  <c r="G37" i="6"/>
  <c r="H37" i="6"/>
  <c r="I37" i="6"/>
  <c r="J37" i="6"/>
  <c r="K37" i="6"/>
  <c r="L37" i="6"/>
  <c r="M37" i="6"/>
  <c r="N37" i="6"/>
  <c r="G38" i="6"/>
  <c r="H38" i="6"/>
  <c r="I38" i="6"/>
  <c r="J38" i="6"/>
  <c r="K38" i="6"/>
  <c r="L38" i="6"/>
  <c r="M38" i="6"/>
  <c r="N38" i="6"/>
  <c r="G39" i="6"/>
  <c r="H39" i="6"/>
  <c r="I39" i="6"/>
  <c r="J39" i="6"/>
  <c r="K39" i="6"/>
  <c r="L39" i="6"/>
  <c r="M39" i="6"/>
  <c r="N39" i="6"/>
  <c r="G40" i="6"/>
  <c r="H40" i="6"/>
  <c r="I40" i="6"/>
  <c r="J40" i="6"/>
  <c r="K40" i="6"/>
  <c r="L40" i="6"/>
  <c r="M40" i="6"/>
  <c r="N40" i="6"/>
  <c r="M55" i="6"/>
  <c r="L55" i="6"/>
  <c r="K55" i="6"/>
  <c r="J55" i="6"/>
  <c r="H55" i="6"/>
  <c r="G55" i="6"/>
  <c r="J54" i="6"/>
  <c r="H54" i="6"/>
  <c r="C48" i="6"/>
  <c r="N26" i="6"/>
  <c r="M26" i="6"/>
  <c r="L26" i="6"/>
  <c r="K26" i="6"/>
  <c r="J26" i="6"/>
  <c r="I26" i="6"/>
  <c r="H26" i="6"/>
  <c r="G26" i="6"/>
  <c r="L20" i="6"/>
  <c r="K20" i="6"/>
  <c r="J20" i="6"/>
  <c r="H20" i="6"/>
  <c r="G20" i="6"/>
  <c r="N25" i="6" l="1"/>
  <c r="L25" i="6"/>
  <c r="J25" i="6"/>
  <c r="H25" i="6"/>
  <c r="M25" i="6"/>
  <c r="K25" i="6"/>
  <c r="I25" i="6"/>
  <c r="C42" i="6" s="1"/>
  <c r="G25" i="6"/>
  <c r="G56" i="6" a="1"/>
  <c r="G61" i="6" s="1"/>
  <c r="C51" i="6"/>
  <c r="G58" i="6"/>
  <c r="G56" i="6"/>
  <c r="H57" i="6"/>
  <c r="L38" i="5"/>
  <c r="K38" i="5"/>
  <c r="J38" i="5"/>
  <c r="I38" i="5"/>
  <c r="H38" i="5"/>
  <c r="G38" i="5"/>
  <c r="L37" i="5"/>
  <c r="K37" i="5"/>
  <c r="J37" i="5"/>
  <c r="I37" i="5"/>
  <c r="H37" i="5"/>
  <c r="G37" i="5"/>
  <c r="H61" i="6" l="1"/>
  <c r="G62" i="6"/>
  <c r="H59" i="6"/>
  <c r="C59" i="6" s="1"/>
  <c r="G60" i="6"/>
  <c r="H56" i="6"/>
  <c r="C56" i="6" s="1"/>
  <c r="H58" i="6"/>
  <c r="C58" i="6" s="1"/>
  <c r="H60" i="6"/>
  <c r="H62" i="6"/>
  <c r="C62" i="6" s="1"/>
  <c r="G57" i="6"/>
  <c r="G59" i="6"/>
  <c r="C57" i="6"/>
  <c r="C61" i="6"/>
  <c r="C60" i="6"/>
  <c r="N28" i="5"/>
  <c r="C49" i="5" l="1"/>
  <c r="C46" i="5"/>
  <c r="N29" i="5"/>
  <c r="N30" i="5"/>
  <c r="N31" i="5"/>
  <c r="N32" i="5"/>
  <c r="N33" i="5"/>
  <c r="N34" i="5"/>
  <c r="N35" i="5"/>
  <c r="N36" i="5"/>
  <c r="N37" i="5"/>
  <c r="N38" i="5"/>
  <c r="M30" i="5"/>
  <c r="M31" i="5"/>
  <c r="M32" i="5"/>
  <c r="M33" i="5"/>
  <c r="M34" i="5"/>
  <c r="M35" i="5"/>
  <c r="M36" i="5"/>
  <c r="M37" i="5"/>
  <c r="M38" i="5"/>
  <c r="M29" i="5"/>
  <c r="C63" i="5" l="1"/>
  <c r="M28" i="5" l="1"/>
  <c r="G31" i="5"/>
  <c r="H31" i="5"/>
  <c r="I31" i="5"/>
  <c r="J31" i="5"/>
  <c r="K31" i="5"/>
  <c r="L31" i="5"/>
  <c r="C43" i="5"/>
  <c r="H29" i="5" l="1"/>
  <c r="I29" i="5"/>
  <c r="J29" i="5"/>
  <c r="K29" i="5"/>
  <c r="L29" i="5"/>
  <c r="H30" i="5"/>
  <c r="I30" i="5"/>
  <c r="J30" i="5"/>
  <c r="K30" i="5"/>
  <c r="L30" i="5"/>
  <c r="H32" i="5"/>
  <c r="I32" i="5"/>
  <c r="J32" i="5"/>
  <c r="K32" i="5"/>
  <c r="L32" i="5"/>
  <c r="H33" i="5"/>
  <c r="I33" i="5"/>
  <c r="J33" i="5"/>
  <c r="K33" i="5"/>
  <c r="L33" i="5"/>
  <c r="H34" i="5"/>
  <c r="I34" i="5"/>
  <c r="J34" i="5"/>
  <c r="K34" i="5"/>
  <c r="L34" i="5"/>
  <c r="H35" i="5"/>
  <c r="I35" i="5"/>
  <c r="J35" i="5"/>
  <c r="K35" i="5"/>
  <c r="L35" i="5"/>
  <c r="H36" i="5"/>
  <c r="I36" i="5"/>
  <c r="J36" i="5"/>
  <c r="K36" i="5"/>
  <c r="L36" i="5"/>
  <c r="G30" i="5"/>
  <c r="G32" i="5"/>
  <c r="G33" i="5"/>
  <c r="G34" i="5"/>
  <c r="G35" i="5"/>
  <c r="G36" i="5"/>
  <c r="M53" i="5"/>
  <c r="L53" i="5"/>
  <c r="K53" i="5"/>
  <c r="J53" i="5"/>
  <c r="H53" i="5"/>
  <c r="G53" i="5"/>
  <c r="G54" i="5" s="1" a="1"/>
  <c r="J52" i="5"/>
  <c r="H52" i="5"/>
  <c r="G29" i="5"/>
  <c r="G28" i="5" s="1"/>
  <c r="L23" i="5"/>
  <c r="K23" i="5"/>
  <c r="J23" i="5"/>
  <c r="H23" i="5"/>
  <c r="G23" i="5"/>
  <c r="I28" i="5" l="1"/>
  <c r="L28" i="5"/>
  <c r="J28" i="5"/>
  <c r="H28" i="5"/>
  <c r="K28" i="5"/>
  <c r="G60" i="5"/>
  <c r="G56" i="5"/>
  <c r="H59" i="5"/>
  <c r="H55" i="5"/>
  <c r="G59" i="5"/>
  <c r="G55" i="5"/>
  <c r="H58" i="5"/>
  <c r="H54" i="5"/>
  <c r="G58" i="5"/>
  <c r="G54" i="5"/>
  <c r="H57" i="5"/>
  <c r="G57" i="5"/>
  <c r="H60" i="5"/>
  <c r="C60" i="5" s="1"/>
  <c r="H56" i="5"/>
  <c r="C56" i="5" s="1"/>
  <c r="G38" i="4" a="1"/>
  <c r="G38" i="4" s="1"/>
  <c r="H38" i="4"/>
  <c r="H39" i="4"/>
  <c r="H40" i="4"/>
  <c r="H41" i="4"/>
  <c r="H42" i="4"/>
  <c r="H43" i="4"/>
  <c r="H44" i="4"/>
  <c r="J36" i="4"/>
  <c r="C33" i="4"/>
  <c r="C30" i="4"/>
  <c r="C24" i="4"/>
  <c r="I16" i="4"/>
  <c r="I17" i="4"/>
  <c r="I18" i="4"/>
  <c r="I19" i="4"/>
  <c r="I20" i="4"/>
  <c r="I21" i="4"/>
  <c r="I22" i="4"/>
  <c r="C46" i="4"/>
  <c r="M37" i="4"/>
  <c r="L37" i="4"/>
  <c r="K37" i="4"/>
  <c r="J37" i="4"/>
  <c r="H37" i="4"/>
  <c r="G37" i="4"/>
  <c r="H36" i="4"/>
  <c r="C27" i="4"/>
  <c r="M22" i="4"/>
  <c r="L22" i="4"/>
  <c r="K22" i="4"/>
  <c r="J22" i="4"/>
  <c r="H22" i="4"/>
  <c r="G22" i="4"/>
  <c r="M21" i="4"/>
  <c r="L21" i="4"/>
  <c r="K21" i="4"/>
  <c r="J21" i="4"/>
  <c r="H21" i="4"/>
  <c r="G21" i="4"/>
  <c r="M20" i="4"/>
  <c r="L20" i="4"/>
  <c r="K20" i="4"/>
  <c r="J20" i="4"/>
  <c r="H20" i="4"/>
  <c r="G20" i="4"/>
  <c r="M19" i="4"/>
  <c r="L19" i="4"/>
  <c r="K19" i="4"/>
  <c r="J19" i="4"/>
  <c r="H19" i="4"/>
  <c r="G19" i="4"/>
  <c r="M18" i="4"/>
  <c r="L18" i="4"/>
  <c r="K18" i="4"/>
  <c r="J18" i="4"/>
  <c r="H18" i="4"/>
  <c r="G18" i="4"/>
  <c r="M17" i="4"/>
  <c r="L17" i="4"/>
  <c r="K17" i="4"/>
  <c r="J17" i="4"/>
  <c r="H17" i="4"/>
  <c r="G17" i="4"/>
  <c r="M16" i="4"/>
  <c r="L16" i="4"/>
  <c r="K16" i="4"/>
  <c r="J16" i="4"/>
  <c r="H16" i="4"/>
  <c r="G16" i="4"/>
  <c r="L11" i="4"/>
  <c r="K11" i="4"/>
  <c r="J11" i="4"/>
  <c r="H11" i="4"/>
  <c r="G11" i="4"/>
  <c r="C40" i="5" l="1"/>
  <c r="C55" i="5"/>
  <c r="C57" i="5"/>
  <c r="C59" i="5"/>
  <c r="C54" i="5"/>
  <c r="C58" i="5"/>
  <c r="G44" i="4"/>
  <c r="G43" i="4"/>
  <c r="G42" i="4"/>
  <c r="G41" i="4"/>
  <c r="G40" i="4"/>
  <c r="G39" i="4"/>
  <c r="C44" i="4"/>
  <c r="H16" i="1"/>
  <c r="I16" i="1"/>
  <c r="J16" i="1"/>
  <c r="K16" i="1"/>
  <c r="L16" i="1"/>
  <c r="C30" i="1" l="1"/>
  <c r="C46" i="1"/>
  <c r="L37" i="1"/>
  <c r="L17" i="1"/>
  <c r="L18" i="1"/>
  <c r="L19" i="1"/>
  <c r="L20" i="1"/>
  <c r="L21" i="1"/>
  <c r="L22" i="1"/>
  <c r="I11" i="1"/>
  <c r="H11" i="1"/>
  <c r="J11" i="1"/>
  <c r="K11" i="1"/>
  <c r="G11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H17" i="1"/>
  <c r="I17" i="1"/>
  <c r="J17" i="1"/>
  <c r="K17" i="1"/>
  <c r="G17" i="1"/>
  <c r="C27" i="1"/>
  <c r="H37" i="1"/>
  <c r="I37" i="1"/>
  <c r="J37" i="1"/>
  <c r="K37" i="1"/>
  <c r="G37" i="1"/>
  <c r="H36" i="1"/>
  <c r="I36" i="1" s="1"/>
  <c r="J36" i="1" s="1"/>
  <c r="K36" i="1" s="1"/>
  <c r="L36" i="1" s="1"/>
  <c r="C40" i="4" l="1"/>
  <c r="C42" i="4"/>
  <c r="G38" i="1" a="1"/>
  <c r="G16" i="1"/>
  <c r="C33" i="1"/>
  <c r="G42" i="1"/>
  <c r="G40" i="1"/>
  <c r="C24" i="1"/>
  <c r="C41" i="4" l="1"/>
  <c r="C43" i="4"/>
  <c r="C39" i="4"/>
  <c r="C38" i="4"/>
  <c r="G38" i="1"/>
  <c r="H38" i="1"/>
  <c r="H40" i="1"/>
  <c r="C40" i="1" s="1"/>
  <c r="H42" i="1"/>
  <c r="C42" i="1" s="1"/>
  <c r="H39" i="1"/>
  <c r="C39" i="1" s="1"/>
  <c r="H41" i="1"/>
  <c r="H43" i="1"/>
  <c r="C43" i="1" s="1"/>
  <c r="G39" i="1"/>
  <c r="G41" i="1"/>
  <c r="G43" i="1"/>
  <c r="C41" i="1" l="1"/>
  <c r="C38" i="1"/>
</calcChain>
</file>

<file path=xl/sharedStrings.xml><?xml version="1.0" encoding="utf-8"?>
<sst xmlns="http://schemas.openxmlformats.org/spreadsheetml/2006/main" count="295" uniqueCount="57">
  <si>
    <t>Manifest</t>
  </si>
  <si>
    <t>Transfer-SmartTruck</t>
  </si>
  <si>
    <t>Sales Order</t>
  </si>
  <si>
    <t>DSD</t>
  </si>
  <si>
    <t>Other</t>
  </si>
  <si>
    <t>Document type</t>
  </si>
  <si>
    <t>Transfer-Cardlock</t>
  </si>
  <si>
    <t>File Prefix</t>
  </si>
  <si>
    <t>Date</t>
  </si>
  <si>
    <t>Truck</t>
  </si>
  <si>
    <t>Number</t>
  </si>
  <si>
    <t>Customer</t>
  </si>
  <si>
    <t>metadata tag</t>
  </si>
  <si>
    <t>so=</t>
  </si>
  <si>
    <t>c=</t>
  </si>
  <si>
    <t>t=</t>
  </si>
  <si>
    <t>d=</t>
  </si>
  <si>
    <t>Metadata</t>
  </si>
  <si>
    <t>M</t>
  </si>
  <si>
    <t>TS</t>
  </si>
  <si>
    <t>TC</t>
  </si>
  <si>
    <t>Oth</t>
  </si>
  <si>
    <t>Initialization String - METADATA array</t>
  </si>
  <si>
    <t>Initialization String - File Prefix array</t>
  </si>
  <si>
    <t>Initialization String - metatag array</t>
  </si>
  <si>
    <t>Enum</t>
  </si>
  <si>
    <t>SalesOrder</t>
  </si>
  <si>
    <t>True</t>
  </si>
  <si>
    <t>Initialization String - combobox</t>
  </si>
  <si>
    <t>Initialization String - metatag labels</t>
  </si>
  <si>
    <t>Labels</t>
  </si>
  <si>
    <t>Description</t>
  </si>
  <si>
    <t>de=</t>
  </si>
  <si>
    <t>SO</t>
  </si>
  <si>
    <t>Driver</t>
  </si>
  <si>
    <t>dr=</t>
  </si>
  <si>
    <t>BOL</t>
  </si>
  <si>
    <t>FLHA</t>
  </si>
  <si>
    <t>Work Order</t>
  </si>
  <si>
    <t>WO</t>
  </si>
  <si>
    <t>Metatags</t>
  </si>
  <si>
    <t>CDS</t>
  </si>
  <si>
    <t>ShipTo</t>
  </si>
  <si>
    <t>Ship To</t>
  </si>
  <si>
    <t>sh=</t>
  </si>
  <si>
    <t>ShipTo=7</t>
  </si>
  <si>
    <t xml:space="preserve"> </t>
  </si>
  <si>
    <t>Time</t>
  </si>
  <si>
    <t>VehInsp</t>
  </si>
  <si>
    <t>Fuel Receipts</t>
  </si>
  <si>
    <t> Fuel</t>
  </si>
  <si>
    <t>Drop</t>
  </si>
  <si>
    <t>Log</t>
  </si>
  <si>
    <t>Trailer Drop</t>
  </si>
  <si>
    <t>Vehicle Inspection</t>
  </si>
  <si>
    <t>Mileage Log</t>
  </si>
  <si>
    <t>Time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</si>
</sst>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6"/>
  <sheetViews>
    <sheetView workbookViewId="0">
      <selection activeCell="A25" sqref="A25"/>
    </sheetView>
  </sheetViews>
  <sheetFormatPr defaultRowHeight="15" x14ac:dyDescent="0.25"/>
  <cols>
    <col min="3" max="3" width="19.140625" bestFit="1" customWidth="1"/>
  </cols>
  <sheetData>
    <row r="1" spans="3:12" x14ac:dyDescent="0.25">
      <c r="G1" s="6" t="s">
        <v>17</v>
      </c>
      <c r="H1" s="6"/>
      <c r="I1" s="6"/>
      <c r="J1" s="6"/>
      <c r="K1" s="6"/>
      <c r="L1" s="6"/>
    </row>
    <row r="2" spans="3:12" x14ac:dyDescent="0.25">
      <c r="C2" s="1" t="s">
        <v>5</v>
      </c>
      <c r="E2" s="2" t="s">
        <v>7</v>
      </c>
      <c r="F2" s="2"/>
      <c r="G2" s="3" t="s">
        <v>8</v>
      </c>
      <c r="H2" s="3" t="s">
        <v>9</v>
      </c>
      <c r="I2" s="3" t="s">
        <v>10</v>
      </c>
      <c r="J2" s="3" t="s">
        <v>11</v>
      </c>
      <c r="K2" s="3" t="s">
        <v>26</v>
      </c>
      <c r="L2" s="3" t="s">
        <v>31</v>
      </c>
    </row>
    <row r="3" spans="3:12" x14ac:dyDescent="0.25">
      <c r="C3" t="s">
        <v>2</v>
      </c>
      <c r="E3" s="2" t="s">
        <v>33</v>
      </c>
      <c r="I3" s="4" t="s">
        <v>27</v>
      </c>
    </row>
    <row r="4" spans="3:12" x14ac:dyDescent="0.25">
      <c r="C4" t="s">
        <v>3</v>
      </c>
      <c r="E4" s="2" t="s">
        <v>3</v>
      </c>
      <c r="G4" s="4" t="s">
        <v>27</v>
      </c>
      <c r="H4" s="4" t="s">
        <v>27</v>
      </c>
      <c r="J4" s="4" t="s">
        <v>27</v>
      </c>
      <c r="K4" s="4" t="s">
        <v>27</v>
      </c>
    </row>
    <row r="5" spans="3:12" x14ac:dyDescent="0.25">
      <c r="C5" t="s">
        <v>0</v>
      </c>
      <c r="E5" s="2" t="s">
        <v>18</v>
      </c>
      <c r="G5" s="4" t="s">
        <v>27</v>
      </c>
      <c r="H5" s="4" t="s">
        <v>27</v>
      </c>
    </row>
    <row r="6" spans="3:12" x14ac:dyDescent="0.25">
      <c r="C6" t="s">
        <v>6</v>
      </c>
      <c r="E6" s="2" t="s">
        <v>20</v>
      </c>
      <c r="G6" s="4" t="s">
        <v>27</v>
      </c>
      <c r="H6" s="4" t="s">
        <v>27</v>
      </c>
    </row>
    <row r="7" spans="3:12" x14ac:dyDescent="0.25">
      <c r="C7" t="s">
        <v>1</v>
      </c>
      <c r="E7" s="2" t="s">
        <v>19</v>
      </c>
      <c r="I7" s="4" t="s">
        <v>27</v>
      </c>
    </row>
    <row r="8" spans="3:12" x14ac:dyDescent="0.25">
      <c r="C8" t="s">
        <v>4</v>
      </c>
      <c r="E8" s="2" t="s">
        <v>21</v>
      </c>
      <c r="G8" s="4" t="s">
        <v>27</v>
      </c>
      <c r="H8" s="4" t="s">
        <v>27</v>
      </c>
      <c r="L8" s="4" t="s">
        <v>27</v>
      </c>
    </row>
    <row r="9" spans="3:12" x14ac:dyDescent="0.25">
      <c r="E9" s="2"/>
      <c r="G9" s="4"/>
      <c r="H9" s="4"/>
    </row>
    <row r="10" spans="3:12" x14ac:dyDescent="0.25">
      <c r="C10" t="s">
        <v>12</v>
      </c>
      <c r="G10" s="2" t="s">
        <v>16</v>
      </c>
      <c r="H10" s="2" t="s">
        <v>15</v>
      </c>
      <c r="I10" s="2"/>
      <c r="J10" s="2" t="s">
        <v>14</v>
      </c>
      <c r="K10" s="2" t="s">
        <v>13</v>
      </c>
      <c r="L10" s="2" t="s">
        <v>32</v>
      </c>
    </row>
    <row r="11" spans="3:12" x14ac:dyDescent="0.25">
      <c r="C11" t="s">
        <v>30</v>
      </c>
      <c r="E11" s="2"/>
      <c r="G11" t="str">
        <f>G2</f>
        <v>Date</v>
      </c>
      <c r="H11" t="str">
        <f t="shared" ref="H11:K11" si="0">H2</f>
        <v>Truck</v>
      </c>
      <c r="I11" t="str">
        <f>"Ticket "&amp;I2</f>
        <v>Ticket Number</v>
      </c>
      <c r="J11" t="str">
        <f t="shared" si="0"/>
        <v>Customer</v>
      </c>
      <c r="K11" t="str">
        <f t="shared" si="0"/>
        <v>SalesOrder</v>
      </c>
      <c r="L11" t="s">
        <v>31</v>
      </c>
    </row>
    <row r="12" spans="3:12" x14ac:dyDescent="0.25">
      <c r="E12" s="2"/>
      <c r="I12" s="4"/>
    </row>
    <row r="13" spans="3:12" x14ac:dyDescent="0.25">
      <c r="E13" s="2"/>
      <c r="I13" s="4"/>
    </row>
    <row r="14" spans="3:12" x14ac:dyDescent="0.25">
      <c r="E14" s="2"/>
      <c r="I14" s="4"/>
    </row>
    <row r="15" spans="3:12" x14ac:dyDescent="0.25">
      <c r="C15" s="1" t="s">
        <v>22</v>
      </c>
    </row>
    <row r="16" spans="3:12" x14ac:dyDescent="0.25">
      <c r="G16" t="str">
        <f>"{"&amp;G17&amp;","&amp;G18&amp;","&amp;G19&amp;","&amp;G20&amp;","&amp;G21&amp;","&amp;G22&amp;"}"</f>
        <v>{False,True,True,True,False,True}</v>
      </c>
      <c r="H16" t="str">
        <f t="shared" ref="H16:L16" si="1">"{"&amp;H17&amp;","&amp;H18&amp;","&amp;H19&amp;","&amp;H20&amp;","&amp;H21&amp;","&amp;H22&amp;"}"</f>
        <v>{False,True,True,True,False,True}</v>
      </c>
      <c r="I16" t="str">
        <f t="shared" si="1"/>
        <v>{True,False,False,False,True,False}</v>
      </c>
      <c r="J16" t="str">
        <f t="shared" si="1"/>
        <v>{False,True,False,False,False,False}</v>
      </c>
      <c r="K16" t="str">
        <f t="shared" si="1"/>
        <v>{False,True,False,False,False,False}</v>
      </c>
      <c r="L16" t="str">
        <f t="shared" si="1"/>
        <v>{False,False,False,False,False,True}</v>
      </c>
    </row>
    <row r="17" spans="3:12" x14ac:dyDescent="0.25">
      <c r="G17" s="2" t="str">
        <f t="shared" ref="G17:L22" si="2">IF(G3="True","True","False")</f>
        <v>False</v>
      </c>
      <c r="H17" s="2" t="str">
        <f t="shared" si="2"/>
        <v>False</v>
      </c>
      <c r="I17" s="2" t="str">
        <f t="shared" si="2"/>
        <v>True</v>
      </c>
      <c r="J17" s="2" t="str">
        <f t="shared" si="2"/>
        <v>False</v>
      </c>
      <c r="K17" s="2" t="str">
        <f t="shared" si="2"/>
        <v>False</v>
      </c>
      <c r="L17" s="2" t="str">
        <f t="shared" si="2"/>
        <v>False</v>
      </c>
    </row>
    <row r="18" spans="3:12" x14ac:dyDescent="0.25">
      <c r="G18" s="2" t="str">
        <f t="shared" si="2"/>
        <v>True</v>
      </c>
      <c r="H18" s="2" t="str">
        <f t="shared" si="2"/>
        <v>True</v>
      </c>
      <c r="I18" s="2" t="str">
        <f t="shared" si="2"/>
        <v>False</v>
      </c>
      <c r="J18" s="2" t="str">
        <f t="shared" si="2"/>
        <v>True</v>
      </c>
      <c r="K18" s="2" t="str">
        <f t="shared" si="2"/>
        <v>True</v>
      </c>
      <c r="L18" s="2" t="str">
        <f t="shared" si="2"/>
        <v>False</v>
      </c>
    </row>
    <row r="19" spans="3:12" x14ac:dyDescent="0.25">
      <c r="G19" s="2" t="str">
        <f t="shared" si="2"/>
        <v>True</v>
      </c>
      <c r="H19" s="2" t="str">
        <f t="shared" si="2"/>
        <v>True</v>
      </c>
      <c r="I19" s="2" t="str">
        <f t="shared" si="2"/>
        <v>False</v>
      </c>
      <c r="J19" s="2" t="str">
        <f t="shared" si="2"/>
        <v>False</v>
      </c>
      <c r="K19" s="2" t="str">
        <f t="shared" si="2"/>
        <v>False</v>
      </c>
      <c r="L19" s="2" t="str">
        <f t="shared" si="2"/>
        <v>False</v>
      </c>
    </row>
    <row r="20" spans="3:12" x14ac:dyDescent="0.25">
      <c r="G20" s="2" t="str">
        <f t="shared" si="2"/>
        <v>True</v>
      </c>
      <c r="H20" s="2" t="str">
        <f t="shared" si="2"/>
        <v>True</v>
      </c>
      <c r="I20" s="2" t="str">
        <f t="shared" si="2"/>
        <v>False</v>
      </c>
      <c r="J20" s="2" t="str">
        <f t="shared" si="2"/>
        <v>False</v>
      </c>
      <c r="K20" s="2" t="str">
        <f t="shared" si="2"/>
        <v>False</v>
      </c>
      <c r="L20" s="2" t="str">
        <f t="shared" si="2"/>
        <v>False</v>
      </c>
    </row>
    <row r="21" spans="3:12" x14ac:dyDescent="0.25">
      <c r="G21" s="2" t="str">
        <f t="shared" si="2"/>
        <v>False</v>
      </c>
      <c r="H21" s="2" t="str">
        <f t="shared" si="2"/>
        <v>False</v>
      </c>
      <c r="I21" s="2" t="str">
        <f t="shared" si="2"/>
        <v>True</v>
      </c>
      <c r="J21" s="2" t="str">
        <f t="shared" si="2"/>
        <v>False</v>
      </c>
      <c r="K21" s="2" t="str">
        <f t="shared" si="2"/>
        <v>False</v>
      </c>
      <c r="L21" s="2" t="str">
        <f t="shared" si="2"/>
        <v>False</v>
      </c>
    </row>
    <row r="22" spans="3:12" x14ac:dyDescent="0.25">
      <c r="G22" s="2" t="str">
        <f t="shared" si="2"/>
        <v>True</v>
      </c>
      <c r="H22" s="2" t="str">
        <f t="shared" si="2"/>
        <v>True</v>
      </c>
      <c r="I22" s="2" t="str">
        <f t="shared" si="2"/>
        <v>False</v>
      </c>
      <c r="J22" s="2" t="str">
        <f t="shared" si="2"/>
        <v>False</v>
      </c>
      <c r="K22" s="2" t="str">
        <f t="shared" si="2"/>
        <v>False</v>
      </c>
      <c r="L22" s="2" t="str">
        <f t="shared" si="2"/>
        <v>True</v>
      </c>
    </row>
    <row r="24" spans="3:12" x14ac:dyDescent="0.25">
      <c r="C24" t="str">
        <f>"{"&amp;G16&amp;","&amp;H16&amp;","&amp;I16&amp;","&amp;J16&amp;","&amp;K16&amp;","&amp;L16&amp;"}"</f>
        <v>{{False,True,True,True,False,True},{False,True,True,True,False,True},{True,False,False,False,True,False},{False,True,False,False,False,False},{False,True,False,False,False,False},{False,False,False,False,False,True}}</v>
      </c>
    </row>
    <row r="26" spans="3:12" x14ac:dyDescent="0.25">
      <c r="C26" s="1" t="s">
        <v>23</v>
      </c>
    </row>
    <row r="27" spans="3:12" x14ac:dyDescent="0.25">
      <c r="C27" t="str">
        <f>"{"&amp;""""&amp;E3&amp;""","""&amp;E4&amp;""","""&amp;E5&amp;""","""&amp;E6&amp;""","""&amp;E7&amp;""","""&amp;E8&amp;""""&amp;"}"</f>
        <v>{"SO","DSD","M","TC","TS","Oth"}</v>
      </c>
    </row>
    <row r="29" spans="3:12" x14ac:dyDescent="0.25">
      <c r="C29" s="1" t="s">
        <v>24</v>
      </c>
    </row>
    <row r="30" spans="3:12" x14ac:dyDescent="0.25">
      <c r="C30" t="str">
        <f>"{"""&amp;G10&amp;""","""&amp;H10&amp;""","""&amp;I10&amp;""","""&amp;J10&amp;""","""&amp;K10&amp;""","""&amp;L10&amp;"""}"</f>
        <v>{"d=","t=","","c=","so=","de="}</v>
      </c>
    </row>
    <row r="32" spans="3:12" x14ac:dyDescent="0.25">
      <c r="C32" s="1" t="s">
        <v>29</v>
      </c>
    </row>
    <row r="33" spans="3:12" x14ac:dyDescent="0.25">
      <c r="C33" t="str">
        <f>"{"""&amp;G11&amp;""","""&amp;H11&amp;""","""&amp;I11&amp;""","""&amp;J11&amp;""","""&amp;K11&amp;""","""&amp;L11&amp;"""}"</f>
        <v>{"Date","Truck","Ticket Number","Customer","SalesOrder","Description"}</v>
      </c>
    </row>
    <row r="35" spans="3:12" x14ac:dyDescent="0.25">
      <c r="C35" s="1" t="s">
        <v>25</v>
      </c>
    </row>
    <row r="36" spans="3:12" x14ac:dyDescent="0.25">
      <c r="G36">
        <v>0</v>
      </c>
      <c r="H36">
        <f>G36+1</f>
        <v>1</v>
      </c>
      <c r="I36">
        <f t="shared" ref="I36:K36" si="3">H36+1</f>
        <v>2</v>
      </c>
      <c r="J36">
        <f t="shared" si="3"/>
        <v>3</v>
      </c>
      <c r="K36">
        <f t="shared" si="3"/>
        <v>4</v>
      </c>
      <c r="L36">
        <f t="shared" ref="L36" si="4">K36+1</f>
        <v>5</v>
      </c>
    </row>
    <row r="37" spans="3:12" x14ac:dyDescent="0.25">
      <c r="G37" t="str">
        <f>G2</f>
        <v>Date</v>
      </c>
      <c r="H37" t="str">
        <f t="shared" ref="H37:K37" si="5">H2</f>
        <v>Truck</v>
      </c>
      <c r="I37" t="str">
        <f t="shared" si="5"/>
        <v>Number</v>
      </c>
      <c r="J37" t="str">
        <f t="shared" si="5"/>
        <v>Customer</v>
      </c>
      <c r="K37" t="str">
        <f t="shared" si="5"/>
        <v>SalesOrder</v>
      </c>
      <c r="L37" t="str">
        <f t="shared" ref="L37" si="6">L2</f>
        <v>Description</v>
      </c>
    </row>
    <row r="38" spans="3:12" x14ac:dyDescent="0.25">
      <c r="C38" t="str">
        <f>"T"&amp;H38&amp;" = "&amp;G38</f>
        <v>TDate = 0</v>
      </c>
      <c r="G38">
        <f t="array" ref="G38:H43">TRANSPOSE(G36:L37)</f>
        <v>0</v>
      </c>
      <c r="H38" t="str">
        <v>Date</v>
      </c>
    </row>
    <row r="39" spans="3:12" x14ac:dyDescent="0.25">
      <c r="C39" t="str">
        <f>H39&amp;" = "&amp;G39</f>
        <v>Truck = 1</v>
      </c>
      <c r="G39">
        <v>1</v>
      </c>
      <c r="H39" t="str">
        <v>Truck</v>
      </c>
    </row>
    <row r="40" spans="3:12" x14ac:dyDescent="0.25">
      <c r="C40" t="str">
        <f t="shared" ref="C40:C43" si="7">H40&amp;" = "&amp;G40</f>
        <v>Number = 2</v>
      </c>
      <c r="G40">
        <v>2</v>
      </c>
      <c r="H40" t="str">
        <v>Number</v>
      </c>
    </row>
    <row r="41" spans="3:12" x14ac:dyDescent="0.25">
      <c r="C41" t="str">
        <f t="shared" si="7"/>
        <v>Customer = 3</v>
      </c>
      <c r="G41">
        <v>3</v>
      </c>
      <c r="H41" t="str">
        <v>Customer</v>
      </c>
    </row>
    <row r="42" spans="3:12" x14ac:dyDescent="0.25">
      <c r="C42" t="str">
        <f t="shared" si="7"/>
        <v>SalesOrder = 4</v>
      </c>
      <c r="G42">
        <v>4</v>
      </c>
      <c r="H42" t="str">
        <v>SalesOrder</v>
      </c>
    </row>
    <row r="43" spans="3:12" x14ac:dyDescent="0.25">
      <c r="C43" t="str">
        <f t="shared" si="7"/>
        <v>Description = 5</v>
      </c>
      <c r="G43">
        <v>5</v>
      </c>
      <c r="H43" t="str">
        <v>Description</v>
      </c>
    </row>
    <row r="45" spans="3:12" x14ac:dyDescent="0.25">
      <c r="C45" s="1" t="s">
        <v>28</v>
      </c>
    </row>
    <row r="46" spans="3:12" x14ac:dyDescent="0.25">
      <c r="C46" t="str">
        <f>"{"&amp;""""&amp;C3&amp;""","""&amp;C4&amp;""","""&amp;C5&amp;""","""&amp;C6&amp;""","""&amp;C7&amp;""","""&amp;C8&amp;""""&amp;"}"</f>
        <v>{"Sales Order","DSD","Manifest","Transfer-Cardlock","Transfer-SmartTruck","Other"}</v>
      </c>
    </row>
  </sheetData>
  <sortState ref="C4:K7">
    <sortCondition ref="C4"/>
  </sortState>
  <mergeCells count="1">
    <mergeCell ref="G1:L1"/>
  </mergeCells>
  <conditionalFormatting sqref="G17:L22">
    <cfRule type="containsText" dxfId="4" priority="1" operator="containsText" text="true">
      <formula>NOT(ISERROR(SEARCH("true",G17)))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6"/>
  <sheetViews>
    <sheetView topLeftCell="A26" workbookViewId="0">
      <selection activeCell="G38" sqref="G38:H44"/>
    </sheetView>
  </sheetViews>
  <sheetFormatPr defaultRowHeight="15" x14ac:dyDescent="0.25"/>
  <cols>
    <col min="3" max="3" width="19.140625" bestFit="1" customWidth="1"/>
  </cols>
  <sheetData>
    <row r="1" spans="3:13" x14ac:dyDescent="0.25">
      <c r="G1" s="6" t="s">
        <v>17</v>
      </c>
      <c r="H1" s="6"/>
      <c r="I1" s="6"/>
      <c r="J1" s="6"/>
      <c r="K1" s="6"/>
      <c r="L1" s="6"/>
      <c r="M1" s="6"/>
    </row>
    <row r="2" spans="3:13" x14ac:dyDescent="0.25">
      <c r="C2" s="1" t="s">
        <v>5</v>
      </c>
      <c r="E2" s="2" t="s">
        <v>7</v>
      </c>
      <c r="F2" s="2"/>
      <c r="G2" s="3" t="s">
        <v>8</v>
      </c>
      <c r="H2" s="3" t="s">
        <v>9</v>
      </c>
      <c r="I2" s="3" t="s">
        <v>34</v>
      </c>
      <c r="J2" s="3" t="s">
        <v>10</v>
      </c>
      <c r="K2" s="3" t="s">
        <v>11</v>
      </c>
      <c r="L2" s="3" t="s">
        <v>26</v>
      </c>
      <c r="M2" s="3" t="s">
        <v>31</v>
      </c>
    </row>
    <row r="3" spans="3:13" x14ac:dyDescent="0.25">
      <c r="C3" t="s">
        <v>2</v>
      </c>
      <c r="E3" s="2" t="s">
        <v>33</v>
      </c>
      <c r="J3" s="4" t="s">
        <v>27</v>
      </c>
    </row>
    <row r="4" spans="3:13" x14ac:dyDescent="0.25">
      <c r="C4" t="s">
        <v>3</v>
      </c>
      <c r="E4" s="2" t="s">
        <v>3</v>
      </c>
      <c r="G4" s="4" t="s">
        <v>27</v>
      </c>
      <c r="H4" s="4" t="s">
        <v>27</v>
      </c>
      <c r="I4" s="4"/>
      <c r="K4" s="4" t="s">
        <v>27</v>
      </c>
      <c r="L4" s="4" t="s">
        <v>27</v>
      </c>
    </row>
    <row r="5" spans="3:13" x14ac:dyDescent="0.25">
      <c r="C5" t="s">
        <v>0</v>
      </c>
      <c r="E5" s="2" t="s">
        <v>18</v>
      </c>
      <c r="G5" s="4" t="s">
        <v>27</v>
      </c>
      <c r="H5" s="4" t="s">
        <v>27</v>
      </c>
      <c r="I5" s="4" t="s">
        <v>27</v>
      </c>
    </row>
    <row r="6" spans="3:13" x14ac:dyDescent="0.25">
      <c r="C6" t="s">
        <v>6</v>
      </c>
      <c r="E6" s="2" t="s">
        <v>20</v>
      </c>
      <c r="G6" s="4" t="s">
        <v>27</v>
      </c>
      <c r="H6" s="4" t="s">
        <v>27</v>
      </c>
      <c r="I6" s="4"/>
    </row>
    <row r="7" spans="3:13" x14ac:dyDescent="0.25">
      <c r="C7" t="s">
        <v>1</v>
      </c>
      <c r="E7" s="2" t="s">
        <v>19</v>
      </c>
      <c r="J7" s="4" t="s">
        <v>27</v>
      </c>
    </row>
    <row r="8" spans="3:13" x14ac:dyDescent="0.25">
      <c r="C8" t="s">
        <v>4</v>
      </c>
      <c r="E8" s="2" t="s">
        <v>21</v>
      </c>
      <c r="G8" s="4" t="s">
        <v>27</v>
      </c>
      <c r="H8" s="4" t="s">
        <v>27</v>
      </c>
      <c r="I8" s="4"/>
      <c r="M8" s="4" t="s">
        <v>27</v>
      </c>
    </row>
    <row r="9" spans="3:13" x14ac:dyDescent="0.25">
      <c r="E9" s="2"/>
      <c r="G9" s="4"/>
      <c r="H9" s="4"/>
      <c r="I9" s="4"/>
    </row>
    <row r="10" spans="3:13" x14ac:dyDescent="0.25">
      <c r="C10" t="s">
        <v>12</v>
      </c>
      <c r="G10" s="2" t="s">
        <v>16</v>
      </c>
      <c r="H10" s="2" t="s">
        <v>15</v>
      </c>
      <c r="I10" s="2" t="s">
        <v>35</v>
      </c>
      <c r="J10" s="2"/>
      <c r="K10" s="2" t="s">
        <v>14</v>
      </c>
      <c r="L10" s="2" t="s">
        <v>13</v>
      </c>
      <c r="M10" s="2" t="s">
        <v>32</v>
      </c>
    </row>
    <row r="11" spans="3:13" x14ac:dyDescent="0.25">
      <c r="C11" t="s">
        <v>30</v>
      </c>
      <c r="E11" s="2"/>
      <c r="G11" t="str">
        <f>G2</f>
        <v>Date</v>
      </c>
      <c r="H11" t="str">
        <f t="shared" ref="H11:L11" si="0">H2</f>
        <v>Truck</v>
      </c>
      <c r="I11" t="s">
        <v>34</v>
      </c>
      <c r="J11" t="str">
        <f>"Ticket "&amp;J2</f>
        <v>Ticket Number</v>
      </c>
      <c r="K11" t="str">
        <f t="shared" si="0"/>
        <v>Customer</v>
      </c>
      <c r="L11" t="str">
        <f t="shared" si="0"/>
        <v>SalesOrder</v>
      </c>
      <c r="M11" t="s">
        <v>31</v>
      </c>
    </row>
    <row r="12" spans="3:13" x14ac:dyDescent="0.25">
      <c r="E12" s="2"/>
      <c r="J12" s="4"/>
    </row>
    <row r="13" spans="3:13" x14ac:dyDescent="0.25">
      <c r="E13" s="2"/>
      <c r="J13" s="4"/>
    </row>
    <row r="14" spans="3:13" x14ac:dyDescent="0.25">
      <c r="E14" s="2"/>
      <c r="J14" s="4"/>
    </row>
    <row r="15" spans="3:13" x14ac:dyDescent="0.25">
      <c r="C15" s="1" t="s">
        <v>22</v>
      </c>
    </row>
    <row r="16" spans="3:13" x14ac:dyDescent="0.25">
      <c r="G16" t="str">
        <f>"{"&amp;G17&amp;","&amp;G18&amp;","&amp;G19&amp;","&amp;G20&amp;","&amp;G21&amp;","&amp;G22&amp;"}"</f>
        <v>{False,True,True,True,False,True}</v>
      </c>
      <c r="H16" t="str">
        <f t="shared" ref="H16:M16" si="1">"{"&amp;H17&amp;","&amp;H18&amp;","&amp;H19&amp;","&amp;H20&amp;","&amp;H21&amp;","&amp;H22&amp;"}"</f>
        <v>{False,True,True,True,False,True}</v>
      </c>
      <c r="I16" t="str">
        <f t="shared" si="1"/>
        <v>{False,False,True,False,False,False}</v>
      </c>
      <c r="J16" t="str">
        <f t="shared" si="1"/>
        <v>{True,False,False,False,True,False}</v>
      </c>
      <c r="K16" t="str">
        <f t="shared" si="1"/>
        <v>{False,True,False,False,False,False}</v>
      </c>
      <c r="L16" t="str">
        <f t="shared" si="1"/>
        <v>{False,True,False,False,False,False}</v>
      </c>
      <c r="M16" t="str">
        <f t="shared" si="1"/>
        <v>{False,False,False,False,False,True}</v>
      </c>
    </row>
    <row r="17" spans="3:13" x14ac:dyDescent="0.25">
      <c r="G17" s="2" t="str">
        <f t="shared" ref="G17:M22" si="2">IF(G3="True","True","False")</f>
        <v>False</v>
      </c>
      <c r="H17" s="2" t="str">
        <f t="shared" si="2"/>
        <v>False</v>
      </c>
      <c r="I17" s="2" t="str">
        <f t="shared" ref="I17" si="3">IF(I3="True","True","False")</f>
        <v>False</v>
      </c>
      <c r="J17" s="2" t="str">
        <f t="shared" si="2"/>
        <v>True</v>
      </c>
      <c r="K17" s="2" t="str">
        <f t="shared" si="2"/>
        <v>False</v>
      </c>
      <c r="L17" s="2" t="str">
        <f t="shared" si="2"/>
        <v>False</v>
      </c>
      <c r="M17" s="2" t="str">
        <f t="shared" si="2"/>
        <v>False</v>
      </c>
    </row>
    <row r="18" spans="3:13" x14ac:dyDescent="0.25">
      <c r="G18" s="2" t="str">
        <f t="shared" si="2"/>
        <v>True</v>
      </c>
      <c r="H18" s="2" t="str">
        <f t="shared" si="2"/>
        <v>True</v>
      </c>
      <c r="I18" s="2" t="str">
        <f t="shared" ref="I18" si="4">IF(I4="True","True","False")</f>
        <v>False</v>
      </c>
      <c r="J18" s="2" t="str">
        <f t="shared" si="2"/>
        <v>False</v>
      </c>
      <c r="K18" s="2" t="str">
        <f t="shared" si="2"/>
        <v>True</v>
      </c>
      <c r="L18" s="2" t="str">
        <f t="shared" si="2"/>
        <v>True</v>
      </c>
      <c r="M18" s="2" t="str">
        <f t="shared" si="2"/>
        <v>False</v>
      </c>
    </row>
    <row r="19" spans="3:13" x14ac:dyDescent="0.25">
      <c r="G19" s="2" t="str">
        <f t="shared" si="2"/>
        <v>True</v>
      </c>
      <c r="H19" s="2" t="str">
        <f t="shared" si="2"/>
        <v>True</v>
      </c>
      <c r="I19" s="2" t="str">
        <f t="shared" ref="I19" si="5">IF(I5="True","True","False")</f>
        <v>True</v>
      </c>
      <c r="J19" s="2" t="str">
        <f t="shared" si="2"/>
        <v>False</v>
      </c>
      <c r="K19" s="2" t="str">
        <f t="shared" si="2"/>
        <v>False</v>
      </c>
      <c r="L19" s="2" t="str">
        <f t="shared" si="2"/>
        <v>False</v>
      </c>
      <c r="M19" s="2" t="str">
        <f t="shared" si="2"/>
        <v>False</v>
      </c>
    </row>
    <row r="20" spans="3:13" x14ac:dyDescent="0.25">
      <c r="G20" s="2" t="str">
        <f t="shared" si="2"/>
        <v>True</v>
      </c>
      <c r="H20" s="2" t="str">
        <f t="shared" si="2"/>
        <v>True</v>
      </c>
      <c r="I20" s="2" t="str">
        <f t="shared" ref="I20" si="6">IF(I6="True","True","False")</f>
        <v>False</v>
      </c>
      <c r="J20" s="2" t="str">
        <f t="shared" si="2"/>
        <v>False</v>
      </c>
      <c r="K20" s="2" t="str">
        <f t="shared" si="2"/>
        <v>False</v>
      </c>
      <c r="L20" s="2" t="str">
        <f t="shared" si="2"/>
        <v>False</v>
      </c>
      <c r="M20" s="2" t="str">
        <f t="shared" si="2"/>
        <v>False</v>
      </c>
    </row>
    <row r="21" spans="3:13" x14ac:dyDescent="0.25">
      <c r="G21" s="2" t="str">
        <f t="shared" si="2"/>
        <v>False</v>
      </c>
      <c r="H21" s="2" t="str">
        <f t="shared" si="2"/>
        <v>False</v>
      </c>
      <c r="I21" s="2" t="str">
        <f t="shared" ref="I21" si="7">IF(I7="True","True","False")</f>
        <v>False</v>
      </c>
      <c r="J21" s="2" t="str">
        <f t="shared" si="2"/>
        <v>True</v>
      </c>
      <c r="K21" s="2" t="str">
        <f t="shared" si="2"/>
        <v>False</v>
      </c>
      <c r="L21" s="2" t="str">
        <f t="shared" si="2"/>
        <v>False</v>
      </c>
      <c r="M21" s="2" t="str">
        <f t="shared" si="2"/>
        <v>False</v>
      </c>
    </row>
    <row r="22" spans="3:13" x14ac:dyDescent="0.25">
      <c r="G22" s="2" t="str">
        <f t="shared" si="2"/>
        <v>True</v>
      </c>
      <c r="H22" s="2" t="str">
        <f t="shared" si="2"/>
        <v>True</v>
      </c>
      <c r="I22" s="2" t="str">
        <f t="shared" ref="I22" si="8">IF(I8="True","True","False")</f>
        <v>False</v>
      </c>
      <c r="J22" s="2" t="str">
        <f t="shared" si="2"/>
        <v>False</v>
      </c>
      <c r="K22" s="2" t="str">
        <f t="shared" si="2"/>
        <v>False</v>
      </c>
      <c r="L22" s="2" t="str">
        <f t="shared" si="2"/>
        <v>False</v>
      </c>
      <c r="M22" s="2" t="str">
        <f t="shared" si="2"/>
        <v>True</v>
      </c>
    </row>
    <row r="24" spans="3:13" x14ac:dyDescent="0.25">
      <c r="C24" t="str">
        <f>"{"&amp;G16&amp;","&amp;H16&amp;","&amp;I16&amp;","&amp;J16&amp;","&amp;K16&amp;","&amp;L16&amp;","&amp;M16&amp;"}"</f>
        <v>{{False,True,True,True,False,True},{False,True,True,True,False,True},{False,False,True,False,False,False},{True,False,False,False,True,False},{False,True,False,False,False,False},{False,True,False,False,False,False},{False,False,False,False,False,True}}</v>
      </c>
    </row>
    <row r="26" spans="3:13" x14ac:dyDescent="0.25">
      <c r="C26" s="1" t="s">
        <v>23</v>
      </c>
    </row>
    <row r="27" spans="3:13" x14ac:dyDescent="0.25">
      <c r="C27" t="str">
        <f>"{"&amp;""""&amp;E3&amp;""","""&amp;E4&amp;""","""&amp;E5&amp;""","""&amp;E6&amp;""","""&amp;E7&amp;""","""&amp;E8&amp;""""&amp;"}"</f>
        <v>{"SO","DSD","M","TC","TS","Oth"}</v>
      </c>
    </row>
    <row r="29" spans="3:13" x14ac:dyDescent="0.25">
      <c r="C29" s="1" t="s">
        <v>24</v>
      </c>
    </row>
    <row r="30" spans="3:13" x14ac:dyDescent="0.25">
      <c r="C30" t="str">
        <f>"{"""&amp;G10&amp;""","""&amp;H10&amp;""","""&amp;I10&amp;""","""&amp;J10&amp;""","""&amp;K10&amp;""","""&amp;L10&amp;""","""&amp;M10&amp;"""}"</f>
        <v>{"d=","t=","dr=","","c=","so=","de="}</v>
      </c>
    </row>
    <row r="32" spans="3:13" x14ac:dyDescent="0.25">
      <c r="C32" s="1" t="s">
        <v>29</v>
      </c>
    </row>
    <row r="33" spans="3:13" x14ac:dyDescent="0.25">
      <c r="C33" t="str">
        <f>"{"""&amp;G11&amp;""","""&amp;H11&amp;""","""&amp;I11&amp;""","""&amp;J11&amp;""","""&amp;K11&amp;""","""&amp;L11&amp;""","""&amp;M11&amp;"""}"</f>
        <v>{"Date","Truck","Driver","Ticket Number","Customer","SalesOrder","Description"}</v>
      </c>
    </row>
    <row r="35" spans="3:13" x14ac:dyDescent="0.25">
      <c r="C35" s="1" t="s">
        <v>25</v>
      </c>
    </row>
    <row r="36" spans="3:13" x14ac:dyDescent="0.25">
      <c r="G36">
        <v>0</v>
      </c>
      <c r="H36">
        <f>G36+1</f>
        <v>1</v>
      </c>
      <c r="I36">
        <v>2</v>
      </c>
      <c r="J36">
        <f t="shared" ref="J36" si="9">I36+1</f>
        <v>3</v>
      </c>
      <c r="K36">
        <v>4</v>
      </c>
      <c r="L36">
        <v>5</v>
      </c>
      <c r="M36">
        <v>6</v>
      </c>
    </row>
    <row r="37" spans="3:13" x14ac:dyDescent="0.25">
      <c r="G37" t="str">
        <f>G2</f>
        <v>Date</v>
      </c>
      <c r="H37" t="str">
        <f t="shared" ref="H37:M37" si="10">H2</f>
        <v>Truck</v>
      </c>
      <c r="I37" t="s">
        <v>34</v>
      </c>
      <c r="J37" t="str">
        <f t="shared" si="10"/>
        <v>Number</v>
      </c>
      <c r="K37" t="str">
        <f t="shared" si="10"/>
        <v>Customer</v>
      </c>
      <c r="L37" t="str">
        <f t="shared" si="10"/>
        <v>SalesOrder</v>
      </c>
      <c r="M37" t="str">
        <f t="shared" si="10"/>
        <v>Description</v>
      </c>
    </row>
    <row r="38" spans="3:13" x14ac:dyDescent="0.25">
      <c r="C38" t="str">
        <f>"T"&amp;H38&amp;" = "&amp;G38</f>
        <v>TDate = 0</v>
      </c>
      <c r="G38">
        <f t="array" ref="G38:H44">TRANSPOSE(G36:M37)</f>
        <v>0</v>
      </c>
      <c r="H38" t="str">
        <v>Date</v>
      </c>
    </row>
    <row r="39" spans="3:13" x14ac:dyDescent="0.25">
      <c r="C39" t="str">
        <f>H39&amp;" = "&amp;G39</f>
        <v>Truck = 1</v>
      </c>
      <c r="G39">
        <v>1</v>
      </c>
      <c r="H39" t="str">
        <v>Truck</v>
      </c>
    </row>
    <row r="40" spans="3:13" x14ac:dyDescent="0.25">
      <c r="C40" t="str">
        <f t="shared" ref="C40:C43" si="11">H40&amp;" = "&amp;G40</f>
        <v>Driver = 2</v>
      </c>
      <c r="G40">
        <v>2</v>
      </c>
      <c r="H40" t="str">
        <v>Driver</v>
      </c>
    </row>
    <row r="41" spans="3:13" x14ac:dyDescent="0.25">
      <c r="C41" t="str">
        <f t="shared" si="11"/>
        <v>Number = 3</v>
      </c>
      <c r="G41">
        <v>3</v>
      </c>
      <c r="H41" t="str">
        <v>Number</v>
      </c>
    </row>
    <row r="42" spans="3:13" x14ac:dyDescent="0.25">
      <c r="C42" t="str">
        <f t="shared" si="11"/>
        <v>Customer = 4</v>
      </c>
      <c r="G42">
        <v>4</v>
      </c>
      <c r="H42" t="str">
        <v>Customer</v>
      </c>
    </row>
    <row r="43" spans="3:13" x14ac:dyDescent="0.25">
      <c r="C43" t="str">
        <f t="shared" si="11"/>
        <v>SalesOrder = 5</v>
      </c>
      <c r="G43">
        <v>5</v>
      </c>
      <c r="H43" t="str">
        <v>SalesOrder</v>
      </c>
    </row>
    <row r="44" spans="3:13" x14ac:dyDescent="0.25">
      <c r="C44" t="str">
        <f t="shared" ref="C44" si="12">H44&amp;" = "&amp;G44</f>
        <v>Description = 6</v>
      </c>
      <c r="G44">
        <v>6</v>
      </c>
      <c r="H44" t="str">
        <v>Description</v>
      </c>
    </row>
    <row r="45" spans="3:13" x14ac:dyDescent="0.25">
      <c r="C45" s="1" t="s">
        <v>28</v>
      </c>
    </row>
    <row r="46" spans="3:13" x14ac:dyDescent="0.25">
      <c r="C46" t="str">
        <f>"{"&amp;""""&amp;C3&amp;""","""&amp;C4&amp;""","""&amp;C5&amp;""","""&amp;C6&amp;""","""&amp;C7&amp;""","""&amp;C8&amp;""""&amp;"}"</f>
        <v>{"Sales Order","DSD","Manifest","Transfer-Cardlock","Transfer-SmartTruck","Other"}</v>
      </c>
    </row>
  </sheetData>
  <mergeCells count="1">
    <mergeCell ref="G1:M1"/>
  </mergeCells>
  <conditionalFormatting sqref="G17:M22">
    <cfRule type="containsText" dxfId="3" priority="1" operator="containsText" text="true">
      <formula>NOT(ISERROR(SEARCH("true",G17)))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63"/>
  <sheetViews>
    <sheetView workbookViewId="0">
      <selection activeCell="A7" sqref="A7:XFD14"/>
    </sheetView>
  </sheetViews>
  <sheetFormatPr defaultRowHeight="15" x14ac:dyDescent="0.25"/>
  <cols>
    <col min="3" max="3" width="19.140625" bestFit="1" customWidth="1"/>
  </cols>
  <sheetData>
    <row r="1" spans="3:14" x14ac:dyDescent="0.25">
      <c r="G1" s="6" t="s">
        <v>40</v>
      </c>
      <c r="H1" s="6"/>
      <c r="I1" s="6"/>
      <c r="J1" s="6"/>
      <c r="K1" s="6"/>
      <c r="L1" s="6"/>
      <c r="M1" s="6"/>
    </row>
    <row r="2" spans="3:14" x14ac:dyDescent="0.25">
      <c r="C2" s="1" t="s">
        <v>5</v>
      </c>
      <c r="E2" s="2" t="s">
        <v>7</v>
      </c>
      <c r="F2" s="2"/>
      <c r="G2" s="3" t="s">
        <v>8</v>
      </c>
      <c r="H2" s="3" t="s">
        <v>9</v>
      </c>
      <c r="I2" s="3" t="s">
        <v>34</v>
      </c>
      <c r="J2" s="3" t="s">
        <v>10</v>
      </c>
      <c r="K2" s="3" t="s">
        <v>11</v>
      </c>
      <c r="L2" s="3" t="s">
        <v>26</v>
      </c>
      <c r="M2" s="3" t="s">
        <v>31</v>
      </c>
      <c r="N2" s="3" t="s">
        <v>42</v>
      </c>
    </row>
    <row r="3" spans="3:14" x14ac:dyDescent="0.25">
      <c r="C3" t="s">
        <v>2</v>
      </c>
      <c r="E3" s="2" t="s">
        <v>33</v>
      </c>
      <c r="J3" s="4" t="s">
        <v>27</v>
      </c>
    </row>
    <row r="4" spans="3:14" x14ac:dyDescent="0.25">
      <c r="C4" t="s">
        <v>36</v>
      </c>
      <c r="E4" s="2" t="s">
        <v>36</v>
      </c>
      <c r="G4" s="4" t="s">
        <v>27</v>
      </c>
      <c r="H4" s="4" t="s">
        <v>27</v>
      </c>
      <c r="J4" s="4" t="s">
        <v>27</v>
      </c>
    </row>
    <row r="5" spans="3:14" x14ac:dyDescent="0.25">
      <c r="C5" t="s">
        <v>41</v>
      </c>
      <c r="E5" s="2" t="s">
        <v>41</v>
      </c>
      <c r="G5" s="4" t="s">
        <v>27</v>
      </c>
      <c r="H5" s="4" t="s">
        <v>46</v>
      </c>
      <c r="I5" s="5" t="s">
        <v>46</v>
      </c>
      <c r="J5" s="4" t="s">
        <v>27</v>
      </c>
      <c r="K5" s="4" t="s">
        <v>46</v>
      </c>
      <c r="L5" s="4" t="s">
        <v>46</v>
      </c>
      <c r="M5" s="4" t="s">
        <v>46</v>
      </c>
      <c r="N5" s="5" t="s">
        <v>27</v>
      </c>
    </row>
    <row r="6" spans="3:14" x14ac:dyDescent="0.25">
      <c r="C6" t="s">
        <v>3</v>
      </c>
      <c r="E6" s="2" t="s">
        <v>3</v>
      </c>
      <c r="G6" s="4" t="s">
        <v>27</v>
      </c>
      <c r="H6" s="4" t="s">
        <v>27</v>
      </c>
      <c r="I6" s="4"/>
      <c r="K6" s="4" t="s">
        <v>27</v>
      </c>
      <c r="L6" s="4" t="s">
        <v>27</v>
      </c>
    </row>
    <row r="7" spans="3:14" x14ac:dyDescent="0.25">
      <c r="E7" s="2"/>
      <c r="G7" s="4"/>
      <c r="H7" s="4"/>
      <c r="I7" s="4"/>
      <c r="K7" s="4"/>
      <c r="L7" s="4"/>
    </row>
    <row r="8" spans="3:14" x14ac:dyDescent="0.25">
      <c r="E8" s="2"/>
      <c r="G8" s="4"/>
      <c r="H8" s="4"/>
      <c r="I8" s="4"/>
      <c r="K8" s="4"/>
      <c r="L8" s="4"/>
    </row>
    <row r="9" spans="3:14" x14ac:dyDescent="0.25">
      <c r="E9" s="2"/>
      <c r="G9" s="4"/>
      <c r="H9" s="4"/>
      <c r="I9" s="4"/>
      <c r="K9" s="4"/>
      <c r="L9" s="4"/>
    </row>
    <row r="10" spans="3:14" x14ac:dyDescent="0.25">
      <c r="E10" s="2"/>
      <c r="G10" s="4"/>
      <c r="H10" s="4"/>
      <c r="I10" s="4"/>
      <c r="K10" s="4"/>
      <c r="L10" s="4"/>
    </row>
    <row r="11" spans="3:14" x14ac:dyDescent="0.25">
      <c r="E11" s="2"/>
      <c r="G11" s="4"/>
      <c r="H11" s="4"/>
      <c r="I11" s="4"/>
      <c r="K11" s="4"/>
      <c r="L11" s="4"/>
    </row>
    <row r="12" spans="3:14" x14ac:dyDescent="0.25">
      <c r="E12" s="2"/>
      <c r="G12" s="4"/>
      <c r="H12" s="4"/>
      <c r="I12" s="4"/>
      <c r="K12" s="4"/>
      <c r="L12" s="4"/>
    </row>
    <row r="13" spans="3:14" x14ac:dyDescent="0.25">
      <c r="E13" s="2"/>
      <c r="G13" s="4"/>
      <c r="H13" s="4"/>
      <c r="I13" s="4"/>
      <c r="K13" s="4"/>
      <c r="L13" s="4"/>
    </row>
    <row r="14" spans="3:14" x14ac:dyDescent="0.25">
      <c r="E14" s="2"/>
      <c r="G14" s="4"/>
      <c r="H14" s="4"/>
      <c r="I14" s="4"/>
      <c r="K14" s="4"/>
      <c r="L14" s="4"/>
    </row>
    <row r="15" spans="3:14" x14ac:dyDescent="0.25">
      <c r="C15" t="s">
        <v>37</v>
      </c>
      <c r="E15" s="2" t="s">
        <v>37</v>
      </c>
      <c r="G15" s="4" t="s">
        <v>27</v>
      </c>
      <c r="H15" s="4"/>
      <c r="I15" s="4"/>
      <c r="K15" s="4"/>
      <c r="L15" s="4"/>
      <c r="M15" s="4" t="s">
        <v>27</v>
      </c>
    </row>
    <row r="16" spans="3:14" x14ac:dyDescent="0.25">
      <c r="C16" t="s">
        <v>0</v>
      </c>
      <c r="E16" s="2" t="s">
        <v>18</v>
      </c>
      <c r="G16" s="4" t="s">
        <v>27</v>
      </c>
      <c r="H16" s="4" t="s">
        <v>27</v>
      </c>
      <c r="I16" s="4" t="s">
        <v>27</v>
      </c>
    </row>
    <row r="17" spans="3:14" x14ac:dyDescent="0.25">
      <c r="C17" t="s">
        <v>6</v>
      </c>
      <c r="E17" s="2" t="s">
        <v>20</v>
      </c>
      <c r="G17" s="4" t="s">
        <v>27</v>
      </c>
      <c r="H17" s="4" t="s">
        <v>27</v>
      </c>
      <c r="I17" s="4"/>
    </row>
    <row r="18" spans="3:14" x14ac:dyDescent="0.25">
      <c r="C18" t="s">
        <v>1</v>
      </c>
      <c r="E18" s="2" t="s">
        <v>19</v>
      </c>
      <c r="J18" s="4" t="s">
        <v>27</v>
      </c>
    </row>
    <row r="19" spans="3:14" x14ac:dyDescent="0.25">
      <c r="C19" t="s">
        <v>38</v>
      </c>
      <c r="E19" s="2" t="s">
        <v>39</v>
      </c>
      <c r="G19" s="4" t="s">
        <v>27</v>
      </c>
      <c r="J19" s="4"/>
      <c r="K19" s="4" t="s">
        <v>27</v>
      </c>
      <c r="L19" s="4" t="s">
        <v>27</v>
      </c>
    </row>
    <row r="20" spans="3:14" x14ac:dyDescent="0.25">
      <c r="C20" t="s">
        <v>4</v>
      </c>
      <c r="E20" s="2" t="s">
        <v>21</v>
      </c>
      <c r="G20" s="4" t="s">
        <v>27</v>
      </c>
      <c r="H20" s="4" t="s">
        <v>27</v>
      </c>
      <c r="I20" s="4"/>
      <c r="M20" s="4" t="s">
        <v>27</v>
      </c>
    </row>
    <row r="21" spans="3:14" x14ac:dyDescent="0.25">
      <c r="E21" s="2"/>
      <c r="G21" s="4"/>
      <c r="H21" s="4"/>
      <c r="I21" s="4"/>
    </row>
    <row r="22" spans="3:14" x14ac:dyDescent="0.25">
      <c r="C22" t="s">
        <v>12</v>
      </c>
      <c r="G22" s="2" t="s">
        <v>16</v>
      </c>
      <c r="H22" s="2" t="s">
        <v>15</v>
      </c>
      <c r="I22" s="2" t="s">
        <v>35</v>
      </c>
      <c r="J22" s="2"/>
      <c r="K22" s="2" t="s">
        <v>14</v>
      </c>
      <c r="L22" s="2" t="s">
        <v>13</v>
      </c>
      <c r="M22" s="2" t="s">
        <v>32</v>
      </c>
      <c r="N22" s="2" t="s">
        <v>44</v>
      </c>
    </row>
    <row r="23" spans="3:14" x14ac:dyDescent="0.25">
      <c r="C23" t="s">
        <v>30</v>
      </c>
      <c r="E23" s="2"/>
      <c r="G23" t="str">
        <f>G2</f>
        <v>Date</v>
      </c>
      <c r="H23" t="str">
        <f t="shared" ref="H23:L23" si="0">H2</f>
        <v>Truck</v>
      </c>
      <c r="I23" t="s">
        <v>34</v>
      </c>
      <c r="J23" t="str">
        <f>"Ticket "&amp;J2</f>
        <v>Ticket Number</v>
      </c>
      <c r="K23" t="str">
        <f t="shared" si="0"/>
        <v>Customer</v>
      </c>
      <c r="L23" t="str">
        <f t="shared" si="0"/>
        <v>SalesOrder</v>
      </c>
      <c r="M23" t="s">
        <v>31</v>
      </c>
      <c r="N23" s="3" t="s">
        <v>43</v>
      </c>
    </row>
    <row r="24" spans="3:14" x14ac:dyDescent="0.25">
      <c r="E24" s="2"/>
      <c r="J24" s="4"/>
    </row>
    <row r="25" spans="3:14" x14ac:dyDescent="0.25">
      <c r="E25" s="2"/>
      <c r="J25" s="4"/>
    </row>
    <row r="26" spans="3:14" x14ac:dyDescent="0.25">
      <c r="E26" s="2"/>
      <c r="J26" s="4"/>
    </row>
    <row r="27" spans="3:14" x14ac:dyDescent="0.25">
      <c r="C27" s="1" t="s">
        <v>22</v>
      </c>
    </row>
    <row r="28" spans="3:14" x14ac:dyDescent="0.25">
      <c r="G28" t="str">
        <f t="shared" ref="G28:N28" si="1">"{"&amp;G29&amp;","&amp;G30&amp;","&amp;G31&amp;","&amp;G32&amp;","&amp;G33&amp;","&amp;G34&amp;","&amp;G35&amp;","&amp;G36&amp;","&amp;G37&amp;","&amp;G38&amp;"}"</f>
        <v>{False,True,True,True,True,True,True,False,True,True}</v>
      </c>
      <c r="H28" t="str">
        <f t="shared" si="1"/>
        <v>{False,True,False,True,False,True,True,False,False,True}</v>
      </c>
      <c r="I28" t="str">
        <f t="shared" si="1"/>
        <v>{False,False,False,False,False,True,False,False,False,False}</v>
      </c>
      <c r="J28" t="str">
        <f t="shared" si="1"/>
        <v>{True,True,True,False,False,False,False,True,False,False}</v>
      </c>
      <c r="K28" t="str">
        <f t="shared" si="1"/>
        <v>{False,False,False,True,False,False,False,False,True,False}</v>
      </c>
      <c r="L28" t="str">
        <f t="shared" si="1"/>
        <v>{False,False,False,True,False,False,False,False,True,False}</v>
      </c>
      <c r="M28" t="str">
        <f t="shared" si="1"/>
        <v>{False,False,False,False,True,False,False,False,False,True}</v>
      </c>
      <c r="N28" t="str">
        <f t="shared" si="1"/>
        <v>{False,False,True,False,False,False,False,False,False,False}</v>
      </c>
    </row>
    <row r="29" spans="3:14" x14ac:dyDescent="0.25">
      <c r="G29" s="2" t="str">
        <f>IF(G3="True","True","False")</f>
        <v>False</v>
      </c>
      <c r="H29" s="2" t="str">
        <f t="shared" ref="H29:M29" si="2">IF(H3="True","True","False")</f>
        <v>False</v>
      </c>
      <c r="I29" s="2" t="str">
        <f t="shared" si="2"/>
        <v>False</v>
      </c>
      <c r="J29" s="2" t="str">
        <f t="shared" si="2"/>
        <v>True</v>
      </c>
      <c r="K29" s="2" t="str">
        <f t="shared" si="2"/>
        <v>False</v>
      </c>
      <c r="L29" s="2" t="str">
        <f t="shared" si="2"/>
        <v>False</v>
      </c>
      <c r="M29" s="2" t="str">
        <f t="shared" si="2"/>
        <v>False</v>
      </c>
      <c r="N29" s="2" t="str">
        <f t="shared" ref="N29" si="3">IF(N3="True","True","False")</f>
        <v>False</v>
      </c>
    </row>
    <row r="30" spans="3:14" x14ac:dyDescent="0.25">
      <c r="G30" s="2" t="str">
        <f>IF(G4="True","True","False")</f>
        <v>True</v>
      </c>
      <c r="H30" s="2" t="str">
        <f>IF(H4="True","True","False")</f>
        <v>True</v>
      </c>
      <c r="I30" s="2" t="str">
        <f>IF(I4="True","True","False")</f>
        <v>False</v>
      </c>
      <c r="J30" s="2" t="str">
        <f>IF(J4="True","True","False")</f>
        <v>True</v>
      </c>
      <c r="K30" s="2" t="str">
        <f>IF(K4="True","True","False")</f>
        <v>False</v>
      </c>
      <c r="L30" s="2" t="str">
        <f>IF(L4="True","True","False")</f>
        <v>False</v>
      </c>
      <c r="M30" s="2" t="str">
        <f>IF(M4="True","True","False")</f>
        <v>False</v>
      </c>
      <c r="N30" s="2" t="str">
        <f t="shared" ref="N30" si="4">IF(N4="True","True","False")</f>
        <v>False</v>
      </c>
    </row>
    <row r="31" spans="3:14" x14ac:dyDescent="0.25">
      <c r="G31" s="2" t="str">
        <f>IF(G5="True","True","False")</f>
        <v>True</v>
      </c>
      <c r="H31" s="2" t="str">
        <f>IF(H5="True","True","False")</f>
        <v>False</v>
      </c>
      <c r="I31" s="2" t="str">
        <f>IF(I5="True","True","False")</f>
        <v>False</v>
      </c>
      <c r="J31" s="2" t="str">
        <f>IF(J5="True","True","False")</f>
        <v>True</v>
      </c>
      <c r="K31" s="2" t="str">
        <f>IF(K5="True","True","False")</f>
        <v>False</v>
      </c>
      <c r="L31" s="2" t="str">
        <f>IF(L5="True","True","False")</f>
        <v>False</v>
      </c>
      <c r="M31" s="2" t="str">
        <f>IF(M5="True","True","False")</f>
        <v>False</v>
      </c>
      <c r="N31" s="2" t="str">
        <f t="shared" ref="N31" si="5">IF(N5="True","True","False")</f>
        <v>True</v>
      </c>
    </row>
    <row r="32" spans="3:14" x14ac:dyDescent="0.25">
      <c r="G32" s="2" t="str">
        <f>IF(G6="True","True","False")</f>
        <v>True</v>
      </c>
      <c r="H32" s="2" t="str">
        <f>IF(H6="True","True","False")</f>
        <v>True</v>
      </c>
      <c r="I32" s="2" t="str">
        <f>IF(I6="True","True","False")</f>
        <v>False</v>
      </c>
      <c r="J32" s="2" t="str">
        <f>IF(J6="True","True","False")</f>
        <v>False</v>
      </c>
      <c r="K32" s="2" t="str">
        <f>IF(K6="True","True","False")</f>
        <v>True</v>
      </c>
      <c r="L32" s="2" t="str">
        <f>IF(L6="True","True","False")</f>
        <v>True</v>
      </c>
      <c r="M32" s="2" t="str">
        <f>IF(M6="True","True","False")</f>
        <v>False</v>
      </c>
      <c r="N32" s="2" t="str">
        <f t="shared" ref="N32" si="6">IF(N6="True","True","False")</f>
        <v>False</v>
      </c>
    </row>
    <row r="33" spans="3:14" x14ac:dyDescent="0.25">
      <c r="G33" s="2" t="str">
        <f t="shared" ref="G33:G36" si="7">IF(G15="True","True","False")</f>
        <v>True</v>
      </c>
      <c r="H33" s="2" t="str">
        <f t="shared" ref="H33:M36" si="8">IF(H15="True","True","False")</f>
        <v>False</v>
      </c>
      <c r="I33" s="2" t="str">
        <f t="shared" si="8"/>
        <v>False</v>
      </c>
      <c r="J33" s="2" t="str">
        <f t="shared" si="8"/>
        <v>False</v>
      </c>
      <c r="K33" s="2" t="str">
        <f t="shared" si="8"/>
        <v>False</v>
      </c>
      <c r="L33" s="2" t="str">
        <f t="shared" si="8"/>
        <v>False</v>
      </c>
      <c r="M33" s="2" t="str">
        <f t="shared" si="8"/>
        <v>True</v>
      </c>
      <c r="N33" s="2" t="str">
        <f t="shared" ref="N33" si="9">IF(N15="True","True","False")</f>
        <v>False</v>
      </c>
    </row>
    <row r="34" spans="3:14" x14ac:dyDescent="0.25">
      <c r="G34" s="2" t="str">
        <f t="shared" si="7"/>
        <v>True</v>
      </c>
      <c r="H34" s="2" t="str">
        <f t="shared" si="8"/>
        <v>True</v>
      </c>
      <c r="I34" s="2" t="str">
        <f t="shared" si="8"/>
        <v>True</v>
      </c>
      <c r="J34" s="2" t="str">
        <f t="shared" si="8"/>
        <v>False</v>
      </c>
      <c r="K34" s="2" t="str">
        <f t="shared" si="8"/>
        <v>False</v>
      </c>
      <c r="L34" s="2" t="str">
        <f t="shared" si="8"/>
        <v>False</v>
      </c>
      <c r="M34" s="2" t="str">
        <f t="shared" si="8"/>
        <v>False</v>
      </c>
      <c r="N34" s="2" t="str">
        <f t="shared" ref="N34" si="10">IF(N16="True","True","False")</f>
        <v>False</v>
      </c>
    </row>
    <row r="35" spans="3:14" x14ac:dyDescent="0.25">
      <c r="G35" s="2" t="str">
        <f t="shared" si="7"/>
        <v>True</v>
      </c>
      <c r="H35" s="2" t="str">
        <f t="shared" si="8"/>
        <v>True</v>
      </c>
      <c r="I35" s="2" t="str">
        <f t="shared" si="8"/>
        <v>False</v>
      </c>
      <c r="J35" s="2" t="str">
        <f t="shared" si="8"/>
        <v>False</v>
      </c>
      <c r="K35" s="2" t="str">
        <f t="shared" si="8"/>
        <v>False</v>
      </c>
      <c r="L35" s="2" t="str">
        <f t="shared" si="8"/>
        <v>False</v>
      </c>
      <c r="M35" s="2" t="str">
        <f t="shared" si="8"/>
        <v>False</v>
      </c>
      <c r="N35" s="2" t="str">
        <f t="shared" ref="N35" si="11">IF(N17="True","True","False")</f>
        <v>False</v>
      </c>
    </row>
    <row r="36" spans="3:14" x14ac:dyDescent="0.25">
      <c r="G36" s="2" t="str">
        <f t="shared" si="7"/>
        <v>False</v>
      </c>
      <c r="H36" s="2" t="str">
        <f t="shared" si="8"/>
        <v>False</v>
      </c>
      <c r="I36" s="2" t="str">
        <f t="shared" si="8"/>
        <v>False</v>
      </c>
      <c r="J36" s="2" t="str">
        <f t="shared" si="8"/>
        <v>True</v>
      </c>
      <c r="K36" s="2" t="str">
        <f t="shared" si="8"/>
        <v>False</v>
      </c>
      <c r="L36" s="2" t="str">
        <f t="shared" si="8"/>
        <v>False</v>
      </c>
      <c r="M36" s="2" t="str">
        <f t="shared" si="8"/>
        <v>False</v>
      </c>
      <c r="N36" s="2" t="str">
        <f t="shared" ref="N36" si="12">IF(N18="True","True","False")</f>
        <v>False</v>
      </c>
    </row>
    <row r="37" spans="3:14" x14ac:dyDescent="0.25">
      <c r="G37" s="2" t="str">
        <f t="shared" ref="G37:L38" si="13">IF(G19="True","True","False")</f>
        <v>True</v>
      </c>
      <c r="H37" s="2" t="str">
        <f t="shared" si="13"/>
        <v>False</v>
      </c>
      <c r="I37" s="2" t="str">
        <f t="shared" si="13"/>
        <v>False</v>
      </c>
      <c r="J37" s="2" t="str">
        <f t="shared" si="13"/>
        <v>False</v>
      </c>
      <c r="K37" s="2" t="str">
        <f t="shared" si="13"/>
        <v>True</v>
      </c>
      <c r="L37" s="2" t="str">
        <f t="shared" si="13"/>
        <v>True</v>
      </c>
      <c r="M37" s="2" t="str">
        <f t="shared" ref="M37:N37" si="14">IF(M19="True","True","False")</f>
        <v>False</v>
      </c>
      <c r="N37" s="2" t="str">
        <f t="shared" si="14"/>
        <v>False</v>
      </c>
    </row>
    <row r="38" spans="3:14" x14ac:dyDescent="0.25">
      <c r="G38" s="2" t="str">
        <f t="shared" si="13"/>
        <v>True</v>
      </c>
      <c r="H38" s="2" t="str">
        <f t="shared" si="13"/>
        <v>True</v>
      </c>
      <c r="I38" s="2" t="str">
        <f t="shared" si="13"/>
        <v>False</v>
      </c>
      <c r="J38" s="2" t="str">
        <f t="shared" si="13"/>
        <v>False</v>
      </c>
      <c r="K38" s="2" t="str">
        <f t="shared" si="13"/>
        <v>False</v>
      </c>
      <c r="L38" s="2" t="str">
        <f t="shared" si="13"/>
        <v>False</v>
      </c>
      <c r="M38" s="2" t="str">
        <f t="shared" ref="M38:N38" si="15">IF(M20="True","True","False")</f>
        <v>True</v>
      </c>
      <c r="N38" s="2" t="str">
        <f t="shared" si="15"/>
        <v>False</v>
      </c>
    </row>
    <row r="39" spans="3:14" x14ac:dyDescent="0.25">
      <c r="G39" s="2"/>
      <c r="H39" s="2"/>
      <c r="I39" s="2"/>
      <c r="J39" s="2"/>
      <c r="K39" s="2"/>
      <c r="L39" s="2"/>
      <c r="M39" s="2"/>
    </row>
    <row r="40" spans="3:14" x14ac:dyDescent="0.25">
      <c r="C40" t="str">
        <f>"{"&amp;G28&amp;","&amp;H28&amp;","&amp;I28&amp;","&amp;J28&amp;","&amp;K28&amp;","&amp;L28&amp;","&amp;M28&amp;","&amp;N28&amp;"}"</f>
        <v>{{False,True,True,True,True,True,True,False,True,True},{False,True,False,True,False,True,True,False,False,True},{False,False,False,False,False,True,False,False,False,False},{True,True,True,False,False,False,False,True,False,False},{False,False,False,True,False,False,False,False,True,False},{False,False,False,True,False,False,False,False,True,False},{False,False,False,False,True,False,False,False,False,True},{False,False,True,False,False,False,False,False,False,False}}</v>
      </c>
    </row>
    <row r="42" spans="3:14" x14ac:dyDescent="0.25">
      <c r="C42" s="1" t="s">
        <v>23</v>
      </c>
    </row>
    <row r="43" spans="3:14" x14ac:dyDescent="0.25">
      <c r="C43" t="str">
        <f>"{"&amp;""""&amp;E3&amp;""","""&amp;E4&amp;""","""&amp;E5&amp;""","""&amp;E6&amp;""","""&amp;E15&amp;""","""&amp;E16&amp;""","""&amp;E17&amp;""","""&amp;E18&amp;""","""&amp;E19&amp;""""&amp;","""&amp;E20&amp;""""&amp;"}"</f>
        <v>{"SO","BOL","CDS","DSD","FLHA","M","TC","TS","WO","Oth"}</v>
      </c>
    </row>
    <row r="45" spans="3:14" x14ac:dyDescent="0.25">
      <c r="C45" s="1" t="s">
        <v>24</v>
      </c>
    </row>
    <row r="46" spans="3:14" x14ac:dyDescent="0.25">
      <c r="C46" t="str">
        <f>"{"""&amp;G22&amp;""","""&amp;H22&amp;""","""&amp;I22&amp;""","""&amp;J22&amp;""","""&amp;K22&amp;""","""&amp;L22&amp;""","""&amp;M22&amp;""","""&amp;N22&amp;"""}"</f>
        <v>{"d=","t=","dr=","","c=","so=","de=","sh="}</v>
      </c>
    </row>
    <row r="48" spans="3:14" x14ac:dyDescent="0.25">
      <c r="C48" s="1" t="s">
        <v>29</v>
      </c>
    </row>
    <row r="49" spans="3:14" x14ac:dyDescent="0.25">
      <c r="C49" t="str">
        <f>"{"""&amp;G23&amp;""","""&amp;H23&amp;""","""&amp;I23&amp;""","""&amp;J23&amp;""","""&amp;K23&amp;""","""&amp;L23&amp;""","""&amp;M23&amp;""","""&amp;N23&amp;"""}"</f>
        <v>{"Date","Truck","Driver","Ticket Number","Customer","SalesOrder","Description","Ship To"}</v>
      </c>
    </row>
    <row r="51" spans="3:14" x14ac:dyDescent="0.25">
      <c r="C51" s="1" t="s">
        <v>25</v>
      </c>
    </row>
    <row r="52" spans="3:14" x14ac:dyDescent="0.25">
      <c r="G52">
        <v>0</v>
      </c>
      <c r="H52">
        <f>G52+1</f>
        <v>1</v>
      </c>
      <c r="I52">
        <v>2</v>
      </c>
      <c r="J52">
        <f t="shared" ref="J52" si="16">I52+1</f>
        <v>3</v>
      </c>
      <c r="K52">
        <v>4</v>
      </c>
      <c r="L52">
        <v>5</v>
      </c>
      <c r="M52">
        <v>6</v>
      </c>
      <c r="N52">
        <v>7</v>
      </c>
    </row>
    <row r="53" spans="3:14" x14ac:dyDescent="0.25">
      <c r="G53" t="str">
        <f>G2</f>
        <v>Date</v>
      </c>
      <c r="H53" t="str">
        <f t="shared" ref="H53:M53" si="17">H2</f>
        <v>Truck</v>
      </c>
      <c r="I53" t="s">
        <v>34</v>
      </c>
      <c r="J53" t="str">
        <f t="shared" si="17"/>
        <v>Number</v>
      </c>
      <c r="K53" t="str">
        <f t="shared" si="17"/>
        <v>Customer</v>
      </c>
      <c r="L53" t="str">
        <f t="shared" si="17"/>
        <v>SalesOrder</v>
      </c>
      <c r="M53" t="str">
        <f t="shared" si="17"/>
        <v>Description</v>
      </c>
      <c r="N53" t="s">
        <v>42</v>
      </c>
    </row>
    <row r="54" spans="3:14" x14ac:dyDescent="0.25">
      <c r="C54" t="str">
        <f>"T"&amp;H54&amp;" = "&amp;G54</f>
        <v>TDate = 0</v>
      </c>
      <c r="G54">
        <f t="array" ref="G54:H60">TRANSPOSE(G52:M53)</f>
        <v>0</v>
      </c>
      <c r="H54" t="str">
        <v>Date</v>
      </c>
    </row>
    <row r="55" spans="3:14" x14ac:dyDescent="0.25">
      <c r="C55" t="str">
        <f>H55&amp;" = "&amp;G55</f>
        <v>Truck = 1</v>
      </c>
      <c r="G55">
        <v>1</v>
      </c>
      <c r="H55" t="str">
        <v>Truck</v>
      </c>
    </row>
    <row r="56" spans="3:14" x14ac:dyDescent="0.25">
      <c r="C56" t="str">
        <f t="shared" ref="C56:C60" si="18">H56&amp;" = "&amp;G56</f>
        <v>Driver = 2</v>
      </c>
      <c r="G56">
        <v>2</v>
      </c>
      <c r="H56" t="str">
        <v>Driver</v>
      </c>
    </row>
    <row r="57" spans="3:14" x14ac:dyDescent="0.25">
      <c r="C57" t="str">
        <f t="shared" si="18"/>
        <v>Number = 3</v>
      </c>
      <c r="G57">
        <v>3</v>
      </c>
      <c r="H57" t="str">
        <v>Number</v>
      </c>
    </row>
    <row r="58" spans="3:14" x14ac:dyDescent="0.25">
      <c r="C58" t="str">
        <f t="shared" si="18"/>
        <v>Customer = 4</v>
      </c>
      <c r="G58">
        <v>4</v>
      </c>
      <c r="H58" t="str">
        <v>Customer</v>
      </c>
    </row>
    <row r="59" spans="3:14" x14ac:dyDescent="0.25">
      <c r="C59" t="str">
        <f t="shared" si="18"/>
        <v>SalesOrder = 5</v>
      </c>
      <c r="G59">
        <v>5</v>
      </c>
      <c r="H59" t="str">
        <v>SalesOrder</v>
      </c>
    </row>
    <row r="60" spans="3:14" x14ac:dyDescent="0.25">
      <c r="C60" t="str">
        <f t="shared" si="18"/>
        <v>Description = 6</v>
      </c>
      <c r="G60">
        <v>6</v>
      </c>
      <c r="H60" t="str">
        <v>Description</v>
      </c>
    </row>
    <row r="61" spans="3:14" x14ac:dyDescent="0.25">
      <c r="C61" t="s">
        <v>45</v>
      </c>
      <c r="G61">
        <v>7</v>
      </c>
      <c r="H61" t="s">
        <v>42</v>
      </c>
    </row>
    <row r="62" spans="3:14" x14ac:dyDescent="0.25">
      <c r="C62" s="1" t="s">
        <v>28</v>
      </c>
    </row>
    <row r="63" spans="3:14" x14ac:dyDescent="0.25">
      <c r="C63" t="str">
        <f>"{"&amp;""""&amp;C3&amp;""","""&amp;C4&amp;""","""&amp;C5&amp;""","""&amp;C6&amp;""","""&amp;C15&amp;""","""&amp;C16&amp;""","""&amp;C17&amp;""","""&amp;C18&amp;""","""&amp;C19&amp;""","""&amp;C20&amp;""""&amp;"}"</f>
        <v>{"Sales Order","BOL","CDS","DSD","FLHA","Manifest","Transfer-Cardlock","Transfer-SmartTruck","Work Order","Other"}</v>
      </c>
    </row>
  </sheetData>
  <mergeCells count="1">
    <mergeCell ref="G1:M1"/>
  </mergeCells>
  <conditionalFormatting sqref="G29:M39 N29:N38">
    <cfRule type="containsText" dxfId="2" priority="1" operator="containsText" text="true">
      <formula>NOT(ISERROR(SEARCH("true",G29)))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65"/>
  <sheetViews>
    <sheetView tabSelected="1" topLeftCell="A10" workbookViewId="0">
      <selection activeCell="O20" sqref="O20"/>
    </sheetView>
  </sheetViews>
  <sheetFormatPr defaultRowHeight="15" x14ac:dyDescent="0.25"/>
  <cols>
    <col min="3" max="3" width="19.140625" bestFit="1" customWidth="1"/>
  </cols>
  <sheetData>
    <row r="1" spans="3:14" x14ac:dyDescent="0.25">
      <c r="G1" s="6" t="s">
        <v>40</v>
      </c>
      <c r="H1" s="6"/>
      <c r="I1" s="6"/>
      <c r="J1" s="6"/>
      <c r="K1" s="6"/>
      <c r="L1" s="6"/>
      <c r="M1" s="6"/>
    </row>
    <row r="2" spans="3:14" x14ac:dyDescent="0.25">
      <c r="C2" s="1" t="s">
        <v>5</v>
      </c>
      <c r="E2" s="2" t="s">
        <v>7</v>
      </c>
      <c r="F2" s="2"/>
      <c r="G2" s="3" t="s">
        <v>8</v>
      </c>
      <c r="H2" s="3" t="s">
        <v>9</v>
      </c>
      <c r="I2" s="3" t="s">
        <v>34</v>
      </c>
      <c r="J2" s="3" t="s">
        <v>10</v>
      </c>
      <c r="K2" s="3" t="s">
        <v>11</v>
      </c>
      <c r="L2" s="3" t="s">
        <v>26</v>
      </c>
      <c r="M2" s="3" t="s">
        <v>31</v>
      </c>
      <c r="N2" s="3" t="s">
        <v>42</v>
      </c>
    </row>
    <row r="3" spans="3:14" x14ac:dyDescent="0.25">
      <c r="C3" t="s">
        <v>2</v>
      </c>
      <c r="E3" s="2" t="s">
        <v>33</v>
      </c>
      <c r="J3" s="4" t="s">
        <v>27</v>
      </c>
    </row>
    <row r="4" spans="3:14" x14ac:dyDescent="0.25">
      <c r="C4" t="s">
        <v>36</v>
      </c>
      <c r="E4" s="2" t="s">
        <v>36</v>
      </c>
      <c r="G4" s="4" t="s">
        <v>27</v>
      </c>
      <c r="H4" s="4" t="s">
        <v>27</v>
      </c>
      <c r="J4" s="4" t="s">
        <v>27</v>
      </c>
    </row>
    <row r="5" spans="3:14" x14ac:dyDescent="0.25">
      <c r="C5" t="s">
        <v>41</v>
      </c>
      <c r="E5" s="2" t="s">
        <v>41</v>
      </c>
      <c r="G5" s="4" t="s">
        <v>27</v>
      </c>
      <c r="H5" s="4" t="s">
        <v>46</v>
      </c>
      <c r="I5" s="5" t="s">
        <v>46</v>
      </c>
      <c r="J5" s="4" t="s">
        <v>27</v>
      </c>
      <c r="K5" s="4" t="s">
        <v>46</v>
      </c>
      <c r="L5" s="4" t="s">
        <v>46</v>
      </c>
      <c r="M5" s="4" t="s">
        <v>46</v>
      </c>
      <c r="N5" s="5" t="s">
        <v>27</v>
      </c>
    </row>
    <row r="6" spans="3:14" x14ac:dyDescent="0.25">
      <c r="C6" t="s">
        <v>3</v>
      </c>
      <c r="E6" s="2" t="s">
        <v>3</v>
      </c>
      <c r="G6" s="4" t="s">
        <v>27</v>
      </c>
      <c r="H6" s="4" t="s">
        <v>27</v>
      </c>
      <c r="I6" s="4"/>
      <c r="K6" s="4" t="s">
        <v>27</v>
      </c>
      <c r="L6" s="4" t="s">
        <v>27</v>
      </c>
    </row>
    <row r="7" spans="3:14" x14ac:dyDescent="0.25">
      <c r="C7" t="s">
        <v>37</v>
      </c>
      <c r="E7" s="2" t="s">
        <v>37</v>
      </c>
      <c r="G7" s="4" t="s">
        <v>27</v>
      </c>
      <c r="H7" s="4"/>
      <c r="I7" s="4"/>
      <c r="K7" s="4"/>
      <c r="L7" s="4"/>
      <c r="M7" s="4" t="s">
        <v>27</v>
      </c>
    </row>
    <row r="8" spans="3:14" x14ac:dyDescent="0.25">
      <c r="C8" t="s">
        <v>49</v>
      </c>
      <c r="E8" s="2" t="s">
        <v>50</v>
      </c>
      <c r="G8" s="4" t="s">
        <v>27</v>
      </c>
      <c r="H8" s="4" t="s">
        <v>27</v>
      </c>
      <c r="I8" s="4" t="s">
        <v>27</v>
      </c>
      <c r="J8" s="4"/>
    </row>
    <row r="9" spans="3:14" x14ac:dyDescent="0.25">
      <c r="C9" t="s">
        <v>0</v>
      </c>
      <c r="E9" s="2" t="s">
        <v>18</v>
      </c>
      <c r="G9" s="4" t="s">
        <v>27</v>
      </c>
      <c r="H9" s="4" t="s">
        <v>27</v>
      </c>
      <c r="I9" s="4" t="s">
        <v>27</v>
      </c>
    </row>
    <row r="10" spans="3:14" x14ac:dyDescent="0.25">
      <c r="C10" t="s">
        <v>55</v>
      </c>
      <c r="E10" s="2" t="s">
        <v>52</v>
      </c>
      <c r="G10" s="4" t="s">
        <v>27</v>
      </c>
      <c r="H10" s="4" t="s">
        <v>27</v>
      </c>
      <c r="I10" s="4" t="s">
        <v>27</v>
      </c>
      <c r="J10" s="4"/>
    </row>
    <row r="11" spans="3:14" x14ac:dyDescent="0.25">
      <c r="C11" t="s">
        <v>56</v>
      </c>
      <c r="E11" s="2" t="s">
        <v>47</v>
      </c>
      <c r="G11" s="4" t="s">
        <v>27</v>
      </c>
      <c r="H11" s="4" t="s">
        <v>27</v>
      </c>
      <c r="I11" s="4" t="s">
        <v>27</v>
      </c>
      <c r="J11" s="4"/>
    </row>
    <row r="12" spans="3:14" x14ac:dyDescent="0.25">
      <c r="C12" t="s">
        <v>53</v>
      </c>
      <c r="E12" s="2" t="s">
        <v>51</v>
      </c>
      <c r="G12" s="4" t="s">
        <v>27</v>
      </c>
      <c r="H12" s="4"/>
      <c r="I12" s="4" t="s">
        <v>27</v>
      </c>
      <c r="J12" s="4"/>
    </row>
    <row r="13" spans="3:14" x14ac:dyDescent="0.25">
      <c r="C13" t="s">
        <v>6</v>
      </c>
      <c r="E13" s="2" t="s">
        <v>20</v>
      </c>
      <c r="G13" s="4" t="s">
        <v>27</v>
      </c>
      <c r="H13" s="4" t="s">
        <v>27</v>
      </c>
      <c r="I13" s="4"/>
    </row>
    <row r="14" spans="3:14" x14ac:dyDescent="0.25">
      <c r="C14" t="s">
        <v>1</v>
      </c>
      <c r="E14" s="2" t="s">
        <v>19</v>
      </c>
      <c r="J14" s="4" t="s">
        <v>27</v>
      </c>
    </row>
    <row r="15" spans="3:14" x14ac:dyDescent="0.25">
      <c r="C15" t="s">
        <v>54</v>
      </c>
      <c r="E15" s="2" t="s">
        <v>48</v>
      </c>
      <c r="G15" s="4" t="s">
        <v>27</v>
      </c>
      <c r="H15" s="4" t="s">
        <v>27</v>
      </c>
      <c r="I15" s="4" t="s">
        <v>27</v>
      </c>
      <c r="J15" s="4"/>
    </row>
    <row r="16" spans="3:14" x14ac:dyDescent="0.25">
      <c r="C16" t="s">
        <v>38</v>
      </c>
      <c r="E16" s="2" t="s">
        <v>39</v>
      </c>
      <c r="G16" s="4" t="s">
        <v>27</v>
      </c>
      <c r="J16" s="4"/>
      <c r="K16" s="4" t="s">
        <v>27</v>
      </c>
      <c r="L16" s="4" t="s">
        <v>27</v>
      </c>
    </row>
    <row r="17" spans="3:14" x14ac:dyDescent="0.25">
      <c r="C17" t="s">
        <v>4</v>
      </c>
      <c r="E17" s="2" t="s">
        <v>21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</row>
    <row r="18" spans="3:14" x14ac:dyDescent="0.25">
      <c r="E18" s="2"/>
      <c r="G18" s="4"/>
      <c r="H18" s="4"/>
      <c r="I18" s="4"/>
    </row>
    <row r="19" spans="3:14" x14ac:dyDescent="0.25">
      <c r="C19" t="s">
        <v>12</v>
      </c>
      <c r="G19" s="2" t="s">
        <v>16</v>
      </c>
      <c r="H19" s="2" t="s">
        <v>15</v>
      </c>
      <c r="I19" s="2" t="s">
        <v>35</v>
      </c>
      <c r="J19" s="2"/>
      <c r="K19" s="2" t="s">
        <v>14</v>
      </c>
      <c r="L19" s="2" t="s">
        <v>13</v>
      </c>
      <c r="M19" s="2" t="s">
        <v>32</v>
      </c>
      <c r="N19" s="2" t="s">
        <v>44</v>
      </c>
    </row>
    <row r="20" spans="3:14" x14ac:dyDescent="0.25">
      <c r="C20" t="s">
        <v>30</v>
      </c>
      <c r="E20" s="2"/>
      <c r="G20" t="str">
        <f>G2</f>
        <v>Date</v>
      </c>
      <c r="H20" t="str">
        <f>H2</f>
        <v>Truck</v>
      </c>
      <c r="I20" t="s">
        <v>34</v>
      </c>
      <c r="J20" t="str">
        <f>"Ticket "&amp;J2</f>
        <v>Ticket Number</v>
      </c>
      <c r="K20" t="str">
        <f>K2</f>
        <v>Customer</v>
      </c>
      <c r="L20" t="str">
        <f>L2</f>
        <v>SalesOrder</v>
      </c>
      <c r="M20" t="s">
        <v>31</v>
      </c>
      <c r="N20" s="3" t="s">
        <v>43</v>
      </c>
    </row>
    <row r="21" spans="3:14" x14ac:dyDescent="0.25">
      <c r="E21" s="2"/>
      <c r="J21" s="4"/>
    </row>
    <row r="22" spans="3:14" x14ac:dyDescent="0.25">
      <c r="E22" s="2"/>
      <c r="J22" s="4"/>
    </row>
    <row r="23" spans="3:14" x14ac:dyDescent="0.25">
      <c r="E23" s="2"/>
      <c r="J23" s="4"/>
    </row>
    <row r="24" spans="3:14" x14ac:dyDescent="0.25">
      <c r="C24" s="1" t="s">
        <v>22</v>
      </c>
    </row>
    <row r="25" spans="3:14" x14ac:dyDescent="0.25">
      <c r="G25" t="str">
        <f>"{"&amp;G26&amp;","&amp;G27&amp;","&amp;G28&amp;","&amp;G29&amp;","&amp;G30&amp;","&amp;G31&amp;","&amp;G32&amp;","&amp;G33&amp;","&amp;G34&amp;","&amp;G35&amp;","&amp;G36&amp;","&amp;G37&amp;","&amp;G38&amp;","&amp;G39&amp;","&amp;G40&amp;"}"</f>
        <v>{False,True,True,True,True,True,True,True,True,True,True,False,True,True,True}</v>
      </c>
      <c r="H25" t="str">
        <f t="shared" ref="H25:N25" si="0">"{"&amp;H26&amp;","&amp;H27&amp;","&amp;H28&amp;","&amp;H29&amp;","&amp;H30&amp;","&amp;H31&amp;","&amp;H32&amp;","&amp;H33&amp;","&amp;H34&amp;","&amp;H35&amp;","&amp;H36&amp;","&amp;H37&amp;","&amp;H38&amp;","&amp;H39&amp;","&amp;H40&amp;"}"</f>
        <v>{False,True,False,True,False,True,True,True,True,False,True,False,True,False,True}</v>
      </c>
      <c r="I25" t="str">
        <f t="shared" si="0"/>
        <v>{False,False,False,False,False,True,True,True,True,True,False,False,True,False,True}</v>
      </c>
      <c r="J25" t="str">
        <f t="shared" si="0"/>
        <v>{True,True,True,False,False,False,False,False,False,False,False,True,False,False,True}</v>
      </c>
      <c r="K25" t="str">
        <f t="shared" si="0"/>
        <v>{False,False,False,True,False,False,False,False,False,False,False,False,False,True,True}</v>
      </c>
      <c r="L25" t="str">
        <f t="shared" si="0"/>
        <v>{False,False,False,True,False,False,False,False,False,False,False,False,False,True,True}</v>
      </c>
      <c r="M25" t="str">
        <f t="shared" si="0"/>
        <v>{False,False,False,False,True,False,False,False,False,False,False,False,False,False,True}</v>
      </c>
      <c r="N25" t="str">
        <f t="shared" si="0"/>
        <v>{False,False,True,False,False,False,False,False,False,False,False,False,False,False,False}</v>
      </c>
    </row>
    <row r="26" spans="3:14" x14ac:dyDescent="0.25">
      <c r="G26" s="2" t="str">
        <f>IF(G3="True","True","False")</f>
        <v>False</v>
      </c>
      <c r="H26" s="2" t="str">
        <f>IF(H3="True","True","False")</f>
        <v>False</v>
      </c>
      <c r="I26" s="2" t="str">
        <f>IF(I3="True","True","False")</f>
        <v>False</v>
      </c>
      <c r="J26" s="2" t="str">
        <f>IF(J3="True","True","False")</f>
        <v>True</v>
      </c>
      <c r="K26" s="2" t="str">
        <f>IF(K3="True","True","False")</f>
        <v>False</v>
      </c>
      <c r="L26" s="2" t="str">
        <f>IF(L3="True","True","False")</f>
        <v>False</v>
      </c>
      <c r="M26" s="2" t="str">
        <f>IF(M3="True","True","False")</f>
        <v>False</v>
      </c>
      <c r="N26" s="2" t="str">
        <f>IF(N3="True","True","False")</f>
        <v>False</v>
      </c>
    </row>
    <row r="27" spans="3:14" x14ac:dyDescent="0.25">
      <c r="G27" s="2" t="str">
        <f t="shared" ref="G27:N27" si="1">IF(G4="True","True","False")</f>
        <v>True</v>
      </c>
      <c r="H27" s="2" t="str">
        <f t="shared" si="1"/>
        <v>True</v>
      </c>
      <c r="I27" s="2" t="str">
        <f t="shared" si="1"/>
        <v>False</v>
      </c>
      <c r="J27" s="2" t="str">
        <f t="shared" si="1"/>
        <v>True</v>
      </c>
      <c r="K27" s="2" t="str">
        <f t="shared" si="1"/>
        <v>False</v>
      </c>
      <c r="L27" s="2" t="str">
        <f t="shared" si="1"/>
        <v>False</v>
      </c>
      <c r="M27" s="2" t="str">
        <f t="shared" si="1"/>
        <v>False</v>
      </c>
      <c r="N27" s="2" t="str">
        <f t="shared" si="1"/>
        <v>False</v>
      </c>
    </row>
    <row r="28" spans="3:14" x14ac:dyDescent="0.25">
      <c r="G28" s="2" t="str">
        <f t="shared" ref="G28:N28" si="2">IF(G5="True","True","False")</f>
        <v>True</v>
      </c>
      <c r="H28" s="2" t="str">
        <f t="shared" si="2"/>
        <v>False</v>
      </c>
      <c r="I28" s="2" t="str">
        <f t="shared" si="2"/>
        <v>False</v>
      </c>
      <c r="J28" s="2" t="str">
        <f t="shared" si="2"/>
        <v>True</v>
      </c>
      <c r="K28" s="2" t="str">
        <f t="shared" si="2"/>
        <v>False</v>
      </c>
      <c r="L28" s="2" t="str">
        <f t="shared" si="2"/>
        <v>False</v>
      </c>
      <c r="M28" s="2" t="str">
        <f t="shared" si="2"/>
        <v>False</v>
      </c>
      <c r="N28" s="2" t="str">
        <f t="shared" si="2"/>
        <v>True</v>
      </c>
    </row>
    <row r="29" spans="3:14" x14ac:dyDescent="0.25">
      <c r="G29" s="2" t="str">
        <f t="shared" ref="G29:N29" si="3">IF(G6="True","True","False")</f>
        <v>True</v>
      </c>
      <c r="H29" s="2" t="str">
        <f t="shared" si="3"/>
        <v>True</v>
      </c>
      <c r="I29" s="2" t="str">
        <f t="shared" si="3"/>
        <v>False</v>
      </c>
      <c r="J29" s="2" t="str">
        <f t="shared" si="3"/>
        <v>False</v>
      </c>
      <c r="K29" s="2" t="str">
        <f t="shared" si="3"/>
        <v>True</v>
      </c>
      <c r="L29" s="2" t="str">
        <f t="shared" si="3"/>
        <v>True</v>
      </c>
      <c r="M29" s="2" t="str">
        <f t="shared" si="3"/>
        <v>False</v>
      </c>
      <c r="N29" s="2" t="str">
        <f t="shared" si="3"/>
        <v>False</v>
      </c>
    </row>
    <row r="30" spans="3:14" x14ac:dyDescent="0.25">
      <c r="G30" s="2" t="str">
        <f t="shared" ref="G30:N30" si="4">IF(G7="True","True","False")</f>
        <v>True</v>
      </c>
      <c r="H30" s="2" t="str">
        <f t="shared" si="4"/>
        <v>False</v>
      </c>
      <c r="I30" s="2" t="str">
        <f t="shared" si="4"/>
        <v>False</v>
      </c>
      <c r="J30" s="2" t="str">
        <f t="shared" si="4"/>
        <v>False</v>
      </c>
      <c r="K30" s="2" t="str">
        <f t="shared" si="4"/>
        <v>False</v>
      </c>
      <c r="L30" s="2" t="str">
        <f t="shared" si="4"/>
        <v>False</v>
      </c>
      <c r="M30" s="2" t="str">
        <f t="shared" si="4"/>
        <v>True</v>
      </c>
      <c r="N30" s="2" t="str">
        <f t="shared" si="4"/>
        <v>False</v>
      </c>
    </row>
    <row r="31" spans="3:14" x14ac:dyDescent="0.25">
      <c r="G31" s="2" t="str">
        <f t="shared" ref="G31:N31" si="5">IF(G8="True","True","False")</f>
        <v>True</v>
      </c>
      <c r="H31" s="2" t="str">
        <f t="shared" si="5"/>
        <v>True</v>
      </c>
      <c r="I31" s="2" t="str">
        <f t="shared" si="5"/>
        <v>True</v>
      </c>
      <c r="J31" s="2" t="str">
        <f t="shared" si="5"/>
        <v>False</v>
      </c>
      <c r="K31" s="2" t="str">
        <f t="shared" si="5"/>
        <v>False</v>
      </c>
      <c r="L31" s="2" t="str">
        <f t="shared" si="5"/>
        <v>False</v>
      </c>
      <c r="M31" s="2" t="str">
        <f t="shared" si="5"/>
        <v>False</v>
      </c>
      <c r="N31" s="2" t="str">
        <f t="shared" si="5"/>
        <v>False</v>
      </c>
    </row>
    <row r="32" spans="3:14" x14ac:dyDescent="0.25">
      <c r="G32" s="2" t="str">
        <f t="shared" ref="G32:N32" si="6">IF(G9="True","True","False")</f>
        <v>True</v>
      </c>
      <c r="H32" s="2" t="str">
        <f t="shared" si="6"/>
        <v>True</v>
      </c>
      <c r="I32" s="2" t="str">
        <f t="shared" si="6"/>
        <v>True</v>
      </c>
      <c r="J32" s="2" t="str">
        <f t="shared" si="6"/>
        <v>False</v>
      </c>
      <c r="K32" s="2" t="str">
        <f t="shared" si="6"/>
        <v>False</v>
      </c>
      <c r="L32" s="2" t="str">
        <f t="shared" si="6"/>
        <v>False</v>
      </c>
      <c r="M32" s="2" t="str">
        <f t="shared" si="6"/>
        <v>False</v>
      </c>
      <c r="N32" s="2" t="str">
        <f t="shared" si="6"/>
        <v>False</v>
      </c>
    </row>
    <row r="33" spans="3:14" x14ac:dyDescent="0.25">
      <c r="G33" s="2" t="str">
        <f t="shared" ref="G33:N33" si="7">IF(G10="True","True","False")</f>
        <v>True</v>
      </c>
      <c r="H33" s="2" t="str">
        <f t="shared" si="7"/>
        <v>True</v>
      </c>
      <c r="I33" s="2" t="str">
        <f t="shared" si="7"/>
        <v>True</v>
      </c>
      <c r="J33" s="2" t="str">
        <f t="shared" si="7"/>
        <v>False</v>
      </c>
      <c r="K33" s="2" t="str">
        <f t="shared" si="7"/>
        <v>False</v>
      </c>
      <c r="L33" s="2" t="str">
        <f t="shared" si="7"/>
        <v>False</v>
      </c>
      <c r="M33" s="2" t="str">
        <f t="shared" si="7"/>
        <v>False</v>
      </c>
      <c r="N33" s="2" t="str">
        <f t="shared" si="7"/>
        <v>False</v>
      </c>
    </row>
    <row r="34" spans="3:14" x14ac:dyDescent="0.25">
      <c r="G34" s="2" t="str">
        <f t="shared" ref="G34:N34" si="8">IF(G11="True","True","False")</f>
        <v>True</v>
      </c>
      <c r="H34" s="2" t="str">
        <f t="shared" si="8"/>
        <v>True</v>
      </c>
      <c r="I34" s="2" t="str">
        <f t="shared" si="8"/>
        <v>True</v>
      </c>
      <c r="J34" s="2" t="str">
        <f t="shared" si="8"/>
        <v>False</v>
      </c>
      <c r="K34" s="2" t="str">
        <f t="shared" si="8"/>
        <v>False</v>
      </c>
      <c r="L34" s="2" t="str">
        <f t="shared" si="8"/>
        <v>False</v>
      </c>
      <c r="M34" s="2" t="str">
        <f t="shared" si="8"/>
        <v>False</v>
      </c>
      <c r="N34" s="2" t="str">
        <f t="shared" si="8"/>
        <v>False</v>
      </c>
    </row>
    <row r="35" spans="3:14" x14ac:dyDescent="0.25">
      <c r="G35" s="2" t="str">
        <f t="shared" ref="G35:N35" si="9">IF(G12="True","True","False")</f>
        <v>True</v>
      </c>
      <c r="H35" s="2" t="str">
        <f t="shared" si="9"/>
        <v>False</v>
      </c>
      <c r="I35" s="2" t="str">
        <f t="shared" si="9"/>
        <v>True</v>
      </c>
      <c r="J35" s="2" t="str">
        <f t="shared" si="9"/>
        <v>False</v>
      </c>
      <c r="K35" s="2" t="str">
        <f t="shared" si="9"/>
        <v>False</v>
      </c>
      <c r="L35" s="2" t="str">
        <f t="shared" si="9"/>
        <v>False</v>
      </c>
      <c r="M35" s="2" t="str">
        <f t="shared" si="9"/>
        <v>False</v>
      </c>
      <c r="N35" s="2" t="str">
        <f t="shared" si="9"/>
        <v>False</v>
      </c>
    </row>
    <row r="36" spans="3:14" x14ac:dyDescent="0.25">
      <c r="G36" s="2" t="str">
        <f t="shared" ref="G36:N36" si="10">IF(G13="True","True","False")</f>
        <v>True</v>
      </c>
      <c r="H36" s="2" t="str">
        <f t="shared" si="10"/>
        <v>True</v>
      </c>
      <c r="I36" s="2" t="str">
        <f t="shared" si="10"/>
        <v>False</v>
      </c>
      <c r="J36" s="2" t="str">
        <f t="shared" si="10"/>
        <v>False</v>
      </c>
      <c r="K36" s="2" t="str">
        <f t="shared" si="10"/>
        <v>False</v>
      </c>
      <c r="L36" s="2" t="str">
        <f t="shared" si="10"/>
        <v>False</v>
      </c>
      <c r="M36" s="2" t="str">
        <f t="shared" si="10"/>
        <v>False</v>
      </c>
      <c r="N36" s="2" t="str">
        <f t="shared" si="10"/>
        <v>False</v>
      </c>
    </row>
    <row r="37" spans="3:14" x14ac:dyDescent="0.25">
      <c r="G37" s="2" t="str">
        <f t="shared" ref="G37:N37" si="11">IF(G14="True","True","False")</f>
        <v>False</v>
      </c>
      <c r="H37" s="2" t="str">
        <f t="shared" si="11"/>
        <v>False</v>
      </c>
      <c r="I37" s="2" t="str">
        <f t="shared" si="11"/>
        <v>False</v>
      </c>
      <c r="J37" s="2" t="str">
        <f t="shared" si="11"/>
        <v>True</v>
      </c>
      <c r="K37" s="2" t="str">
        <f t="shared" si="11"/>
        <v>False</v>
      </c>
      <c r="L37" s="2" t="str">
        <f t="shared" si="11"/>
        <v>False</v>
      </c>
      <c r="M37" s="2" t="str">
        <f t="shared" si="11"/>
        <v>False</v>
      </c>
      <c r="N37" s="2" t="str">
        <f t="shared" si="11"/>
        <v>False</v>
      </c>
    </row>
    <row r="38" spans="3:14" x14ac:dyDescent="0.25">
      <c r="G38" s="2" t="str">
        <f t="shared" ref="G38:N38" si="12">IF(G15="True","True","False")</f>
        <v>True</v>
      </c>
      <c r="H38" s="2" t="str">
        <f t="shared" si="12"/>
        <v>True</v>
      </c>
      <c r="I38" s="2" t="str">
        <f t="shared" si="12"/>
        <v>True</v>
      </c>
      <c r="J38" s="2" t="str">
        <f t="shared" si="12"/>
        <v>False</v>
      </c>
      <c r="K38" s="2" t="str">
        <f t="shared" si="12"/>
        <v>False</v>
      </c>
      <c r="L38" s="2" t="str">
        <f t="shared" si="12"/>
        <v>False</v>
      </c>
      <c r="M38" s="2" t="str">
        <f t="shared" si="12"/>
        <v>False</v>
      </c>
      <c r="N38" s="2" t="str">
        <f t="shared" si="12"/>
        <v>False</v>
      </c>
    </row>
    <row r="39" spans="3:14" x14ac:dyDescent="0.25">
      <c r="G39" s="2" t="str">
        <f t="shared" ref="G39:N39" si="13">IF(G16="True","True","False")</f>
        <v>True</v>
      </c>
      <c r="H39" s="2" t="str">
        <f t="shared" si="13"/>
        <v>False</v>
      </c>
      <c r="I39" s="2" t="str">
        <f t="shared" si="13"/>
        <v>False</v>
      </c>
      <c r="J39" s="2" t="str">
        <f t="shared" si="13"/>
        <v>False</v>
      </c>
      <c r="K39" s="2" t="str">
        <f t="shared" si="13"/>
        <v>True</v>
      </c>
      <c r="L39" s="2" t="str">
        <f t="shared" si="13"/>
        <v>True</v>
      </c>
      <c r="M39" s="2" t="str">
        <f t="shared" si="13"/>
        <v>False</v>
      </c>
      <c r="N39" s="2" t="str">
        <f t="shared" si="13"/>
        <v>False</v>
      </c>
    </row>
    <row r="40" spans="3:14" x14ac:dyDescent="0.25">
      <c r="G40" s="2" t="str">
        <f t="shared" ref="G40:N40" si="14">IF(G17="True","True","False")</f>
        <v>True</v>
      </c>
      <c r="H40" s="2" t="str">
        <f t="shared" si="14"/>
        <v>True</v>
      </c>
      <c r="I40" s="2" t="str">
        <f t="shared" si="14"/>
        <v>True</v>
      </c>
      <c r="J40" s="2" t="str">
        <f t="shared" si="14"/>
        <v>True</v>
      </c>
      <c r="K40" s="2" t="str">
        <f t="shared" si="14"/>
        <v>True</v>
      </c>
      <c r="L40" s="2" t="str">
        <f t="shared" si="14"/>
        <v>True</v>
      </c>
      <c r="M40" s="2" t="str">
        <f t="shared" si="14"/>
        <v>True</v>
      </c>
      <c r="N40" s="2" t="str">
        <f t="shared" si="14"/>
        <v>False</v>
      </c>
    </row>
    <row r="41" spans="3:14" x14ac:dyDescent="0.25">
      <c r="G41" s="2"/>
      <c r="H41" s="2"/>
      <c r="I41" s="2"/>
      <c r="J41" s="2"/>
      <c r="K41" s="2"/>
      <c r="L41" s="2"/>
      <c r="M41" s="2"/>
    </row>
    <row r="42" spans="3:14" x14ac:dyDescent="0.25">
      <c r="C42" t="str">
        <f>"{"&amp;G25&amp;","&amp;H25&amp;","&amp;I25&amp;","&amp;J25&amp;","&amp;K25&amp;","&amp;L25&amp;","&amp;M25&amp;","&amp;N25&amp;"}"</f>
        <v>{{False,True,True,True,True,True,True,True,True,True,True,False,True,True,True},{False,True,False,True,False,True,True,True,True,False,True,False,True,False,True},{False,False,False,False,False,True,True,True,True,True,False,False,True,False,True},{True,True,True,False,False,False,False,False,False,False,False,True,False,False,True},{False,False,False,True,False,False,False,False,False,False,False,False,False,True,True},{False,False,False,True,False,False,False,False,False,False,False,False,False,True,True},{False,False,False,False,True,False,False,False,False,False,False,False,False,False,True},{False,False,True,False,False,False,False,False,False,False,False,False,False,False,False}}</v>
      </c>
    </row>
    <row r="44" spans="3:14" x14ac:dyDescent="0.25">
      <c r="C44" s="1" t="s">
        <v>23</v>
      </c>
    </row>
    <row r="45" spans="3:14" x14ac:dyDescent="0.25">
      <c r="C45" t="str">
        <f>"{"&amp;""""&amp;E3&amp;""","""&amp;E4&amp;""","""&amp;E5&amp;""","""&amp;E6&amp;""","""&amp;E7&amp;""","""&amp;E8&amp;""","""&amp;E9&amp;""","""&amp;E10&amp;""","""&amp;E11&amp;""""&amp;","""&amp;E12&amp;""","""&amp;E13&amp;""","""&amp;E14&amp;""","""&amp;E15&amp;""","""&amp;E16&amp;""""&amp;","""&amp;E17&amp;""""&amp;"}"</f>
        <v>{"SO","BOL","CDS","DSD","FLHA"," Fuel","M","Log","Time","Drop","TC","TS","VehInsp","WO","Oth"}</v>
      </c>
    </row>
    <row r="47" spans="3:14" x14ac:dyDescent="0.25">
      <c r="C47" s="1" t="s">
        <v>24</v>
      </c>
    </row>
    <row r="48" spans="3:14" x14ac:dyDescent="0.25">
      <c r="C48" t="str">
        <f>"{"""&amp;G19&amp;""","""&amp;H19&amp;""","""&amp;I19&amp;""","""&amp;J19&amp;""","""&amp;K19&amp;""","""&amp;L19&amp;""","""&amp;M19&amp;""","""&amp;N19&amp;"""}"</f>
        <v>{"d=","t=","dr=","","c=","so=","de=","sh="}</v>
      </c>
    </row>
    <row r="50" spans="3:14" x14ac:dyDescent="0.25">
      <c r="C50" s="1" t="s">
        <v>29</v>
      </c>
    </row>
    <row r="51" spans="3:14" x14ac:dyDescent="0.25">
      <c r="C51" t="str">
        <f>"{"""&amp;G20&amp;""","""&amp;H20&amp;""","""&amp;I20&amp;""","""&amp;J20&amp;""","""&amp;K20&amp;""","""&amp;L20&amp;""","""&amp;M20&amp;""","""&amp;N20&amp;"""}"</f>
        <v>{"Date","Truck","Driver","Ticket Number","Customer","SalesOrder","Description","Ship To"}</v>
      </c>
    </row>
    <row r="53" spans="3:14" x14ac:dyDescent="0.25">
      <c r="C53" s="1" t="s">
        <v>25</v>
      </c>
    </row>
    <row r="54" spans="3:14" x14ac:dyDescent="0.25">
      <c r="G54">
        <v>0</v>
      </c>
      <c r="H54">
        <f>G54+1</f>
        <v>1</v>
      </c>
      <c r="I54">
        <v>2</v>
      </c>
      <c r="J54">
        <f t="shared" ref="J54" si="15">I54+1</f>
        <v>3</v>
      </c>
      <c r="K54">
        <v>4</v>
      </c>
      <c r="L54">
        <v>5</v>
      </c>
      <c r="M54">
        <v>6</v>
      </c>
      <c r="N54">
        <v>7</v>
      </c>
    </row>
    <row r="55" spans="3:14" x14ac:dyDescent="0.25">
      <c r="G55" t="str">
        <f>G2</f>
        <v>Date</v>
      </c>
      <c r="H55" t="str">
        <f>H2</f>
        <v>Truck</v>
      </c>
      <c r="I55" t="s">
        <v>34</v>
      </c>
      <c r="J55" t="str">
        <f>J2</f>
        <v>Number</v>
      </c>
      <c r="K55" t="str">
        <f>K2</f>
        <v>Customer</v>
      </c>
      <c r="L55" t="str">
        <f>L2</f>
        <v>SalesOrder</v>
      </c>
      <c r="M55" t="str">
        <f>M2</f>
        <v>Description</v>
      </c>
      <c r="N55" t="s">
        <v>42</v>
      </c>
    </row>
    <row r="56" spans="3:14" x14ac:dyDescent="0.25">
      <c r="C56" t="str">
        <f>"T"&amp;H56&amp;" = "&amp;G56</f>
        <v>TDate = 0</v>
      </c>
      <c r="G56">
        <f t="array" ref="G56:H62">TRANSPOSE(G54:M55)</f>
        <v>0</v>
      </c>
      <c r="H56" t="str">
        <v>Date</v>
      </c>
    </row>
    <row r="57" spans="3:14" x14ac:dyDescent="0.25">
      <c r="C57" t="str">
        <f>H57&amp;" = "&amp;G57</f>
        <v>Truck = 1</v>
      </c>
      <c r="G57">
        <v>1</v>
      </c>
      <c r="H57" t="str">
        <v>Truck</v>
      </c>
    </row>
    <row r="58" spans="3:14" x14ac:dyDescent="0.25">
      <c r="C58" t="str">
        <f t="shared" ref="C58:C62" si="16">H58&amp;" = "&amp;G58</f>
        <v>Driver = 2</v>
      </c>
      <c r="G58">
        <v>2</v>
      </c>
      <c r="H58" t="str">
        <v>Driver</v>
      </c>
    </row>
    <row r="59" spans="3:14" x14ac:dyDescent="0.25">
      <c r="C59" t="str">
        <f t="shared" si="16"/>
        <v>Number = 3</v>
      </c>
      <c r="G59">
        <v>3</v>
      </c>
      <c r="H59" t="str">
        <v>Number</v>
      </c>
    </row>
    <row r="60" spans="3:14" x14ac:dyDescent="0.25">
      <c r="C60" t="str">
        <f t="shared" si="16"/>
        <v>Customer = 4</v>
      </c>
      <c r="G60">
        <v>4</v>
      </c>
      <c r="H60" t="str">
        <v>Customer</v>
      </c>
    </row>
    <row r="61" spans="3:14" x14ac:dyDescent="0.25">
      <c r="C61" t="str">
        <f t="shared" si="16"/>
        <v>SalesOrder = 5</v>
      </c>
      <c r="G61">
        <v>5</v>
      </c>
      <c r="H61" t="str">
        <v>SalesOrder</v>
      </c>
    </row>
    <row r="62" spans="3:14" x14ac:dyDescent="0.25">
      <c r="C62" t="str">
        <f t="shared" si="16"/>
        <v>Description = 6</v>
      </c>
      <c r="G62">
        <v>6</v>
      </c>
      <c r="H62" t="str">
        <v>Description</v>
      </c>
    </row>
    <row r="63" spans="3:14" x14ac:dyDescent="0.25">
      <c r="C63" t="s">
        <v>45</v>
      </c>
      <c r="G63">
        <v>7</v>
      </c>
      <c r="H63" t="s">
        <v>42</v>
      </c>
    </row>
    <row r="64" spans="3:14" x14ac:dyDescent="0.25">
      <c r="C64" s="1" t="s">
        <v>28</v>
      </c>
    </row>
    <row r="65" spans="3:3" x14ac:dyDescent="0.25">
      <c r="C65" t="str">
        <f>"{"&amp;""""&amp;C3&amp;""","""&amp;C4&amp;""","""&amp;C5&amp;""","""&amp;C6&amp;""","""&amp;C7&amp;""","""&amp;C8&amp;""","""&amp;C9&amp;""","""&amp;C10&amp;""","""&amp;C11&amp;""","""&amp;C12&amp;""","""&amp;C13&amp;""","""&amp;C14&amp;""","""&amp;C15&amp;""","""&amp;C16&amp;""","""&amp;C17&amp;""""&amp;"}"</f>
        <v>{"Sales Order","BOL","CDS","DSD","FLHA","Fuel Receipts","Manifest","Mileage Log","Time Sheet","Trailer Drop","Transfer-Cardlock","Transfer-SmartTruck","Vehicle Inspection","Work Order","Other"}</v>
      </c>
    </row>
  </sheetData>
  <sortState ref="C4:N16">
    <sortCondition ref="C4"/>
  </sortState>
  <mergeCells count="1">
    <mergeCell ref="G1:M1"/>
  </mergeCells>
  <conditionalFormatting sqref="G41:M41 G26:N40">
    <cfRule type="containsText" dxfId="1" priority="1" operator="containsText" text="true">
      <formula>NOT(ISERROR(SEARCH("true",G26)))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May</dc:creator>
  <cp:lastModifiedBy>Richard</cp:lastModifiedBy>
  <dcterms:created xsi:type="dcterms:W3CDTF">2013-05-22T12:53:22Z</dcterms:created>
  <dcterms:modified xsi:type="dcterms:W3CDTF">2014-10-28T03:58:37Z</dcterms:modified>
</cp:coreProperties>
</file>