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/>
  <mc:AlternateContent xmlns:mc="http://schemas.openxmlformats.org/markup-compatibility/2006">
    <mc:Choice Requires="x15">
      <x15ac:absPath xmlns:x15ac="http://schemas.microsoft.com/office/spreadsheetml/2010/11/ac" url="\\nlmusdfs1\Purchasing\Bids\Misc Docs\Public Records Requests - Nutrition\"/>
    </mc:Choice>
  </mc:AlternateContent>
  <xr:revisionPtr revIDLastSave="0" documentId="13_ncr:1_{52156598-FFA2-446C-8675-729168146412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K15" i="1"/>
  <c r="K14" i="1"/>
  <c r="K13" i="1"/>
  <c r="K12" i="1"/>
  <c r="K10" i="1"/>
  <c r="K8" i="1"/>
  <c r="K6" i="1"/>
  <c r="K26" i="1"/>
  <c r="K25" i="1"/>
  <c r="K24" i="1"/>
  <c r="K23" i="1"/>
  <c r="K22" i="1"/>
  <c r="K21" i="1"/>
  <c r="K20" i="1"/>
  <c r="K19" i="1"/>
  <c r="K18" i="1"/>
  <c r="K17" i="1"/>
  <c r="K16" i="1"/>
  <c r="K9" i="1"/>
  <c r="K7" i="1"/>
  <c r="K5" i="1"/>
  <c r="K4" i="1"/>
  <c r="K3" i="1"/>
  <c r="K2" i="1"/>
  <c r="K27" i="1" s="1"/>
  <c r="G26" i="1"/>
  <c r="G25" i="1"/>
  <c r="G24" i="1"/>
  <c r="G23" i="1"/>
  <c r="G22" i="1"/>
  <c r="G21" i="1"/>
  <c r="G20" i="1"/>
  <c r="G19" i="1"/>
  <c r="G18" i="1"/>
  <c r="G17" i="1"/>
  <c r="G16" i="1"/>
  <c r="G9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<sst xmlns="http://schemas.openxmlformats.org/spreadsheetml/2006/main" count="123" uniqueCount="117">
  <si>
    <t>Line Item #</t>
  </si>
  <si>
    <t>Estimated Quantity</t>
  </si>
  <si>
    <t>Description</t>
  </si>
  <si>
    <t>Buttermilk, 1/2 Gallon
[Units: Each = 1 Each]</t>
  </si>
  <si>
    <t>Cheese, Parmesan, Fancy Shred, 5 lb
[Units: Bag = 1 bag]</t>
  </si>
  <si>
    <t>Cream Cheese Cups, 100/1 oz
[Units: Case = 100 Each]</t>
  </si>
  <si>
    <t>Juice, Fruitables, Tropical Twist/Goldrush (Elem) 
[Units: Case = 40 Each]</t>
  </si>
  <si>
    <t>Juice, Orange, Carton, 4 oz, (15/pack) 
[Units: Package = 15 Each]</t>
  </si>
  <si>
    <t>Milk, 1%, 8 oz, Carton, (15/pack)
[Units: Package = 15 Each]</t>
  </si>
  <si>
    <t>Milk, FF, Chocolate, Carton (15/pack) 
[Units: Package = 15 Each]</t>
  </si>
  <si>
    <t>Milk, Lactaid, FF (20/cs) 
[Units: Case = 20 Each]</t>
  </si>
  <si>
    <t>Milk, Soy, 8 oz, 24/cs
[Units: Case = 24 Each]</t>
  </si>
  <si>
    <t>Creamer, French Vanilla, IW, Catering 1/2 oz 288 ct
[Units: Case = 288 Each]</t>
  </si>
  <si>
    <t>Creamer, Half and Half, IW, Catering 3/8oz 400 ct
[Units: Case = 400 Each]</t>
  </si>
  <si>
    <t>Creamer, Hazelnut, IW, Catering 1/2 oz 288 ct
[Units: Case = 288 Each]</t>
  </si>
  <si>
    <t>Sour Cream, 5 lb
[Units: Each = 1 Each]</t>
  </si>
  <si>
    <t>Mfr ID #</t>
  </si>
  <si>
    <t>50009</t>
  </si>
  <si>
    <t>66120</t>
  </si>
  <si>
    <t>60501</t>
  </si>
  <si>
    <t>59110</t>
  </si>
  <si>
    <t>26000</t>
  </si>
  <si>
    <t>29005</t>
  </si>
  <si>
    <t>25000</t>
  </si>
  <si>
    <t>25350</t>
  </si>
  <si>
    <t>27000</t>
  </si>
  <si>
    <t>28300</t>
  </si>
  <si>
    <t>13040</t>
  </si>
  <si>
    <t>13250</t>
  </si>
  <si>
    <t>16040</t>
  </si>
  <si>
    <t>12250</t>
  </si>
  <si>
    <t>12051</t>
  </si>
  <si>
    <t>45873</t>
  </si>
  <si>
    <t>52810</t>
  </si>
  <si>
    <t>52181</t>
  </si>
  <si>
    <t>52820</t>
  </si>
  <si>
    <t>71003</t>
  </si>
  <si>
    <t>21001</t>
  </si>
  <si>
    <t>71005</t>
  </si>
  <si>
    <t>25140</t>
  </si>
  <si>
    <t>35350</t>
  </si>
  <si>
    <t>50490</t>
  </si>
  <si>
    <t>Firm Name</t>
  </si>
  <si>
    <t>Print Name</t>
  </si>
  <si>
    <t>Title</t>
  </si>
  <si>
    <t xml:space="preserve">By: </t>
  </si>
  <si>
    <t xml:space="preserve">Signature of Authorized Representative </t>
  </si>
  <si>
    <t>Date: ________________________________________</t>
  </si>
  <si>
    <t>I, the below-indicated bidder, declare under penalty of perjury that the information provided and representations made in this bid are true and correct</t>
  </si>
  <si>
    <t>Eggs, Fresh, Dozen
[Units: Dozen = 12 each]</t>
  </si>
  <si>
    <t>Juice, Apple, Carton, 4 oz, (15/cs)
[Units: Package = 15 Each]</t>
  </si>
  <si>
    <t>Juice, Orange, Gallons
[Units: Gallon = 1 gallon]</t>
  </si>
  <si>
    <t>Juice, Wild Berry, 4 oz, Carton, (15/pack) , Driftwood or equal/similar (but different flavor than item 10, see next page
[Units: Package = 15 Each]</t>
  </si>
  <si>
    <t>Juice, Fruit Punch, 4 oz, Carton (Driftwood or equal) 
[Units: Package = 15 Each]</t>
  </si>
  <si>
    <t>Milk, FF, Strawberry, 8 oz, Carton, (15/pack) 
[Units: Package = 15 Each]</t>
  </si>
  <si>
    <t>Milk, FF, 6 oz Carton (35/pack) 
[Units: Package = 35 Each]</t>
  </si>
  <si>
    <t>Yogurt, Vanilla, Low Fat, 32 lb Bucket
[Units: Case = Buckets]</t>
  </si>
  <si>
    <t>Yogurt, Strawberry, 24/4 oz, Danimals or Equal
[Units: Case = 24 Each]</t>
  </si>
  <si>
    <t>Yogurt, Vanilla, 24/4 oz, Danimals or Equal
[Units: Case = 24 Each]</t>
  </si>
  <si>
    <t>Butter, 30/1 lb
[Units: Container = 1 Each]</t>
  </si>
  <si>
    <t>Clearbrook Farms Brand &amp; Product Number</t>
  </si>
  <si>
    <t>Clearbrook Farms Price Quote</t>
  </si>
  <si>
    <t>Clearbrook Farms Total</t>
  </si>
  <si>
    <t>Driftwood Dairy Brand &amp; Product Number</t>
  </si>
  <si>
    <t>Driftwood Dairy Price Quote</t>
  </si>
  <si>
    <t>Driftwood Dairy Total</t>
  </si>
  <si>
    <t>Rockview 0260</t>
  </si>
  <si>
    <t>Montellergro 0855</t>
  </si>
  <si>
    <t>Smithfield 3813</t>
  </si>
  <si>
    <t>Hickman 6903</t>
  </si>
  <si>
    <t>Paradise Punch Veg Juice Suncup 402800</t>
  </si>
  <si>
    <t>Rockview 0361</t>
  </si>
  <si>
    <t>Rockview 0340</t>
  </si>
  <si>
    <t>Rockview 0366</t>
  </si>
  <si>
    <t>No bid</t>
  </si>
  <si>
    <t>Rockview 0138</t>
  </si>
  <si>
    <t>Rockview 0134</t>
  </si>
  <si>
    <t>Rockview 0150</t>
  </si>
  <si>
    <t>Hollandia 1604</t>
  </si>
  <si>
    <t>Lactaid 1419</t>
  </si>
  <si>
    <t>Pearl Organic 4146</t>
  </si>
  <si>
    <t>Rockview 0257</t>
  </si>
  <si>
    <t>International 0407</t>
  </si>
  <si>
    <t>Rockview 0397</t>
  </si>
  <si>
    <t>International 0522</t>
  </si>
  <si>
    <t>Rockview 16 oz. 0344</t>
  </si>
  <si>
    <t>Rockview 0603</t>
  </si>
  <si>
    <t>Rockview 0291</t>
  </si>
  <si>
    <t>Driftwood #50009</t>
  </si>
  <si>
    <t>Driftwood #66120</t>
  </si>
  <si>
    <t>Smithfield #60501</t>
  </si>
  <si>
    <t>Hickman #59110</t>
  </si>
  <si>
    <t>Driftwood  #2600</t>
  </si>
  <si>
    <t>Gold Rush Juice #29005</t>
  </si>
  <si>
    <t>Driftwood #25000</t>
  </si>
  <si>
    <t>Driftwood #25350</t>
  </si>
  <si>
    <t>Driftwood #27000</t>
  </si>
  <si>
    <t>Driftwood #13040</t>
  </si>
  <si>
    <t>Driftwood #16040</t>
  </si>
  <si>
    <t>Driftwood #19040</t>
  </si>
  <si>
    <t>Lactaid #12051</t>
  </si>
  <si>
    <t>Silk Soy #45876 18/cs</t>
  </si>
  <si>
    <t>Driftwood 52935</t>
  </si>
  <si>
    <t>Driftwood #21001</t>
  </si>
  <si>
    <t>Int. Delight #71005</t>
  </si>
  <si>
    <t>Int. Delight #71003</t>
  </si>
  <si>
    <t>Driftwood #25140</t>
  </si>
  <si>
    <t>Darigold #55050</t>
  </si>
  <si>
    <t>Driftwood #50490</t>
  </si>
  <si>
    <t>Rockview 0369 35 pack</t>
  </si>
  <si>
    <t>Total</t>
  </si>
  <si>
    <t>Juice, OJ, 12 oz **Priced by Ounce**
[Units: Each = 1 each]</t>
  </si>
  <si>
    <r>
      <t xml:space="preserve">Driftwood #13035 </t>
    </r>
    <r>
      <rPr>
        <b/>
        <sz val="11"/>
        <rFont val="Times New Roman"/>
        <family val="1"/>
      </rPr>
      <t>(Lowfat)</t>
    </r>
  </si>
  <si>
    <r>
      <t xml:space="preserve">Danimal #52101 </t>
    </r>
    <r>
      <rPr>
        <b/>
        <sz val="11"/>
        <rFont val="Times New Roman"/>
        <family val="1"/>
      </rPr>
      <t>(48/cs)</t>
    </r>
  </si>
  <si>
    <r>
      <t xml:space="preserve">Danimal </t>
    </r>
    <r>
      <rPr>
        <b/>
        <sz val="11"/>
        <rFont val="Times New Roman"/>
        <family val="1"/>
      </rPr>
      <t>Strawberry/Banana</t>
    </r>
    <r>
      <rPr>
        <sz val="11"/>
        <rFont val="Times New Roman"/>
        <family val="1"/>
      </rPr>
      <t xml:space="preserve"> #52102 </t>
    </r>
    <r>
      <rPr>
        <b/>
        <sz val="11"/>
        <rFont val="Times New Roman"/>
        <family val="1"/>
      </rPr>
      <t>(48/cs</t>
    </r>
    <r>
      <rPr>
        <sz val="11"/>
        <rFont val="Times New Roman"/>
        <family val="1"/>
      </rPr>
      <t>)</t>
    </r>
  </si>
  <si>
    <r>
      <t xml:space="preserve">Trix 48/4oz </t>
    </r>
    <r>
      <rPr>
        <b/>
        <sz val="11"/>
        <rFont val="Times New Roman"/>
        <family val="1"/>
      </rPr>
      <t>Cherry</t>
    </r>
    <r>
      <rPr>
        <sz val="11"/>
        <rFont val="Times New Roman"/>
        <family val="1"/>
      </rPr>
      <t xml:space="preserve"> 3152</t>
    </r>
  </si>
  <si>
    <r>
      <t xml:space="preserve">Trix </t>
    </r>
    <r>
      <rPr>
        <b/>
        <sz val="11"/>
        <rFont val="Times New Roman"/>
        <family val="1"/>
      </rPr>
      <t>48/4oz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Straw/Banana </t>
    </r>
    <r>
      <rPr>
        <sz val="11"/>
        <rFont val="Times New Roman"/>
        <family val="1"/>
      </rPr>
      <t>3150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</si>
</sst>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0"/>
    <numFmt numFmtId="166" formatCode="&quot;$&quot;#,##0.0000"/>
  </numFmts>
  <fonts count="7" x14ac:knownFonts="1"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1" xfId="1" applyNumberFormat="1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center" wrapText="1"/>
    </xf>
    <xf numFmtId="165" fontId="4" fillId="0" borderId="1" xfId="1" applyNumberFormat="1" applyFont="1" applyFill="1" applyBorder="1" applyAlignment="1">
      <alignment horizontal="center" wrapText="1"/>
    </xf>
    <xf numFmtId="166" fontId="4" fillId="0" borderId="1" xfId="1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vertical="center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41" zoomScaleNormal="100" workbookViewId="0"/>
  </sheetViews>
  <sheetFormatPr defaultColWidth="9.109375" defaultRowHeight="13.8" x14ac:dyDescent="0.25"/>
  <cols>
    <col min="1" max="1" width="9.109375" style="14"/>
    <col min="2" max="2" width="14.44140625" style="14" customWidth="1"/>
    <col min="3" max="3" width="18.33203125" style="14" bestFit="1" customWidth="1"/>
    <col min="4" max="4" width="52.88671875" style="14" bestFit="1" customWidth="1"/>
    <col min="5" max="5" width="23.44140625" style="14" bestFit="1" customWidth="1"/>
    <col min="6" max="7" width="14.6640625" style="15" customWidth="1"/>
    <col min="8" max="8" width="1" style="14" customWidth="1"/>
    <col min="9" max="9" width="23.44140625" style="14" customWidth="1"/>
    <col min="10" max="11" width="14.6640625" style="15" customWidth="1"/>
    <col min="12" max="12" width="10" style="14" bestFit="1" customWidth="1"/>
    <col min="13" max="16384" width="9.109375" style="14"/>
  </cols>
  <sheetData>
    <row r="1" spans="1:12" s="9" customFormat="1" ht="45.75" customHeight="1" x14ac:dyDescent="0.25">
      <c r="A1" s="5" t="s">
        <v>0</v>
      </c>
      <c r="B1" s="5" t="s">
        <v>16</v>
      </c>
      <c r="C1" s="5" t="s">
        <v>1</v>
      </c>
      <c r="D1" s="6" t="s">
        <v>2</v>
      </c>
      <c r="E1" s="7" t="s">
        <v>60</v>
      </c>
      <c r="F1" s="8" t="s">
        <v>61</v>
      </c>
      <c r="G1" s="8" t="s">
        <v>62</v>
      </c>
      <c r="I1" s="7" t="s">
        <v>63</v>
      </c>
      <c r="J1" s="8" t="s">
        <v>64</v>
      </c>
      <c r="K1" s="8" t="s">
        <v>65</v>
      </c>
    </row>
    <row r="2" spans="1:12" ht="30" customHeight="1" x14ac:dyDescent="0.25">
      <c r="A2" s="10">
        <v>1</v>
      </c>
      <c r="B2" s="11" t="s">
        <v>17</v>
      </c>
      <c r="C2" s="12">
        <v>1200</v>
      </c>
      <c r="D2" s="13" t="s">
        <v>3</v>
      </c>
      <c r="E2" s="1" t="s">
        <v>66</v>
      </c>
      <c r="F2" s="2">
        <v>1.69</v>
      </c>
      <c r="G2" s="2">
        <f>F2*C2</f>
        <v>2028</v>
      </c>
      <c r="H2" s="9"/>
      <c r="I2" s="1" t="s">
        <v>88</v>
      </c>
      <c r="J2" s="2">
        <v>1.55</v>
      </c>
      <c r="K2" s="2">
        <f>J2*C2</f>
        <v>1860</v>
      </c>
    </row>
    <row r="3" spans="1:12" ht="30" customHeight="1" x14ac:dyDescent="0.25">
      <c r="A3" s="10">
        <v>2</v>
      </c>
      <c r="B3" s="11" t="s">
        <v>18</v>
      </c>
      <c r="C3" s="10">
        <v>150</v>
      </c>
      <c r="D3" s="13" t="s">
        <v>4</v>
      </c>
      <c r="E3" s="1" t="s">
        <v>67</v>
      </c>
      <c r="F3" s="2">
        <v>12.99</v>
      </c>
      <c r="G3" s="2">
        <f t="shared" ref="G3:G26" si="0">F3*C3</f>
        <v>1948.5</v>
      </c>
      <c r="H3" s="9"/>
      <c r="I3" s="1" t="s">
        <v>89</v>
      </c>
      <c r="J3" s="2">
        <v>17.25</v>
      </c>
      <c r="K3" s="2">
        <f t="shared" ref="K3:K26" si="1">J3*C3</f>
        <v>2587.5</v>
      </c>
    </row>
    <row r="4" spans="1:12" ht="30" customHeight="1" x14ac:dyDescent="0.25">
      <c r="A4" s="10">
        <v>3</v>
      </c>
      <c r="B4" s="11" t="s">
        <v>19</v>
      </c>
      <c r="C4" s="10">
        <v>500</v>
      </c>
      <c r="D4" s="13" t="s">
        <v>5</v>
      </c>
      <c r="E4" s="1" t="s">
        <v>68</v>
      </c>
      <c r="F4" s="2">
        <v>16.59</v>
      </c>
      <c r="G4" s="2">
        <f t="shared" si="0"/>
        <v>8295</v>
      </c>
      <c r="H4" s="9"/>
      <c r="I4" s="1" t="s">
        <v>90</v>
      </c>
      <c r="J4" s="2">
        <v>16</v>
      </c>
      <c r="K4" s="2">
        <f t="shared" si="1"/>
        <v>8000</v>
      </c>
    </row>
    <row r="5" spans="1:12" ht="30" customHeight="1" x14ac:dyDescent="0.25">
      <c r="A5" s="10">
        <v>4</v>
      </c>
      <c r="B5" s="11" t="s">
        <v>20</v>
      </c>
      <c r="C5" s="10">
        <v>900</v>
      </c>
      <c r="D5" s="13" t="s">
        <v>49</v>
      </c>
      <c r="E5" s="1" t="s">
        <v>69</v>
      </c>
      <c r="F5" s="2">
        <v>2.29</v>
      </c>
      <c r="G5" s="2">
        <f t="shared" si="0"/>
        <v>2061</v>
      </c>
      <c r="H5" s="9"/>
      <c r="I5" s="1" t="s">
        <v>91</v>
      </c>
      <c r="J5" s="2">
        <v>1.7</v>
      </c>
      <c r="K5" s="2">
        <f t="shared" si="1"/>
        <v>1530</v>
      </c>
    </row>
    <row r="6" spans="1:12" ht="30" customHeight="1" x14ac:dyDescent="0.25">
      <c r="A6" s="10">
        <v>5</v>
      </c>
      <c r="B6" s="11" t="s">
        <v>21</v>
      </c>
      <c r="C6" s="12">
        <v>15000</v>
      </c>
      <c r="D6" s="13" t="s">
        <v>50</v>
      </c>
      <c r="E6" s="1" t="s">
        <v>109</v>
      </c>
      <c r="F6" s="4">
        <v>0.1129</v>
      </c>
      <c r="G6" s="2">
        <v>25402.5</v>
      </c>
      <c r="H6" s="9"/>
      <c r="I6" s="1" t="s">
        <v>92</v>
      </c>
      <c r="J6" s="4">
        <v>0.1125</v>
      </c>
      <c r="K6" s="2">
        <f>J6*15*C6</f>
        <v>25312.5</v>
      </c>
      <c r="L6" s="15"/>
    </row>
    <row r="7" spans="1:12" ht="30" customHeight="1" x14ac:dyDescent="0.25">
      <c r="A7" s="10">
        <v>6</v>
      </c>
      <c r="B7" s="11" t="s">
        <v>22</v>
      </c>
      <c r="C7" s="12">
        <v>3000</v>
      </c>
      <c r="D7" s="13" t="s">
        <v>6</v>
      </c>
      <c r="E7" s="1" t="s">
        <v>70</v>
      </c>
      <c r="F7" s="2">
        <v>8.85</v>
      </c>
      <c r="G7" s="2">
        <f t="shared" si="0"/>
        <v>26550</v>
      </c>
      <c r="H7" s="9"/>
      <c r="I7" s="1" t="s">
        <v>93</v>
      </c>
      <c r="J7" s="2">
        <v>9.25</v>
      </c>
      <c r="K7" s="2">
        <f t="shared" si="1"/>
        <v>27750</v>
      </c>
    </row>
    <row r="8" spans="1:12" ht="30" customHeight="1" x14ac:dyDescent="0.25">
      <c r="A8" s="10">
        <v>7</v>
      </c>
      <c r="B8" s="11" t="s">
        <v>23</v>
      </c>
      <c r="C8" s="12">
        <v>12000</v>
      </c>
      <c r="D8" s="13" t="s">
        <v>7</v>
      </c>
      <c r="E8" s="1" t="s">
        <v>71</v>
      </c>
      <c r="F8" s="2">
        <v>0.13500000000000001</v>
      </c>
      <c r="G8" s="2">
        <v>24300</v>
      </c>
      <c r="H8" s="9"/>
      <c r="I8" s="1" t="s">
        <v>94</v>
      </c>
      <c r="J8" s="2">
        <v>0.13</v>
      </c>
      <c r="K8" s="2">
        <f>J8*15*C8</f>
        <v>23400.000000000004</v>
      </c>
    </row>
    <row r="9" spans="1:12" ht="30" customHeight="1" x14ac:dyDescent="0.25">
      <c r="A9" s="10">
        <v>8</v>
      </c>
      <c r="B9" s="11" t="s">
        <v>24</v>
      </c>
      <c r="C9" s="12">
        <v>1000</v>
      </c>
      <c r="D9" s="13" t="s">
        <v>51</v>
      </c>
      <c r="E9" s="1" t="s">
        <v>72</v>
      </c>
      <c r="F9" s="2">
        <v>3.99</v>
      </c>
      <c r="G9" s="2">
        <f t="shared" si="0"/>
        <v>3990</v>
      </c>
      <c r="H9" s="9"/>
      <c r="I9" s="1" t="s">
        <v>95</v>
      </c>
      <c r="J9" s="2">
        <v>3.45</v>
      </c>
      <c r="K9" s="2">
        <f t="shared" si="1"/>
        <v>3450</v>
      </c>
    </row>
    <row r="10" spans="1:12" ht="46.5" customHeight="1" x14ac:dyDescent="0.25">
      <c r="A10" s="10">
        <v>9</v>
      </c>
      <c r="B10" s="11" t="s">
        <v>25</v>
      </c>
      <c r="C10" s="12">
        <v>43000</v>
      </c>
      <c r="D10" s="13" t="s">
        <v>52</v>
      </c>
      <c r="E10" s="1" t="s">
        <v>73</v>
      </c>
      <c r="F10" s="4">
        <v>0.1149</v>
      </c>
      <c r="G10" s="2">
        <v>74110.5</v>
      </c>
      <c r="H10" s="9"/>
      <c r="I10" s="1" t="s">
        <v>96</v>
      </c>
      <c r="J10" s="4">
        <v>0.11749999999999999</v>
      </c>
      <c r="K10" s="2">
        <f>J10*15*C10</f>
        <v>75787.5</v>
      </c>
    </row>
    <row r="11" spans="1:12" ht="30" customHeight="1" x14ac:dyDescent="0.25">
      <c r="A11" s="10">
        <v>10</v>
      </c>
      <c r="B11" s="11" t="s">
        <v>26</v>
      </c>
      <c r="C11" s="12">
        <v>18000</v>
      </c>
      <c r="D11" s="13" t="s">
        <v>53</v>
      </c>
      <c r="E11" s="1" t="s">
        <v>74</v>
      </c>
      <c r="F11" s="2" t="s">
        <v>74</v>
      </c>
      <c r="G11" s="2" t="s">
        <v>74</v>
      </c>
      <c r="H11" s="9"/>
      <c r="I11" s="2" t="s">
        <v>74</v>
      </c>
      <c r="J11" s="2" t="s">
        <v>74</v>
      </c>
      <c r="K11" s="2" t="s">
        <v>74</v>
      </c>
    </row>
    <row r="12" spans="1:12" ht="30" customHeight="1" x14ac:dyDescent="0.25">
      <c r="A12" s="10">
        <v>11</v>
      </c>
      <c r="B12" s="11" t="s">
        <v>27</v>
      </c>
      <c r="C12" s="12">
        <v>35000</v>
      </c>
      <c r="D12" s="13" t="s">
        <v>8</v>
      </c>
      <c r="E12" s="1" t="s">
        <v>75</v>
      </c>
      <c r="F12" s="2">
        <v>0.19</v>
      </c>
      <c r="G12" s="2">
        <v>99750</v>
      </c>
      <c r="H12" s="9"/>
      <c r="I12" s="1" t="s">
        <v>97</v>
      </c>
      <c r="J12" s="4">
        <v>0.1925</v>
      </c>
      <c r="K12" s="2">
        <f>J12*15*C12</f>
        <v>101062.5</v>
      </c>
    </row>
    <row r="13" spans="1:12" ht="30" customHeight="1" x14ac:dyDescent="0.25">
      <c r="A13" s="10">
        <v>12</v>
      </c>
      <c r="B13" s="11" t="s">
        <v>28</v>
      </c>
      <c r="C13" s="12">
        <v>5000</v>
      </c>
      <c r="D13" s="13" t="s">
        <v>55</v>
      </c>
      <c r="E13" s="1" t="s">
        <v>76</v>
      </c>
      <c r="F13" s="2">
        <v>0.18</v>
      </c>
      <c r="G13" s="2">
        <v>31500</v>
      </c>
      <c r="H13" s="9"/>
      <c r="I13" s="1" t="s">
        <v>112</v>
      </c>
      <c r="J13" s="2">
        <v>0.16</v>
      </c>
      <c r="K13" s="2">
        <f>J13*35*C13</f>
        <v>28000.000000000004</v>
      </c>
    </row>
    <row r="14" spans="1:12" ht="30" customHeight="1" x14ac:dyDescent="0.25">
      <c r="A14" s="10">
        <v>13</v>
      </c>
      <c r="B14" s="11" t="s">
        <v>29</v>
      </c>
      <c r="C14" s="12">
        <v>55000</v>
      </c>
      <c r="D14" s="13" t="s">
        <v>9</v>
      </c>
      <c r="E14" s="1" t="s">
        <v>77</v>
      </c>
      <c r="F14" s="4">
        <v>0.18190000000000001</v>
      </c>
      <c r="G14" s="2">
        <v>150067.5</v>
      </c>
      <c r="H14" s="9"/>
      <c r="I14" s="1" t="s">
        <v>98</v>
      </c>
      <c r="J14" s="2">
        <v>0.18</v>
      </c>
      <c r="K14" s="2">
        <f>J14*15*C14</f>
        <v>148499.99999999997</v>
      </c>
    </row>
    <row r="15" spans="1:12" ht="30" customHeight="1" x14ac:dyDescent="0.25">
      <c r="A15" s="10">
        <v>14</v>
      </c>
      <c r="B15" s="11" t="s">
        <v>30</v>
      </c>
      <c r="C15" s="12">
        <v>5000</v>
      </c>
      <c r="D15" s="13" t="s">
        <v>54</v>
      </c>
      <c r="E15" s="1" t="s">
        <v>78</v>
      </c>
      <c r="F15" s="3">
        <v>0.215</v>
      </c>
      <c r="G15" s="2">
        <v>16125</v>
      </c>
      <c r="H15" s="9"/>
      <c r="I15" s="1" t="s">
        <v>99</v>
      </c>
      <c r="J15" s="4">
        <v>0.185</v>
      </c>
      <c r="K15" s="2">
        <f>J15*15*C15</f>
        <v>13875</v>
      </c>
    </row>
    <row r="16" spans="1:12" ht="30" customHeight="1" x14ac:dyDescent="0.25">
      <c r="A16" s="10">
        <v>15</v>
      </c>
      <c r="B16" s="11" t="s">
        <v>31</v>
      </c>
      <c r="C16" s="10">
        <v>350</v>
      </c>
      <c r="D16" s="13" t="s">
        <v>10</v>
      </c>
      <c r="E16" s="1" t="s">
        <v>79</v>
      </c>
      <c r="F16" s="2">
        <v>11.29</v>
      </c>
      <c r="G16" s="2">
        <f t="shared" si="0"/>
        <v>3951.4999999999995</v>
      </c>
      <c r="H16" s="9"/>
      <c r="I16" s="1" t="s">
        <v>100</v>
      </c>
      <c r="J16" s="2">
        <v>10.5</v>
      </c>
      <c r="K16" s="2">
        <f t="shared" si="1"/>
        <v>3675</v>
      </c>
    </row>
    <row r="17" spans="1:11" ht="30" customHeight="1" x14ac:dyDescent="0.25">
      <c r="A17" s="10">
        <v>16</v>
      </c>
      <c r="B17" s="11" t="s">
        <v>32</v>
      </c>
      <c r="C17" s="10">
        <v>150</v>
      </c>
      <c r="D17" s="13" t="s">
        <v>11</v>
      </c>
      <c r="E17" s="1" t="s">
        <v>80</v>
      </c>
      <c r="F17" s="2">
        <v>14.59</v>
      </c>
      <c r="G17" s="2">
        <f t="shared" si="0"/>
        <v>2188.5</v>
      </c>
      <c r="H17" s="9"/>
      <c r="I17" s="1" t="s">
        <v>101</v>
      </c>
      <c r="J17" s="2">
        <v>13.5</v>
      </c>
      <c r="K17" s="2">
        <f t="shared" si="1"/>
        <v>2025</v>
      </c>
    </row>
    <row r="18" spans="1:11" ht="30" customHeight="1" x14ac:dyDescent="0.25">
      <c r="A18" s="10">
        <v>17</v>
      </c>
      <c r="B18" s="11" t="s">
        <v>33</v>
      </c>
      <c r="C18" s="10">
        <v>8</v>
      </c>
      <c r="D18" s="13" t="s">
        <v>56</v>
      </c>
      <c r="E18" s="1" t="s">
        <v>81</v>
      </c>
      <c r="F18" s="2">
        <v>28.95</v>
      </c>
      <c r="G18" s="2">
        <f t="shared" si="0"/>
        <v>231.6</v>
      </c>
      <c r="H18" s="9"/>
      <c r="I18" s="1" t="s">
        <v>102</v>
      </c>
      <c r="J18" s="2">
        <v>32.5</v>
      </c>
      <c r="K18" s="2">
        <f t="shared" si="1"/>
        <v>260</v>
      </c>
    </row>
    <row r="19" spans="1:11" ht="30" customHeight="1" x14ac:dyDescent="0.25">
      <c r="A19" s="10">
        <v>18</v>
      </c>
      <c r="B19" s="11" t="s">
        <v>34</v>
      </c>
      <c r="C19" s="12">
        <v>2100</v>
      </c>
      <c r="D19" s="13" t="s">
        <v>57</v>
      </c>
      <c r="E19" s="1" t="s">
        <v>116</v>
      </c>
      <c r="F19" s="2">
        <v>13.69</v>
      </c>
      <c r="G19" s="2">
        <f t="shared" si="0"/>
        <v>28749</v>
      </c>
      <c r="H19" s="9"/>
      <c r="I19" s="1" t="s">
        <v>113</v>
      </c>
      <c r="J19" s="2">
        <v>11</v>
      </c>
      <c r="K19" s="2">
        <f t="shared" si="1"/>
        <v>23100</v>
      </c>
    </row>
    <row r="20" spans="1:11" ht="41.4" x14ac:dyDescent="0.25">
      <c r="A20" s="10">
        <v>19</v>
      </c>
      <c r="B20" s="11" t="s">
        <v>35</v>
      </c>
      <c r="C20" s="12">
        <v>1800</v>
      </c>
      <c r="D20" s="13" t="s">
        <v>58</v>
      </c>
      <c r="E20" s="1" t="s">
        <v>115</v>
      </c>
      <c r="F20" s="2">
        <v>13.69</v>
      </c>
      <c r="G20" s="2">
        <f t="shared" si="0"/>
        <v>24642</v>
      </c>
      <c r="H20" s="9"/>
      <c r="I20" s="1" t="s">
        <v>114</v>
      </c>
      <c r="J20" s="2">
        <v>11</v>
      </c>
      <c r="K20" s="2">
        <f t="shared" si="1"/>
        <v>19800</v>
      </c>
    </row>
    <row r="21" spans="1:11" ht="30" customHeight="1" x14ac:dyDescent="0.25">
      <c r="A21" s="10">
        <v>20</v>
      </c>
      <c r="B21" s="11" t="s">
        <v>36</v>
      </c>
      <c r="C21" s="10">
        <v>25</v>
      </c>
      <c r="D21" s="13" t="s">
        <v>12</v>
      </c>
      <c r="E21" s="1" t="s">
        <v>82</v>
      </c>
      <c r="F21" s="2">
        <v>19.989999999999998</v>
      </c>
      <c r="G21" s="2">
        <f t="shared" si="0"/>
        <v>499.74999999999994</v>
      </c>
      <c r="H21" s="9"/>
      <c r="I21" s="1" t="s">
        <v>105</v>
      </c>
      <c r="J21" s="2">
        <v>23</v>
      </c>
      <c r="K21" s="2">
        <f t="shared" si="1"/>
        <v>575</v>
      </c>
    </row>
    <row r="22" spans="1:11" ht="30" customHeight="1" x14ac:dyDescent="0.25">
      <c r="A22" s="10">
        <v>21</v>
      </c>
      <c r="B22" s="11" t="s">
        <v>37</v>
      </c>
      <c r="C22" s="10">
        <v>25</v>
      </c>
      <c r="D22" s="13" t="s">
        <v>13</v>
      </c>
      <c r="E22" s="1" t="s">
        <v>83</v>
      </c>
      <c r="F22" s="2">
        <v>12.99</v>
      </c>
      <c r="G22" s="2">
        <f t="shared" si="0"/>
        <v>324.75</v>
      </c>
      <c r="H22" s="9"/>
      <c r="I22" s="1" t="s">
        <v>103</v>
      </c>
      <c r="J22" s="2">
        <v>11.75</v>
      </c>
      <c r="K22" s="2">
        <f t="shared" si="1"/>
        <v>293.75</v>
      </c>
    </row>
    <row r="23" spans="1:11" ht="30" customHeight="1" x14ac:dyDescent="0.25">
      <c r="A23" s="10">
        <v>22</v>
      </c>
      <c r="B23" s="11" t="s">
        <v>38</v>
      </c>
      <c r="C23" s="10">
        <v>25</v>
      </c>
      <c r="D23" s="13" t="s">
        <v>14</v>
      </c>
      <c r="E23" s="1" t="s">
        <v>84</v>
      </c>
      <c r="F23" s="2">
        <v>19.989999999999998</v>
      </c>
      <c r="G23" s="2">
        <f t="shared" si="0"/>
        <v>499.74999999999994</v>
      </c>
      <c r="H23" s="9"/>
      <c r="I23" s="1" t="s">
        <v>104</v>
      </c>
      <c r="J23" s="2">
        <v>23</v>
      </c>
      <c r="K23" s="2">
        <f t="shared" si="1"/>
        <v>575</v>
      </c>
    </row>
    <row r="24" spans="1:11" ht="30" customHeight="1" x14ac:dyDescent="0.25">
      <c r="A24" s="10">
        <v>23</v>
      </c>
      <c r="B24" s="11" t="s">
        <v>39</v>
      </c>
      <c r="C24" s="10">
        <v>15</v>
      </c>
      <c r="D24" s="13" t="s">
        <v>111</v>
      </c>
      <c r="E24" s="1" t="s">
        <v>85</v>
      </c>
      <c r="F24" s="4">
        <v>0.59250000000000003</v>
      </c>
      <c r="G24" s="2">
        <f t="shared" si="0"/>
        <v>8.8875000000000011</v>
      </c>
      <c r="H24" s="9"/>
      <c r="I24" s="1" t="s">
        <v>106</v>
      </c>
      <c r="J24" s="2">
        <v>0.55000000000000004</v>
      </c>
      <c r="K24" s="2">
        <f t="shared" si="1"/>
        <v>8.25</v>
      </c>
    </row>
    <row r="25" spans="1:11" ht="30" customHeight="1" x14ac:dyDescent="0.25">
      <c r="A25" s="10">
        <v>24</v>
      </c>
      <c r="B25" s="11" t="s">
        <v>40</v>
      </c>
      <c r="C25" s="10">
        <v>200</v>
      </c>
      <c r="D25" s="13" t="s">
        <v>59</v>
      </c>
      <c r="E25" s="1" t="s">
        <v>86</v>
      </c>
      <c r="F25" s="2">
        <v>60</v>
      </c>
      <c r="G25" s="2">
        <f t="shared" si="0"/>
        <v>12000</v>
      </c>
      <c r="H25" s="9"/>
      <c r="I25" s="1" t="s">
        <v>107</v>
      </c>
      <c r="J25" s="2">
        <v>70</v>
      </c>
      <c r="K25" s="2">
        <f t="shared" si="1"/>
        <v>14000</v>
      </c>
    </row>
    <row r="26" spans="1:11" ht="30" customHeight="1" x14ac:dyDescent="0.25">
      <c r="A26" s="10">
        <v>25</v>
      </c>
      <c r="B26" s="11" t="s">
        <v>41</v>
      </c>
      <c r="C26" s="10">
        <v>350</v>
      </c>
      <c r="D26" s="13" t="s">
        <v>15</v>
      </c>
      <c r="E26" s="1" t="s">
        <v>87</v>
      </c>
      <c r="F26" s="2">
        <v>5.99</v>
      </c>
      <c r="G26" s="2">
        <f t="shared" si="0"/>
        <v>2096.5</v>
      </c>
      <c r="H26" s="9"/>
      <c r="I26" s="1" t="s">
        <v>108</v>
      </c>
      <c r="J26" s="2">
        <v>5.3</v>
      </c>
      <c r="K26" s="2">
        <f t="shared" si="1"/>
        <v>1855</v>
      </c>
    </row>
    <row r="27" spans="1:11" x14ac:dyDescent="0.25">
      <c r="F27" s="16" t="s">
        <v>110</v>
      </c>
      <c r="G27" s="17">
        <f>SUM(G2:G26)</f>
        <v>541320.23749999993</v>
      </c>
      <c r="J27" s="16" t="s">
        <v>110</v>
      </c>
      <c r="K27" s="17">
        <f>SUM(K2:K26)</f>
        <v>527282</v>
      </c>
    </row>
    <row r="29" spans="1:11" hidden="1" x14ac:dyDescent="0.25">
      <c r="A29" s="18" t="s">
        <v>48</v>
      </c>
      <c r="B29" s="18"/>
      <c r="C29" s="18"/>
      <c r="D29" s="18"/>
      <c r="E29" s="18"/>
      <c r="F29" s="18"/>
      <c r="G29" s="18"/>
    </row>
    <row r="30" spans="1:11" hidden="1" x14ac:dyDescent="0.25"/>
    <row r="31" spans="1:11" hidden="1" x14ac:dyDescent="0.25"/>
    <row r="32" spans="1:11" hidden="1" x14ac:dyDescent="0.25">
      <c r="A32" s="19"/>
      <c r="B32" s="19"/>
      <c r="C32" s="19"/>
      <c r="D32" s="19"/>
      <c r="E32" s="19"/>
    </row>
    <row r="33" spans="1:9" hidden="1" x14ac:dyDescent="0.25">
      <c r="A33" s="14" t="s">
        <v>42</v>
      </c>
    </row>
    <row r="34" spans="1:9" hidden="1" x14ac:dyDescent="0.25"/>
    <row r="35" spans="1:9" hidden="1" x14ac:dyDescent="0.25">
      <c r="A35" s="19"/>
      <c r="B35" s="19"/>
      <c r="C35" s="19"/>
      <c r="D35" s="19"/>
    </row>
    <row r="36" spans="1:9" hidden="1" x14ac:dyDescent="0.25">
      <c r="A36" s="14" t="s">
        <v>43</v>
      </c>
      <c r="D36" s="14" t="s">
        <v>44</v>
      </c>
    </row>
    <row r="37" spans="1:9" hidden="1" x14ac:dyDescent="0.25"/>
    <row r="38" spans="1:9" hidden="1" x14ac:dyDescent="0.25"/>
    <row r="39" spans="1:9" hidden="1" x14ac:dyDescent="0.25">
      <c r="A39" s="14" t="s">
        <v>45</v>
      </c>
      <c r="B39" s="19"/>
      <c r="C39" s="19"/>
      <c r="D39" s="14" t="s">
        <v>47</v>
      </c>
    </row>
    <row r="40" spans="1:9" hidden="1" x14ac:dyDescent="0.25">
      <c r="B40" s="14" t="s">
        <v>46</v>
      </c>
    </row>
    <row r="41" spans="1:9" x14ac:dyDescent="0.25">
      <c r="I41" s="15"/>
    </row>
  </sheetData>
  <sheetProtection algorithmName="SHA-512" hashValue="G3ZTi6PvTuko/R5x9MJEU9EVx30NmOoF76zjSo1hmBf95kM3xs7WX1ATXh4ZZc67Y31BrSvGCb/f4y9Q2zJn9Q==" saltValue="cItrC7cNyL8BvefdCKqrbw==" spinCount="100000" sheet="1" objects="1" scenarios="1"/>
  <mergeCells count="1">
    <mergeCell ref="A29:G29"/>
  </mergeCells>
  <pageMargins left="0.7" right="0.7" top="0.75" bottom="0.75" header="0.3" footer="0.3"/>
  <pageSetup paperSize="5" scale="83" orientation="landscape" r:id="rId1"/>
  <headerFooter>
    <oddHeader>&amp;C&amp;"Times New Roman,Bold"&amp;12BID FORM
MILK, DAIRY, JUICE &amp;&amp; ICE CREAM PRODUCTS, BID NO. 201920-8</oddHeader>
    <oddFooter>&amp;L&amp;"Times New Roman,Bold"&amp;9Norwalk-La Mirada Unified School District
Milk, Dairy, Juice &amp; Ice Cream Products, Bid No. 201920-8
June 2020</oddFooter>
  </headerFooter>
  <rowBreaks count="2" manualBreakCount="2">
    <brk id="10" max="16383" man="1"/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Norwalk la mirada 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Guinn</dc:creator>
  <cp:lastModifiedBy>Philip Guinn</cp:lastModifiedBy>
  <cp:lastPrinted>2020-06-22T22:05:16Z</cp:lastPrinted>
  <dcterms:created xsi:type="dcterms:W3CDTF">2019-05-13T22:54:20Z</dcterms:created>
  <dcterms:modified xsi:type="dcterms:W3CDTF">2023-10-31T15:36:27Z</dcterms:modified>
</cp:coreProperties>
</file>