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R:\2022-23\RFPs\USDA Foods &amp; Grocery\Purchased Recap\"/>
    </mc:Choice>
  </mc:AlternateContent>
  <xr:revisionPtr revIDLastSave="0" documentId="13_ncr:1_{6F49E6B6-EFA7-4AC5-9D94-F0FAF3A00F23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#4-2122Purchased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14" i="2"/>
  <c r="F15" i="2"/>
  <c r="F19" i="2"/>
  <c r="F87" i="2"/>
  <c r="F122" i="2"/>
  <c r="F264" i="2"/>
  <c r="F323" i="2"/>
  <c r="F379" i="2"/>
  <c r="F414" i="2"/>
  <c r="F499" i="2"/>
  <c r="F546" i="2"/>
  <c r="F547" i="2"/>
  <c r="F548" i="2"/>
  <c r="F549" i="2"/>
  <c r="F550" i="2"/>
</calcChain>
</file>

<file path=xl/sharedStrings.xml><?xml version="1.0" encoding="utf-8"?>
<sst xmlns="http://schemas.openxmlformats.org/spreadsheetml/2006/main" count="1962" uniqueCount="1108">
  <si>
    <t>4OZ</t>
  </si>
  <si>
    <t>ESTIMATED USAGE</t>
  </si>
  <si>
    <t>HAWAIIAN STYLE PORK</t>
  </si>
  <si>
    <t>SHREDDED PORK CARNITAS</t>
  </si>
  <si>
    <t>4.0 OZ</t>
  </si>
  <si>
    <t>1.41OZ</t>
  </si>
  <si>
    <t>TYSON</t>
  </si>
  <si>
    <t>REQUEST FOR PROPOSAL #PSD-CN1-2023: COMMERCIAL FOOD PRODUCTS</t>
  </si>
  <si>
    <t>COMMERCIAL PURCHASED FOODS</t>
  </si>
  <si>
    <t>PACK</t>
  </si>
  <si>
    <t>SIZE</t>
  </si>
  <si>
    <t>ITEM DESCRIPTION</t>
  </si>
  <si>
    <t>MANUFACTURER CODE NUMBER</t>
  </si>
  <si>
    <t>MANUFACTURER/BRAND</t>
  </si>
  <si>
    <t>5lb</t>
  </si>
  <si>
    <t>ABBOTT'S FARM</t>
  </si>
  <si>
    <t>14616-64100-00</t>
  </si>
  <si>
    <t>EGG HRDBLD WHL PEEL CAGE FREE</t>
  </si>
  <si>
    <t>12 CT</t>
  </si>
  <si>
    <t>ALPHA</t>
  </si>
  <si>
    <t>BUN HMBRGR WHT WHEAT 4IN K12</t>
  </si>
  <si>
    <t>.6 OZ</t>
  </si>
  <si>
    <t>ANGIE'S</t>
  </si>
  <si>
    <t>18780-01560</t>
  </si>
  <si>
    <t>BOOM CHICKA POP LIGHT KETTLE CORN</t>
  </si>
  <si>
    <t>.75 OZ</t>
  </si>
  <si>
    <t>ANNIE'S</t>
  </si>
  <si>
    <t>CRACKER CHEDDAR BUNNIES ORGNIC</t>
  </si>
  <si>
    <t>1.25OZ</t>
  </si>
  <si>
    <t>COOKIE GRAHAM FRIEND MIX</t>
  </si>
  <si>
    <t>1.25 OZ</t>
  </si>
  <si>
    <t>13562-00236</t>
  </si>
  <si>
    <t>COOKIE HONEY BUNNY GRAHAM</t>
  </si>
  <si>
    <t>125 ML</t>
  </si>
  <si>
    <t>APPLE &amp; EVE</t>
  </si>
  <si>
    <t>JUICE TROPICAL TWIST FRUITABLE</t>
  </si>
  <si>
    <t>4.23 OZ</t>
  </si>
  <si>
    <t>JUICE PUNCH POWER FRUITABLE</t>
  </si>
  <si>
    <t>4.23OZ</t>
  </si>
  <si>
    <t>JUICE VEG GOLD RUSH FRUITABLE</t>
  </si>
  <si>
    <t>200ML</t>
  </si>
  <si>
    <t>JUICE ORANGE TANGERINE 100%</t>
  </si>
  <si>
    <t>JUICE APPLE 100%</t>
  </si>
  <si>
    <t>JUICE BERRY VERY 100%</t>
  </si>
  <si>
    <t>JUICE FRUIT PUNCH 100%</t>
  </si>
  <si>
    <t>6.75 OZ</t>
  </si>
  <si>
    <t>200 ML</t>
  </si>
  <si>
    <t>JUICE MIXED POWER PLUS FRUITBL</t>
  </si>
  <si>
    <t>125ML</t>
  </si>
  <si>
    <t>JUICE CRANBERRY RASP 100%</t>
  </si>
  <si>
    <t>6.6OZ</t>
  </si>
  <si>
    <t>ARDELLAS</t>
  </si>
  <si>
    <t>PIZZA PACK LUNCH COMBO</t>
  </si>
  <si>
    <t>4 OZ</t>
  </si>
  <si>
    <t>ARDMORE</t>
  </si>
  <si>
    <t>JUICE GRAPE 100% CRTN</t>
  </si>
  <si>
    <t>AREZCLS</t>
  </si>
  <si>
    <t>ICE ITALIAN ORANGE CUP</t>
  </si>
  <si>
    <t>1OZ</t>
  </si>
  <si>
    <t>AREZIMP</t>
  </si>
  <si>
    <t>CHEESE MOZZ STRING</t>
  </si>
  <si>
    <t>7 GM</t>
  </si>
  <si>
    <t>LEE KUM KEE</t>
  </si>
  <si>
    <t>HOISON SAUCE TOGO</t>
  </si>
  <si>
    <t>2.4 OZ</t>
  </si>
  <si>
    <t>ARLINGTON VALLEY</t>
  </si>
  <si>
    <t>SNACK N WAFFLES, BUTTERY MAPLE</t>
  </si>
  <si>
    <t>SNACK N WAFFLES, WILD BLUEBERRY</t>
  </si>
  <si>
    <t>SNACK N WAFFLES, SWEET CINNAMON</t>
  </si>
  <si>
    <t>1 GAL</t>
  </si>
  <si>
    <t>ARREZZIO</t>
  </si>
  <si>
    <t>OLIVE OIL</t>
  </si>
  <si>
    <t>32 OZ</t>
  </si>
  <si>
    <t>CHOPPED GARLIC</t>
  </si>
  <si>
    <t>ARROW HEAD</t>
  </si>
  <si>
    <t>WATER SPRING</t>
  </si>
  <si>
    <t>5 LB</t>
  </si>
  <si>
    <t>AZAR</t>
  </si>
  <si>
    <t>CREAMY PEANUT BUTTER</t>
  </si>
  <si>
    <t>BAKE CRAFTERS</t>
  </si>
  <si>
    <t>FRENCH TOAST STICK BULK WW</t>
  </si>
  <si>
    <t>1.3 OZ</t>
  </si>
  <si>
    <t>PANCAKE HEAT &amp; SERVE BULK WW</t>
  </si>
  <si>
    <t>2.6 OZ</t>
  </si>
  <si>
    <t>BLUEBERRY MINI PANCAKE, WG, IW</t>
  </si>
  <si>
    <t>1.31OZ</t>
  </si>
  <si>
    <t>BREAD TEXAS TOAST GRLC MG LF</t>
  </si>
  <si>
    <t>1.31 OZ</t>
  </si>
  <si>
    <t>TEXAS TOAST, WG, GARLIC, RF, LS, BULK</t>
  </si>
  <si>
    <t>BREADSTICK GARLIC WHOLE GRAIN</t>
  </si>
  <si>
    <t>3.2 OZ</t>
  </si>
  <si>
    <t>BREADED CHICKEN BISCUIT SANDWICH, WG, IW</t>
  </si>
  <si>
    <t>3.0 OZ</t>
  </si>
  <si>
    <t>WAFFLE &amp; BREADED CHICKEN SANDWICH, WG</t>
  </si>
  <si>
    <t>2.85 OZ</t>
  </si>
  <si>
    <t>PANCAKE, CHICKEN SAUSAGE, CHEESE SAND, IW</t>
  </si>
  <si>
    <t>.875OZ</t>
  </si>
  <si>
    <t>BAKED LAYS</t>
  </si>
  <si>
    <t>CHIP POTATO BAKED BBQ</t>
  </si>
  <si>
    <t>CHIP POTATO CRISP BAKED REG</t>
  </si>
  <si>
    <t>10 LB</t>
  </si>
  <si>
    <t>BARILLA</t>
  </si>
  <si>
    <t>PASTA PENNE WHL GRAIN 100%</t>
  </si>
  <si>
    <t>WHOLE GRAIN ROTINI</t>
  </si>
  <si>
    <t>SPAGHETTI WHL GRAIN 100%</t>
  </si>
  <si>
    <t>ELBOW MACARONI WHL GRAIN 100%</t>
  </si>
  <si>
    <t>28 OZ</t>
  </si>
  <si>
    <t>BASIC AMERICA</t>
  </si>
  <si>
    <t>POTATO PEARL EXCEL</t>
  </si>
  <si>
    <t>2.5#</t>
  </si>
  <si>
    <t>BEFORE THE BUTCHER</t>
  </si>
  <si>
    <t>TACO CRUMBLE, FULY COOKED - PLANT BASED</t>
  </si>
  <si>
    <t>MAINSTREAM BURGER PATTY - PLANT BASED</t>
  </si>
  <si>
    <t>4.5 OZ</t>
  </si>
  <si>
    <t>BELL TASTY</t>
  </si>
  <si>
    <t>TACONADA2B12</t>
  </si>
  <si>
    <t>TURKEY TACO NADA, IW 2 M/MA / 2 GRAIN</t>
  </si>
  <si>
    <t>25.9 OZ</t>
  </si>
  <si>
    <t>BENS</t>
  </si>
  <si>
    <t>MEXICAN FIESTA RICE</t>
  </si>
  <si>
    <t>25 LB</t>
  </si>
  <si>
    <t>BEN'S ORIGINAL</t>
  </si>
  <si>
    <t>RICE BROWN PARBOILED WHLGRN QC</t>
  </si>
  <si>
    <t>1.24 OZ</t>
  </si>
  <si>
    <t>BETTY CROCKER</t>
  </si>
  <si>
    <t>SNACK BAR DOUBLE CHOC OATMEAL</t>
  </si>
  <si>
    <t>6 LB</t>
  </si>
  <si>
    <t>BIG BANANA</t>
  </si>
  <si>
    <t>SB10</t>
  </si>
  <si>
    <t>SWEET PLANTAIN SLICES</t>
  </si>
  <si>
    <t>BIG SPOON</t>
  </si>
  <si>
    <t>SUPER STRAWBERRY SORBET</t>
  </si>
  <si>
    <t>SUPER MANGO SORBET</t>
  </si>
  <si>
    <t>62 G</t>
  </si>
  <si>
    <t>BOSCO'S</t>
  </si>
  <si>
    <t>WG GARLIC CHEESE STUFFED BREADSTICK, IW</t>
  </si>
  <si>
    <t>3.77 OZ</t>
  </si>
  <si>
    <t>CHEESE PIZZA STICKS WITH SERVING SLEEVES</t>
  </si>
  <si>
    <t>80 g</t>
  </si>
  <si>
    <t>WG REDUCED FAT CHEESE STUFFED BREADSTICK</t>
  </si>
  <si>
    <t>2.25 OZ</t>
  </si>
  <si>
    <t>BRIDGFORD</t>
  </si>
  <si>
    <t>HONEY WHOLE WHEAT BISCUITS, SLICED 3"</t>
  </si>
  <si>
    <t>2.50 OZ</t>
  </si>
  <si>
    <t>WHITE WW CINNAMON ROLLS DOUGH</t>
  </si>
  <si>
    <t>2 OZ</t>
  </si>
  <si>
    <t>DOUGH ROLL WHEAT HNY</t>
  </si>
  <si>
    <t>1.125 OZ</t>
  </si>
  <si>
    <t>WHITE WW CHEESY GARLIC BREADSTICK DOUGH</t>
  </si>
  <si>
    <t>3 OZ</t>
  </si>
  <si>
    <t>BUENA VISTA</t>
  </si>
  <si>
    <t>MUFFIN BANANA WG IW</t>
  </si>
  <si>
    <t>MUFFIN CHERRY WHOLE GRAIN</t>
  </si>
  <si>
    <t>MUFFIN, CHOCOLATE CHIP, WG, IW</t>
  </si>
  <si>
    <t>3.5OZ</t>
  </si>
  <si>
    <t>MUFFIN CHOC CHIP DBL WG IW</t>
  </si>
  <si>
    <t>MUFFIN BLUEBERRY TOP WG I/W</t>
  </si>
  <si>
    <t>1.8 OZ</t>
  </si>
  <si>
    <t>MUFFIN BLUEBERRY WG IW</t>
  </si>
  <si>
    <t>1 OZ</t>
  </si>
  <si>
    <t>COOKIE CHOC CHIP WHL GRAIN IW</t>
  </si>
  <si>
    <t>1.5 OZ</t>
  </si>
  <si>
    <t>COOKIE CHOC CHIP CLR IW WG RF</t>
  </si>
  <si>
    <t>BROWNIE CHOC WG LOW FAT IW</t>
  </si>
  <si>
    <t>BROOKIE BITE, WG, IW</t>
  </si>
  <si>
    <t>CINNAMON CRUMBLE, WG, IW</t>
  </si>
  <si>
    <t>3.4 OZ</t>
  </si>
  <si>
    <t>MOCHA CRUMBLE, WG, IW</t>
  </si>
  <si>
    <t>2.9 OZ</t>
  </si>
  <si>
    <t>CINNATWIN, WG, IW</t>
  </si>
  <si>
    <t>1.2 OZ</t>
  </si>
  <si>
    <t>VARIOUS</t>
  </si>
  <si>
    <t>HOLIDAY COOKIES, WG, IW</t>
  </si>
  <si>
    <t>1.1 OZ</t>
  </si>
  <si>
    <t>BUENA VISTA / LINDA'S</t>
  </si>
  <si>
    <t>COOKIE CHRISTMAS TREE IW</t>
  </si>
  <si>
    <t>COOKIE STAR YEL I/W</t>
  </si>
  <si>
    <t>1.85 OZ</t>
  </si>
  <si>
    <t>CHOCOLATE CHIP COOKIE DOUGH W/ COOKIE BAG</t>
  </si>
  <si>
    <t>BULLEYE</t>
  </si>
  <si>
    <t>SAUCE BBQ CUPS</t>
  </si>
  <si>
    <t>#10</t>
  </si>
  <si>
    <t>BUSH BROTHERS</t>
  </si>
  <si>
    <t>DARK RED KIDNEY BEANS</t>
  </si>
  <si>
    <t>BUSHS</t>
  </si>
  <si>
    <t>BEAN BAKED VEGETARIAN RED SOD</t>
  </si>
  <si>
    <t>BEAN BLACK, CANNED</t>
  </si>
  <si>
    <t>BUTTER BUDS</t>
  </si>
  <si>
    <t>BUTTER ALTERNATIVE GRANULES</t>
  </si>
  <si>
    <t>17 OZ</t>
  </si>
  <si>
    <t>PAN RELEASE SPRAY</t>
  </si>
  <si>
    <t>1 LB</t>
  </si>
  <si>
    <t>C&amp;H</t>
  </si>
  <si>
    <t>SUGAR CONFECTIONER</t>
  </si>
  <si>
    <t>C&amp;H SUGAR</t>
  </si>
  <si>
    <t>GRANULATED SUGAR</t>
  </si>
  <si>
    <t>4 LB</t>
  </si>
  <si>
    <t>50 OZ</t>
  </si>
  <si>
    <t>CAMPBELL'S SOUP</t>
  </si>
  <si>
    <t>CREAM OF CHICKEN SOUP</t>
  </si>
  <si>
    <t>CREAM OF MUSHROOM SOUP</t>
  </si>
  <si>
    <t>TURKEY GRAVY</t>
  </si>
  <si>
    <t>6oz</t>
  </si>
  <si>
    <t>CAPRI SUN</t>
  </si>
  <si>
    <t>DRINK APPLE SPLASH 100% JUICE</t>
  </si>
  <si>
    <t>CHEETOS</t>
  </si>
  <si>
    <t>SNACK CHEESE CRUNCHY BKD WHLGR</t>
  </si>
  <si>
    <t>SNACK CHEESE FLAMIN HOT BKD WG</t>
  </si>
  <si>
    <t>SNACK HOT LIMON CHEETOS WG</t>
  </si>
  <si>
    <t>CHEEZIT</t>
  </si>
  <si>
    <t>CREACKER CHEDDAR WHL GRAIN ORIG</t>
  </si>
  <si>
    <t>CHEF ONE</t>
  </si>
  <si>
    <t>CHEF ONE CHICKEN &amp; VEG DUMPLING WW</t>
  </si>
  <si>
    <t>NEW ITEM</t>
  </si>
  <si>
    <t>CHEF ONE VEGETARIAN DUMPLINGS WW</t>
  </si>
  <si>
    <t>CHEF PRIDE</t>
  </si>
  <si>
    <t>77191CHP</t>
  </si>
  <si>
    <t>MAYONNAISE LITE</t>
  </si>
  <si>
    <t>66.5 oz</t>
  </si>
  <si>
    <t>CHICKEN OF THE SEA</t>
  </si>
  <si>
    <t>WHITE ALBACORE CHUNK TUNA IN WATER</t>
  </si>
  <si>
    <t>CHOLULA</t>
  </si>
  <si>
    <t>SAUCE, HOT, PKT</t>
  </si>
  <si>
    <t>16 OZ</t>
  </si>
  <si>
    <t>CLABGIR</t>
  </si>
  <si>
    <t>BAKING SODA</t>
  </si>
  <si>
    <t>CLASSIC DELIGHT</t>
  </si>
  <si>
    <t>800M</t>
  </si>
  <si>
    <t>GLUTEN FREE CHEESE &amp; BEEF PEPP POCKET</t>
  </si>
  <si>
    <t>FROSTED W/SPRINKLES COOKIE, HOLIDAY, BULK</t>
  </si>
  <si>
    <t>3/8 OZ</t>
  </si>
  <si>
    <t>COFFEE MATE</t>
  </si>
  <si>
    <t>CREAMER COFFEE NON DAIRY REG</t>
  </si>
  <si>
    <t>CREAMER COFFEE NONDAIRY FR VAN</t>
  </si>
  <si>
    <t>CREAMER HZLNT NON DAIRY</t>
  </si>
  <si>
    <t>EA</t>
  </si>
  <si>
    <t>COOPER</t>
  </si>
  <si>
    <t>535-0-8</t>
  </si>
  <si>
    <t>THERMOMETER SRFC/WNDW -20-120F</t>
  </si>
  <si>
    <t>200 CT</t>
  </si>
  <si>
    <t>9150-0-8</t>
  </si>
  <si>
    <t>WIPE ANTIBACTERIAL PROBE</t>
  </si>
  <si>
    <t>HOUSE LABEL</t>
  </si>
  <si>
    <t>DRY PINTO BEANS</t>
  </si>
  <si>
    <t>14 OZ</t>
  </si>
  <si>
    <t>D'ALLASANDRO</t>
  </si>
  <si>
    <t>H76TB</t>
  </si>
  <si>
    <t>GARAM MASALA</t>
  </si>
  <si>
    <t>8 OZ</t>
  </si>
  <si>
    <t>DARISTR</t>
  </si>
  <si>
    <t>MILK SKIM LACT FREE BTL ESL</t>
  </si>
  <si>
    <t>DARLINGTON</t>
  </si>
  <si>
    <t>SNACK BAR BLUE/LEMON CRISP</t>
  </si>
  <si>
    <t>DART</t>
  </si>
  <si>
    <t>4J6</t>
  </si>
  <si>
    <t>CONTAINER FOAM RND WHT SQT 4OZ</t>
  </si>
  <si>
    <t>50 CT</t>
  </si>
  <si>
    <t>8SJ20</t>
  </si>
  <si>
    <t>CONTAINER FOAM RND SQT 8 OZ</t>
  </si>
  <si>
    <t>3.6 OZ</t>
  </si>
  <si>
    <t>DAVE'S BAKING</t>
  </si>
  <si>
    <t>CRUMB SQUARE, WG, IW</t>
  </si>
  <si>
    <t>DAVIDS</t>
  </si>
  <si>
    <t>DOUGH COOKIE SUGAR GOURM</t>
  </si>
  <si>
    <t>15' RL</t>
  </si>
  <si>
    <t>DAYDOTS</t>
  </si>
  <si>
    <t>STRIP TEST SANITIZER QUAT-40</t>
  </si>
  <si>
    <t>DEL MONTE</t>
  </si>
  <si>
    <t>DICED PEACH CUPS</t>
  </si>
  <si>
    <t>DICED PEAR CUPS</t>
  </si>
  <si>
    <t>CHERRY MIXED FRUIT</t>
  </si>
  <si>
    <t>DEL REAL</t>
  </si>
  <si>
    <t>SHREDDED BEEF</t>
  </si>
  <si>
    <t>SHREDDED CHICKEN</t>
  </si>
  <si>
    <t>5.3 OZ</t>
  </si>
  <si>
    <t>PUPUSA CHICKEN AND CHEESE</t>
  </si>
  <si>
    <t>5.5 OZ</t>
  </si>
  <si>
    <t>BEAN AND CHEESE PUPUSA</t>
  </si>
  <si>
    <t>TAMALE RED SAUCE CHICKEN WG</t>
  </si>
  <si>
    <t>2 LB</t>
  </si>
  <si>
    <t>207-20</t>
  </si>
  <si>
    <t>CARNE ASADA</t>
  </si>
  <si>
    <t>503-5</t>
  </si>
  <si>
    <t>SALSA MOLCAJETE VERDE</t>
  </si>
  <si>
    <t>504-5</t>
  </si>
  <si>
    <t>SALSA MOLCAJETE ROJA</t>
  </si>
  <si>
    <t>6 OZ</t>
  </si>
  <si>
    <t>TAMALE GREEN SAUCE CHICKEN WG</t>
  </si>
  <si>
    <t>DEL SOL</t>
  </si>
  <si>
    <t>SLICED JALAPENO PEPPERS</t>
  </si>
  <si>
    <t>DOLE</t>
  </si>
  <si>
    <t>PINEAPPLE TIDBIT JCE FCY</t>
  </si>
  <si>
    <t>PEAR DICED IN JUICE</t>
  </si>
  <si>
    <t>PEACH DICED IN 100% FRUIT JUICE</t>
  </si>
  <si>
    <t>ORANGE MANDARIN SECT JUICE CUP</t>
  </si>
  <si>
    <t>CANNED PINEAPPLE CHUNKS</t>
  </si>
  <si>
    <t>30 OZ</t>
  </si>
  <si>
    <t>100-71202-17139-0</t>
  </si>
  <si>
    <t>FROZEN FRUIT PUREES, STRAWBERRY</t>
  </si>
  <si>
    <t>4.3 OZ</t>
  </si>
  <si>
    <t>3352-8</t>
  </si>
  <si>
    <t>FRUIT JUICE GELS ORANGE</t>
  </si>
  <si>
    <t>3353-5</t>
  </si>
  <si>
    <t>FRUIT JUICE GELS STRAWBERRY</t>
  </si>
  <si>
    <t>DON LEE</t>
  </si>
  <si>
    <t>CN34072WWG</t>
  </si>
  <si>
    <t>WG CHICKEN CORNDOG, JUMBO, IW</t>
  </si>
  <si>
    <t>CNVT4104</t>
  </si>
  <si>
    <t>BETTER THAN CHICKEN NUGGETS</t>
  </si>
  <si>
    <t>2.5 OZ</t>
  </si>
  <si>
    <t>VBTB250</t>
  </si>
  <si>
    <t>CHARBROILED BETTER THAN BEEF BURGER</t>
  </si>
  <si>
    <t>VKC103</t>
  </si>
  <si>
    <t>BETTER THAN BEEF CRUMBLES (PLANT BASED)</t>
  </si>
  <si>
    <t>DORITOS</t>
  </si>
  <si>
    <t>CHIP TORTILLA NACHO CHS SS</t>
  </si>
  <si>
    <t>CHIP TORTILLA NACHO REDUCE FAT</t>
  </si>
  <si>
    <t>CHIP TORTILLA COOL RANCH RFAT</t>
  </si>
  <si>
    <t>CHIP TORTILLA SPY SWT CHL RFAT</t>
  </si>
  <si>
    <t>CHIP TORTILLA FLAMAS RF</t>
  </si>
  <si>
    <t>1.4 OZ</t>
  </si>
  <si>
    <t>CHIP TORTILLA NACHO RFWG TOPGO</t>
  </si>
  <si>
    <t>2.65 OZ</t>
  </si>
  <si>
    <t>EGGO</t>
  </si>
  <si>
    <t>CONFETTI PANCAKES</t>
  </si>
  <si>
    <t>2.65OZ</t>
  </si>
  <si>
    <t>WAFFLE MINI MAPLE</t>
  </si>
  <si>
    <t>3.03 OZ</t>
  </si>
  <si>
    <t>PANCAKE MAPLE MINIS</t>
  </si>
  <si>
    <t># 10</t>
  </si>
  <si>
    <t>EMBASA</t>
  </si>
  <si>
    <t>SALSA MEXICANA MEDIUM RED</t>
  </si>
  <si>
    <t>1.30OZ</t>
  </si>
  <si>
    <t>FAT CAT</t>
  </si>
  <si>
    <t>WGCCC140-1SW</t>
  </si>
  <si>
    <t>COOKIE CHIP CHOC WG I/W</t>
  </si>
  <si>
    <t>1.75 OZ</t>
  </si>
  <si>
    <t>WGCCC168-AS</t>
  </si>
  <si>
    <t>COOKIE PUCKS, RAW, CHOCOLATE CHIP</t>
  </si>
  <si>
    <t>WGCELC140-1SW</t>
  </si>
  <si>
    <t>COOKIE PARTY WW IW</t>
  </si>
  <si>
    <t>WGCELC192-1S</t>
  </si>
  <si>
    <t>COOKIE PUCKS, RAW, CELEBRATION</t>
  </si>
  <si>
    <t>WGCRN96-2GB</t>
  </si>
  <si>
    <t>SCONES, DOUGH PUCKS, ORANGE CRANBERRY</t>
  </si>
  <si>
    <t>WGDCC192-1S</t>
  </si>
  <si>
    <t>COOKIE PUCKS, RAW, DOUBLE CHOC CHIP</t>
  </si>
  <si>
    <t>WGLEM96-2GB</t>
  </si>
  <si>
    <t>SCONES, DOUGH PUCKS, LEMON DROP</t>
  </si>
  <si>
    <t>WGPMP96-2GB</t>
  </si>
  <si>
    <t>SCONES, DOUGH PUCKS, PUMPKIN SPICE</t>
  </si>
  <si>
    <t>WGSC140-1SW</t>
  </si>
  <si>
    <t>COOKIE SNICKERDOODLE WG IW</t>
  </si>
  <si>
    <t>WGSC168-AS</t>
  </si>
  <si>
    <t>COOKIE PUCKS, RAW, SNICKERDOODLE</t>
  </si>
  <si>
    <t>WGSTR96-2GB</t>
  </si>
  <si>
    <t>SCONES, DOUGH PUCKS, CHOCOLATE CHIP</t>
  </si>
  <si>
    <t>SCONES, DOUGH PUCKS, STRAWBERRY</t>
  </si>
  <si>
    <t>FIELD STONE</t>
  </si>
  <si>
    <t>CEREAL GRANOLA SNGL</t>
  </si>
  <si>
    <t>FOSTER FARMS</t>
  </si>
  <si>
    <t>CHICKEN CORN DOG, LF, WG, IW</t>
  </si>
  <si>
    <t>TURKEY &amp;PANCAKE WRAP CN MAPLE, IW</t>
  </si>
  <si>
    <t>FC BOLD BITES, OVEN ROASTED, BULK, FRZN</t>
  </si>
  <si>
    <t>FC BOLD BITES, CHILE VERDE, BULK, FROZEN</t>
  </si>
  <si>
    <t>FC BOLD BITES, PARM GARLIC, BULK, FRZN</t>
  </si>
  <si>
    <t>4 GAL</t>
  </si>
  <si>
    <t>FRANKS</t>
  </si>
  <si>
    <t>BUFFALO WING SAUCE RTU</t>
  </si>
  <si>
    <t>BUFFALO SAUCE DIPPING CUPS</t>
  </si>
  <si>
    <t>105 OZ</t>
  </si>
  <si>
    <t>FRENCHS</t>
  </si>
  <si>
    <t>MUSTARD YELLOW PLS JUG</t>
  </si>
  <si>
    <t>FRITOS</t>
  </si>
  <si>
    <t>CHIP CORN ORIG SS</t>
  </si>
  <si>
    <t>WALKING TACO CORN CHIPS</t>
  </si>
  <si>
    <t>2.7 OZ</t>
  </si>
  <si>
    <t>FROZIT</t>
  </si>
  <si>
    <t>3162-7</t>
  </si>
  <si>
    <t>PINEAPPLE CHUNK FRZN SNOWPAL</t>
  </si>
  <si>
    <t>316-4</t>
  </si>
  <si>
    <t>MANGO CHUNK FRZN SNOWPAL</t>
  </si>
  <si>
    <t>MG4</t>
  </si>
  <si>
    <t>PA4</t>
  </si>
  <si>
    <t>2.5 LB</t>
  </si>
  <si>
    <t>FRSHGRM</t>
  </si>
  <si>
    <t>CROUTON CHEESE/GARLIC WHL GRN</t>
  </si>
  <si>
    <t>.5 OZ</t>
  </si>
  <si>
    <t>GARDEIN</t>
  </si>
  <si>
    <t>VEGETARIAN CHICKEN STRIPS</t>
  </si>
  <si>
    <t>VEGETARIAN BEEF STRIPS</t>
  </si>
  <si>
    <t>12 OZ</t>
  </si>
  <si>
    <t>GATORADE</t>
  </si>
  <si>
    <t>G2  GLAZIER FREEZE</t>
  </si>
  <si>
    <t>G2  FRUIT PUNCH</t>
  </si>
  <si>
    <t>G2  GRAPE</t>
  </si>
  <si>
    <t>G2  ORANGE</t>
  </si>
  <si>
    <t>GENERAL MILLS</t>
  </si>
  <si>
    <t>SNACK FRUIT ROLLUP CRAZYCOLOR</t>
  </si>
  <si>
    <t>SNACK FRUIT ROLLUP HOT COLOR</t>
  </si>
  <si>
    <t>CEREAL HONEY NUT CHEERIOS</t>
  </si>
  <si>
    <t>CEREAL CINNAMON CHEX GF</t>
  </si>
  <si>
    <t>CEREAL LUCKY CHARM GLTN FR BWL</t>
  </si>
  <si>
    <t>CEREAL COCOA PUFFS BWLPK 25%LS</t>
  </si>
  <si>
    <t>CEREAL CINN TST 25% LESS SGR</t>
  </si>
  <si>
    <t>CEREAL CORN CHEX BLUEBERRY GF</t>
  </si>
  <si>
    <t>CEREAL CINNAMON TST CRUN CUP</t>
  </si>
  <si>
    <t>CEREAL CINN TST RDUC SUG BWLPK</t>
  </si>
  <si>
    <t>1.42OZ</t>
  </si>
  <si>
    <t>BREAKFAST BAR GOLDEN GRAHAMS</t>
  </si>
  <si>
    <t>BREAKFAST BAR TRIX</t>
  </si>
  <si>
    <t>CEREAL LUCKY CHARM GLTNFR BWL</t>
  </si>
  <si>
    <t>CEREAL RICE CHEX GLTN FR BWL</t>
  </si>
  <si>
    <t>.92 OZ</t>
  </si>
  <si>
    <t>SNACK MIX CHEX CHDR SIMPLY</t>
  </si>
  <si>
    <t>1.03OZ</t>
  </si>
  <si>
    <t>SNACK MIX CHEX SMPLY STRAW YOG</t>
  </si>
  <si>
    <t>CEREAL CHEERIOS GF BWLPK</t>
  </si>
  <si>
    <t>CEREAL CHEERIOS MLTIGRN GLTN F</t>
  </si>
  <si>
    <t>CEREAL CINNAMON CHEX GLTN FR</t>
  </si>
  <si>
    <t>BREAKFAST BAR CINN TST CRNCH</t>
  </si>
  <si>
    <t>1.42 OZ</t>
  </si>
  <si>
    <t>BREAKFAST BAR COCOA PUFFS</t>
  </si>
  <si>
    <t>100-16000-16853-1</t>
  </si>
  <si>
    <t>LUCKY CHARMS CEREAL BAR</t>
  </si>
  <si>
    <t>100-16000-16854-8</t>
  </si>
  <si>
    <t>CINNAMON TOAST CRUNCH CEREAL BAR</t>
  </si>
  <si>
    <t>100-16000-19567-0</t>
  </si>
  <si>
    <t>CEREAL TRIX 25% LESS SGR</t>
  </si>
  <si>
    <t>16000-31879</t>
  </si>
  <si>
    <t>CEREAL CHEERIOS APL CIN GLTN F</t>
  </si>
  <si>
    <t>GM</t>
  </si>
  <si>
    <t>BREAKFAST BAR FRUITY CHEERIOS</t>
  </si>
  <si>
    <t>50 LB</t>
  </si>
  <si>
    <t>GOLD MEDAL</t>
  </si>
  <si>
    <t>FLOUR ALL PURP BLCHD</t>
  </si>
  <si>
    <t>HEINZ</t>
  </si>
  <si>
    <t>KETCHUP FCY</t>
  </si>
  <si>
    <t>SALSA DIPPING CUP</t>
  </si>
  <si>
    <t>12 GM</t>
  </si>
  <si>
    <t>HONEY MUSTARD PACKET</t>
  </si>
  <si>
    <t>9 GM</t>
  </si>
  <si>
    <t>RELISH SWT GRN PACKET</t>
  </si>
  <si>
    <t>DRESSING RANCH PACKET</t>
  </si>
  <si>
    <t>KETCHUP PACKET FCY</t>
  </si>
  <si>
    <t>71759SYS</t>
  </si>
  <si>
    <t>DRESSING RASPBERRY VINAIGRETTE</t>
  </si>
  <si>
    <t>.25 OZ</t>
  </si>
  <si>
    <t>CROUTON SEASONED CUBE PKT ZTF</t>
  </si>
  <si>
    <t>BAGEL PLAIN MINI 1 OZ SLICED</t>
  </si>
  <si>
    <t>JELLY ASST 160G/160MF/80STR</t>
  </si>
  <si>
    <t>CROUTON MULTI-GRAIN C/G HS ZTF</t>
  </si>
  <si>
    <t>11.30 OZ</t>
  </si>
  <si>
    <t>MIX TURKEY GRAVY LS</t>
  </si>
  <si>
    <t>MIX CHICKEN GRAVY LS</t>
  </si>
  <si>
    <t>15 OZ</t>
  </si>
  <si>
    <t>MIX BROWN GRAVY LS</t>
  </si>
  <si>
    <t>BEAN VEG NAVY IN TOM SAUCE</t>
  </si>
  <si>
    <t>SUGAR BROWN LIGHT CANE</t>
  </si>
  <si>
    <t>VINEGAR CIDER APPLE 5% 50 GRN</t>
  </si>
  <si>
    <t>VINEGAR DISTILLED WHITE 5%</t>
  </si>
  <si>
    <t>18 OZ</t>
  </si>
  <si>
    <t>SPICE PEPPER BLK GRND</t>
  </si>
  <si>
    <t>1LB</t>
  </si>
  <si>
    <t>SPICE CHILI POWDER LT</t>
  </si>
  <si>
    <t>26 OZ</t>
  </si>
  <si>
    <t>SPICE GARLIC GRANULATED</t>
  </si>
  <si>
    <t>SPICE CELERY SEED WH</t>
  </si>
  <si>
    <t>25 OZ</t>
  </si>
  <si>
    <t>SPICE CREAM OF TARTAR</t>
  </si>
  <si>
    <t>SPICE CUMIN GRND</t>
  </si>
  <si>
    <t>5.5 LB</t>
  </si>
  <si>
    <t>SPICE ONION POWDER</t>
  </si>
  <si>
    <t>13 OZ</t>
  </si>
  <si>
    <t>SPICE OREGANO GROUND</t>
  </si>
  <si>
    <t>SPICE PAPRIKA GROUND</t>
  </si>
  <si>
    <t>10 OZ</t>
  </si>
  <si>
    <t>SPICE PARSLEY FLAKE</t>
  </si>
  <si>
    <t>SPICE PEPPER WHITE GROUND</t>
  </si>
  <si>
    <t>SEASONING POULTRY</t>
  </si>
  <si>
    <t>24 OZ</t>
  </si>
  <si>
    <t>SEASONING TACO</t>
  </si>
  <si>
    <t>SPICE PEPPER BLK SHAKER GRND</t>
  </si>
  <si>
    <t>OLIVE BLACK RIPE SLICED</t>
  </si>
  <si>
    <t>BEAN GREEN CUT</t>
  </si>
  <si>
    <t>.69 OZ</t>
  </si>
  <si>
    <t>CHICKEN NUGGET BRD PCK WGN</t>
  </si>
  <si>
    <t>PEACH SLICED STD EXTRA LS</t>
  </si>
  <si>
    <t>VEGETABLE BLEND FAJITA</t>
  </si>
  <si>
    <t>APPLESAUCE FANCY SWEETENED</t>
  </si>
  <si>
    <t>BEAN PINTO FCY. CANNED</t>
  </si>
  <si>
    <t>BEAN GARBANZO FCY NO SULFITE</t>
  </si>
  <si>
    <t>10#</t>
  </si>
  <si>
    <t>SAUCE SPAGHETTI MARINARA CA</t>
  </si>
  <si>
    <t>RAISIN SEEDLESS SEL</t>
  </si>
  <si>
    <t>HOMINY WHITE</t>
  </si>
  <si>
    <t>SAUCE BBQ DIP CUP</t>
  </si>
  <si>
    <t>3 LB</t>
  </si>
  <si>
    <t>SALT KOSHER FLAKE COARSE</t>
  </si>
  <si>
    <t>21 OZ</t>
  </si>
  <si>
    <t>SPICE GARLIC POWDER</t>
  </si>
  <si>
    <t>SPICE GARLIC PWDR</t>
  </si>
  <si>
    <t>18 OZ.</t>
  </si>
  <si>
    <t>SPICE CINNAMON GRND</t>
  </si>
  <si>
    <t>SPICE ONION PWDR</t>
  </si>
  <si>
    <t>SEASONING ITALIAN</t>
  </si>
  <si>
    <t>POTATO FRY SKIN ON COIL 1/4" SPICY</t>
  </si>
  <si>
    <t>POTATO TATER BARREL</t>
  </si>
  <si>
    <t>SAUCE TACO PKT</t>
  </si>
  <si>
    <t>POTATO H/BRN TRIANGLE 2 OZ</t>
  </si>
  <si>
    <t>BEEF GROUND BULK 81% - 19% CHUB</t>
  </si>
  <si>
    <t>BEEF GROUND BULK 85% - 15% CHUB</t>
  </si>
  <si>
    <t>BEEF GROUND BEEF BULK GRASS FED FROZEN</t>
  </si>
  <si>
    <t>108BB</t>
  </si>
  <si>
    <t>RELISH DILL PICKLE PROCESSED</t>
  </si>
  <si>
    <t>1109-15</t>
  </si>
  <si>
    <t>OIL VEGETABLE PURE</t>
  </si>
  <si>
    <t>1SYSTBJ107</t>
  </si>
  <si>
    <t>PINEAPPLE TIDBIT JCE</t>
  </si>
  <si>
    <t>EACH</t>
  </si>
  <si>
    <t>25HP-02S-1</t>
  </si>
  <si>
    <t>THERMOMETER FRZR REFRG -20-80F</t>
  </si>
  <si>
    <t>494874147002SY</t>
  </si>
  <si>
    <t>MAYONNAISE PKT FOIL</t>
  </si>
  <si>
    <t>664BB</t>
  </si>
  <si>
    <t>PICKLE DILL CHIP SC 614/678</t>
  </si>
  <si>
    <t>71348-SYS</t>
  </si>
  <si>
    <t>DRESSING COLESLAW</t>
  </si>
  <si>
    <t>71387SYS</t>
  </si>
  <si>
    <t>MAYONNAISE DRSSNG CHL FREE LTE</t>
  </si>
  <si>
    <t>71722SYS</t>
  </si>
  <si>
    <t>SOUP BASE BEEF LO SOD NO MSG</t>
  </si>
  <si>
    <t>71723SYS</t>
  </si>
  <si>
    <t>SOUP BASE CHKN LO SOD NO MSG</t>
  </si>
  <si>
    <t>71729SYS</t>
  </si>
  <si>
    <t>DRESSING ITALIAN FAT FREE</t>
  </si>
  <si>
    <t>74865-02378</t>
  </si>
  <si>
    <t>CARROT DICED GR A P</t>
  </si>
  <si>
    <t>74865-07848</t>
  </si>
  <si>
    <t>PEA GREEN GRADE A</t>
  </si>
  <si>
    <t>74865-07850</t>
  </si>
  <si>
    <t>PEAS &amp; CARROTS GRADE A FROZEN</t>
  </si>
  <si>
    <t>30 LB</t>
  </si>
  <si>
    <t>74865-62809</t>
  </si>
  <si>
    <t>VEGETABLE MIX 5 WAY</t>
  </si>
  <si>
    <t>74865-63320</t>
  </si>
  <si>
    <t>CORN WHL KERNEL</t>
  </si>
  <si>
    <t>74865-65730</t>
  </si>
  <si>
    <t>VEGETABLE MIX 4 WAY</t>
  </si>
  <si>
    <t>99512-COM</t>
  </si>
  <si>
    <t>PAN COATING ARSL PROF FORMLA</t>
  </si>
  <si>
    <t>99955COM</t>
  </si>
  <si>
    <t>PAN COATING ARSL</t>
  </si>
  <si>
    <t>A191737</t>
  </si>
  <si>
    <t>APPLESAUCE FANCY UNSWEETENED</t>
  </si>
  <si>
    <t>5 GAL</t>
  </si>
  <si>
    <t>BB733</t>
  </si>
  <si>
    <t>PICKLE DILL SPEAR 375/425 COUNT</t>
  </si>
  <si>
    <t>72248SYS</t>
  </si>
  <si>
    <t>DRESING ITALIAN GOLDEN</t>
  </si>
  <si>
    <t>DFP450W-S-1</t>
  </si>
  <si>
    <t>THERMOMETER DGTL WTRPRF-40/450</t>
  </si>
  <si>
    <t>HOUY599</t>
  </si>
  <si>
    <t>KETCHUP FANCY</t>
  </si>
  <si>
    <t>15 LB</t>
  </si>
  <si>
    <t>R1YK259ZO</t>
  </si>
  <si>
    <t>RICE PARBOILED PERFECT</t>
  </si>
  <si>
    <t>5LB</t>
  </si>
  <si>
    <t>SYX00663</t>
  </si>
  <si>
    <t>POTATO FRY WDG SKON 8CUT</t>
  </si>
  <si>
    <t>120CT</t>
  </si>
  <si>
    <t>YLS3FRSYS</t>
  </si>
  <si>
    <t>LID PLAS CLR F/3-4OZ PRTN CUP</t>
  </si>
  <si>
    <t>250 CT</t>
  </si>
  <si>
    <t>YS550SYSA</t>
  </si>
  <si>
    <t>CUP PLAS TRANS PRTN 5.5OZ</t>
  </si>
  <si>
    <t>CRUSHED TOMATOES, LOW SALT, CANNED</t>
  </si>
  <si>
    <t>DICED TOMATOES, LOW SALT, CANNED</t>
  </si>
  <si>
    <t>MANDARIN ORANGES, LIGHT SYRUP, CANNED</t>
  </si>
  <si>
    <t>MIXED FRUIT IN LIGHT SYRUP, CANNED</t>
  </si>
  <si>
    <t>TOMATO PASTE, LOW SALT, CANNED</t>
  </si>
  <si>
    <t>TOMATO SAUCE, LOW SALT, CANNED</t>
  </si>
  <si>
    <t>WHOLE KERNEL CORN, CANNED</t>
  </si>
  <si>
    <t>GELATIN MIX</t>
  </si>
  <si>
    <t>IN HARVEST</t>
  </si>
  <si>
    <t>WHITE QUINOA</t>
  </si>
  <si>
    <t>INTEGRATED</t>
  </si>
  <si>
    <t>GS9104</t>
  </si>
  <si>
    <t>BANANA BREAD</t>
  </si>
  <si>
    <t>8.4 OZ</t>
  </si>
  <si>
    <t>IZZE</t>
  </si>
  <si>
    <t>DRINK BLACKBERRY SPRKLG</t>
  </si>
  <si>
    <t>DRINK APPLE SPRKLG</t>
  </si>
  <si>
    <t>J&amp;J SNACK</t>
  </si>
  <si>
    <t>PRETZEL ROD WHL WHEAT 51%WG</t>
  </si>
  <si>
    <t>JACKPOT</t>
  </si>
  <si>
    <t>WCN001</t>
  </si>
  <si>
    <t>SLICED WATER CHESTNUTS</t>
  </si>
  <si>
    <t>KEEBLER</t>
  </si>
  <si>
    <t>CRACKER GRAHAM SCOOBY CINN STK</t>
  </si>
  <si>
    <t>KELLOGG</t>
  </si>
  <si>
    <t>SNACK CRACKER CHAT SNAX</t>
  </si>
  <si>
    <t>COOKIE GRAHAM CHOC TIGER BITES</t>
  </si>
  <si>
    <t>CRACKER GRAHAM CINN BUG BITES</t>
  </si>
  <si>
    <t>SNACK BAR RICE KRISPIES WG</t>
  </si>
  <si>
    <t>2 CT</t>
  </si>
  <si>
    <t>POP TART WHOLE GRAIN FROSTED FUDGE</t>
  </si>
  <si>
    <t>1.59 OZ</t>
  </si>
  <si>
    <t>SNACK BAR RICE KRISPIES TREATS CHOCOLATE CHIP</t>
  </si>
  <si>
    <t>0.39 OZ</t>
  </si>
  <si>
    <t>MINI RICE KRISPIES TREATS</t>
  </si>
  <si>
    <t>POP TART WHOLE GRAIN FROSTED CINNAMON</t>
  </si>
  <si>
    <t>1.69OZ</t>
  </si>
  <si>
    <t>POP TART FR STRWBRY WHL GR 1CT</t>
  </si>
  <si>
    <t>POP TART WHOLE GRAIN FROSTED STRAWBERRY</t>
  </si>
  <si>
    <t>1.55OZ</t>
  </si>
  <si>
    <t>BREAKFAST BAR NUTRI-GRN STWBRY</t>
  </si>
  <si>
    <t>2.1 OZ</t>
  </si>
  <si>
    <t>38000-24185</t>
  </si>
  <si>
    <t>FROSTED FLAKES MULTI-GRAIN, 2 OZ EQ</t>
  </si>
  <si>
    <t>1.48 OZ</t>
  </si>
  <si>
    <t>38000-26452</t>
  </si>
  <si>
    <t>SNACK BAR RICE KRISPIES TREATS CONFETTI</t>
  </si>
  <si>
    <t>38000-27095</t>
  </si>
  <si>
    <t>FROSTED MINI-WHEATS, 2 OZ EQ</t>
  </si>
  <si>
    <t>POP TART FR CINN WHL GRN 1CT</t>
  </si>
  <si>
    <t>KENS</t>
  </si>
  <si>
    <t>KE0608</t>
  </si>
  <si>
    <t>DRESSING RANCH LITE</t>
  </si>
  <si>
    <t>KE0619</t>
  </si>
  <si>
    <t>ASIAN SESAME DRESSING</t>
  </si>
  <si>
    <t>KE0636</t>
  </si>
  <si>
    <t>BALSAMIC VINAIGRETTE LITE</t>
  </si>
  <si>
    <t>KE0777A5</t>
  </si>
  <si>
    <t>DRESSING RANCH PKT</t>
  </si>
  <si>
    <t>KE0801</t>
  </si>
  <si>
    <t>DRESSING ITALIAN LITE</t>
  </si>
  <si>
    <t>KE1145B3</t>
  </si>
  <si>
    <t>KIDSMART</t>
  </si>
  <si>
    <t>CHICKEN NUG BAT SHAPE WG</t>
  </si>
  <si>
    <t>CHICKEN NUG TRKY SHAPE WG</t>
  </si>
  <si>
    <t>CHICKEN FINGER SHARK BRD WW</t>
  </si>
  <si>
    <t>CHICKEN NUG ABC/123 SHAPE WG</t>
  </si>
  <si>
    <t>CKICKEN NUG WINTER SHAP WG</t>
  </si>
  <si>
    <t>CHICKEN NUG HEART SHAPE WG</t>
  </si>
  <si>
    <t>CHICKEN NUG STAR SHAPE WG</t>
  </si>
  <si>
    <t>63359-9</t>
  </si>
  <si>
    <t>CHICKEN NUG SWSTRN SHAPE</t>
  </si>
  <si>
    <t>.33OZ</t>
  </si>
  <si>
    <t>KIKKOMAN</t>
  </si>
  <si>
    <t>SOY SAUCE PACKETS</t>
  </si>
  <si>
    <t>KIKOMAN</t>
  </si>
  <si>
    <t>SAUCE TERIYAKI</t>
  </si>
  <si>
    <t>5 lb</t>
  </si>
  <si>
    <t>SAUCE TERIYAKI GLAZE</t>
  </si>
  <si>
    <t>MILK SOY ORGANIC PEARL</t>
  </si>
  <si>
    <t>KITCHEN BOUQUET</t>
  </si>
  <si>
    <t>SAUCE BROWNING</t>
  </si>
  <si>
    <t>KRAFT</t>
  </si>
  <si>
    <t>CAESAR DRESSING</t>
  </si>
  <si>
    <t>MAYONNAISE REAL</t>
  </si>
  <si>
    <t>TBD</t>
  </si>
  <si>
    <t>PENDING 23/24 SY</t>
  </si>
  <si>
    <t>LUNCHABLES EXTRA CHEESY PIZZA</t>
  </si>
  <si>
    <t>LUNCHABLES TURKEY &amp; CHEDDAR</t>
  </si>
  <si>
    <t>LA CHOY</t>
  </si>
  <si>
    <t>44300-12620</t>
  </si>
  <si>
    <t>CHOW MEIN NOODLES</t>
  </si>
  <si>
    <t>LA VICTORIA</t>
  </si>
  <si>
    <t>SAUCE ENCHILADA GREEN CHILE</t>
  </si>
  <si>
    <t>SAUCE ENCHILADA RED</t>
  </si>
  <si>
    <t>LABELLA</t>
  </si>
  <si>
    <t>PASTA DITALINI/SALAD MACARONI</t>
  </si>
  <si>
    <t>LAMB</t>
  </si>
  <si>
    <t>D0073</t>
  </si>
  <si>
    <t>POTATO FRY TWISTER ORIGINAL BATTERED</t>
  </si>
  <si>
    <t>LAND O LAKES</t>
  </si>
  <si>
    <t>CHEESE QUESO MUCHO CUP DIP</t>
  </si>
  <si>
    <t>FANCY SHREDDED PARMESAN CHEESE</t>
  </si>
  <si>
    <t>CHEESE CHEDDAR MILD STK</t>
  </si>
  <si>
    <t>CHEESE STRING LITE</t>
  </si>
  <si>
    <t>LAS PAL</t>
  </si>
  <si>
    <t>SAUCE ENCHILADA GRN</t>
  </si>
  <si>
    <t>SAUCE ENCHILADA GREEN</t>
  </si>
  <si>
    <t>9 OZ</t>
  </si>
  <si>
    <t>LAWRYS</t>
  </si>
  <si>
    <t>MIX SEASONING TACO NO MSG</t>
  </si>
  <si>
    <t>5.7 OZ</t>
  </si>
  <si>
    <t>MIX SEASONING CHILI</t>
  </si>
  <si>
    <t>22 OZ</t>
  </si>
  <si>
    <t>MIX SEASONING TACO</t>
  </si>
  <si>
    <t>GAL</t>
  </si>
  <si>
    <t>LEA &amp; PERRINS</t>
  </si>
  <si>
    <t>WORCESTERSHIRE SAUCE</t>
  </si>
  <si>
    <t>LENDERS</t>
  </si>
  <si>
    <t>BAGEL WHITE WHOLE GRAIN IW</t>
  </si>
  <si>
    <t>BAGEL WHITE CINNAMON RAISIN WHOLE GRAIN IW</t>
  </si>
  <si>
    <t>LUPITAS</t>
  </si>
  <si>
    <t>BREAD PAN DULCE VARIETY 1450</t>
  </si>
  <si>
    <t>1.5 oz</t>
  </si>
  <si>
    <t>MADEIRA</t>
  </si>
  <si>
    <t>SYRUP PANCAKE CUP</t>
  </si>
  <si>
    <t>MARGHERITA (ase BRAND)</t>
  </si>
  <si>
    <t>BEEF AND PORK PEPPERONI 15-17 COUNT COINS</t>
  </si>
  <si>
    <t>2.3 OZ</t>
  </si>
  <si>
    <t>MARSON FOODS</t>
  </si>
  <si>
    <t>W722FF</t>
  </si>
  <si>
    <t>WAFFLE ENVY, FUN N FRUTTI, IW</t>
  </si>
  <si>
    <t>MARZETTI</t>
  </si>
  <si>
    <t>FAT FREE RANCH DRESSING CUP</t>
  </si>
  <si>
    <t>4LB</t>
  </si>
  <si>
    <t>MCCAIN</t>
  </si>
  <si>
    <t>EMOTICONS POTATOES</t>
  </si>
  <si>
    <t>CRISPY BAKEABLE SEASONED CRINKLE FRIES</t>
  </si>
  <si>
    <t>MCF05074</t>
  </si>
  <si>
    <t>POTATO FRY SWEET WAFFLE CUT</t>
  </si>
  <si>
    <t>OIF00024A</t>
  </si>
  <si>
    <t>POTATO WEDGE SKIN ON 8 CT</t>
  </si>
  <si>
    <t>OIF03456</t>
  </si>
  <si>
    <t>POTATO FRY SMILE</t>
  </si>
  <si>
    <t>MCCORMICK</t>
  </si>
  <si>
    <t>GROUND MUSTARD</t>
  </si>
  <si>
    <t>Dehydated Onion Flakes</t>
  </si>
  <si>
    <t>4.5 lb</t>
  </si>
  <si>
    <t>TRADITIONAL SEASON SALT</t>
  </si>
  <si>
    <t>RED PEPPER FLAKES</t>
  </si>
  <si>
    <t>GROUND NUTMEG</t>
  </si>
  <si>
    <t>3.95 OZ</t>
  </si>
  <si>
    <t>MCI LOS CABOS</t>
  </si>
  <si>
    <t>BURRITO BEAN &amp; CHED OVEN FILM</t>
  </si>
  <si>
    <t>2.5 oz</t>
  </si>
  <si>
    <t>BURRITO BREAKFAST EGG, CHEESE, SAUS, POTATO</t>
  </si>
  <si>
    <t>MINH</t>
  </si>
  <si>
    <t>MINH VEGETABLE FRIED RICE</t>
  </si>
  <si>
    <t>MINH LESS SODIUM SWEET &amp; SOUR SAUCE</t>
  </si>
  <si>
    <t>MINH LESS SODIUM ORANGE SAUCE</t>
  </si>
  <si>
    <t>MINH LESS SODIUM TERIYAKI SAUCE</t>
  </si>
  <si>
    <t>MJM</t>
  </si>
  <si>
    <t>CREACKER GRAHAM CHOC BEAR IW 2CT</t>
  </si>
  <si>
    <t>CRACKER GRAHAM VAN BEAR 1 OZ</t>
  </si>
  <si>
    <t>22 G</t>
  </si>
  <si>
    <t>SAVORY BITES, WHEAT CRACKERS, 1 GRAIN</t>
  </si>
  <si>
    <t>MRS BUTTERWORTH</t>
  </si>
  <si>
    <t>2.32 OZ</t>
  </si>
  <si>
    <t>NATURE VALLEY</t>
  </si>
  <si>
    <t>BREAKFAST BAR OAT BAN CHOC IW</t>
  </si>
  <si>
    <t>2.32 oz</t>
  </si>
  <si>
    <t>BREAKFAST ROUND OAT APPLE CINNAMON</t>
  </si>
  <si>
    <t>16.9OZ</t>
  </si>
  <si>
    <t>NIAGARA</t>
  </si>
  <si>
    <t>NDW05L40PDRCHN</t>
  </si>
  <si>
    <t>WATER BOTTLED DRINKING</t>
  </si>
  <si>
    <t>NDW80Z80PDRCH</t>
  </si>
  <si>
    <t>WATER BOTTLED PURIFD DRINKING</t>
  </si>
  <si>
    <t>1.16 OZ</t>
  </si>
  <si>
    <t>OCEAN SPRAY</t>
  </si>
  <si>
    <t>CRANBERRY DRIED CRAISIN WATERMELON</t>
  </si>
  <si>
    <t>CRANBERRY DRIED CRAISIN CHERRY</t>
  </si>
  <si>
    <t>CRANBERRY DRIED CRAISIN STRAWBERRY</t>
  </si>
  <si>
    <t>CRANBERRY DRIED CRAISIN ORANGE</t>
  </si>
  <si>
    <t>PACIFIC</t>
  </si>
  <si>
    <t>MILK SOY SINGLE SERVE VAN</t>
  </si>
  <si>
    <t>8 LB</t>
  </si>
  <si>
    <t>PACIFIC SPICE</t>
  </si>
  <si>
    <t>PSC-2099</t>
  </si>
  <si>
    <t>CHILI LIMON</t>
  </si>
  <si>
    <t>PACIFIC SPICES</t>
  </si>
  <si>
    <t>CLG12I</t>
  </si>
  <si>
    <t>GROUND CLOVE</t>
  </si>
  <si>
    <t>PACKER</t>
  </si>
  <si>
    <t>BEAN GREEN SHORT CUT</t>
  </si>
  <si>
    <t>PEAR DICED LS</t>
  </si>
  <si>
    <t>14.5 OZ</t>
  </si>
  <si>
    <t>PACTIV</t>
  </si>
  <si>
    <t>PCS5613RR2</t>
  </si>
  <si>
    <t>TRAY PAPER CLASSIC STONEWARE</t>
  </si>
  <si>
    <t>PAKER</t>
  </si>
  <si>
    <t>CORN WHL KERNEL GOLDEN FCY</t>
  </si>
  <si>
    <t>PAM</t>
  </si>
  <si>
    <t>PAN COATING ARSL FOOD RELEASE</t>
  </si>
  <si>
    <t>PATAGON</t>
  </si>
  <si>
    <t>STRAWBERRY IQF SLICED</t>
  </si>
  <si>
    <t>PEKING</t>
  </si>
  <si>
    <t>WONTON STRIPS</t>
  </si>
  <si>
    <t>PEPFARM</t>
  </si>
  <si>
    <t>CRACKER GOLDFISH PRTZL WHLGRN</t>
  </si>
  <si>
    <t>CRACKER GOLDFISH WHL GRAIN</t>
  </si>
  <si>
    <t>PETERSON FAMRS</t>
  </si>
  <si>
    <t>ASA100001</t>
  </si>
  <si>
    <t>APPLESAUCE UNSWEETENED CUP</t>
  </si>
  <si>
    <t>PETERSON FARMS</t>
  </si>
  <si>
    <t>ASA10013</t>
  </si>
  <si>
    <t>APPLESAUCE CINNAMON UNSWT</t>
  </si>
  <si>
    <t>ASA10014</t>
  </si>
  <si>
    <t>APPLESAUCE, UNSWEETENED STRAWBERRY</t>
  </si>
  <si>
    <t>PHILA</t>
  </si>
  <si>
    <t>CHEESE CREAM ORIG POUCH</t>
  </si>
  <si>
    <t>2.36OZ</t>
  </si>
  <si>
    <t>PILLSBURY</t>
  </si>
  <si>
    <t>SNACK BAR CINN TOAST CRNCH</t>
  </si>
  <si>
    <t>DOUGH ROLL CINNAMON WHL GRAIN</t>
  </si>
  <si>
    <t>3.88 OZ</t>
  </si>
  <si>
    <t>CHEESY PULL APART SOUTHWEST QUESO</t>
  </si>
  <si>
    <t>CHEESY PULL APART ITALIAN CHEESE &amp; GARLIC</t>
  </si>
  <si>
    <t>2.29OZ</t>
  </si>
  <si>
    <t>STRUDEL APPLE STK FRUDEL</t>
  </si>
  <si>
    <t>2.47OZ</t>
  </si>
  <si>
    <t>WAFFLE BLUEBERRY BASH MINI</t>
  </si>
  <si>
    <t>WAFFLE MAPLE MADNESS MINI</t>
  </si>
  <si>
    <t>BAKED BISCUIT EZ SPLIT WG</t>
  </si>
  <si>
    <t>ROLL CINN MINI CINNI</t>
  </si>
  <si>
    <t>2.64OZ</t>
  </si>
  <si>
    <t>TOAST FRENCH MINI TRIPLE BERRY</t>
  </si>
  <si>
    <t>TOAST FRENCH MINI CINN RUSH</t>
  </si>
  <si>
    <t>2.43 OZ</t>
  </si>
  <si>
    <t>BAGEL CINN W/CINN CRM CHS IW</t>
  </si>
  <si>
    <t>2.43OZ</t>
  </si>
  <si>
    <t>BAGEL STRAWBERRY MINI</t>
  </si>
  <si>
    <t>2.29 OZ</t>
  </si>
  <si>
    <t>ROLL CRESCENT CHOC FILD WHL GR</t>
  </si>
  <si>
    <t>STRUDEL CHERRY STK FRUDEL</t>
  </si>
  <si>
    <t>5.5 GM</t>
  </si>
  <si>
    <t>PPI</t>
  </si>
  <si>
    <t>MUSTARD YELLOW PACKETS</t>
  </si>
  <si>
    <t>9GM</t>
  </si>
  <si>
    <t>MAYONNAISE PACKET</t>
  </si>
  <si>
    <t>SAUCE TACO PACKET</t>
  </si>
  <si>
    <t>PRODUCR</t>
  </si>
  <si>
    <t>B2PE25560</t>
  </si>
  <si>
    <t>RICE BROWN LONG GRAIN NATURAL</t>
  </si>
  <si>
    <t>PROGRESSO</t>
  </si>
  <si>
    <t>41196-89107</t>
  </si>
  <si>
    <t>BREAD CRUMB ITALIAN</t>
  </si>
  <si>
    <t>PWRSNKS</t>
  </si>
  <si>
    <t>SUNFLOWER KERNEL RST SALTED</t>
  </si>
  <si>
    <t>SUNFLOWER KERNEL HONEY RSTD</t>
  </si>
  <si>
    <t>READIBAKE</t>
  </si>
  <si>
    <t>BENEFIT BAR OATMEAL CHOCOLATE CHIP</t>
  </si>
  <si>
    <t>5 LB BAGS</t>
  </si>
  <si>
    <t>Rebellyous Foods</t>
  </si>
  <si>
    <t>KNFC212</t>
  </si>
  <si>
    <t>KICKIN' NUGGETS (PLANT BASED)</t>
  </si>
  <si>
    <t>REDGOLD</t>
  </si>
  <si>
    <t>REDNA2ZC168</t>
  </si>
  <si>
    <t>SAUCE MARINARA DIPPING CUPS</t>
  </si>
  <si>
    <t>REDSC2ZC168</t>
  </si>
  <si>
    <t>SALSA DIPPING CUP 3OZ</t>
  </si>
  <si>
    <t>3.125 LB</t>
  </si>
  <si>
    <t>RICH PRODUCTS</t>
  </si>
  <si>
    <t>PIZZA CRUNCHERS</t>
  </si>
  <si>
    <t>1.7 OZ</t>
  </si>
  <si>
    <t>RICHS</t>
  </si>
  <si>
    <t>WGR TRIPLE CHOCOLATE FILLED HESHEY CHOCOLATE</t>
  </si>
  <si>
    <t>2.75 OZ</t>
  </si>
  <si>
    <t>HOAGIE ROLL DOUGH</t>
  </si>
  <si>
    <t>19.5 OZ</t>
  </si>
  <si>
    <t>FRENCH BREAD DOUGH</t>
  </si>
  <si>
    <t>2.2 OZ</t>
  </si>
  <si>
    <t>FULLY BAKED FLATBREAD WHOLE GRAIN RICH 6X6" SQUARE</t>
  </si>
  <si>
    <t>16 WHOLE GRAIN RICH PARBAKED PIZZA CRUST</t>
  </si>
  <si>
    <t>TOPPING WHPD ON-TOP</t>
  </si>
  <si>
    <t>2.0 OZ</t>
  </si>
  <si>
    <t>DOUGH ROLL CINNAMON SWIRL WG</t>
  </si>
  <si>
    <t>ROCKIN OLA</t>
  </si>
  <si>
    <t>CEREAL GRANOLA CINNAMON 1 OZ</t>
  </si>
  <si>
    <t>CEREAL GRANOLA CINNAMON 2 OZ</t>
  </si>
  <si>
    <t>0.70 OZ</t>
  </si>
  <si>
    <t>ROLD GOLD</t>
  </si>
  <si>
    <t>PRETZELS HEARTZELS</t>
  </si>
  <si>
    <t>.7 OZ</t>
  </si>
  <si>
    <t>ROLGOLD</t>
  </si>
  <si>
    <t>PRETZEL TWIST HEARTZELS</t>
  </si>
  <si>
    <t>1.8 oz</t>
  </si>
  <si>
    <t>ROMERO</t>
  </si>
  <si>
    <t>TORTILLA CHIPS</t>
  </si>
  <si>
    <t>206022UG</t>
  </si>
  <si>
    <t>TORTILLA WHEAT FLR ULTRA GRAIN</t>
  </si>
  <si>
    <t>10 CAN</t>
  </si>
  <si>
    <t>ROSARTA</t>
  </si>
  <si>
    <t>BEAN REFRIED VEGETARIAN</t>
  </si>
  <si>
    <t>BEAN REFRIED</t>
  </si>
  <si>
    <t>4.4OZ</t>
  </si>
  <si>
    <t>ROSATI</t>
  </si>
  <si>
    <t>ICE ITALIAN EMOJI CHERRY LIME</t>
  </si>
  <si>
    <t>SNO JO SWEET APPLE CUPS</t>
  </si>
  <si>
    <t>JUICE CUP APPLE SWEET SNO JOE</t>
  </si>
  <si>
    <t>SWEE' HEART ICE</t>
  </si>
  <si>
    <t>ITALIAN ICE CHILLIN' BAT</t>
  </si>
  <si>
    <t>HIP HOPPIN ICE</t>
  </si>
  <si>
    <t>LUCK O THE ICE</t>
  </si>
  <si>
    <t>JUICE CUP STRAW LMN HPY NEW YR</t>
  </si>
  <si>
    <t>4.4 OZ</t>
  </si>
  <si>
    <t>ICE ITALIAN GIVIN THANKS</t>
  </si>
  <si>
    <t>JUICE MANGO CALIENTE</t>
  </si>
  <si>
    <t>ROSE&amp;SHORE</t>
  </si>
  <si>
    <t>5#</t>
  </si>
  <si>
    <t>SABRA</t>
  </si>
  <si>
    <t>HUMMUS, CLASSIC, BULK</t>
  </si>
  <si>
    <t>SAHAR B</t>
  </si>
  <si>
    <t>3201232SB</t>
  </si>
  <si>
    <t>JUICE LEMON PLAS RTU</t>
  </si>
  <si>
    <t>27.09 OZ</t>
  </si>
  <si>
    <t>SANTAGO</t>
  </si>
  <si>
    <t>BEAN REFRIED VEGTRN</t>
  </si>
  <si>
    <t>SHANNON</t>
  </si>
  <si>
    <t>SB-770</t>
  </si>
  <si>
    <t>BREAD STICK HONEY WHOLE GRAIN</t>
  </si>
  <si>
    <t>SIDEKICK</t>
  </si>
  <si>
    <t>JUICE CUP SLUSHIE BL RSP LMN</t>
  </si>
  <si>
    <t>JUICE CUP SLUSHIE KIWI-STRAW</t>
  </si>
  <si>
    <t>JUICE CUP SLUSHIE STRW-MANGO</t>
  </si>
  <si>
    <t>JUICE CUP SOUR CHERRY-LMN</t>
  </si>
  <si>
    <t>SILK</t>
  </si>
  <si>
    <t>MILK ALMOND VAN</t>
  </si>
  <si>
    <t>20LB</t>
  </si>
  <si>
    <t>SIMPLOT</t>
  </si>
  <si>
    <t>CORN CUT RSTD</t>
  </si>
  <si>
    <t>VEGETABLE BLEND ROASTED CORN JALAPENO 32146</t>
  </si>
  <si>
    <t>4.5 LB</t>
  </si>
  <si>
    <t>POTATO FRY SIDEWINDER JR</t>
  </si>
  <si>
    <t>ENTREE RICE CILANTRO LIME CORN</t>
  </si>
  <si>
    <t>SKY BLUE BAKERY</t>
  </si>
  <si>
    <t>BCR272</t>
  </si>
  <si>
    <t>BLUEBERRY CRUMB LOAF, WG, IW</t>
  </si>
  <si>
    <t>CBLD196</t>
  </si>
  <si>
    <t>CORN BREAD MINI MUFFIN, WG, IW</t>
  </si>
  <si>
    <t>CRC272</t>
  </si>
  <si>
    <t>CINNAMON CRUMB LOAF, WG, IW</t>
  </si>
  <si>
    <t>HWB5172</t>
  </si>
  <si>
    <t>BREAKFAST BAR HNY WHEAT</t>
  </si>
  <si>
    <t>3.25 OZ</t>
  </si>
  <si>
    <t>MTAPL260</t>
  </si>
  <si>
    <t>APPLE MUFFIN TOPS, WG, IW</t>
  </si>
  <si>
    <t>WBGC2752</t>
  </si>
  <si>
    <t>MINI BREAKFAST CLUSTERS, WG, IW</t>
  </si>
  <si>
    <t>WBSPK270</t>
  </si>
  <si>
    <t>PUMPKIN BREAD SLICE, WG, IW</t>
  </si>
  <si>
    <t>1.6 OZ</t>
  </si>
  <si>
    <t>WMBLU196</t>
  </si>
  <si>
    <t>BLUEBERRY MINI MUFFINS, WG, IW</t>
  </si>
  <si>
    <t>WMCHCH248</t>
  </si>
  <si>
    <t>CHOCOLATE CHIP MUFFIN, WG, IW</t>
  </si>
  <si>
    <t>SMART FOOD</t>
  </si>
  <si>
    <t>POPCORN CHEDDAR WHT LSS</t>
  </si>
  <si>
    <t>200CT</t>
  </si>
  <si>
    <t>SMPLYTH</t>
  </si>
  <si>
    <t>STIND200L2</t>
  </si>
  <si>
    <t>THICKENER FOOD GEL NECTAR PK</t>
  </si>
  <si>
    <t>SMUCKER</t>
  </si>
  <si>
    <t>JELLY ASST CUP GRAP APP MIXFRT</t>
  </si>
  <si>
    <t>SANDWICH PEATNUT BTR&amp;GRAPE WHET</t>
  </si>
  <si>
    <t>SANDWICH PEANUT BTR&amp;STW WHEAT</t>
  </si>
  <si>
    <t>SANDWICH UNCRUSTABLE PB&amp;J GRAPE, WG, IW</t>
  </si>
  <si>
    <t>SANDWICH UNCRUSTABLE PB&amp;J STRAWBERRY, WG, IW</t>
  </si>
  <si>
    <t>SPICEOLOGY</t>
  </si>
  <si>
    <t>CURRY, THAI RED</t>
  </si>
  <si>
    <t>SMOKED PAPRIKA</t>
  </si>
  <si>
    <t>11.5 OZ</t>
  </si>
  <si>
    <t>GREEK FREAK, SALT FREE</t>
  </si>
  <si>
    <t>4.7 OZ</t>
  </si>
  <si>
    <t>PC1</t>
  </si>
  <si>
    <t>ITALIAN CRUSHED SEASONING</t>
  </si>
  <si>
    <t>SPIRITED FOODS</t>
  </si>
  <si>
    <t>SF01011</t>
  </si>
  <si>
    <t>ALASKAN BRD POLLOCK STICKS</t>
  </si>
  <si>
    <t>SF-01011-52</t>
  </si>
  <si>
    <t>STICKS POLLOCK LIGHTLY BREADED</t>
  </si>
  <si>
    <t>SF01012</t>
  </si>
  <si>
    <t>BRD LIME ALASKAN POLLOCK STICK</t>
  </si>
  <si>
    <t>SF02011</t>
  </si>
  <si>
    <t>BREADED POLLOCK OVEN READY IQF</t>
  </si>
  <si>
    <t>SF02012</t>
  </si>
  <si>
    <t>BREADED POLLOCK LIME NUGGETS</t>
  </si>
  <si>
    <t>SF03011</t>
  </si>
  <si>
    <t>BREADED POLLACK SQUARES</t>
  </si>
  <si>
    <t>SF06011</t>
  </si>
  <si>
    <t>OVEN READY SHRIMP POPPERS</t>
  </si>
  <si>
    <t>SUNBUTTER</t>
  </si>
  <si>
    <t>SUNFLOWER BUTTER CUP INDV</t>
  </si>
  <si>
    <t>1 oz</t>
  </si>
  <si>
    <t>SUNCHIP</t>
  </si>
  <si>
    <t>CHIP MULTIGRAIN GRAIN SS</t>
  </si>
  <si>
    <t>CHIP MULTIGRAIN HRVST CHDR</t>
  </si>
  <si>
    <t>CHIP MULTIGRAIN GRDN SALSA LSS</t>
  </si>
  <si>
    <t>SUNCUP</t>
  </si>
  <si>
    <t>JUICE APPLE ASEPTIC W/STRAW</t>
  </si>
  <si>
    <t>JUICE FRUIT PUNCH ASEPTIC STRAW</t>
  </si>
  <si>
    <t>JUICE ORANGE TANG ASEPTIC W/STRAW</t>
  </si>
  <si>
    <t>JUICE BERRY VERY ASEPTIC STRAW</t>
  </si>
  <si>
    <t>JUICE STRAWBERRY KIWI ASEPTIC W/STRAW</t>
  </si>
  <si>
    <t>JUICE GRAPE ASEPTIC W/STRAW</t>
  </si>
  <si>
    <t>SUNSHINE</t>
  </si>
  <si>
    <t>CHEEZITS WHL GRAIN</t>
  </si>
  <si>
    <t>CRACKER CHEEZITS WHL GRAIN</t>
  </si>
  <si>
    <t>2.8 OZ</t>
  </si>
  <si>
    <t>SUNWISE</t>
  </si>
  <si>
    <t>SUNWISE SANDWICH</t>
  </si>
  <si>
    <t>3.4OZ</t>
  </si>
  <si>
    <t>SUPER BAKERY</t>
  </si>
  <si>
    <t>BREAD BANANA SLICE</t>
  </si>
  <si>
    <t>BUN CINNAMON BKD WHL WHEAT</t>
  </si>
  <si>
    <t>48 OZ</t>
  </si>
  <si>
    <t>SWANSON BEEF BROTH</t>
  </si>
  <si>
    <t>BEEF BROTH</t>
  </si>
  <si>
    <t>SWANSON CHICKEN BROTH</t>
  </si>
  <si>
    <t>CHICKEN BROTH</t>
  </si>
  <si>
    <t>SWEET BABY RAY'S</t>
  </si>
  <si>
    <t>SJ0440HF</t>
  </si>
  <si>
    <t>BBQ SAUCE</t>
  </si>
  <si>
    <t>SWITCH</t>
  </si>
  <si>
    <t>JUICE BLK CHERRY SPARK</t>
  </si>
  <si>
    <t>7C2480FP</t>
  </si>
  <si>
    <t>JUICE FRUIT PUNCH SPARK</t>
  </si>
  <si>
    <t>7C2480KB</t>
  </si>
  <si>
    <t>JUICE KIWI BERRY SPARK</t>
  </si>
  <si>
    <t>7C2480OT</t>
  </si>
  <si>
    <t>JUICE ORANGE TANG SPARK</t>
  </si>
  <si>
    <t>7C2480WS</t>
  </si>
  <si>
    <t>JUICE STWBRY WTRMLN SPARK</t>
  </si>
  <si>
    <t>5 OZ</t>
  </si>
  <si>
    <t>TAJIN</t>
  </si>
  <si>
    <t>TAJIN BOTTLES</t>
  </si>
  <si>
    <t>0.27 OZ</t>
  </si>
  <si>
    <t>CHAMOY HOT SAUCE SACHET</t>
  </si>
  <si>
    <t>1 GRAM</t>
  </si>
  <si>
    <t>SEASONING LOW SOD TAJIN PC</t>
  </si>
  <si>
    <t>7 GR</t>
  </si>
  <si>
    <t>TAPATIO</t>
  </si>
  <si>
    <t>SAUCE HOT PKTS</t>
  </si>
  <si>
    <t>4.58OZ</t>
  </si>
  <si>
    <t>TASTY BRAND</t>
  </si>
  <si>
    <t>LUNCH KIT TRKY HAM &amp; CHS</t>
  </si>
  <si>
    <t>4.45OZ</t>
  </si>
  <si>
    <t>SANDWICH TRKY HAM CHS WEDGE</t>
  </si>
  <si>
    <t>72 CT</t>
  </si>
  <si>
    <t>SANDWICH CROISSANT HAM/CHS IW</t>
  </si>
  <si>
    <t>2OZ</t>
  </si>
  <si>
    <t>BREADSTICK GARLIC KNOT WG NEW YORK STYLE</t>
  </si>
  <si>
    <t>837WG</t>
  </si>
  <si>
    <t>RAVIOLI CHEESE MINI WHL GRN</t>
  </si>
  <si>
    <t>13.66 OZ</t>
  </si>
  <si>
    <t>THAI KITCHEN</t>
  </si>
  <si>
    <t>COCONUT CREAM</t>
  </si>
  <si>
    <t>TOSTITO</t>
  </si>
  <si>
    <t>WALKING TACO REDUCED FAT CRISPY ROUNDS</t>
  </si>
  <si>
    <t>CHIP TORTILLA SCOOPS BAKED</t>
  </si>
  <si>
    <t>TREETOP</t>
  </si>
  <si>
    <t>APPLESAUCE NATURAL SWEETENED</t>
  </si>
  <si>
    <t>.34 OZ</t>
  </si>
  <si>
    <t>CRISP APPLE STRWBRY FLVRD</t>
  </si>
  <si>
    <t>CRISP APPLE DRIED PLAIN</t>
  </si>
  <si>
    <t>4.05 OZ</t>
  </si>
  <si>
    <t>TWIN MARQUIS</t>
  </si>
  <si>
    <t>TWIN MARQUIS YAKISOBA NOODLES WW</t>
  </si>
  <si>
    <t>2.35 OZ</t>
  </si>
  <si>
    <t>JIMMY DEAN EGG &amp; CHEESE SAND, IW</t>
  </si>
  <si>
    <t>GLAZED CHICKEN DRUMSTICKS</t>
  </si>
  <si>
    <t>6.5 LB</t>
  </si>
  <si>
    <t>WAWONA</t>
  </si>
  <si>
    <t>PEACH-MANGO-PINEAPPLE SALSA, COMMERCIAL</t>
  </si>
  <si>
    <t>3.1 OZ</t>
  </si>
  <si>
    <t>APPLE FRUIT-A-ROO BAKED, COMMERCIAL</t>
  </si>
  <si>
    <t>MIXED BERRY FRUIT CUPS, COMMERCIAL</t>
  </si>
  <si>
    <t>MIXED BERRY POPS, COMMERCIAL</t>
  </si>
  <si>
    <t>PEACH FRUIT CUPS, COMMERCIAL</t>
  </si>
  <si>
    <t>PEACH FRUIT-A-ROO BAKED, COMMERCIAL</t>
  </si>
  <si>
    <t>PEACH POPS, COMMERCIAL</t>
  </si>
  <si>
    <t>STRAWBERRY FRUIT CUPS, COMMERCIAL</t>
  </si>
  <si>
    <t>STRAWBERRY POPS, COMMERCIAL</t>
  </si>
  <si>
    <t>WHLFCLS</t>
  </si>
  <si>
    <t>MARGARINE SOLID ZTF</t>
  </si>
  <si>
    <t>4.25LB</t>
  </si>
  <si>
    <t>WHLFIMP</t>
  </si>
  <si>
    <t>BUTTER CHIP CNTL SLTD 47 CT AA</t>
  </si>
  <si>
    <t>BUTTER SOLID USDA AA SLTD</t>
  </si>
  <si>
    <t>YOPLAIT</t>
  </si>
  <si>
    <t>YOGURT VANILLA PARFAIT POUCH</t>
  </si>
  <si>
    <t>4 oz</t>
  </si>
  <si>
    <t>YOGURT RASPBERRY RAINBOW TRIX</t>
  </si>
  <si>
    <t>70470-17729</t>
  </si>
  <si>
    <t>YOGURT STRAW/STRAW/BAN ASST</t>
  </si>
  <si>
    <t>ZEE ZEES</t>
  </si>
  <si>
    <t>MANDARIN ORANGES FRUIT CUP</t>
  </si>
  <si>
    <t>6/1.33 OZ</t>
  </si>
  <si>
    <t>RAISINS</t>
  </si>
  <si>
    <t>MIXZEES</t>
  </si>
  <si>
    <t>ROASTED CHICKPEAS, SEA SALT</t>
  </si>
  <si>
    <t>ROASTED CHICKPEAS, CHILI LIME</t>
  </si>
  <si>
    <t>607059B</t>
  </si>
  <si>
    <t>PINEAPPLE FRUIT CUP</t>
  </si>
  <si>
    <t>B60485</t>
  </si>
  <si>
    <t>SOFT BAKED BARS, CAMPFIRE S'MORES (1 G)</t>
  </si>
  <si>
    <t>C87860</t>
  </si>
  <si>
    <t>ROASTED SUNFLOWER KERNELS</t>
  </si>
  <si>
    <t>FROZEN BONELESS, SKINLESS CHICKEN THIGH</t>
  </si>
  <si>
    <t>FROZEN BONELESS PORK SHOULDER ROAST</t>
  </si>
  <si>
    <t>RAW CHICKEN THIGH, BONE IN, SKIN ON</t>
  </si>
  <si>
    <t>CUBED (1 TO 2 INCHES) RAW BONELESS BEEF CHUCK ROAST</t>
  </si>
  <si>
    <t>30 lb</t>
  </si>
  <si>
    <t>SHREDDED HASHBROWN POTATOES</t>
  </si>
  <si>
    <t>GROUND CHUCK NOT TO EXCEED 20% FAT</t>
  </si>
  <si>
    <t>FROZEN BONELESS, SKINLESS CHICKEN BREAST</t>
  </si>
  <si>
    <t>SYSCO PRICE</t>
  </si>
  <si>
    <t>GOLDSTAR PRICE</t>
  </si>
  <si>
    <t>KB FOODS PRICE</t>
  </si>
  <si>
    <t>NO BID</t>
  </si>
  <si>
    <t>Commodity Only</t>
  </si>
  <si>
    <t>MFG DISC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</si>
</sst>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Quattrocento Sans"/>
      <family val="2"/>
    </font>
    <font>
      <sz val="11"/>
      <color rgb="FF333333"/>
      <name val="Quattrocento Sans"/>
      <family val="2"/>
    </font>
    <font>
      <sz val="11"/>
      <name val="Quattrocento San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44" fontId="5" fillId="2" borderId="1" xfId="1" applyFont="1" applyFill="1" applyBorder="1" applyAlignment="1" applyProtection="1">
      <alignment horizontal="center"/>
    </xf>
    <xf numFmtId="0" fontId="1" fillId="0" borderId="5" xfId="0" applyFont="1" applyBorder="1" applyAlignment="1">
      <alignment horizontal="center" vertical="center" wrapText="1"/>
    </xf>
    <xf numFmtId="44" fontId="1" fillId="2" borderId="5" xfId="1" applyFont="1" applyFill="1" applyBorder="1" applyAlignment="1">
      <alignment horizontal="center" vertical="center" wrapText="1"/>
    </xf>
    <xf numFmtId="44" fontId="5" fillId="2" borderId="1" xfId="1" applyFont="1" applyFill="1" applyBorder="1" applyAlignment="1" applyProtection="1">
      <alignment horizontal="center" wrapText="1"/>
    </xf>
    <xf numFmtId="44" fontId="0" fillId="2" borderId="0" xfId="1" applyFont="1" applyFill="1"/>
    <xf numFmtId="44" fontId="3" fillId="2" borderId="1" xfId="1" applyFont="1" applyFill="1" applyBorder="1" applyAlignment="1" applyProtection="1"/>
    <xf numFmtId="44" fontId="3" fillId="2" borderId="1" xfId="1" applyFont="1" applyFill="1" applyBorder="1"/>
    <xf numFmtId="0" fontId="0" fillId="2" borderId="0" xfId="0" applyFont="1" applyFill="1"/>
    <xf numFmtId="0" fontId="1" fillId="2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98"/>
  <sheetViews>
    <sheetView showGridLines="0" tabSelected="1" zoomScaleNormal="100" workbookViewId="0">
      <pane ySplit="3" topLeftCell="A556" activePane="bottomLeft" state="frozen"/>
      <selection pane="bottomLeft" activeCell="L9" sqref="L9"/>
    </sheetView>
  </sheetViews>
  <sheetFormatPr defaultColWidth="9.140625" defaultRowHeight="15"/>
  <cols>
    <col min="1" max="1" width="8.7109375" style="12" customWidth="1"/>
    <col min="2" max="2" width="11.5703125" style="12" bestFit="1" customWidth="1"/>
    <col min="3" max="3" width="30.42578125" style="11" bestFit="1" customWidth="1"/>
    <col min="4" max="4" width="21.140625" style="11" bestFit="1" customWidth="1"/>
    <col min="5" max="5" width="67.42578125" style="11" customWidth="1"/>
    <col min="6" max="6" width="11" style="11" customWidth="1"/>
    <col min="7" max="7" width="13.85546875" style="17" customWidth="1"/>
    <col min="8" max="8" width="13.85546875" style="20" customWidth="1"/>
    <col min="9" max="9" width="13.85546875" style="17" customWidth="1"/>
    <col min="10" max="11" width="9.140625" style="11" customWidth="1"/>
    <col min="12" max="16384" width="9.140625" style="11"/>
  </cols>
  <sheetData>
    <row r="1" spans="1:9">
      <c r="A1" s="23" t="s">
        <v>7</v>
      </c>
      <c r="B1" s="24"/>
      <c r="C1" s="24"/>
      <c r="D1" s="24"/>
      <c r="E1" s="24"/>
      <c r="F1" s="24"/>
      <c r="G1" s="24"/>
      <c r="H1" s="24"/>
      <c r="I1" s="25"/>
    </row>
    <row r="2" spans="1:9" ht="39" customHeight="1">
      <c r="A2" s="22" t="s">
        <v>8</v>
      </c>
      <c r="B2" s="22"/>
      <c r="C2" s="22"/>
      <c r="D2" s="22"/>
      <c r="E2" s="22"/>
      <c r="F2" s="22"/>
      <c r="G2" s="22"/>
      <c r="H2" s="22"/>
      <c r="I2" s="22"/>
    </row>
    <row r="3" spans="1:9" ht="30">
      <c r="A3" s="14" t="s">
        <v>9</v>
      </c>
      <c r="B3" s="14" t="s">
        <v>10</v>
      </c>
      <c r="C3" s="14" t="s">
        <v>13</v>
      </c>
      <c r="D3" s="14" t="s">
        <v>12</v>
      </c>
      <c r="E3" s="14" t="s">
        <v>11</v>
      </c>
      <c r="F3" s="14" t="s">
        <v>1</v>
      </c>
      <c r="G3" s="15" t="s">
        <v>1102</v>
      </c>
      <c r="H3" s="21" t="s">
        <v>1103</v>
      </c>
      <c r="I3" s="15" t="s">
        <v>1104</v>
      </c>
    </row>
    <row r="4" spans="1:9">
      <c r="A4" s="1">
        <v>4</v>
      </c>
      <c r="B4" s="2" t="s">
        <v>14</v>
      </c>
      <c r="C4" s="3" t="s">
        <v>15</v>
      </c>
      <c r="D4" s="4" t="s">
        <v>16</v>
      </c>
      <c r="E4" s="3" t="s">
        <v>17</v>
      </c>
      <c r="F4" s="5">
        <v>40</v>
      </c>
      <c r="G4" s="20"/>
      <c r="H4" s="19">
        <v>50.919999999999995</v>
      </c>
      <c r="I4" s="16"/>
    </row>
    <row r="5" spans="1:9">
      <c r="A5" s="1">
        <v>10</v>
      </c>
      <c r="B5" s="2" t="s">
        <v>18</v>
      </c>
      <c r="C5" s="6" t="s">
        <v>19</v>
      </c>
      <c r="D5" s="7">
        <v>51667</v>
      </c>
      <c r="E5" s="6" t="s">
        <v>20</v>
      </c>
      <c r="F5" s="2">
        <v>400</v>
      </c>
      <c r="G5" s="18">
        <v>33.059999999999995</v>
      </c>
      <c r="H5" s="19">
        <v>29.69</v>
      </c>
      <c r="I5" s="16"/>
    </row>
    <row r="6" spans="1:9">
      <c r="A6" s="8">
        <v>60</v>
      </c>
      <c r="B6" s="5" t="s">
        <v>21</v>
      </c>
      <c r="C6" s="3" t="s">
        <v>22</v>
      </c>
      <c r="D6" s="4" t="s">
        <v>23</v>
      </c>
      <c r="E6" s="3" t="s">
        <v>24</v>
      </c>
      <c r="F6" s="5">
        <f>12000/60</f>
        <v>200</v>
      </c>
      <c r="G6" s="18">
        <v>45.12</v>
      </c>
      <c r="H6" s="19">
        <v>46.65</v>
      </c>
      <c r="I6" s="16"/>
    </row>
    <row r="7" spans="1:9">
      <c r="A7" s="1">
        <v>100</v>
      </c>
      <c r="B7" s="2" t="s">
        <v>25</v>
      </c>
      <c r="C7" s="6" t="s">
        <v>26</v>
      </c>
      <c r="D7" s="7">
        <v>149828000</v>
      </c>
      <c r="E7" s="6" t="s">
        <v>27</v>
      </c>
      <c r="F7" s="2">
        <v>50</v>
      </c>
      <c r="G7" s="18">
        <v>37.519999999999996</v>
      </c>
      <c r="H7" s="19">
        <v>38.79</v>
      </c>
      <c r="I7" s="16"/>
    </row>
    <row r="8" spans="1:9">
      <c r="A8" s="1">
        <v>100</v>
      </c>
      <c r="B8" s="2" t="s">
        <v>28</v>
      </c>
      <c r="C8" s="6" t="s">
        <v>26</v>
      </c>
      <c r="D8" s="7">
        <v>600237000</v>
      </c>
      <c r="E8" s="6" t="s">
        <v>29</v>
      </c>
      <c r="F8" s="2">
        <v>50</v>
      </c>
      <c r="G8" s="18">
        <v>35.739999999999995</v>
      </c>
      <c r="H8" s="19">
        <v>36.949999999999996</v>
      </c>
      <c r="I8" s="16"/>
    </row>
    <row r="9" spans="1:9">
      <c r="A9" s="1">
        <v>100</v>
      </c>
      <c r="B9" s="2" t="s">
        <v>30</v>
      </c>
      <c r="C9" s="6" t="s">
        <v>26</v>
      </c>
      <c r="D9" s="7" t="s">
        <v>31</v>
      </c>
      <c r="E9" s="6" t="s">
        <v>32</v>
      </c>
      <c r="F9" s="2">
        <v>50</v>
      </c>
      <c r="G9" s="18">
        <v>35.739999999999995</v>
      </c>
      <c r="H9" s="19">
        <v>36.949999999999996</v>
      </c>
      <c r="I9" s="16"/>
    </row>
    <row r="10" spans="1:9">
      <c r="A10" s="1">
        <v>40</v>
      </c>
      <c r="B10" s="2" t="s">
        <v>33</v>
      </c>
      <c r="C10" s="6" t="s">
        <v>34</v>
      </c>
      <c r="D10" s="7">
        <v>24023</v>
      </c>
      <c r="E10" s="6" t="s">
        <v>35</v>
      </c>
      <c r="F10" s="2">
        <v>200</v>
      </c>
      <c r="G10" s="18">
        <v>10</v>
      </c>
      <c r="H10" s="19">
        <v>10.56</v>
      </c>
      <c r="I10" s="16">
        <v>11.28</v>
      </c>
    </row>
    <row r="11" spans="1:9">
      <c r="A11" s="1">
        <v>40</v>
      </c>
      <c r="B11" s="2" t="s">
        <v>36</v>
      </c>
      <c r="C11" s="6" t="s">
        <v>34</v>
      </c>
      <c r="D11" s="7">
        <v>24024</v>
      </c>
      <c r="E11" s="6" t="s">
        <v>37</v>
      </c>
      <c r="F11" s="2">
        <v>200</v>
      </c>
      <c r="G11" s="18">
        <v>10</v>
      </c>
      <c r="H11" s="19">
        <v>10.56</v>
      </c>
      <c r="I11" s="16">
        <v>11.28</v>
      </c>
    </row>
    <row r="12" spans="1:9">
      <c r="A12" s="1">
        <v>40</v>
      </c>
      <c r="B12" s="2" t="s">
        <v>38</v>
      </c>
      <c r="C12" s="6" t="s">
        <v>34</v>
      </c>
      <c r="D12" s="7">
        <v>24025</v>
      </c>
      <c r="E12" s="6" t="s">
        <v>39</v>
      </c>
      <c r="F12" s="2">
        <v>100</v>
      </c>
      <c r="G12" s="18">
        <v>10</v>
      </c>
      <c r="H12" s="19">
        <v>10.56</v>
      </c>
      <c r="I12" s="16">
        <v>11.28</v>
      </c>
    </row>
    <row r="13" spans="1:9">
      <c r="A13" s="1">
        <v>36</v>
      </c>
      <c r="B13" s="2" t="s">
        <v>40</v>
      </c>
      <c r="C13" s="6" t="s">
        <v>34</v>
      </c>
      <c r="D13" s="7">
        <v>84523</v>
      </c>
      <c r="E13" s="6" t="s">
        <v>41</v>
      </c>
      <c r="F13" s="2">
        <v>50</v>
      </c>
      <c r="G13" s="18">
        <v>9.6999999999999993</v>
      </c>
      <c r="H13" s="19">
        <v>10.24</v>
      </c>
      <c r="I13" s="16">
        <v>10.8</v>
      </c>
    </row>
    <row r="14" spans="1:9">
      <c r="A14" s="1">
        <v>36</v>
      </c>
      <c r="B14" s="2" t="s">
        <v>40</v>
      </c>
      <c r="C14" s="6" t="s">
        <v>34</v>
      </c>
      <c r="D14" s="7">
        <v>84526</v>
      </c>
      <c r="E14" s="6" t="s">
        <v>42</v>
      </c>
      <c r="F14" s="2">
        <f>70</f>
        <v>70</v>
      </c>
      <c r="G14" s="18">
        <v>9.6999999999999993</v>
      </c>
      <c r="H14" s="19">
        <v>10.24</v>
      </c>
      <c r="I14" s="16">
        <v>10.8</v>
      </c>
    </row>
    <row r="15" spans="1:9">
      <c r="A15" s="1">
        <v>36</v>
      </c>
      <c r="B15" s="2" t="s">
        <v>40</v>
      </c>
      <c r="C15" s="6" t="s">
        <v>34</v>
      </c>
      <c r="D15" s="7">
        <v>84527</v>
      </c>
      <c r="E15" s="6" t="s">
        <v>43</v>
      </c>
      <c r="F15" s="2">
        <f>40</f>
        <v>40</v>
      </c>
      <c r="G15" s="18">
        <v>9.6999999999999993</v>
      </c>
      <c r="H15" s="19">
        <v>10.24</v>
      </c>
      <c r="I15" s="16">
        <v>10.8</v>
      </c>
    </row>
    <row r="16" spans="1:9">
      <c r="A16" s="1">
        <v>36</v>
      </c>
      <c r="B16" s="2" t="s">
        <v>40</v>
      </c>
      <c r="C16" s="6" t="s">
        <v>34</v>
      </c>
      <c r="D16" s="7">
        <v>84528</v>
      </c>
      <c r="E16" s="6" t="s">
        <v>44</v>
      </c>
      <c r="F16" s="2">
        <v>70</v>
      </c>
      <c r="G16" s="18">
        <v>9.6999999999999993</v>
      </c>
      <c r="H16" s="19">
        <v>10.24</v>
      </c>
      <c r="I16" s="16">
        <v>10.8</v>
      </c>
    </row>
    <row r="17" spans="1:9">
      <c r="A17" s="1">
        <v>36</v>
      </c>
      <c r="B17" s="2" t="s">
        <v>45</v>
      </c>
      <c r="C17" s="6" t="s">
        <v>34</v>
      </c>
      <c r="D17" s="7">
        <v>84529</v>
      </c>
      <c r="E17" s="6" t="s">
        <v>35</v>
      </c>
      <c r="F17" s="2">
        <v>50</v>
      </c>
      <c r="G17" s="18">
        <v>9.6999999999999993</v>
      </c>
      <c r="H17" s="19">
        <v>12.54</v>
      </c>
      <c r="I17" s="16">
        <v>13.01</v>
      </c>
    </row>
    <row r="18" spans="1:9">
      <c r="A18" s="1">
        <v>36</v>
      </c>
      <c r="B18" s="2" t="s">
        <v>46</v>
      </c>
      <c r="C18" s="6" t="s">
        <v>34</v>
      </c>
      <c r="D18" s="7">
        <v>84530</v>
      </c>
      <c r="E18" s="6" t="s">
        <v>47</v>
      </c>
      <c r="F18" s="2">
        <v>50</v>
      </c>
      <c r="G18" s="18">
        <v>9.6999999999999993</v>
      </c>
      <c r="H18" s="19">
        <v>12.54</v>
      </c>
      <c r="I18" s="16"/>
    </row>
    <row r="19" spans="1:9">
      <c r="A19" s="1">
        <v>36</v>
      </c>
      <c r="B19" s="2" t="s">
        <v>45</v>
      </c>
      <c r="C19" s="6" t="s">
        <v>34</v>
      </c>
      <c r="D19" s="7">
        <v>84530</v>
      </c>
      <c r="E19" s="6" t="s">
        <v>37</v>
      </c>
      <c r="F19" s="2">
        <f>106</f>
        <v>106</v>
      </c>
      <c r="G19" s="18">
        <v>9.6999999999999993</v>
      </c>
      <c r="H19" s="19">
        <v>12.54</v>
      </c>
      <c r="I19" s="16">
        <v>13.01</v>
      </c>
    </row>
    <row r="20" spans="1:9">
      <c r="A20" s="1">
        <v>40</v>
      </c>
      <c r="B20" s="2" t="s">
        <v>48</v>
      </c>
      <c r="C20" s="6" t="s">
        <v>34</v>
      </c>
      <c r="D20" s="7">
        <v>86000</v>
      </c>
      <c r="E20" s="6" t="s">
        <v>42</v>
      </c>
      <c r="F20" s="2">
        <v>300</v>
      </c>
      <c r="G20" s="18">
        <v>8.0499999999999989</v>
      </c>
      <c r="H20" s="19">
        <v>8.49</v>
      </c>
      <c r="I20" s="16">
        <v>9.49</v>
      </c>
    </row>
    <row r="21" spans="1:9">
      <c r="A21" s="1">
        <v>40</v>
      </c>
      <c r="B21" s="2" t="s">
        <v>48</v>
      </c>
      <c r="C21" s="6" t="s">
        <v>34</v>
      </c>
      <c r="D21" s="7">
        <v>86001</v>
      </c>
      <c r="E21" s="6" t="s">
        <v>44</v>
      </c>
      <c r="F21" s="2">
        <v>50</v>
      </c>
      <c r="G21" s="18">
        <v>8.0499999999999989</v>
      </c>
      <c r="H21" s="19">
        <v>8.49</v>
      </c>
      <c r="I21" s="16">
        <v>9.49</v>
      </c>
    </row>
    <row r="22" spans="1:9">
      <c r="A22" s="1">
        <v>40</v>
      </c>
      <c r="B22" s="2" t="s">
        <v>48</v>
      </c>
      <c r="C22" s="6" t="s">
        <v>34</v>
      </c>
      <c r="D22" s="7">
        <v>86003</v>
      </c>
      <c r="E22" s="6" t="s">
        <v>41</v>
      </c>
      <c r="F22" s="2">
        <v>50</v>
      </c>
      <c r="G22" s="18">
        <v>8.0499999999999989</v>
      </c>
      <c r="H22" s="19">
        <v>8.49</v>
      </c>
      <c r="I22" s="16">
        <v>9.49</v>
      </c>
    </row>
    <row r="23" spans="1:9">
      <c r="A23" s="1">
        <v>40</v>
      </c>
      <c r="B23" s="2" t="s">
        <v>48</v>
      </c>
      <c r="C23" s="6" t="s">
        <v>34</v>
      </c>
      <c r="D23" s="7">
        <v>86006</v>
      </c>
      <c r="E23" s="6" t="s">
        <v>49</v>
      </c>
      <c r="F23" s="2">
        <v>50</v>
      </c>
      <c r="G23" s="18">
        <v>8.0499999999999989</v>
      </c>
      <c r="H23" s="19">
        <v>8.49</v>
      </c>
      <c r="I23" s="16">
        <v>9.49</v>
      </c>
    </row>
    <row r="24" spans="1:9">
      <c r="A24" s="1">
        <v>32</v>
      </c>
      <c r="B24" s="2" t="s">
        <v>50</v>
      </c>
      <c r="C24" s="6" t="s">
        <v>51</v>
      </c>
      <c r="D24" s="7">
        <v>705</v>
      </c>
      <c r="E24" s="6" t="s">
        <v>52</v>
      </c>
      <c r="F24" s="2">
        <v>700</v>
      </c>
      <c r="G24" s="18">
        <v>53.4</v>
      </c>
      <c r="H24" s="19">
        <v>53.239999999999995</v>
      </c>
      <c r="I24" s="16">
        <v>51.51</v>
      </c>
    </row>
    <row r="25" spans="1:9">
      <c r="A25" s="1">
        <v>70</v>
      </c>
      <c r="B25" s="2" t="s">
        <v>53</v>
      </c>
      <c r="C25" s="6" t="s">
        <v>54</v>
      </c>
      <c r="D25" s="7">
        <v>42301</v>
      </c>
      <c r="E25" s="6" t="s">
        <v>55</v>
      </c>
      <c r="F25" s="2">
        <v>50</v>
      </c>
      <c r="G25" s="18">
        <v>23.310000000000002</v>
      </c>
      <c r="H25" s="19">
        <v>13.65</v>
      </c>
      <c r="I25" s="16"/>
    </row>
    <row r="26" spans="1:9">
      <c r="A26" s="1">
        <v>72</v>
      </c>
      <c r="B26" s="2" t="s">
        <v>53</v>
      </c>
      <c r="C26" s="6" t="s">
        <v>56</v>
      </c>
      <c r="D26" s="7">
        <v>22320</v>
      </c>
      <c r="E26" s="6" t="s">
        <v>57</v>
      </c>
      <c r="F26" s="2">
        <v>400</v>
      </c>
      <c r="G26" s="18">
        <v>34.169999999999995</v>
      </c>
      <c r="H26" s="19">
        <v>31.59</v>
      </c>
      <c r="I26" s="16"/>
    </row>
    <row r="27" spans="1:9">
      <c r="A27" s="1">
        <v>168</v>
      </c>
      <c r="B27" s="2" t="s">
        <v>58</v>
      </c>
      <c r="C27" s="6" t="s">
        <v>59</v>
      </c>
      <c r="D27" s="7">
        <v>1008741</v>
      </c>
      <c r="E27" s="6" t="s">
        <v>60</v>
      </c>
      <c r="F27" s="2">
        <v>100</v>
      </c>
      <c r="G27" s="18">
        <v>40.04</v>
      </c>
      <c r="H27" s="19">
        <v>43.589999999999996</v>
      </c>
      <c r="I27" s="16"/>
    </row>
    <row r="28" spans="1:9">
      <c r="A28" s="1">
        <v>500</v>
      </c>
      <c r="B28" s="2" t="s">
        <v>61</v>
      </c>
      <c r="C28" s="6" t="s">
        <v>62</v>
      </c>
      <c r="D28" s="7">
        <v>78895133851</v>
      </c>
      <c r="E28" s="6" t="s">
        <v>63</v>
      </c>
      <c r="F28" s="2">
        <v>200</v>
      </c>
      <c r="G28" s="18">
        <v>21.380000000000003</v>
      </c>
      <c r="H28" s="19">
        <v>20.67</v>
      </c>
      <c r="I28" s="16"/>
    </row>
    <row r="29" spans="1:9">
      <c r="A29" s="8">
        <v>96</v>
      </c>
      <c r="B29" s="5" t="s">
        <v>64</v>
      </c>
      <c r="C29" s="3" t="s">
        <v>65</v>
      </c>
      <c r="D29" s="4">
        <v>110</v>
      </c>
      <c r="E29" s="3" t="s">
        <v>66</v>
      </c>
      <c r="F29" s="5">
        <v>1400</v>
      </c>
      <c r="G29" s="18">
        <v>46.44</v>
      </c>
      <c r="H29" s="19">
        <v>49.089999999999996</v>
      </c>
      <c r="I29" s="16"/>
    </row>
    <row r="30" spans="1:9">
      <c r="A30" s="8">
        <v>96</v>
      </c>
      <c r="B30" s="5" t="s">
        <v>64</v>
      </c>
      <c r="C30" s="3" t="s">
        <v>65</v>
      </c>
      <c r="D30" s="4">
        <v>120</v>
      </c>
      <c r="E30" s="3" t="s">
        <v>67</v>
      </c>
      <c r="F30" s="5">
        <v>500</v>
      </c>
      <c r="G30" s="18">
        <v>47.47</v>
      </c>
      <c r="H30" s="19">
        <v>49.089999999999996</v>
      </c>
      <c r="I30" s="16"/>
    </row>
    <row r="31" spans="1:9">
      <c r="A31" s="8">
        <v>96</v>
      </c>
      <c r="B31" s="5" t="s">
        <v>64</v>
      </c>
      <c r="C31" s="3" t="s">
        <v>65</v>
      </c>
      <c r="D31" s="4">
        <v>130</v>
      </c>
      <c r="E31" s="3" t="s">
        <v>68</v>
      </c>
      <c r="F31" s="5">
        <v>500</v>
      </c>
      <c r="G31" s="18">
        <v>47.47</v>
      </c>
      <c r="H31" s="19">
        <v>49.089999999999996</v>
      </c>
      <c r="I31" s="16"/>
    </row>
    <row r="32" spans="1:9">
      <c r="A32" s="8">
        <v>3</v>
      </c>
      <c r="B32" s="5" t="s">
        <v>69</v>
      </c>
      <c r="C32" s="3" t="s">
        <v>70</v>
      </c>
      <c r="D32" s="4">
        <v>1331</v>
      </c>
      <c r="E32" s="3" t="s">
        <v>71</v>
      </c>
      <c r="F32" s="5">
        <v>20</v>
      </c>
      <c r="G32" s="18">
        <v>87.33</v>
      </c>
      <c r="H32" s="19">
        <v>120.96000000000001</v>
      </c>
      <c r="I32" s="16"/>
    </row>
    <row r="33" spans="1:9">
      <c r="A33" s="8">
        <v>6</v>
      </c>
      <c r="B33" s="5" t="s">
        <v>72</v>
      </c>
      <c r="C33" s="3" t="s">
        <v>70</v>
      </c>
      <c r="D33" s="4">
        <v>174036</v>
      </c>
      <c r="E33" s="3" t="s">
        <v>73</v>
      </c>
      <c r="F33" s="5">
        <v>50</v>
      </c>
      <c r="G33" s="18">
        <v>46.8</v>
      </c>
      <c r="H33" s="19">
        <v>50.46</v>
      </c>
      <c r="I33" s="16"/>
    </row>
    <row r="34" spans="1:9">
      <c r="A34" s="1">
        <v>6</v>
      </c>
      <c r="B34" s="2" t="s">
        <v>69</v>
      </c>
      <c r="C34" s="6" t="s">
        <v>74</v>
      </c>
      <c r="D34" s="7">
        <v>71142050055</v>
      </c>
      <c r="E34" s="6" t="s">
        <v>75</v>
      </c>
      <c r="F34" s="2">
        <v>60</v>
      </c>
      <c r="G34" s="18">
        <v>11.14</v>
      </c>
      <c r="H34" s="19">
        <v>16.440000000000001</v>
      </c>
      <c r="I34" s="16"/>
    </row>
    <row r="35" spans="1:9">
      <c r="A35" s="8">
        <v>6</v>
      </c>
      <c r="B35" s="5" t="s">
        <v>76</v>
      </c>
      <c r="C35" s="3" t="s">
        <v>77</v>
      </c>
      <c r="D35" s="4">
        <v>6516096</v>
      </c>
      <c r="E35" s="3" t="s">
        <v>78</v>
      </c>
      <c r="F35" s="5">
        <v>30</v>
      </c>
      <c r="G35" s="18">
        <v>67.17</v>
      </c>
      <c r="H35" s="19">
        <v>80.62</v>
      </c>
      <c r="I35" s="16"/>
    </row>
    <row r="36" spans="1:9">
      <c r="A36" s="8">
        <v>2</v>
      </c>
      <c r="B36" s="5" t="s">
        <v>76</v>
      </c>
      <c r="C36" s="3" t="s">
        <v>79</v>
      </c>
      <c r="D36" s="4">
        <v>447</v>
      </c>
      <c r="E36" s="3" t="s">
        <v>80</v>
      </c>
      <c r="F36" s="5">
        <v>100</v>
      </c>
      <c r="G36" s="18">
        <v>24.990000000000002</v>
      </c>
      <c r="H36" s="19">
        <v>25.23</v>
      </c>
      <c r="I36" s="13">
        <v>27.27</v>
      </c>
    </row>
    <row r="37" spans="1:9">
      <c r="A37" s="8">
        <v>144</v>
      </c>
      <c r="B37" s="5" t="s">
        <v>81</v>
      </c>
      <c r="C37" s="3" t="s">
        <v>79</v>
      </c>
      <c r="D37" s="4">
        <v>1475</v>
      </c>
      <c r="E37" s="3" t="s">
        <v>82</v>
      </c>
      <c r="F37" s="5">
        <v>300</v>
      </c>
      <c r="G37" s="18">
        <v>28.360000000000003</v>
      </c>
      <c r="H37" s="19">
        <v>28.66</v>
      </c>
      <c r="I37" s="13">
        <v>29.84</v>
      </c>
    </row>
    <row r="38" spans="1:9">
      <c r="A38" s="8">
        <v>72</v>
      </c>
      <c r="B38" s="5" t="s">
        <v>83</v>
      </c>
      <c r="C38" s="3" t="s">
        <v>79</v>
      </c>
      <c r="D38" s="4">
        <v>1567</v>
      </c>
      <c r="E38" s="3" t="s">
        <v>84</v>
      </c>
      <c r="F38" s="5">
        <v>100</v>
      </c>
      <c r="G38" s="18">
        <v>54.22</v>
      </c>
      <c r="H38" s="19">
        <v>55.28</v>
      </c>
      <c r="I38" s="13">
        <v>55.12</v>
      </c>
    </row>
    <row r="39" spans="1:9">
      <c r="A39" s="1">
        <v>120</v>
      </c>
      <c r="B39" s="2" t="s">
        <v>85</v>
      </c>
      <c r="C39" s="6" t="s">
        <v>79</v>
      </c>
      <c r="D39" s="7">
        <v>1605</v>
      </c>
      <c r="E39" s="6" t="s">
        <v>86</v>
      </c>
      <c r="F39" s="2">
        <v>100</v>
      </c>
      <c r="G39" s="18">
        <v>37.739999999999995</v>
      </c>
      <c r="H39" s="19">
        <v>38.089999999999996</v>
      </c>
      <c r="I39" s="13">
        <v>35.35</v>
      </c>
    </row>
    <row r="40" spans="1:9">
      <c r="A40" s="1">
        <v>120</v>
      </c>
      <c r="B40" s="2" t="s">
        <v>87</v>
      </c>
      <c r="C40" s="6" t="s">
        <v>79</v>
      </c>
      <c r="D40" s="7">
        <v>1605</v>
      </c>
      <c r="E40" s="6" t="s">
        <v>88</v>
      </c>
      <c r="F40" s="2">
        <v>100</v>
      </c>
      <c r="G40" s="18">
        <v>37.739999999999995</v>
      </c>
      <c r="H40" s="19">
        <v>38.089999999999996</v>
      </c>
      <c r="I40" s="13">
        <v>35.35</v>
      </c>
    </row>
    <row r="41" spans="1:9">
      <c r="A41" s="1">
        <v>144</v>
      </c>
      <c r="B41" s="2">
        <v>1.96</v>
      </c>
      <c r="C41" s="6" t="s">
        <v>79</v>
      </c>
      <c r="D41" s="7">
        <v>1637</v>
      </c>
      <c r="E41" s="6" t="s">
        <v>89</v>
      </c>
      <c r="F41" s="2">
        <v>300</v>
      </c>
      <c r="G41" s="18">
        <v>43.739999999999995</v>
      </c>
      <c r="H41" s="19">
        <v>44.28</v>
      </c>
      <c r="I41" s="13">
        <v>43.14</v>
      </c>
    </row>
    <row r="42" spans="1:9">
      <c r="A42" s="8">
        <v>96</v>
      </c>
      <c r="B42" s="5" t="s">
        <v>90</v>
      </c>
      <c r="C42" s="3" t="s">
        <v>79</v>
      </c>
      <c r="D42" s="4">
        <v>6625</v>
      </c>
      <c r="E42" s="3" t="s">
        <v>91</v>
      </c>
      <c r="F42" s="5">
        <v>100</v>
      </c>
      <c r="G42" s="18">
        <v>120.86</v>
      </c>
      <c r="H42" s="19">
        <v>123.7</v>
      </c>
      <c r="I42" s="13">
        <v>116.26</v>
      </c>
    </row>
    <row r="43" spans="1:9">
      <c r="A43" s="8">
        <v>126</v>
      </c>
      <c r="B43" s="5" t="s">
        <v>92</v>
      </c>
      <c r="C43" s="3" t="s">
        <v>79</v>
      </c>
      <c r="D43" s="4">
        <v>6656</v>
      </c>
      <c r="E43" s="3" t="s">
        <v>93</v>
      </c>
      <c r="F43" s="5">
        <v>240</v>
      </c>
      <c r="G43" s="18">
        <v>147.88</v>
      </c>
      <c r="H43" s="19">
        <v>151.63999999999999</v>
      </c>
      <c r="I43" s="13"/>
    </row>
    <row r="44" spans="1:9">
      <c r="A44" s="8">
        <v>168</v>
      </c>
      <c r="B44" s="5" t="s">
        <v>94</v>
      </c>
      <c r="C44" s="3" t="s">
        <v>79</v>
      </c>
      <c r="D44" s="4">
        <v>9125</v>
      </c>
      <c r="E44" s="3" t="s">
        <v>95</v>
      </c>
      <c r="F44" s="5">
        <v>200</v>
      </c>
      <c r="G44" s="18">
        <v>150.53</v>
      </c>
      <c r="H44" s="19">
        <v>154.38999999999999</v>
      </c>
      <c r="I44" s="13">
        <v>143.26</v>
      </c>
    </row>
    <row r="45" spans="1:9">
      <c r="A45" s="1">
        <v>60</v>
      </c>
      <c r="B45" s="2" t="s">
        <v>96</v>
      </c>
      <c r="C45" s="6" t="s">
        <v>97</v>
      </c>
      <c r="D45" s="7">
        <v>32078</v>
      </c>
      <c r="E45" s="6" t="s">
        <v>98</v>
      </c>
      <c r="F45" s="2">
        <v>12</v>
      </c>
      <c r="G45" s="18">
        <v>23.09</v>
      </c>
      <c r="H45" s="19">
        <v>23.87</v>
      </c>
      <c r="I45" s="16"/>
    </row>
    <row r="46" spans="1:9">
      <c r="A46" s="1">
        <v>60</v>
      </c>
      <c r="B46" s="2" t="s">
        <v>96</v>
      </c>
      <c r="C46" s="6" t="s">
        <v>97</v>
      </c>
      <c r="D46" s="7">
        <v>33625</v>
      </c>
      <c r="E46" s="6" t="s">
        <v>99</v>
      </c>
      <c r="F46" s="2">
        <v>12</v>
      </c>
      <c r="G46" s="18">
        <v>23.09</v>
      </c>
      <c r="H46" s="19">
        <v>23.87</v>
      </c>
      <c r="I46" s="16"/>
    </row>
    <row r="47" spans="1:9">
      <c r="A47" s="1">
        <v>2</v>
      </c>
      <c r="B47" s="2" t="s">
        <v>100</v>
      </c>
      <c r="C47" s="6" t="s">
        <v>101</v>
      </c>
      <c r="D47" s="7">
        <v>1000013339</v>
      </c>
      <c r="E47" s="6" t="s">
        <v>102</v>
      </c>
      <c r="F47" s="2">
        <v>50</v>
      </c>
      <c r="G47" s="18">
        <v>33.919999999999995</v>
      </c>
      <c r="H47" s="19">
        <v>34.03</v>
      </c>
      <c r="I47" s="16"/>
    </row>
    <row r="48" spans="1:9">
      <c r="A48" s="8">
        <v>2</v>
      </c>
      <c r="B48" s="5" t="s">
        <v>100</v>
      </c>
      <c r="C48" s="3" t="s">
        <v>101</v>
      </c>
      <c r="D48" s="4">
        <v>1000013341</v>
      </c>
      <c r="E48" s="3" t="s">
        <v>103</v>
      </c>
      <c r="F48" s="5">
        <v>150</v>
      </c>
      <c r="G48" s="18">
        <v>33.919999999999995</v>
      </c>
      <c r="H48" s="19">
        <v>34.03</v>
      </c>
      <c r="I48" s="16"/>
    </row>
    <row r="49" spans="1:9">
      <c r="A49" s="1">
        <v>2</v>
      </c>
      <c r="B49" s="2" t="s">
        <v>100</v>
      </c>
      <c r="C49" s="6" t="s">
        <v>101</v>
      </c>
      <c r="D49" s="4">
        <v>10076808006077</v>
      </c>
      <c r="E49" s="6" t="s">
        <v>104</v>
      </c>
      <c r="F49" s="2">
        <v>150</v>
      </c>
      <c r="G49" s="18">
        <v>33.919999999999995</v>
      </c>
      <c r="H49" s="19">
        <v>34.03</v>
      </c>
      <c r="I49" s="16"/>
    </row>
    <row r="50" spans="1:9">
      <c r="A50" s="1">
        <v>2</v>
      </c>
      <c r="B50" s="2" t="s">
        <v>100</v>
      </c>
      <c r="C50" s="6" t="s">
        <v>101</v>
      </c>
      <c r="D50" s="4">
        <v>10076808006091</v>
      </c>
      <c r="E50" s="6" t="s">
        <v>105</v>
      </c>
      <c r="F50" s="2">
        <v>150</v>
      </c>
      <c r="G50" s="18">
        <v>33.919999999999995</v>
      </c>
      <c r="H50" s="19">
        <v>34.03</v>
      </c>
      <c r="I50" s="16"/>
    </row>
    <row r="51" spans="1:9">
      <c r="A51" s="1">
        <v>12</v>
      </c>
      <c r="B51" s="2" t="s">
        <v>106</v>
      </c>
      <c r="C51" s="6" t="s">
        <v>107</v>
      </c>
      <c r="D51" s="7">
        <v>76468</v>
      </c>
      <c r="E51" s="6" t="s">
        <v>108</v>
      </c>
      <c r="F51" s="2">
        <v>220</v>
      </c>
      <c r="G51" s="18">
        <v>78.78</v>
      </c>
      <c r="H51" s="19">
        <v>70.180000000000007</v>
      </c>
      <c r="I51" s="16"/>
    </row>
    <row r="52" spans="1:9">
      <c r="A52" s="1">
        <v>4</v>
      </c>
      <c r="B52" s="2" t="s">
        <v>109</v>
      </c>
      <c r="C52" s="6" t="s">
        <v>110</v>
      </c>
      <c r="D52" s="7">
        <v>809</v>
      </c>
      <c r="E52" s="6" t="s">
        <v>111</v>
      </c>
      <c r="F52" s="2">
        <v>25</v>
      </c>
      <c r="G52" s="18">
        <v>56.669999999999995</v>
      </c>
      <c r="H52" s="19">
        <v>56.309999999999995</v>
      </c>
      <c r="I52" s="16"/>
    </row>
    <row r="53" spans="1:9">
      <c r="A53" s="1">
        <v>67</v>
      </c>
      <c r="B53" s="2" t="s">
        <v>64</v>
      </c>
      <c r="C53" s="6" t="s">
        <v>110</v>
      </c>
      <c r="D53" s="7">
        <v>924</v>
      </c>
      <c r="E53" s="6" t="s">
        <v>112</v>
      </c>
      <c r="F53" s="2">
        <v>25</v>
      </c>
      <c r="G53" s="18">
        <v>47.78</v>
      </c>
      <c r="H53" s="19">
        <v>41.36</v>
      </c>
      <c r="I53" s="16"/>
    </row>
    <row r="54" spans="1:9">
      <c r="A54" s="1">
        <v>60</v>
      </c>
      <c r="B54" s="2" t="s">
        <v>113</v>
      </c>
      <c r="C54" s="6" t="s">
        <v>114</v>
      </c>
      <c r="D54" s="7" t="s">
        <v>115</v>
      </c>
      <c r="E54" s="6" t="s">
        <v>116</v>
      </c>
      <c r="F54" s="2">
        <v>500</v>
      </c>
      <c r="G54" s="18">
        <v>57.58</v>
      </c>
      <c r="H54" s="19">
        <v>54.949999999999996</v>
      </c>
      <c r="I54" s="16">
        <v>53.2</v>
      </c>
    </row>
    <row r="55" spans="1:9">
      <c r="A55" s="1">
        <v>6</v>
      </c>
      <c r="B55" s="2" t="s">
        <v>117</v>
      </c>
      <c r="C55" s="6" t="s">
        <v>118</v>
      </c>
      <c r="D55" s="7">
        <v>424859</v>
      </c>
      <c r="E55" s="6" t="s">
        <v>119</v>
      </c>
      <c r="F55" s="2">
        <v>100</v>
      </c>
      <c r="G55" s="18">
        <v>38</v>
      </c>
      <c r="H55" s="19">
        <v>39.85</v>
      </c>
      <c r="I55" s="16"/>
    </row>
    <row r="56" spans="1:9">
      <c r="A56" s="1">
        <v>1</v>
      </c>
      <c r="B56" s="2" t="s">
        <v>120</v>
      </c>
      <c r="C56" s="6" t="s">
        <v>121</v>
      </c>
      <c r="D56" s="7">
        <v>42363</v>
      </c>
      <c r="E56" s="6" t="s">
        <v>122</v>
      </c>
      <c r="F56" s="2">
        <v>462</v>
      </c>
      <c r="G56" s="18">
        <v>23.57</v>
      </c>
      <c r="H56" s="19">
        <v>35.299999999999997</v>
      </c>
      <c r="I56" s="16"/>
    </row>
    <row r="57" spans="1:9">
      <c r="A57" s="1">
        <v>144</v>
      </c>
      <c r="B57" s="2" t="s">
        <v>123</v>
      </c>
      <c r="C57" s="6" t="s">
        <v>124</v>
      </c>
      <c r="D57" s="7">
        <v>45566000</v>
      </c>
      <c r="E57" s="6" t="s">
        <v>125</v>
      </c>
      <c r="F57" s="2">
        <v>25</v>
      </c>
      <c r="G57" s="18">
        <v>51.949999999999996</v>
      </c>
      <c r="H57" s="19">
        <v>53.72</v>
      </c>
      <c r="I57" s="16"/>
    </row>
    <row r="58" spans="1:9">
      <c r="A58" s="8">
        <v>4</v>
      </c>
      <c r="B58" s="5" t="s">
        <v>126</v>
      </c>
      <c r="C58" s="3" t="s">
        <v>127</v>
      </c>
      <c r="D58" s="4" t="s">
        <v>128</v>
      </c>
      <c r="E58" s="3" t="s">
        <v>129</v>
      </c>
      <c r="F58" s="5">
        <v>100</v>
      </c>
      <c r="G58" s="18">
        <v>32.979999999999997</v>
      </c>
      <c r="H58" s="19" t="s">
        <v>1105</v>
      </c>
      <c r="I58" s="16"/>
    </row>
    <row r="59" spans="1:9">
      <c r="A59" s="1">
        <v>100</v>
      </c>
      <c r="B59" s="2" t="s">
        <v>53</v>
      </c>
      <c r="C59" s="6" t="s">
        <v>130</v>
      </c>
      <c r="D59" s="7">
        <v>12120</v>
      </c>
      <c r="E59" s="6" t="s">
        <v>131</v>
      </c>
      <c r="F59" s="2">
        <v>200</v>
      </c>
      <c r="G59" s="18">
        <v>54.47</v>
      </c>
      <c r="H59" s="19">
        <v>54.23</v>
      </c>
      <c r="I59" s="16"/>
    </row>
    <row r="60" spans="1:9">
      <c r="A60" s="1">
        <v>100</v>
      </c>
      <c r="B60" s="2" t="s">
        <v>53</v>
      </c>
      <c r="C60" s="6" t="s">
        <v>130</v>
      </c>
      <c r="D60" s="7">
        <v>12141</v>
      </c>
      <c r="E60" s="6" t="s">
        <v>132</v>
      </c>
      <c r="F60" s="2">
        <v>200</v>
      </c>
      <c r="G60" s="18">
        <v>50.12</v>
      </c>
      <c r="H60" s="19">
        <v>48.379999999999995</v>
      </c>
      <c r="I60" s="16"/>
    </row>
    <row r="61" spans="1:9">
      <c r="A61" s="1">
        <v>72</v>
      </c>
      <c r="B61" s="2" t="s">
        <v>133</v>
      </c>
      <c r="C61" s="6" t="s">
        <v>134</v>
      </c>
      <c r="D61" s="7">
        <v>10000048461</v>
      </c>
      <c r="E61" s="6" t="s">
        <v>135</v>
      </c>
      <c r="F61" s="2">
        <v>100</v>
      </c>
      <c r="G61" s="18">
        <v>37.839999999999996</v>
      </c>
      <c r="H61" s="19">
        <v>39.119999999999997</v>
      </c>
      <c r="I61" s="16">
        <v>39.56</v>
      </c>
    </row>
    <row r="62" spans="1:9">
      <c r="A62" s="1">
        <v>72</v>
      </c>
      <c r="B62" s="2" t="s">
        <v>136</v>
      </c>
      <c r="C62" s="6" t="s">
        <v>134</v>
      </c>
      <c r="D62" s="7">
        <v>10296491120</v>
      </c>
      <c r="E62" s="6" t="s">
        <v>137</v>
      </c>
      <c r="F62" s="2">
        <v>100</v>
      </c>
      <c r="G62" s="18">
        <v>46.97</v>
      </c>
      <c r="H62" s="19">
        <v>48.57</v>
      </c>
      <c r="I62" s="16">
        <v>48.91</v>
      </c>
    </row>
    <row r="63" spans="1:9">
      <c r="A63" s="1">
        <v>108</v>
      </c>
      <c r="B63" s="2" t="s">
        <v>138</v>
      </c>
      <c r="C63" s="6" t="s">
        <v>134</v>
      </c>
      <c r="D63" s="7">
        <v>17021101120</v>
      </c>
      <c r="E63" s="6" t="s">
        <v>139</v>
      </c>
      <c r="F63" s="2">
        <v>100</v>
      </c>
      <c r="G63" s="18">
        <v>57.949999999999996</v>
      </c>
      <c r="H63" s="19">
        <v>59.93</v>
      </c>
      <c r="I63" s="16">
        <v>60.7</v>
      </c>
    </row>
    <row r="64" spans="1:9">
      <c r="A64" s="1">
        <v>100</v>
      </c>
      <c r="B64" s="2" t="s">
        <v>140</v>
      </c>
      <c r="C64" s="6" t="s">
        <v>141</v>
      </c>
      <c r="D64" s="7">
        <v>6270</v>
      </c>
      <c r="E64" s="6" t="s">
        <v>142</v>
      </c>
      <c r="F64" s="2">
        <v>100</v>
      </c>
      <c r="G64" s="18">
        <v>32.28</v>
      </c>
      <c r="H64" s="19">
        <v>34.53</v>
      </c>
      <c r="I64" s="16"/>
    </row>
    <row r="65" spans="1:9">
      <c r="A65" s="1">
        <v>144</v>
      </c>
      <c r="B65" s="2" t="s">
        <v>143</v>
      </c>
      <c r="C65" s="6" t="s">
        <v>141</v>
      </c>
      <c r="D65" s="7">
        <v>6719</v>
      </c>
      <c r="E65" s="6" t="s">
        <v>144</v>
      </c>
      <c r="F65" s="2">
        <v>100</v>
      </c>
      <c r="G65" s="18">
        <v>39.559999999999995</v>
      </c>
      <c r="H65" s="19">
        <v>42.05</v>
      </c>
      <c r="I65" s="16"/>
    </row>
    <row r="66" spans="1:9">
      <c r="A66" s="1">
        <v>180</v>
      </c>
      <c r="B66" s="2" t="s">
        <v>145</v>
      </c>
      <c r="C66" s="6" t="s">
        <v>141</v>
      </c>
      <c r="D66" s="7">
        <v>6735</v>
      </c>
      <c r="E66" s="6" t="s">
        <v>146</v>
      </c>
      <c r="F66" s="2">
        <v>600</v>
      </c>
      <c r="G66" s="18">
        <v>24.16</v>
      </c>
      <c r="H66" s="19">
        <v>26.12</v>
      </c>
      <c r="I66" s="16"/>
    </row>
    <row r="67" spans="1:9">
      <c r="A67" s="1">
        <v>320</v>
      </c>
      <c r="B67" s="2" t="s">
        <v>147</v>
      </c>
      <c r="C67" s="6" t="s">
        <v>141</v>
      </c>
      <c r="D67" s="7">
        <v>6787</v>
      </c>
      <c r="E67" s="6" t="s">
        <v>148</v>
      </c>
      <c r="F67" s="2">
        <v>400</v>
      </c>
      <c r="G67" s="18">
        <v>36.1</v>
      </c>
      <c r="H67" s="19">
        <v>38.479999999999997</v>
      </c>
      <c r="I67" s="16"/>
    </row>
    <row r="68" spans="1:9">
      <c r="A68" s="1">
        <v>120</v>
      </c>
      <c r="B68" s="2" t="s">
        <v>149</v>
      </c>
      <c r="C68" s="6" t="s">
        <v>150</v>
      </c>
      <c r="D68" s="7">
        <v>60226</v>
      </c>
      <c r="E68" s="6" t="s">
        <v>151</v>
      </c>
      <c r="F68" s="2">
        <v>400</v>
      </c>
      <c r="G68" s="18">
        <v>63.339999999999996</v>
      </c>
      <c r="H68" s="19">
        <v>63.199999999999996</v>
      </c>
      <c r="I68" s="16">
        <v>61.36</v>
      </c>
    </row>
    <row r="69" spans="1:9">
      <c r="A69" s="1">
        <v>120</v>
      </c>
      <c r="B69" s="2" t="s">
        <v>149</v>
      </c>
      <c r="C69" s="6" t="s">
        <v>150</v>
      </c>
      <c r="D69" s="7">
        <v>60425</v>
      </c>
      <c r="E69" s="6" t="s">
        <v>152</v>
      </c>
      <c r="F69" s="2">
        <v>400</v>
      </c>
      <c r="G69" s="18">
        <v>63.339999999999996</v>
      </c>
      <c r="H69" s="19">
        <v>63.199999999999996</v>
      </c>
      <c r="I69" s="16">
        <v>61.36</v>
      </c>
    </row>
    <row r="70" spans="1:9">
      <c r="A70" s="1">
        <v>120</v>
      </c>
      <c r="B70" s="2" t="s">
        <v>149</v>
      </c>
      <c r="C70" s="6" t="s">
        <v>150</v>
      </c>
      <c r="D70" s="7">
        <v>60826</v>
      </c>
      <c r="E70" s="6" t="s">
        <v>153</v>
      </c>
      <c r="F70" s="2">
        <v>400</v>
      </c>
      <c r="G70" s="18">
        <v>63.339999999999996</v>
      </c>
      <c r="H70" s="19">
        <v>63.199999999999996</v>
      </c>
      <c r="I70" s="16">
        <v>61.36</v>
      </c>
    </row>
    <row r="71" spans="1:9">
      <c r="A71" s="1">
        <v>100</v>
      </c>
      <c r="B71" s="2" t="s">
        <v>154</v>
      </c>
      <c r="C71" s="6" t="s">
        <v>150</v>
      </c>
      <c r="D71" s="7">
        <v>60941</v>
      </c>
      <c r="E71" s="6" t="s">
        <v>155</v>
      </c>
      <c r="F71" s="2">
        <v>400</v>
      </c>
      <c r="G71" s="18">
        <v>59.28</v>
      </c>
      <c r="H71" s="19">
        <v>59.01</v>
      </c>
      <c r="I71" s="16">
        <v>57.21</v>
      </c>
    </row>
    <row r="72" spans="1:9">
      <c r="A72" s="1">
        <v>120</v>
      </c>
      <c r="B72" s="2" t="s">
        <v>90</v>
      </c>
      <c r="C72" s="6" t="s">
        <v>150</v>
      </c>
      <c r="D72" s="4">
        <v>63136</v>
      </c>
      <c r="E72" s="3" t="s">
        <v>156</v>
      </c>
      <c r="F72" s="5">
        <v>400</v>
      </c>
      <c r="G72" s="18">
        <v>63.339999999999996</v>
      </c>
      <c r="H72" s="19">
        <v>63.199999999999996</v>
      </c>
      <c r="I72" s="16">
        <v>61.36</v>
      </c>
    </row>
    <row r="73" spans="1:9">
      <c r="A73" s="1">
        <v>120</v>
      </c>
      <c r="B73" s="2" t="s">
        <v>157</v>
      </c>
      <c r="C73" s="6" t="s">
        <v>150</v>
      </c>
      <c r="D73" s="7">
        <v>64121</v>
      </c>
      <c r="E73" s="6" t="s">
        <v>151</v>
      </c>
      <c r="F73" s="2">
        <v>400</v>
      </c>
      <c r="G73" s="18">
        <v>55.339999999999996</v>
      </c>
      <c r="H73" s="19">
        <v>54.93</v>
      </c>
      <c r="I73" s="16">
        <v>53.18</v>
      </c>
    </row>
    <row r="74" spans="1:9">
      <c r="A74" s="1">
        <v>120</v>
      </c>
      <c r="B74" s="2" t="s">
        <v>157</v>
      </c>
      <c r="C74" s="6" t="s">
        <v>150</v>
      </c>
      <c r="D74" s="7">
        <v>64131</v>
      </c>
      <c r="E74" s="6" t="s">
        <v>158</v>
      </c>
      <c r="F74" s="2">
        <v>400</v>
      </c>
      <c r="G74" s="18">
        <v>55.339999999999996</v>
      </c>
      <c r="H74" s="19">
        <v>54.93</v>
      </c>
      <c r="I74" s="16">
        <v>53.18</v>
      </c>
    </row>
    <row r="75" spans="1:9">
      <c r="A75" s="8">
        <v>200</v>
      </c>
      <c r="B75" s="5" t="s">
        <v>159</v>
      </c>
      <c r="C75" s="6" t="s">
        <v>150</v>
      </c>
      <c r="D75" s="4">
        <v>79010</v>
      </c>
      <c r="E75" s="3" t="s">
        <v>160</v>
      </c>
      <c r="F75" s="5">
        <v>300</v>
      </c>
      <c r="G75" s="18">
        <v>58.25</v>
      </c>
      <c r="H75" s="19">
        <v>57.94</v>
      </c>
      <c r="I75" s="16">
        <v>56.15</v>
      </c>
    </row>
    <row r="76" spans="1:9">
      <c r="A76" s="1">
        <v>120</v>
      </c>
      <c r="B76" s="2" t="s">
        <v>161</v>
      </c>
      <c r="C76" s="6" t="s">
        <v>150</v>
      </c>
      <c r="D76" s="7">
        <v>79015</v>
      </c>
      <c r="E76" s="6" t="s">
        <v>162</v>
      </c>
      <c r="F76" s="2">
        <v>300</v>
      </c>
      <c r="G76" s="18">
        <v>48.89</v>
      </c>
      <c r="H76" s="19">
        <v>48.26</v>
      </c>
      <c r="I76" s="16">
        <v>46.59</v>
      </c>
    </row>
    <row r="77" spans="1:9">
      <c r="A77" s="1">
        <v>96</v>
      </c>
      <c r="B77" s="2" t="s">
        <v>145</v>
      </c>
      <c r="C77" s="6" t="s">
        <v>150</v>
      </c>
      <c r="D77" s="7">
        <v>82220</v>
      </c>
      <c r="E77" s="6" t="s">
        <v>163</v>
      </c>
      <c r="F77" s="2">
        <v>100</v>
      </c>
      <c r="G77" s="18">
        <v>43.339999999999996</v>
      </c>
      <c r="H77" s="19">
        <v>42.51</v>
      </c>
      <c r="I77" s="16">
        <v>40.9</v>
      </c>
    </row>
    <row r="78" spans="1:9">
      <c r="A78" s="1">
        <v>96</v>
      </c>
      <c r="B78" s="2" t="s">
        <v>161</v>
      </c>
      <c r="C78" s="6" t="s">
        <v>150</v>
      </c>
      <c r="D78" s="7">
        <v>84440</v>
      </c>
      <c r="E78" s="6" t="s">
        <v>164</v>
      </c>
      <c r="F78" s="2">
        <v>300</v>
      </c>
      <c r="G78" s="18">
        <v>45.559999999999995</v>
      </c>
      <c r="H78" s="19">
        <v>44.809999999999995</v>
      </c>
      <c r="I78" s="16">
        <v>43.18</v>
      </c>
    </row>
    <row r="79" spans="1:9">
      <c r="A79" s="1">
        <v>72</v>
      </c>
      <c r="B79" s="2" t="s">
        <v>53</v>
      </c>
      <c r="C79" s="6" t="s">
        <v>150</v>
      </c>
      <c r="D79" s="7">
        <v>90040</v>
      </c>
      <c r="E79" s="6" t="s">
        <v>165</v>
      </c>
      <c r="F79" s="2">
        <v>1200</v>
      </c>
      <c r="G79" s="18">
        <v>48.86</v>
      </c>
      <c r="H79" s="19">
        <v>49.35</v>
      </c>
      <c r="I79" s="16">
        <v>47.67</v>
      </c>
    </row>
    <row r="80" spans="1:9">
      <c r="A80" s="1">
        <v>72</v>
      </c>
      <c r="B80" s="2" t="s">
        <v>166</v>
      </c>
      <c r="C80" s="6" t="s">
        <v>150</v>
      </c>
      <c r="D80" s="7">
        <v>90050</v>
      </c>
      <c r="E80" s="6" t="s">
        <v>167</v>
      </c>
      <c r="F80" s="2">
        <v>600</v>
      </c>
      <c r="G80" s="18">
        <v>50</v>
      </c>
      <c r="H80" s="19">
        <v>49.41</v>
      </c>
      <c r="I80" s="16">
        <v>47.72</v>
      </c>
    </row>
    <row r="81" spans="1:9">
      <c r="A81" s="1">
        <v>84</v>
      </c>
      <c r="B81" s="2" t="s">
        <v>168</v>
      </c>
      <c r="C81" s="6" t="s">
        <v>150</v>
      </c>
      <c r="D81" s="7">
        <v>90200</v>
      </c>
      <c r="E81" s="6" t="s">
        <v>169</v>
      </c>
      <c r="F81" s="2">
        <v>500</v>
      </c>
      <c r="G81" s="18">
        <v>58.89</v>
      </c>
      <c r="H81" s="19">
        <v>58.61</v>
      </c>
      <c r="I81" s="16">
        <v>56.81</v>
      </c>
    </row>
    <row r="82" spans="1:9">
      <c r="A82" s="1">
        <v>150</v>
      </c>
      <c r="B82" s="2" t="s">
        <v>170</v>
      </c>
      <c r="C82" s="6" t="s">
        <v>150</v>
      </c>
      <c r="D82" s="7" t="s">
        <v>171</v>
      </c>
      <c r="E82" s="6" t="s">
        <v>172</v>
      </c>
      <c r="F82" s="2">
        <v>500</v>
      </c>
      <c r="G82" s="18">
        <v>53.89</v>
      </c>
      <c r="H82" s="19">
        <v>53.43</v>
      </c>
      <c r="I82" s="16">
        <v>51.7</v>
      </c>
    </row>
    <row r="83" spans="1:9">
      <c r="A83" s="1">
        <v>150</v>
      </c>
      <c r="B83" s="2" t="s">
        <v>173</v>
      </c>
      <c r="C83" s="6" t="s">
        <v>174</v>
      </c>
      <c r="D83" s="7">
        <v>71220</v>
      </c>
      <c r="E83" s="6" t="s">
        <v>175</v>
      </c>
      <c r="F83" s="2">
        <v>90</v>
      </c>
      <c r="G83" s="18">
        <v>53.89</v>
      </c>
      <c r="H83" s="19">
        <v>53.43</v>
      </c>
      <c r="I83" s="16">
        <v>51.7</v>
      </c>
    </row>
    <row r="84" spans="1:9">
      <c r="A84" s="1">
        <v>150</v>
      </c>
      <c r="B84" s="2" t="s">
        <v>173</v>
      </c>
      <c r="C84" s="6" t="s">
        <v>174</v>
      </c>
      <c r="D84" s="7">
        <v>73920</v>
      </c>
      <c r="E84" s="6" t="s">
        <v>176</v>
      </c>
      <c r="F84" s="2">
        <v>90</v>
      </c>
      <c r="G84" s="18">
        <v>53.89</v>
      </c>
      <c r="H84" s="19">
        <v>53.43</v>
      </c>
      <c r="I84" s="16">
        <v>51.7</v>
      </c>
    </row>
    <row r="85" spans="1:9">
      <c r="A85" s="1">
        <v>135</v>
      </c>
      <c r="B85" s="2" t="s">
        <v>177</v>
      </c>
      <c r="C85" s="6" t="s">
        <v>174</v>
      </c>
      <c r="D85" s="7">
        <v>78185</v>
      </c>
      <c r="E85" s="6" t="s">
        <v>178</v>
      </c>
      <c r="F85" s="2">
        <v>1000</v>
      </c>
      <c r="G85" s="18">
        <v>44.449999999999996</v>
      </c>
      <c r="H85" s="19">
        <v>43.66</v>
      </c>
      <c r="I85" s="16">
        <v>42.04</v>
      </c>
    </row>
    <row r="86" spans="1:9">
      <c r="A86" s="1">
        <v>100</v>
      </c>
      <c r="B86" s="2" t="s">
        <v>159</v>
      </c>
      <c r="C86" s="6" t="s">
        <v>179</v>
      </c>
      <c r="D86" s="7">
        <v>19582397095</v>
      </c>
      <c r="E86" s="6" t="s">
        <v>180</v>
      </c>
      <c r="F86" s="2">
        <v>1000</v>
      </c>
      <c r="G86" s="18">
        <v>11.98</v>
      </c>
      <c r="H86" s="19">
        <v>12.379999999999999</v>
      </c>
      <c r="I86" s="16"/>
    </row>
    <row r="87" spans="1:9">
      <c r="A87" s="8">
        <v>6</v>
      </c>
      <c r="B87" s="5" t="s">
        <v>181</v>
      </c>
      <c r="C87" s="3" t="s">
        <v>182</v>
      </c>
      <c r="D87" s="4">
        <v>1745</v>
      </c>
      <c r="E87" s="3" t="s">
        <v>183</v>
      </c>
      <c r="F87" s="5">
        <f>56*8</f>
        <v>448</v>
      </c>
      <c r="G87" s="18">
        <v>31.150000000000002</v>
      </c>
      <c r="H87" s="19">
        <v>35.669999999999995</v>
      </c>
      <c r="I87" s="16"/>
    </row>
    <row r="88" spans="1:9">
      <c r="A88" s="1">
        <v>6</v>
      </c>
      <c r="B88" s="2" t="s">
        <v>181</v>
      </c>
      <c r="C88" s="6" t="s">
        <v>184</v>
      </c>
      <c r="D88" s="7">
        <v>1638</v>
      </c>
      <c r="E88" s="6" t="s">
        <v>185</v>
      </c>
      <c r="F88" s="2">
        <v>500</v>
      </c>
      <c r="G88" s="18">
        <v>45.379999999999995</v>
      </c>
      <c r="H88" s="19">
        <v>50.48</v>
      </c>
      <c r="I88" s="16"/>
    </row>
    <row r="89" spans="1:9">
      <c r="A89" s="1">
        <v>6</v>
      </c>
      <c r="B89" s="2" t="s">
        <v>181</v>
      </c>
      <c r="C89" s="6" t="s">
        <v>184</v>
      </c>
      <c r="D89" s="7">
        <v>1885</v>
      </c>
      <c r="E89" s="6" t="s">
        <v>186</v>
      </c>
      <c r="F89" s="2">
        <v>168</v>
      </c>
      <c r="G89" s="18">
        <v>31.150000000000002</v>
      </c>
      <c r="H89" s="19">
        <v>35.629999999999995</v>
      </c>
      <c r="I89" s="16"/>
    </row>
    <row r="90" spans="1:9">
      <c r="A90" s="8">
        <v>24</v>
      </c>
      <c r="B90" s="5" t="s">
        <v>53</v>
      </c>
      <c r="C90" s="3" t="s">
        <v>187</v>
      </c>
      <c r="D90" s="4">
        <v>49835</v>
      </c>
      <c r="E90" s="3" t="s">
        <v>188</v>
      </c>
      <c r="F90" s="5">
        <v>400</v>
      </c>
      <c r="G90" s="18">
        <v>40.78</v>
      </c>
      <c r="H90" s="19">
        <v>42.169999999999995</v>
      </c>
      <c r="I90" s="16"/>
    </row>
    <row r="91" spans="1:9">
      <c r="A91" s="8">
        <v>6</v>
      </c>
      <c r="B91" s="5" t="s">
        <v>189</v>
      </c>
      <c r="C91" s="3" t="s">
        <v>187</v>
      </c>
      <c r="D91" s="4">
        <v>56217</v>
      </c>
      <c r="E91" s="3" t="s">
        <v>190</v>
      </c>
      <c r="F91" s="5">
        <v>200</v>
      </c>
      <c r="G91" s="18">
        <v>27.020000000000003</v>
      </c>
      <c r="H91" s="19">
        <v>27.930000000000003</v>
      </c>
      <c r="I91" s="16"/>
    </row>
    <row r="92" spans="1:9">
      <c r="A92" s="1">
        <v>24</v>
      </c>
      <c r="B92" s="2" t="s">
        <v>191</v>
      </c>
      <c r="C92" s="6" t="s">
        <v>192</v>
      </c>
      <c r="D92" s="7">
        <v>404852</v>
      </c>
      <c r="E92" s="6" t="s">
        <v>193</v>
      </c>
      <c r="F92" s="2">
        <v>20</v>
      </c>
      <c r="G92" s="18">
        <v>32.869999999999997</v>
      </c>
      <c r="H92" s="19">
        <v>40.769999999999996</v>
      </c>
      <c r="I92" s="16"/>
    </row>
    <row r="93" spans="1:9">
      <c r="A93" s="8">
        <v>1</v>
      </c>
      <c r="B93" s="5" t="s">
        <v>100</v>
      </c>
      <c r="C93" s="3" t="s">
        <v>194</v>
      </c>
      <c r="D93" s="4">
        <v>1580003061</v>
      </c>
      <c r="E93" s="3" t="s">
        <v>195</v>
      </c>
      <c r="F93" s="5">
        <v>50</v>
      </c>
      <c r="G93" s="18">
        <v>23.240000000000002</v>
      </c>
      <c r="H93" s="19">
        <v>9.44</v>
      </c>
      <c r="I93" s="16"/>
    </row>
    <row r="94" spans="1:9">
      <c r="A94" s="8">
        <v>10</v>
      </c>
      <c r="B94" s="5" t="s">
        <v>196</v>
      </c>
      <c r="C94" s="3" t="s">
        <v>194</v>
      </c>
      <c r="D94" s="4">
        <v>1580003062</v>
      </c>
      <c r="E94" s="3" t="s">
        <v>195</v>
      </c>
      <c r="F94" s="5">
        <v>20</v>
      </c>
      <c r="G94" s="18">
        <v>40.29</v>
      </c>
      <c r="H94" s="19">
        <v>51.48</v>
      </c>
      <c r="I94" s="16"/>
    </row>
    <row r="95" spans="1:9">
      <c r="A95" s="8">
        <v>12</v>
      </c>
      <c r="B95" s="5" t="s">
        <v>197</v>
      </c>
      <c r="C95" s="3" t="s">
        <v>198</v>
      </c>
      <c r="D95" s="4">
        <v>1036</v>
      </c>
      <c r="E95" s="3" t="s">
        <v>199</v>
      </c>
      <c r="F95" s="5">
        <v>25</v>
      </c>
      <c r="G95" s="18">
        <v>63.94</v>
      </c>
      <c r="H95" s="19">
        <v>58.379999999999995</v>
      </c>
      <c r="I95" s="16"/>
    </row>
    <row r="96" spans="1:9">
      <c r="A96" s="8">
        <v>12</v>
      </c>
      <c r="B96" s="5" t="s">
        <v>197</v>
      </c>
      <c r="C96" s="3" t="s">
        <v>198</v>
      </c>
      <c r="D96" s="4">
        <v>1266</v>
      </c>
      <c r="E96" s="3" t="s">
        <v>200</v>
      </c>
      <c r="F96" s="5">
        <v>25</v>
      </c>
      <c r="G96" s="18">
        <v>63.41</v>
      </c>
      <c r="H96" s="19">
        <v>57.82</v>
      </c>
      <c r="I96" s="16"/>
    </row>
    <row r="97" spans="1:9">
      <c r="A97" s="8">
        <v>12</v>
      </c>
      <c r="B97" s="5" t="s">
        <v>197</v>
      </c>
      <c r="C97" s="3" t="s">
        <v>198</v>
      </c>
      <c r="D97" s="4">
        <v>10061</v>
      </c>
      <c r="E97" s="3" t="s">
        <v>201</v>
      </c>
      <c r="F97" s="5">
        <v>60</v>
      </c>
      <c r="G97" s="18">
        <v>65.39</v>
      </c>
      <c r="H97" s="19">
        <v>45.3</v>
      </c>
      <c r="I97" s="16"/>
    </row>
    <row r="98" spans="1:9">
      <c r="A98" s="8">
        <v>40</v>
      </c>
      <c r="B98" s="5" t="s">
        <v>202</v>
      </c>
      <c r="C98" s="3" t="s">
        <v>203</v>
      </c>
      <c r="D98" s="4">
        <v>10087684001421</v>
      </c>
      <c r="E98" s="3" t="s">
        <v>204</v>
      </c>
      <c r="F98" s="5">
        <v>25</v>
      </c>
      <c r="G98" s="18">
        <v>15.459999999999999</v>
      </c>
      <c r="H98" s="19">
        <v>15.01</v>
      </c>
      <c r="I98" s="16"/>
    </row>
    <row r="99" spans="1:9">
      <c r="A99" s="1">
        <v>104</v>
      </c>
      <c r="B99" s="2" t="s">
        <v>96</v>
      </c>
      <c r="C99" s="6" t="s">
        <v>205</v>
      </c>
      <c r="D99" s="7">
        <v>62933</v>
      </c>
      <c r="E99" s="6" t="s">
        <v>206</v>
      </c>
      <c r="F99" s="2">
        <v>100</v>
      </c>
      <c r="G99" s="18">
        <v>40.03</v>
      </c>
      <c r="H99" s="19">
        <v>41.39</v>
      </c>
      <c r="I99" s="16"/>
    </row>
    <row r="100" spans="1:9">
      <c r="A100" s="1">
        <v>104</v>
      </c>
      <c r="B100" s="2" t="s">
        <v>96</v>
      </c>
      <c r="C100" s="6" t="s">
        <v>205</v>
      </c>
      <c r="D100" s="7">
        <v>62984</v>
      </c>
      <c r="E100" s="6" t="s">
        <v>207</v>
      </c>
      <c r="F100" s="2">
        <v>300</v>
      </c>
      <c r="G100" s="18">
        <v>40.03</v>
      </c>
      <c r="H100" s="19">
        <v>41.39</v>
      </c>
      <c r="I100" s="16"/>
    </row>
    <row r="101" spans="1:9">
      <c r="A101" s="1">
        <v>104</v>
      </c>
      <c r="B101" s="2" t="s">
        <v>96</v>
      </c>
      <c r="C101" s="6" t="s">
        <v>205</v>
      </c>
      <c r="D101" s="7">
        <v>28400528894</v>
      </c>
      <c r="E101" s="6" t="s">
        <v>208</v>
      </c>
      <c r="F101" s="2">
        <v>300</v>
      </c>
      <c r="G101" s="18">
        <v>40.03</v>
      </c>
      <c r="H101" s="19">
        <v>41.39</v>
      </c>
      <c r="I101" s="16"/>
    </row>
    <row r="102" spans="1:9">
      <c r="A102" s="1">
        <v>60</v>
      </c>
      <c r="B102" s="2" t="s">
        <v>58</v>
      </c>
      <c r="C102" s="6" t="s">
        <v>209</v>
      </c>
      <c r="D102" s="7">
        <v>2410010480</v>
      </c>
      <c r="E102" s="6" t="s">
        <v>210</v>
      </c>
      <c r="F102" s="2">
        <v>50</v>
      </c>
      <c r="G102" s="18">
        <v>16.89</v>
      </c>
      <c r="H102" s="19">
        <v>17.03</v>
      </c>
      <c r="I102" s="16"/>
    </row>
    <row r="103" spans="1:9">
      <c r="A103" s="1">
        <v>64</v>
      </c>
      <c r="B103" s="2" t="s">
        <v>90</v>
      </c>
      <c r="C103" s="6" t="s">
        <v>211</v>
      </c>
      <c r="D103" s="7">
        <v>60585</v>
      </c>
      <c r="E103" s="6" t="s">
        <v>212</v>
      </c>
      <c r="F103" s="2">
        <v>1200</v>
      </c>
      <c r="G103" s="18">
        <v>61.47</v>
      </c>
      <c r="H103" s="19">
        <v>66.13000000000001</v>
      </c>
      <c r="I103" s="16"/>
    </row>
    <row r="104" spans="1:9">
      <c r="A104" s="1">
        <v>64</v>
      </c>
      <c r="B104" s="2" t="s">
        <v>90</v>
      </c>
      <c r="C104" s="6" t="s">
        <v>211</v>
      </c>
      <c r="D104" s="7" t="s">
        <v>213</v>
      </c>
      <c r="E104" s="6" t="s">
        <v>214</v>
      </c>
      <c r="F104" s="2">
        <v>600</v>
      </c>
      <c r="G104" s="18">
        <v>65.81</v>
      </c>
      <c r="H104" s="19">
        <v>66.13000000000001</v>
      </c>
      <c r="I104" s="16"/>
    </row>
    <row r="105" spans="1:9">
      <c r="A105" s="1">
        <v>4</v>
      </c>
      <c r="B105" s="2" t="s">
        <v>69</v>
      </c>
      <c r="C105" s="6" t="s">
        <v>215</v>
      </c>
      <c r="D105" s="7" t="s">
        <v>216</v>
      </c>
      <c r="E105" s="6" t="s">
        <v>217</v>
      </c>
      <c r="F105" s="2">
        <v>200</v>
      </c>
      <c r="G105" s="18">
        <v>62.32</v>
      </c>
      <c r="H105" s="19">
        <v>38.489999999999995</v>
      </c>
      <c r="I105" s="16"/>
    </row>
    <row r="106" spans="1:9">
      <c r="A106" s="8">
        <v>6</v>
      </c>
      <c r="B106" s="5" t="s">
        <v>218</v>
      </c>
      <c r="C106" s="3" t="s">
        <v>219</v>
      </c>
      <c r="D106" s="4">
        <v>783</v>
      </c>
      <c r="E106" s="3" t="s">
        <v>220</v>
      </c>
      <c r="F106" s="5">
        <v>250</v>
      </c>
      <c r="G106" s="18">
        <v>105.56</v>
      </c>
      <c r="H106" s="19">
        <v>109.18</v>
      </c>
      <c r="I106" s="16"/>
    </row>
    <row r="107" spans="1:9">
      <c r="A107" s="1">
        <v>200</v>
      </c>
      <c r="B107" s="2" t="s">
        <v>61</v>
      </c>
      <c r="C107" s="6" t="s">
        <v>221</v>
      </c>
      <c r="D107" s="4">
        <v>901607502</v>
      </c>
      <c r="E107" s="6" t="s">
        <v>222</v>
      </c>
      <c r="F107" s="2">
        <v>120</v>
      </c>
      <c r="G107" s="18">
        <v>11.26</v>
      </c>
      <c r="H107" s="19">
        <v>12.76</v>
      </c>
      <c r="I107" s="16"/>
    </row>
    <row r="108" spans="1:9">
      <c r="A108" s="1">
        <v>24</v>
      </c>
      <c r="B108" s="2" t="s">
        <v>223</v>
      </c>
      <c r="C108" s="6" t="s">
        <v>224</v>
      </c>
      <c r="D108" s="7">
        <v>750</v>
      </c>
      <c r="E108" s="6" t="s">
        <v>225</v>
      </c>
      <c r="F108" s="2">
        <v>30</v>
      </c>
      <c r="G108" s="18">
        <v>26.32</v>
      </c>
      <c r="H108" s="19">
        <v>31.700000000000003</v>
      </c>
      <c r="I108" s="16"/>
    </row>
    <row r="109" spans="1:9">
      <c r="A109" s="8">
        <v>48</v>
      </c>
      <c r="B109" s="5" t="s">
        <v>113</v>
      </c>
      <c r="C109" s="3" t="s">
        <v>226</v>
      </c>
      <c r="D109" s="4" t="s">
        <v>227</v>
      </c>
      <c r="E109" s="3" t="s">
        <v>228</v>
      </c>
      <c r="F109" s="5">
        <v>10</v>
      </c>
      <c r="G109" s="18">
        <v>64.790000000000006</v>
      </c>
      <c r="H109" s="19">
        <v>68.58</v>
      </c>
      <c r="I109" s="16"/>
    </row>
    <row r="110" spans="1:9">
      <c r="A110" s="8">
        <v>126</v>
      </c>
      <c r="B110" s="5" t="s">
        <v>161</v>
      </c>
      <c r="C110" s="3" t="s">
        <v>226</v>
      </c>
      <c r="D110" s="4" t="s">
        <v>171</v>
      </c>
      <c r="E110" s="6" t="s">
        <v>229</v>
      </c>
      <c r="F110" s="2">
        <v>100</v>
      </c>
      <c r="G110" s="18">
        <v>50.129999999999995</v>
      </c>
      <c r="H110" s="19">
        <v>53.059999999999995</v>
      </c>
      <c r="I110" s="16"/>
    </row>
    <row r="111" spans="1:9">
      <c r="A111" s="8">
        <v>360</v>
      </c>
      <c r="B111" s="5" t="s">
        <v>230</v>
      </c>
      <c r="C111" s="3" t="s">
        <v>231</v>
      </c>
      <c r="D111" s="4">
        <v>10050000350107</v>
      </c>
      <c r="E111" s="3" t="s">
        <v>232</v>
      </c>
      <c r="F111" s="5">
        <v>10</v>
      </c>
      <c r="G111" s="18">
        <v>23</v>
      </c>
      <c r="H111" s="19">
        <v>26.540000000000003</v>
      </c>
      <c r="I111" s="16"/>
    </row>
    <row r="112" spans="1:9">
      <c r="A112" s="8">
        <v>180</v>
      </c>
      <c r="B112" s="5" t="s">
        <v>230</v>
      </c>
      <c r="C112" s="3" t="s">
        <v>231</v>
      </c>
      <c r="D112" s="4">
        <v>10050000350701</v>
      </c>
      <c r="E112" s="3" t="s">
        <v>233</v>
      </c>
      <c r="F112" s="5">
        <v>10</v>
      </c>
      <c r="G112" s="18">
        <v>12.86</v>
      </c>
      <c r="H112" s="19">
        <v>44.089999999999996</v>
      </c>
      <c r="I112" s="16"/>
    </row>
    <row r="113" spans="1:9">
      <c r="A113" s="8">
        <v>180</v>
      </c>
      <c r="B113" s="5" t="s">
        <v>230</v>
      </c>
      <c r="C113" s="3" t="s">
        <v>231</v>
      </c>
      <c r="D113" s="4">
        <v>10050000350800</v>
      </c>
      <c r="E113" s="3" t="s">
        <v>234</v>
      </c>
      <c r="F113" s="5">
        <v>10</v>
      </c>
      <c r="G113" s="18">
        <v>14.53</v>
      </c>
      <c r="H113" s="19">
        <v>16.75</v>
      </c>
      <c r="I113" s="16"/>
    </row>
    <row r="114" spans="1:9">
      <c r="A114" s="1">
        <v>1</v>
      </c>
      <c r="B114" s="2" t="s">
        <v>235</v>
      </c>
      <c r="C114" s="6" t="s">
        <v>236</v>
      </c>
      <c r="D114" s="7" t="s">
        <v>237</v>
      </c>
      <c r="E114" s="6" t="s">
        <v>238</v>
      </c>
      <c r="F114" s="2">
        <v>50</v>
      </c>
      <c r="G114" s="18">
        <v>5.32</v>
      </c>
      <c r="H114" s="19">
        <v>5.0299999999999994</v>
      </c>
      <c r="I114" s="16"/>
    </row>
    <row r="115" spans="1:9">
      <c r="A115" s="1">
        <v>1</v>
      </c>
      <c r="B115" s="2" t="s">
        <v>239</v>
      </c>
      <c r="C115" s="6" t="s">
        <v>236</v>
      </c>
      <c r="D115" s="7" t="s">
        <v>240</v>
      </c>
      <c r="E115" s="6" t="s">
        <v>241</v>
      </c>
      <c r="F115" s="2">
        <v>50</v>
      </c>
      <c r="G115" s="18">
        <v>8.6</v>
      </c>
      <c r="H115" s="19">
        <v>68.77000000000001</v>
      </c>
      <c r="I115" s="16"/>
    </row>
    <row r="116" spans="1:9">
      <c r="A116" s="8">
        <v>1</v>
      </c>
      <c r="B116" s="5" t="s">
        <v>100</v>
      </c>
      <c r="C116" s="3" t="s">
        <v>242</v>
      </c>
      <c r="D116" s="4">
        <v>39801</v>
      </c>
      <c r="E116" s="3" t="s">
        <v>243</v>
      </c>
      <c r="F116" s="5">
        <v>20</v>
      </c>
      <c r="G116" s="18">
        <v>22.76</v>
      </c>
      <c r="H116" s="19">
        <v>21</v>
      </c>
      <c r="I116" s="16"/>
    </row>
    <row r="117" spans="1:9">
      <c r="A117" s="8">
        <v>1</v>
      </c>
      <c r="B117" s="5" t="s">
        <v>244</v>
      </c>
      <c r="C117" s="3" t="s">
        <v>245</v>
      </c>
      <c r="D117" s="4" t="s">
        <v>246</v>
      </c>
      <c r="E117" s="3" t="s">
        <v>247</v>
      </c>
      <c r="F117" s="5">
        <v>30</v>
      </c>
      <c r="G117" s="18">
        <v>37.61</v>
      </c>
      <c r="H117" s="19" t="s">
        <v>1105</v>
      </c>
      <c r="I117" s="16"/>
    </row>
    <row r="118" spans="1:9">
      <c r="A118" s="1">
        <v>24</v>
      </c>
      <c r="B118" s="2" t="s">
        <v>248</v>
      </c>
      <c r="C118" s="6" t="s">
        <v>249</v>
      </c>
      <c r="D118" s="7">
        <v>1016295</v>
      </c>
      <c r="E118" s="6" t="s">
        <v>250</v>
      </c>
      <c r="F118" s="2">
        <v>25</v>
      </c>
      <c r="G118" s="18" t="s">
        <v>1105</v>
      </c>
      <c r="H118" s="19">
        <v>15.78</v>
      </c>
      <c r="I118" s="16"/>
    </row>
    <row r="119" spans="1:9">
      <c r="A119" s="1">
        <v>108</v>
      </c>
      <c r="B119" s="2" t="s">
        <v>58</v>
      </c>
      <c r="C119" s="6" t="s">
        <v>251</v>
      </c>
      <c r="D119" s="7">
        <v>71500</v>
      </c>
      <c r="E119" s="6" t="s">
        <v>252</v>
      </c>
      <c r="F119" s="2">
        <v>200</v>
      </c>
      <c r="G119" s="18">
        <v>30.89</v>
      </c>
      <c r="H119" s="19">
        <v>30.790000000000003</v>
      </c>
      <c r="I119" s="16"/>
    </row>
    <row r="120" spans="1:9">
      <c r="A120" s="8">
        <v>1000</v>
      </c>
      <c r="B120" s="5" t="s">
        <v>0</v>
      </c>
      <c r="C120" s="6" t="s">
        <v>253</v>
      </c>
      <c r="D120" s="4" t="s">
        <v>254</v>
      </c>
      <c r="E120" s="3" t="s">
        <v>255</v>
      </c>
      <c r="F120" s="5">
        <v>100</v>
      </c>
      <c r="G120" s="18">
        <v>39.33</v>
      </c>
      <c r="H120" s="19">
        <v>71.56</v>
      </c>
      <c r="I120" s="16"/>
    </row>
    <row r="121" spans="1:9">
      <c r="A121" s="1">
        <v>20</v>
      </c>
      <c r="B121" s="2" t="s">
        <v>256</v>
      </c>
      <c r="C121" s="6" t="s">
        <v>253</v>
      </c>
      <c r="D121" s="7" t="s">
        <v>257</v>
      </c>
      <c r="E121" s="6" t="s">
        <v>258</v>
      </c>
      <c r="F121" s="2">
        <v>100</v>
      </c>
      <c r="G121" s="18">
        <v>64.83</v>
      </c>
      <c r="H121" s="19">
        <v>135.54</v>
      </c>
      <c r="I121" s="16"/>
    </row>
    <row r="122" spans="1:9">
      <c r="A122" s="8">
        <v>28</v>
      </c>
      <c r="B122" s="5" t="s">
        <v>259</v>
      </c>
      <c r="C122" s="6" t="s">
        <v>260</v>
      </c>
      <c r="D122" s="4">
        <v>360</v>
      </c>
      <c r="E122" s="3" t="s">
        <v>261</v>
      </c>
      <c r="F122" s="5">
        <f>400*4</f>
        <v>1600</v>
      </c>
      <c r="G122" s="18">
        <v>21.330000000000002</v>
      </c>
      <c r="H122" s="19">
        <v>22.400000000000002</v>
      </c>
      <c r="I122" s="16">
        <v>21.76</v>
      </c>
    </row>
    <row r="123" spans="1:9">
      <c r="A123" s="8">
        <v>213</v>
      </c>
      <c r="B123" s="5" t="s">
        <v>161</v>
      </c>
      <c r="C123" s="6" t="s">
        <v>262</v>
      </c>
      <c r="D123" s="4">
        <v>50050</v>
      </c>
      <c r="E123" s="3" t="s">
        <v>263</v>
      </c>
      <c r="F123" s="5">
        <v>50</v>
      </c>
      <c r="G123" s="18">
        <v>58.739999999999995</v>
      </c>
      <c r="H123" s="19">
        <v>61.23</v>
      </c>
      <c r="I123" s="16"/>
    </row>
    <row r="124" spans="1:9">
      <c r="A124" s="1">
        <v>1</v>
      </c>
      <c r="B124" s="2" t="s">
        <v>264</v>
      </c>
      <c r="C124" s="6" t="s">
        <v>265</v>
      </c>
      <c r="D124" s="7">
        <v>92682248</v>
      </c>
      <c r="E124" s="6" t="s">
        <v>266</v>
      </c>
      <c r="F124" s="2">
        <v>90</v>
      </c>
      <c r="G124" s="18">
        <v>15.33</v>
      </c>
      <c r="H124" s="19">
        <v>14.59</v>
      </c>
      <c r="I124" s="16"/>
    </row>
    <row r="125" spans="1:9">
      <c r="A125" s="8">
        <v>72</v>
      </c>
      <c r="B125" s="5" t="s">
        <v>53</v>
      </c>
      <c r="C125" s="3" t="s">
        <v>267</v>
      </c>
      <c r="D125" s="4">
        <v>10024000254420</v>
      </c>
      <c r="E125" s="3" t="s">
        <v>268</v>
      </c>
      <c r="F125" s="5">
        <v>800</v>
      </c>
      <c r="G125" s="18">
        <v>45.97</v>
      </c>
      <c r="H125" s="19">
        <v>51.269999999999996</v>
      </c>
      <c r="I125" s="16"/>
    </row>
    <row r="126" spans="1:9">
      <c r="A126" s="8">
        <v>72</v>
      </c>
      <c r="B126" s="5" t="s">
        <v>53</v>
      </c>
      <c r="C126" s="3" t="s">
        <v>267</v>
      </c>
      <c r="D126" s="4">
        <v>10024000254437</v>
      </c>
      <c r="E126" s="3" t="s">
        <v>269</v>
      </c>
      <c r="F126" s="5">
        <v>600</v>
      </c>
      <c r="G126" s="18">
        <v>45.97</v>
      </c>
      <c r="H126" s="19">
        <v>22.330000000000002</v>
      </c>
      <c r="I126" s="16"/>
    </row>
    <row r="127" spans="1:9">
      <c r="A127" s="8">
        <v>72</v>
      </c>
      <c r="B127" s="5" t="s">
        <v>53</v>
      </c>
      <c r="C127" s="3" t="s">
        <v>267</v>
      </c>
      <c r="D127" s="4">
        <v>10024000254451</v>
      </c>
      <c r="E127" s="3" t="s">
        <v>270</v>
      </c>
      <c r="F127" s="5">
        <v>600</v>
      </c>
      <c r="G127" s="18">
        <v>48.19</v>
      </c>
      <c r="H127" s="19">
        <v>53.559999999999995</v>
      </c>
      <c r="I127" s="16"/>
    </row>
    <row r="128" spans="1:9">
      <c r="A128" s="8">
        <v>4</v>
      </c>
      <c r="B128" s="5" t="s">
        <v>76</v>
      </c>
      <c r="C128" s="3" t="s">
        <v>271</v>
      </c>
      <c r="D128" s="4">
        <v>222</v>
      </c>
      <c r="E128" s="3" t="s">
        <v>272</v>
      </c>
      <c r="F128" s="5">
        <v>2000</v>
      </c>
      <c r="G128" s="18">
        <v>141.38999999999999</v>
      </c>
      <c r="H128" s="19">
        <v>146.92999999999998</v>
      </c>
      <c r="I128" s="16">
        <v>134.93</v>
      </c>
    </row>
    <row r="129" spans="1:9">
      <c r="A129" s="8">
        <v>4</v>
      </c>
      <c r="B129" s="5" t="s">
        <v>76</v>
      </c>
      <c r="C129" s="3" t="s">
        <v>271</v>
      </c>
      <c r="D129" s="4">
        <v>240</v>
      </c>
      <c r="E129" s="3" t="s">
        <v>273</v>
      </c>
      <c r="F129" s="5">
        <v>600</v>
      </c>
      <c r="G129" s="18">
        <v>128.94999999999999</v>
      </c>
      <c r="H129" s="19">
        <v>130.81</v>
      </c>
      <c r="I129" s="16">
        <v>121.31</v>
      </c>
    </row>
    <row r="130" spans="1:9">
      <c r="A130" s="8">
        <v>5</v>
      </c>
      <c r="B130" s="5" t="s">
        <v>274</v>
      </c>
      <c r="C130" s="3" t="s">
        <v>271</v>
      </c>
      <c r="D130" s="4">
        <v>702</v>
      </c>
      <c r="E130" s="3" t="s">
        <v>275</v>
      </c>
      <c r="F130" s="5">
        <v>900</v>
      </c>
      <c r="G130" s="18">
        <v>50</v>
      </c>
      <c r="H130" s="19">
        <v>57.12</v>
      </c>
      <c r="I130" s="16">
        <v>48.57</v>
      </c>
    </row>
    <row r="131" spans="1:9">
      <c r="A131" s="1">
        <v>40</v>
      </c>
      <c r="B131" s="2" t="s">
        <v>276</v>
      </c>
      <c r="C131" s="6" t="s">
        <v>271</v>
      </c>
      <c r="D131" s="7">
        <v>705</v>
      </c>
      <c r="E131" s="6" t="s">
        <v>277</v>
      </c>
      <c r="F131" s="2">
        <v>900</v>
      </c>
      <c r="G131" s="18">
        <v>51.25</v>
      </c>
      <c r="H131" s="19">
        <v>51.47</v>
      </c>
      <c r="I131" s="16">
        <v>49.76</v>
      </c>
    </row>
    <row r="132" spans="1:9">
      <c r="A132" s="8">
        <v>48</v>
      </c>
      <c r="B132" s="5"/>
      <c r="C132" s="3" t="s">
        <v>271</v>
      </c>
      <c r="D132" s="4">
        <v>767</v>
      </c>
      <c r="E132" s="3" t="s">
        <v>278</v>
      </c>
      <c r="F132" s="5">
        <v>1500</v>
      </c>
      <c r="G132" s="18">
        <v>54.41</v>
      </c>
      <c r="H132" s="19">
        <v>55.809999999999995</v>
      </c>
      <c r="I132" s="16">
        <v>54.05</v>
      </c>
    </row>
    <row r="133" spans="1:9">
      <c r="A133" s="8">
        <v>10</v>
      </c>
      <c r="B133" s="5" t="s">
        <v>279</v>
      </c>
      <c r="C133" s="3" t="s">
        <v>271</v>
      </c>
      <c r="D133" s="4" t="s">
        <v>280</v>
      </c>
      <c r="E133" s="3" t="s">
        <v>281</v>
      </c>
      <c r="F133" s="5">
        <v>480</v>
      </c>
      <c r="G133" s="18">
        <v>174.06</v>
      </c>
      <c r="H133" s="19">
        <v>177.48</v>
      </c>
      <c r="I133" s="16">
        <v>163.21</v>
      </c>
    </row>
    <row r="134" spans="1:9">
      <c r="A134" s="8">
        <v>3</v>
      </c>
      <c r="B134" s="5" t="s">
        <v>196</v>
      </c>
      <c r="C134" s="3" t="s">
        <v>271</v>
      </c>
      <c r="D134" s="4" t="s">
        <v>282</v>
      </c>
      <c r="E134" s="3" t="s">
        <v>283</v>
      </c>
      <c r="F134" s="5">
        <v>20</v>
      </c>
      <c r="G134" s="18">
        <v>23.17</v>
      </c>
      <c r="H134" s="19">
        <v>22.770000000000003</v>
      </c>
      <c r="I134" s="16">
        <v>23.52</v>
      </c>
    </row>
    <row r="135" spans="1:9">
      <c r="A135" s="8">
        <v>3</v>
      </c>
      <c r="B135" s="5" t="s">
        <v>196</v>
      </c>
      <c r="C135" s="3" t="s">
        <v>271</v>
      </c>
      <c r="D135" s="4" t="s">
        <v>284</v>
      </c>
      <c r="E135" s="3" t="s">
        <v>285</v>
      </c>
      <c r="F135" s="5">
        <v>20</v>
      </c>
      <c r="G135" s="18">
        <v>22.28</v>
      </c>
      <c r="H135" s="19">
        <v>22.770000000000003</v>
      </c>
      <c r="I135" s="16">
        <v>23.52</v>
      </c>
    </row>
    <row r="136" spans="1:9">
      <c r="A136" s="1">
        <v>48</v>
      </c>
      <c r="B136" s="2" t="s">
        <v>286</v>
      </c>
      <c r="C136" s="6" t="s">
        <v>271</v>
      </c>
      <c r="D136" s="7"/>
      <c r="E136" s="6" t="s">
        <v>287</v>
      </c>
      <c r="F136" s="2">
        <v>1200</v>
      </c>
      <c r="G136" s="18">
        <v>63.04</v>
      </c>
      <c r="H136" s="19">
        <v>64.42</v>
      </c>
      <c r="I136" s="16">
        <v>62.56</v>
      </c>
    </row>
    <row r="137" spans="1:9">
      <c r="A137" s="8">
        <v>6</v>
      </c>
      <c r="B137" s="5" t="s">
        <v>181</v>
      </c>
      <c r="C137" s="3" t="s">
        <v>288</v>
      </c>
      <c r="D137" s="4">
        <v>4243400115</v>
      </c>
      <c r="E137" s="3" t="s">
        <v>289</v>
      </c>
      <c r="F137" s="5">
        <v>60</v>
      </c>
      <c r="G137" s="18">
        <v>29.69</v>
      </c>
      <c r="H137" s="19">
        <v>28.84</v>
      </c>
      <c r="I137" s="16"/>
    </row>
    <row r="138" spans="1:9">
      <c r="A138" s="1">
        <v>6</v>
      </c>
      <c r="B138" s="2" t="s">
        <v>181</v>
      </c>
      <c r="C138" s="6" t="s">
        <v>290</v>
      </c>
      <c r="D138" s="7">
        <v>553</v>
      </c>
      <c r="E138" s="6" t="s">
        <v>291</v>
      </c>
      <c r="F138" s="2">
        <v>100</v>
      </c>
      <c r="G138" s="18">
        <v>54.559999999999995</v>
      </c>
      <c r="H138" s="19">
        <v>33.549999999999997</v>
      </c>
      <c r="I138" s="16"/>
    </row>
    <row r="139" spans="1:9">
      <c r="A139" s="1">
        <v>36</v>
      </c>
      <c r="B139" s="2" t="s">
        <v>53</v>
      </c>
      <c r="C139" s="6" t="s">
        <v>290</v>
      </c>
      <c r="D139" s="7">
        <v>3019</v>
      </c>
      <c r="E139" s="6" t="s">
        <v>292</v>
      </c>
      <c r="F139" s="2">
        <v>100</v>
      </c>
      <c r="G139" s="18">
        <v>21.6</v>
      </c>
      <c r="H139" s="19">
        <v>22.330000000000002</v>
      </c>
      <c r="I139" s="16"/>
    </row>
    <row r="140" spans="1:9">
      <c r="A140" s="1">
        <v>36</v>
      </c>
      <c r="B140" s="2" t="s">
        <v>53</v>
      </c>
      <c r="C140" s="6" t="s">
        <v>290</v>
      </c>
      <c r="D140" s="7">
        <v>3073</v>
      </c>
      <c r="E140" s="6" t="s">
        <v>293</v>
      </c>
      <c r="F140" s="2">
        <v>100</v>
      </c>
      <c r="G140" s="18">
        <v>21.6</v>
      </c>
      <c r="H140" s="19">
        <v>22.330000000000002</v>
      </c>
      <c r="I140" s="16"/>
    </row>
    <row r="141" spans="1:9">
      <c r="A141" s="1">
        <v>36</v>
      </c>
      <c r="B141" s="2" t="s">
        <v>53</v>
      </c>
      <c r="C141" s="6" t="s">
        <v>290</v>
      </c>
      <c r="D141" s="7">
        <v>4208</v>
      </c>
      <c r="E141" s="6" t="s">
        <v>294</v>
      </c>
      <c r="F141" s="2">
        <v>100</v>
      </c>
      <c r="G141" s="18">
        <v>21.6</v>
      </c>
      <c r="H141" s="19">
        <v>22.330000000000002</v>
      </c>
      <c r="I141" s="16"/>
    </row>
    <row r="142" spans="1:9">
      <c r="A142" s="8">
        <v>6</v>
      </c>
      <c r="B142" s="5" t="s">
        <v>181</v>
      </c>
      <c r="C142" s="3" t="s">
        <v>290</v>
      </c>
      <c r="D142" s="4">
        <v>3890000468</v>
      </c>
      <c r="E142" s="3" t="s">
        <v>295</v>
      </c>
      <c r="F142" s="5">
        <v>500</v>
      </c>
      <c r="G142" s="18">
        <v>54.559999999999995</v>
      </c>
      <c r="H142" s="19">
        <v>56.419999999999995</v>
      </c>
      <c r="I142" s="16"/>
    </row>
    <row r="143" spans="1:9">
      <c r="A143" s="8">
        <v>8</v>
      </c>
      <c r="B143" s="5" t="s">
        <v>296</v>
      </c>
      <c r="C143" s="3" t="s">
        <v>290</v>
      </c>
      <c r="D143" s="4" t="s">
        <v>297</v>
      </c>
      <c r="E143" s="3" t="s">
        <v>298</v>
      </c>
      <c r="F143" s="5">
        <v>100</v>
      </c>
      <c r="G143" s="18">
        <v>34.68</v>
      </c>
      <c r="H143" s="19">
        <v>35.86</v>
      </c>
      <c r="I143" s="16"/>
    </row>
    <row r="144" spans="1:9">
      <c r="A144" s="8">
        <v>36</v>
      </c>
      <c r="B144" s="5" t="s">
        <v>299</v>
      </c>
      <c r="C144" s="3" t="s">
        <v>290</v>
      </c>
      <c r="D144" s="4" t="s">
        <v>300</v>
      </c>
      <c r="E144" s="3" t="s">
        <v>301</v>
      </c>
      <c r="F144" s="5">
        <v>3500</v>
      </c>
      <c r="G144" s="18">
        <v>15.27</v>
      </c>
      <c r="H144" s="19">
        <v>16.12</v>
      </c>
      <c r="I144" s="16"/>
    </row>
    <row r="145" spans="1:9">
      <c r="A145" s="8">
        <v>36</v>
      </c>
      <c r="B145" s="5" t="s">
        <v>299</v>
      </c>
      <c r="C145" s="3" t="s">
        <v>290</v>
      </c>
      <c r="D145" s="4" t="s">
        <v>302</v>
      </c>
      <c r="E145" s="3" t="s">
        <v>303</v>
      </c>
      <c r="F145" s="5">
        <v>3500</v>
      </c>
      <c r="G145" s="18">
        <v>15.27</v>
      </c>
      <c r="H145" s="19">
        <v>16.12</v>
      </c>
      <c r="I145" s="16"/>
    </row>
    <row r="146" spans="1:9">
      <c r="A146" s="8">
        <v>72</v>
      </c>
      <c r="B146" s="5" t="s">
        <v>4</v>
      </c>
      <c r="C146" s="3" t="s">
        <v>304</v>
      </c>
      <c r="D146" s="4" t="s">
        <v>305</v>
      </c>
      <c r="E146" s="3" t="s">
        <v>306</v>
      </c>
      <c r="F146" s="5">
        <v>300</v>
      </c>
      <c r="G146" s="18">
        <v>61.28</v>
      </c>
      <c r="H146" s="19">
        <v>63</v>
      </c>
      <c r="I146" s="16">
        <v>61.15</v>
      </c>
    </row>
    <row r="147" spans="1:9">
      <c r="A147" s="8">
        <v>141</v>
      </c>
      <c r="B147" s="5" t="s">
        <v>166</v>
      </c>
      <c r="C147" s="3" t="s">
        <v>304</v>
      </c>
      <c r="D147" s="4" t="s">
        <v>307</v>
      </c>
      <c r="E147" s="3" t="s">
        <v>308</v>
      </c>
      <c r="F147" s="5">
        <v>250</v>
      </c>
      <c r="G147" s="18">
        <v>104.69000000000001</v>
      </c>
      <c r="H147" s="19">
        <v>110.98</v>
      </c>
      <c r="I147" s="16">
        <v>98.76</v>
      </c>
    </row>
    <row r="148" spans="1:9">
      <c r="A148" s="8">
        <v>192</v>
      </c>
      <c r="B148" s="5" t="s">
        <v>309</v>
      </c>
      <c r="C148" s="3" t="s">
        <v>304</v>
      </c>
      <c r="D148" s="4" t="s">
        <v>310</v>
      </c>
      <c r="E148" s="3" t="s">
        <v>311</v>
      </c>
      <c r="F148" s="5">
        <v>750</v>
      </c>
      <c r="G148" s="18">
        <v>135.09</v>
      </c>
      <c r="H148" s="19">
        <v>138.38</v>
      </c>
      <c r="I148" s="16">
        <v>128.38</v>
      </c>
    </row>
    <row r="149" spans="1:9">
      <c r="A149" s="8">
        <v>192</v>
      </c>
      <c r="B149" s="5" t="s">
        <v>309</v>
      </c>
      <c r="C149" s="3" t="s">
        <v>304</v>
      </c>
      <c r="D149" s="4" t="s">
        <v>312</v>
      </c>
      <c r="E149" s="3" t="s">
        <v>313</v>
      </c>
      <c r="F149" s="5">
        <v>750</v>
      </c>
      <c r="G149" s="18">
        <v>53.62</v>
      </c>
      <c r="H149" s="19" t="s">
        <v>1107</v>
      </c>
      <c r="I149" s="16"/>
    </row>
    <row r="150" spans="1:9">
      <c r="A150" s="1">
        <v>104</v>
      </c>
      <c r="B150" s="2" t="s">
        <v>159</v>
      </c>
      <c r="C150" s="6" t="s">
        <v>314</v>
      </c>
      <c r="D150" s="7">
        <v>11142</v>
      </c>
      <c r="E150" s="6" t="s">
        <v>315</v>
      </c>
      <c r="F150" s="2">
        <v>100</v>
      </c>
      <c r="G150" s="18">
        <v>41.14</v>
      </c>
      <c r="H150" s="19">
        <v>46.809999999999995</v>
      </c>
      <c r="I150" s="16"/>
    </row>
    <row r="151" spans="1:9">
      <c r="A151" s="1">
        <v>72</v>
      </c>
      <c r="B151" s="2" t="s">
        <v>159</v>
      </c>
      <c r="C151" s="6" t="s">
        <v>314</v>
      </c>
      <c r="D151" s="7">
        <v>31748</v>
      </c>
      <c r="E151" s="6" t="s">
        <v>316</v>
      </c>
      <c r="F151" s="2">
        <v>100</v>
      </c>
      <c r="G151" s="18">
        <v>27.7</v>
      </c>
      <c r="H151" s="19">
        <v>28.64</v>
      </c>
      <c r="I151" s="16"/>
    </row>
    <row r="152" spans="1:9">
      <c r="A152" s="1">
        <v>72</v>
      </c>
      <c r="B152" s="2" t="s">
        <v>159</v>
      </c>
      <c r="C152" s="6" t="s">
        <v>314</v>
      </c>
      <c r="D152" s="7">
        <v>36096</v>
      </c>
      <c r="E152" s="6" t="s">
        <v>317</v>
      </c>
      <c r="F152" s="2">
        <v>50</v>
      </c>
      <c r="G152" s="18">
        <v>27.7</v>
      </c>
      <c r="H152" s="19">
        <v>28.64</v>
      </c>
      <c r="I152" s="16"/>
    </row>
    <row r="153" spans="1:9">
      <c r="A153" s="1">
        <v>72</v>
      </c>
      <c r="B153" s="2" t="s">
        <v>159</v>
      </c>
      <c r="C153" s="6" t="s">
        <v>314</v>
      </c>
      <c r="D153" s="7">
        <v>49093</v>
      </c>
      <c r="E153" s="6" t="s">
        <v>318</v>
      </c>
      <c r="F153" s="2">
        <v>100</v>
      </c>
      <c r="G153" s="18">
        <v>27.7</v>
      </c>
      <c r="H153" s="19">
        <v>28.64</v>
      </c>
      <c r="I153" s="16"/>
    </row>
    <row r="154" spans="1:9">
      <c r="A154" s="1">
        <v>72</v>
      </c>
      <c r="B154" s="2" t="s">
        <v>159</v>
      </c>
      <c r="C154" s="6" t="s">
        <v>314</v>
      </c>
      <c r="D154" s="7">
        <v>62829</v>
      </c>
      <c r="E154" s="6" t="s">
        <v>319</v>
      </c>
      <c r="F154" s="2">
        <v>350</v>
      </c>
      <c r="G154" s="18">
        <v>27.7</v>
      </c>
      <c r="H154" s="19">
        <v>28.64</v>
      </c>
      <c r="I154" s="16"/>
    </row>
    <row r="155" spans="1:9">
      <c r="A155" s="1">
        <v>44</v>
      </c>
      <c r="B155" s="2" t="s">
        <v>320</v>
      </c>
      <c r="C155" s="6" t="s">
        <v>314</v>
      </c>
      <c r="D155" s="7">
        <v>28400205184</v>
      </c>
      <c r="E155" s="6" t="s">
        <v>321</v>
      </c>
      <c r="F155" s="2">
        <v>1200</v>
      </c>
      <c r="G155" s="18">
        <v>24.330000000000002</v>
      </c>
      <c r="H155" s="19">
        <v>25.150000000000002</v>
      </c>
      <c r="I155" s="16"/>
    </row>
    <row r="156" spans="1:9">
      <c r="A156" s="8">
        <v>72</v>
      </c>
      <c r="B156" s="5" t="s">
        <v>322</v>
      </c>
      <c r="C156" s="3" t="s">
        <v>323</v>
      </c>
      <c r="D156" s="4">
        <v>3800018574</v>
      </c>
      <c r="E156" s="3" t="s">
        <v>324</v>
      </c>
      <c r="F156" s="5">
        <v>400</v>
      </c>
      <c r="G156" s="18">
        <v>33.339999999999996</v>
      </c>
      <c r="H156" s="19">
        <v>34.47</v>
      </c>
      <c r="I156" s="16"/>
    </row>
    <row r="157" spans="1:9">
      <c r="A157" s="1">
        <v>72</v>
      </c>
      <c r="B157" s="2" t="s">
        <v>325</v>
      </c>
      <c r="C157" s="6" t="s">
        <v>323</v>
      </c>
      <c r="D157" s="7">
        <v>3800092315</v>
      </c>
      <c r="E157" s="6" t="s">
        <v>326</v>
      </c>
      <c r="F157" s="2">
        <v>400</v>
      </c>
      <c r="G157" s="18">
        <v>32.229999999999997</v>
      </c>
      <c r="H157" s="19">
        <v>33.32</v>
      </c>
      <c r="I157" s="16"/>
    </row>
    <row r="158" spans="1:9">
      <c r="A158" s="1">
        <v>72</v>
      </c>
      <c r="B158" s="2" t="s">
        <v>327</v>
      </c>
      <c r="C158" s="6" t="s">
        <v>323</v>
      </c>
      <c r="D158" s="7">
        <v>3800092562</v>
      </c>
      <c r="E158" s="6" t="s">
        <v>328</v>
      </c>
      <c r="F158" s="2">
        <v>400</v>
      </c>
      <c r="G158" s="18">
        <v>33.339999999999996</v>
      </c>
      <c r="H158" s="19">
        <v>34.47</v>
      </c>
      <c r="I158" s="16"/>
    </row>
    <row r="159" spans="1:9">
      <c r="A159" s="8">
        <v>6</v>
      </c>
      <c r="B159" s="5" t="s">
        <v>329</v>
      </c>
      <c r="C159" s="3" t="s">
        <v>330</v>
      </c>
      <c r="D159" s="4">
        <v>7872</v>
      </c>
      <c r="E159" s="3" t="s">
        <v>331</v>
      </c>
      <c r="F159" s="5">
        <v>56</v>
      </c>
      <c r="G159" s="18">
        <v>50.94</v>
      </c>
      <c r="H159" s="19">
        <v>49.419999999999995</v>
      </c>
      <c r="I159" s="16"/>
    </row>
    <row r="160" spans="1:9">
      <c r="A160" s="1">
        <v>140</v>
      </c>
      <c r="B160" s="2" t="s">
        <v>332</v>
      </c>
      <c r="C160" s="6" t="s">
        <v>333</v>
      </c>
      <c r="D160" s="7" t="s">
        <v>334</v>
      </c>
      <c r="E160" s="6" t="s">
        <v>335</v>
      </c>
      <c r="F160" s="2">
        <v>50</v>
      </c>
      <c r="G160" s="18">
        <v>50.559999999999995</v>
      </c>
      <c r="H160" s="19">
        <v>49.75</v>
      </c>
      <c r="I160" s="16">
        <v>51.7</v>
      </c>
    </row>
    <row r="161" spans="1:9">
      <c r="A161" s="1">
        <v>168</v>
      </c>
      <c r="B161" s="2" t="s">
        <v>336</v>
      </c>
      <c r="C161" s="6" t="s">
        <v>333</v>
      </c>
      <c r="D161" s="7" t="s">
        <v>337</v>
      </c>
      <c r="E161" s="6" t="s">
        <v>338</v>
      </c>
      <c r="F161" s="2">
        <v>50</v>
      </c>
      <c r="G161" s="18">
        <v>53.2</v>
      </c>
      <c r="H161" s="19">
        <v>53.54</v>
      </c>
      <c r="I161" s="16">
        <v>54.4</v>
      </c>
    </row>
    <row r="162" spans="1:9">
      <c r="A162" s="1">
        <v>140</v>
      </c>
      <c r="B162" s="2" t="s">
        <v>170</v>
      </c>
      <c r="C162" s="6" t="s">
        <v>333</v>
      </c>
      <c r="D162" s="7" t="s">
        <v>339</v>
      </c>
      <c r="E162" s="6" t="s">
        <v>340</v>
      </c>
      <c r="F162" s="2">
        <v>160</v>
      </c>
      <c r="G162" s="18">
        <v>48.12</v>
      </c>
      <c r="H162" s="19">
        <v>47.28</v>
      </c>
      <c r="I162" s="16">
        <v>49.31</v>
      </c>
    </row>
    <row r="163" spans="1:9">
      <c r="A163" s="1">
        <v>192</v>
      </c>
      <c r="B163" s="2" t="s">
        <v>81</v>
      </c>
      <c r="C163" s="6" t="s">
        <v>333</v>
      </c>
      <c r="D163" s="7" t="s">
        <v>341</v>
      </c>
      <c r="E163" s="6" t="s">
        <v>342</v>
      </c>
      <c r="F163" s="2">
        <v>50</v>
      </c>
      <c r="G163" s="18">
        <v>44.8</v>
      </c>
      <c r="H163" s="19">
        <v>45.21</v>
      </c>
      <c r="I163" s="16">
        <v>45.81</v>
      </c>
    </row>
    <row r="164" spans="1:9">
      <c r="A164" s="1">
        <v>96</v>
      </c>
      <c r="B164" s="2" t="s">
        <v>149</v>
      </c>
      <c r="C164" s="6" t="s">
        <v>333</v>
      </c>
      <c r="D164" s="7" t="s">
        <v>343</v>
      </c>
      <c r="E164" s="6" t="s">
        <v>344</v>
      </c>
      <c r="F164" s="2">
        <v>50</v>
      </c>
      <c r="G164" s="18">
        <v>53.339999999999996</v>
      </c>
      <c r="H164" s="19">
        <v>53.11</v>
      </c>
      <c r="I164" s="16">
        <v>54.54</v>
      </c>
    </row>
    <row r="165" spans="1:9">
      <c r="A165" s="1">
        <v>192</v>
      </c>
      <c r="B165" s="2" t="s">
        <v>81</v>
      </c>
      <c r="C165" s="6" t="s">
        <v>333</v>
      </c>
      <c r="D165" s="7" t="s">
        <v>345</v>
      </c>
      <c r="E165" s="6" t="s">
        <v>346</v>
      </c>
      <c r="F165" s="2">
        <v>50</v>
      </c>
      <c r="G165" s="18">
        <v>48</v>
      </c>
      <c r="H165" s="19">
        <v>48.6</v>
      </c>
      <c r="I165" s="16">
        <v>49.09</v>
      </c>
    </row>
    <row r="166" spans="1:9">
      <c r="A166" s="1">
        <v>96</v>
      </c>
      <c r="B166" s="2" t="s">
        <v>149</v>
      </c>
      <c r="C166" s="6" t="s">
        <v>333</v>
      </c>
      <c r="D166" s="7" t="s">
        <v>347</v>
      </c>
      <c r="E166" s="6" t="s">
        <v>348</v>
      </c>
      <c r="F166" s="2">
        <v>50</v>
      </c>
      <c r="G166" s="18">
        <v>53.339999999999996</v>
      </c>
      <c r="H166" s="19">
        <v>53.11</v>
      </c>
      <c r="I166" s="16">
        <v>54.54</v>
      </c>
    </row>
    <row r="167" spans="1:9">
      <c r="A167" s="1">
        <v>96</v>
      </c>
      <c r="B167" s="2" t="s">
        <v>149</v>
      </c>
      <c r="C167" s="6" t="s">
        <v>333</v>
      </c>
      <c r="D167" s="7" t="s">
        <v>349</v>
      </c>
      <c r="E167" s="6" t="s">
        <v>350</v>
      </c>
      <c r="F167" s="2">
        <v>100</v>
      </c>
      <c r="G167" s="18">
        <v>53.339999999999996</v>
      </c>
      <c r="H167" s="19">
        <v>53.11</v>
      </c>
      <c r="I167" s="16">
        <v>54.54</v>
      </c>
    </row>
    <row r="168" spans="1:9">
      <c r="A168" s="1">
        <v>140</v>
      </c>
      <c r="B168" s="2" t="s">
        <v>81</v>
      </c>
      <c r="C168" s="6" t="s">
        <v>333</v>
      </c>
      <c r="D168" s="7" t="s">
        <v>351</v>
      </c>
      <c r="E168" s="6" t="s">
        <v>352</v>
      </c>
      <c r="F168" s="2">
        <v>50</v>
      </c>
      <c r="G168" s="18">
        <v>48.23</v>
      </c>
      <c r="H168" s="19">
        <v>47.28</v>
      </c>
      <c r="I168" s="16">
        <v>49.31</v>
      </c>
    </row>
    <row r="169" spans="1:9">
      <c r="A169" s="1">
        <v>168</v>
      </c>
      <c r="B169" s="2" t="s">
        <v>336</v>
      </c>
      <c r="C169" s="6" t="s">
        <v>333</v>
      </c>
      <c r="D169" s="7" t="s">
        <v>353</v>
      </c>
      <c r="E169" s="6" t="s">
        <v>354</v>
      </c>
      <c r="F169" s="2">
        <v>50</v>
      </c>
      <c r="G169" s="18">
        <v>50.4</v>
      </c>
      <c r="H169" s="19">
        <v>50.57</v>
      </c>
      <c r="I169" s="16">
        <v>51.54</v>
      </c>
    </row>
    <row r="170" spans="1:9">
      <c r="A170" s="1">
        <v>96</v>
      </c>
      <c r="B170" s="2" t="s">
        <v>149</v>
      </c>
      <c r="C170" s="6" t="s">
        <v>333</v>
      </c>
      <c r="D170" s="7" t="s">
        <v>355</v>
      </c>
      <c r="E170" s="6" t="s">
        <v>356</v>
      </c>
      <c r="F170" s="2">
        <v>50</v>
      </c>
      <c r="G170" s="18">
        <v>53.339999999999996</v>
      </c>
      <c r="H170" s="19">
        <v>53.11</v>
      </c>
      <c r="I170" s="16">
        <v>54.54</v>
      </c>
    </row>
    <row r="171" spans="1:9">
      <c r="A171" s="1">
        <v>96</v>
      </c>
      <c r="B171" s="2" t="s">
        <v>149</v>
      </c>
      <c r="C171" s="6" t="s">
        <v>333</v>
      </c>
      <c r="D171" s="7" t="s">
        <v>355</v>
      </c>
      <c r="E171" s="6" t="s">
        <v>357</v>
      </c>
      <c r="F171" s="2">
        <v>50</v>
      </c>
      <c r="G171" s="18">
        <v>53.339999999999996</v>
      </c>
      <c r="H171" s="19">
        <v>53.11</v>
      </c>
      <c r="I171" s="16">
        <v>54.54</v>
      </c>
    </row>
    <row r="172" spans="1:9">
      <c r="A172" s="8">
        <v>144</v>
      </c>
      <c r="B172" s="5" t="s">
        <v>159</v>
      </c>
      <c r="C172" s="3" t="s">
        <v>358</v>
      </c>
      <c r="D172" s="4">
        <v>9788</v>
      </c>
      <c r="E172" s="3" t="s">
        <v>359</v>
      </c>
      <c r="F172" s="5">
        <v>100</v>
      </c>
      <c r="G172" s="18">
        <v>54.35</v>
      </c>
      <c r="H172" s="19">
        <v>56.199999999999996</v>
      </c>
      <c r="I172" s="16"/>
    </row>
    <row r="173" spans="1:9">
      <c r="A173" s="8">
        <v>96</v>
      </c>
      <c r="B173" s="5" t="s">
        <v>53</v>
      </c>
      <c r="C173" s="3" t="s">
        <v>360</v>
      </c>
      <c r="D173" s="4">
        <v>94124</v>
      </c>
      <c r="E173" s="3" t="s">
        <v>361</v>
      </c>
      <c r="F173" s="5">
        <v>300</v>
      </c>
      <c r="G173" s="18">
        <v>66.070000000000007</v>
      </c>
      <c r="H173" s="19">
        <v>68.33</v>
      </c>
      <c r="I173" s="16"/>
    </row>
    <row r="174" spans="1:9">
      <c r="A174" s="1">
        <v>68</v>
      </c>
      <c r="B174" s="2" t="s">
        <v>94</v>
      </c>
      <c r="C174" s="6" t="s">
        <v>360</v>
      </c>
      <c r="D174" s="7">
        <v>95127</v>
      </c>
      <c r="E174" s="6" t="s">
        <v>362</v>
      </c>
      <c r="F174" s="2">
        <v>480</v>
      </c>
      <c r="G174" s="18">
        <v>40.97</v>
      </c>
      <c r="H174" s="19">
        <v>42.36</v>
      </c>
      <c r="I174" s="16"/>
    </row>
    <row r="175" spans="1:9">
      <c r="A175" s="8">
        <v>96</v>
      </c>
      <c r="B175" s="5" t="s">
        <v>149</v>
      </c>
      <c r="C175" s="3" t="s">
        <v>360</v>
      </c>
      <c r="D175" s="4">
        <v>99649</v>
      </c>
      <c r="E175" s="3" t="s">
        <v>363</v>
      </c>
      <c r="F175" s="5">
        <v>50</v>
      </c>
      <c r="G175" s="18">
        <v>42</v>
      </c>
      <c r="H175" s="19">
        <v>43.43</v>
      </c>
      <c r="I175" s="16"/>
    </row>
    <row r="176" spans="1:9">
      <c r="A176" s="8">
        <v>96</v>
      </c>
      <c r="B176" s="5" t="s">
        <v>149</v>
      </c>
      <c r="C176" s="3" t="s">
        <v>360</v>
      </c>
      <c r="D176" s="4">
        <v>99707</v>
      </c>
      <c r="E176" s="3" t="s">
        <v>364</v>
      </c>
      <c r="F176" s="5">
        <v>50</v>
      </c>
      <c r="G176" s="18">
        <v>81.650000000000006</v>
      </c>
      <c r="H176" s="19">
        <v>84.440000000000012</v>
      </c>
      <c r="I176" s="16"/>
    </row>
    <row r="177" spans="1:9">
      <c r="A177" s="8">
        <v>96</v>
      </c>
      <c r="B177" s="5" t="s">
        <v>149</v>
      </c>
      <c r="C177" s="3" t="s">
        <v>360</v>
      </c>
      <c r="D177" s="4">
        <v>99708</v>
      </c>
      <c r="E177" s="3" t="s">
        <v>365</v>
      </c>
      <c r="F177" s="5">
        <v>50</v>
      </c>
      <c r="G177" s="18">
        <v>81.650000000000006</v>
      </c>
      <c r="H177" s="19">
        <v>84.440000000000012</v>
      </c>
      <c r="I177" s="16"/>
    </row>
    <row r="178" spans="1:9">
      <c r="A178" s="8">
        <v>4</v>
      </c>
      <c r="B178" s="5" t="s">
        <v>366</v>
      </c>
      <c r="C178" s="3" t="s">
        <v>367</v>
      </c>
      <c r="D178" s="4">
        <v>417416104</v>
      </c>
      <c r="E178" s="3" t="s">
        <v>368</v>
      </c>
      <c r="F178" s="5">
        <v>50</v>
      </c>
      <c r="G178" s="18">
        <v>59.96</v>
      </c>
      <c r="H178" s="19">
        <v>73.350000000000009</v>
      </c>
      <c r="I178" s="16"/>
    </row>
    <row r="179" spans="1:9">
      <c r="A179" s="8">
        <v>96</v>
      </c>
      <c r="B179" s="5" t="s">
        <v>161</v>
      </c>
      <c r="C179" s="3" t="s">
        <v>367</v>
      </c>
      <c r="D179" s="4">
        <v>901595090</v>
      </c>
      <c r="E179" s="3" t="s">
        <v>369</v>
      </c>
      <c r="F179" s="5">
        <v>120</v>
      </c>
      <c r="G179" s="18">
        <v>24</v>
      </c>
      <c r="H179" s="19">
        <v>29.35</v>
      </c>
      <c r="I179" s="16"/>
    </row>
    <row r="180" spans="1:9">
      <c r="A180" s="1">
        <v>4</v>
      </c>
      <c r="B180" s="2" t="s">
        <v>370</v>
      </c>
      <c r="C180" s="6" t="s">
        <v>371</v>
      </c>
      <c r="D180" s="7">
        <v>418193800</v>
      </c>
      <c r="E180" s="6" t="s">
        <v>372</v>
      </c>
      <c r="F180" s="2">
        <v>10</v>
      </c>
      <c r="G180" s="18">
        <v>22.17</v>
      </c>
      <c r="H180" s="19">
        <v>30.73</v>
      </c>
      <c r="I180" s="16"/>
    </row>
    <row r="181" spans="1:9">
      <c r="A181" s="1">
        <v>104</v>
      </c>
      <c r="B181" s="2" t="s">
        <v>159</v>
      </c>
      <c r="C181" s="6" t="s">
        <v>373</v>
      </c>
      <c r="D181" s="7">
        <v>32405</v>
      </c>
      <c r="E181" s="6" t="s">
        <v>374</v>
      </c>
      <c r="F181" s="2">
        <v>100</v>
      </c>
      <c r="G181" s="18">
        <v>40.03</v>
      </c>
      <c r="H181" s="19">
        <v>41.39</v>
      </c>
      <c r="I181" s="16"/>
    </row>
    <row r="182" spans="1:9">
      <c r="A182" s="1">
        <v>60</v>
      </c>
      <c r="B182" s="2" t="s">
        <v>161</v>
      </c>
      <c r="C182" s="6" t="s">
        <v>373</v>
      </c>
      <c r="D182" s="7">
        <v>69394</v>
      </c>
      <c r="E182" s="6" t="s">
        <v>375</v>
      </c>
      <c r="F182" s="2">
        <v>1200</v>
      </c>
      <c r="G182" s="18">
        <v>34.08</v>
      </c>
      <c r="H182" s="19">
        <v>34.299999999999997</v>
      </c>
      <c r="I182" s="16"/>
    </row>
    <row r="183" spans="1:9">
      <c r="A183" s="1">
        <v>100</v>
      </c>
      <c r="B183" s="2" t="s">
        <v>376</v>
      </c>
      <c r="C183" s="6" t="s">
        <v>377</v>
      </c>
      <c r="D183" s="7" t="s">
        <v>378</v>
      </c>
      <c r="E183" s="6" t="s">
        <v>379</v>
      </c>
      <c r="F183" s="2">
        <v>300</v>
      </c>
      <c r="G183" s="18" t="s">
        <v>1105</v>
      </c>
      <c r="H183" s="19">
        <v>52.86</v>
      </c>
      <c r="I183" s="16"/>
    </row>
    <row r="184" spans="1:9">
      <c r="A184" s="1">
        <v>100</v>
      </c>
      <c r="B184" s="2" t="s">
        <v>376</v>
      </c>
      <c r="C184" s="6" t="s">
        <v>377</v>
      </c>
      <c r="D184" s="7" t="s">
        <v>380</v>
      </c>
      <c r="E184" s="6" t="s">
        <v>381</v>
      </c>
      <c r="F184" s="2">
        <v>300</v>
      </c>
      <c r="G184" s="18" t="s">
        <v>1105</v>
      </c>
      <c r="H184" s="19">
        <v>52.86</v>
      </c>
      <c r="I184" s="16"/>
    </row>
    <row r="185" spans="1:9">
      <c r="A185" s="1">
        <v>100</v>
      </c>
      <c r="B185" s="2" t="s">
        <v>53</v>
      </c>
      <c r="C185" s="6" t="s">
        <v>377</v>
      </c>
      <c r="D185" s="7" t="s">
        <v>382</v>
      </c>
      <c r="E185" s="6" t="s">
        <v>381</v>
      </c>
      <c r="F185" s="2">
        <v>300</v>
      </c>
      <c r="G185" s="18">
        <v>52.23</v>
      </c>
      <c r="H185" s="19">
        <v>52.86</v>
      </c>
      <c r="I185" s="16"/>
    </row>
    <row r="186" spans="1:9">
      <c r="A186" s="1">
        <v>100</v>
      </c>
      <c r="B186" s="2" t="s">
        <v>53</v>
      </c>
      <c r="C186" s="6" t="s">
        <v>377</v>
      </c>
      <c r="D186" s="7" t="s">
        <v>383</v>
      </c>
      <c r="E186" s="6" t="s">
        <v>379</v>
      </c>
      <c r="F186" s="2">
        <v>300</v>
      </c>
      <c r="G186" s="18">
        <v>52.23</v>
      </c>
      <c r="H186" s="19">
        <v>52.86</v>
      </c>
      <c r="I186" s="16"/>
    </row>
    <row r="187" spans="1:9">
      <c r="A187" s="1">
        <v>4</v>
      </c>
      <c r="B187" s="2" t="s">
        <v>384</v>
      </c>
      <c r="C187" s="6" t="s">
        <v>385</v>
      </c>
      <c r="D187" s="7">
        <v>74581</v>
      </c>
      <c r="E187" s="6" t="s">
        <v>386</v>
      </c>
      <c r="F187" s="2">
        <v>40</v>
      </c>
      <c r="G187" s="18">
        <v>30.180000000000003</v>
      </c>
      <c r="H187" s="19">
        <v>31.48</v>
      </c>
      <c r="I187" s="16"/>
    </row>
    <row r="188" spans="1:9">
      <c r="A188" s="1">
        <v>250</v>
      </c>
      <c r="B188" s="2" t="s">
        <v>387</v>
      </c>
      <c r="C188" s="6" t="s">
        <v>385</v>
      </c>
      <c r="D188" s="7">
        <v>74627</v>
      </c>
      <c r="E188" s="6" t="s">
        <v>386</v>
      </c>
      <c r="F188" s="2">
        <v>300</v>
      </c>
      <c r="G188" s="18">
        <v>31.6</v>
      </c>
      <c r="H188" s="19">
        <v>32.629999999999995</v>
      </c>
      <c r="I188" s="16"/>
    </row>
    <row r="189" spans="1:9">
      <c r="A189" s="8">
        <v>1</v>
      </c>
      <c r="B189" s="5" t="s">
        <v>100</v>
      </c>
      <c r="C189" s="3" t="s">
        <v>388</v>
      </c>
      <c r="D189" s="4">
        <v>7426700010</v>
      </c>
      <c r="E189" s="3" t="s">
        <v>389</v>
      </c>
      <c r="F189" s="5">
        <v>50</v>
      </c>
      <c r="G189" s="18">
        <v>43.43</v>
      </c>
      <c r="H189" s="19">
        <v>50.55</v>
      </c>
      <c r="I189" s="16"/>
    </row>
    <row r="190" spans="1:9">
      <c r="A190" s="8">
        <v>1</v>
      </c>
      <c r="B190" s="5" t="s">
        <v>100</v>
      </c>
      <c r="C190" s="3" t="s">
        <v>388</v>
      </c>
      <c r="D190" s="4">
        <v>8742670000205</v>
      </c>
      <c r="E190" s="3" t="s">
        <v>390</v>
      </c>
      <c r="F190" s="5">
        <v>50</v>
      </c>
      <c r="G190" s="18">
        <v>44.54</v>
      </c>
      <c r="H190" s="19">
        <v>50.57</v>
      </c>
      <c r="I190" s="16"/>
    </row>
    <row r="191" spans="1:9">
      <c r="A191" s="8">
        <v>24</v>
      </c>
      <c r="B191" s="5" t="s">
        <v>391</v>
      </c>
      <c r="C191" s="3" t="s">
        <v>392</v>
      </c>
      <c r="D191" s="4">
        <v>12006</v>
      </c>
      <c r="E191" s="3" t="s">
        <v>393</v>
      </c>
      <c r="F191" s="5">
        <v>20</v>
      </c>
      <c r="G191" s="18">
        <v>14.8</v>
      </c>
      <c r="H191" s="19">
        <v>15.299999999999999</v>
      </c>
      <c r="I191" s="16"/>
    </row>
    <row r="192" spans="1:9">
      <c r="A192" s="8">
        <v>24</v>
      </c>
      <c r="B192" s="5" t="s">
        <v>391</v>
      </c>
      <c r="C192" s="3" t="s">
        <v>392</v>
      </c>
      <c r="D192" s="4">
        <v>12202</v>
      </c>
      <c r="E192" s="3" t="s">
        <v>394</v>
      </c>
      <c r="F192" s="5">
        <v>15</v>
      </c>
      <c r="G192" s="18">
        <v>14.8</v>
      </c>
      <c r="H192" s="19">
        <v>15.299999999999999</v>
      </c>
      <c r="I192" s="16"/>
    </row>
    <row r="193" spans="1:9">
      <c r="A193" s="8">
        <v>24</v>
      </c>
      <c r="B193" s="5" t="s">
        <v>391</v>
      </c>
      <c r="C193" s="3" t="s">
        <v>392</v>
      </c>
      <c r="D193" s="4">
        <v>12203</v>
      </c>
      <c r="E193" s="3" t="s">
        <v>395</v>
      </c>
      <c r="F193" s="5">
        <v>20</v>
      </c>
      <c r="G193" s="18">
        <v>14.8</v>
      </c>
      <c r="H193" s="19">
        <v>15.299999999999999</v>
      </c>
      <c r="I193" s="16"/>
    </row>
    <row r="194" spans="1:9">
      <c r="A194" s="8">
        <v>24</v>
      </c>
      <c r="B194" s="5" t="s">
        <v>391</v>
      </c>
      <c r="C194" s="3" t="s">
        <v>392</v>
      </c>
      <c r="D194" s="4">
        <v>12204</v>
      </c>
      <c r="E194" s="3" t="s">
        <v>396</v>
      </c>
      <c r="F194" s="5">
        <v>15</v>
      </c>
      <c r="G194" s="18">
        <v>14.8</v>
      </c>
      <c r="H194" s="19" t="s">
        <v>1107</v>
      </c>
      <c r="I194" s="16"/>
    </row>
    <row r="195" spans="1:9">
      <c r="A195" s="1">
        <v>96</v>
      </c>
      <c r="B195" s="2" t="s">
        <v>387</v>
      </c>
      <c r="C195" s="6" t="s">
        <v>397</v>
      </c>
      <c r="D195" s="7">
        <v>11561000</v>
      </c>
      <c r="E195" s="6" t="s">
        <v>398</v>
      </c>
      <c r="F195" s="2">
        <v>60</v>
      </c>
      <c r="G195" s="18">
        <v>26.490000000000002</v>
      </c>
      <c r="H195" s="19">
        <v>27.39</v>
      </c>
      <c r="I195" s="16">
        <v>28.75</v>
      </c>
    </row>
    <row r="196" spans="1:9">
      <c r="A196" s="1">
        <v>96</v>
      </c>
      <c r="B196" s="2" t="s">
        <v>387</v>
      </c>
      <c r="C196" s="6" t="s">
        <v>397</v>
      </c>
      <c r="D196" s="7">
        <v>11566000</v>
      </c>
      <c r="E196" s="6" t="s">
        <v>399</v>
      </c>
      <c r="F196" s="2">
        <v>40</v>
      </c>
      <c r="G196" s="18">
        <v>26.490000000000002</v>
      </c>
      <c r="H196" s="19">
        <v>27.39</v>
      </c>
      <c r="I196" s="16">
        <v>28.75</v>
      </c>
    </row>
    <row r="197" spans="1:9">
      <c r="A197" s="1">
        <v>60</v>
      </c>
      <c r="B197" s="2" t="s">
        <v>145</v>
      </c>
      <c r="C197" s="6" t="s">
        <v>397</v>
      </c>
      <c r="D197" s="7">
        <v>14882000</v>
      </c>
      <c r="E197" s="6" t="s">
        <v>400</v>
      </c>
      <c r="F197" s="2">
        <v>800</v>
      </c>
      <c r="G197" s="18">
        <v>34.9</v>
      </c>
      <c r="H197" s="19">
        <v>36.089999999999996</v>
      </c>
      <c r="I197" s="16">
        <v>37.01</v>
      </c>
    </row>
    <row r="198" spans="1:9">
      <c r="A198" s="1">
        <v>60</v>
      </c>
      <c r="B198" s="2" t="s">
        <v>145</v>
      </c>
      <c r="C198" s="6" t="s">
        <v>397</v>
      </c>
      <c r="D198" s="7">
        <v>14883000</v>
      </c>
      <c r="E198" s="6" t="s">
        <v>401</v>
      </c>
      <c r="F198" s="2">
        <v>350</v>
      </c>
      <c r="G198" s="18">
        <v>34.9</v>
      </c>
      <c r="H198" s="19">
        <v>36.089999999999996</v>
      </c>
      <c r="I198" s="16">
        <v>37.01</v>
      </c>
    </row>
    <row r="199" spans="1:9">
      <c r="A199" s="1">
        <v>60</v>
      </c>
      <c r="B199" s="2" t="s">
        <v>145</v>
      </c>
      <c r="C199" s="6" t="s">
        <v>397</v>
      </c>
      <c r="D199" s="7">
        <v>14884000</v>
      </c>
      <c r="E199" s="6" t="s">
        <v>402</v>
      </c>
      <c r="F199" s="2">
        <v>1200</v>
      </c>
      <c r="G199" s="18">
        <v>34.9</v>
      </c>
      <c r="H199" s="19">
        <v>36.089999999999996</v>
      </c>
      <c r="I199" s="16">
        <v>37.01</v>
      </c>
    </row>
    <row r="200" spans="1:9">
      <c r="A200" s="1">
        <v>60</v>
      </c>
      <c r="B200" s="2" t="s">
        <v>145</v>
      </c>
      <c r="C200" s="6" t="s">
        <v>397</v>
      </c>
      <c r="D200" s="7">
        <v>14885000</v>
      </c>
      <c r="E200" s="6" t="s">
        <v>403</v>
      </c>
      <c r="F200" s="2">
        <v>450</v>
      </c>
      <c r="G200" s="18">
        <v>34.9</v>
      </c>
      <c r="H200" s="19">
        <v>36.089999999999996</v>
      </c>
      <c r="I200" s="16">
        <v>37.01</v>
      </c>
    </row>
    <row r="201" spans="1:9">
      <c r="A201" s="1">
        <v>60</v>
      </c>
      <c r="B201" s="2" t="s">
        <v>145</v>
      </c>
      <c r="C201" s="6" t="s">
        <v>397</v>
      </c>
      <c r="D201" s="7">
        <v>14886000</v>
      </c>
      <c r="E201" s="6" t="s">
        <v>404</v>
      </c>
      <c r="F201" s="2">
        <v>1200</v>
      </c>
      <c r="G201" s="18">
        <v>34.9</v>
      </c>
      <c r="H201" s="19">
        <v>36.089999999999996</v>
      </c>
      <c r="I201" s="16">
        <v>37.01</v>
      </c>
    </row>
    <row r="202" spans="1:9">
      <c r="A202" s="1">
        <v>60</v>
      </c>
      <c r="B202" s="2" t="s">
        <v>145</v>
      </c>
      <c r="C202" s="6" t="s">
        <v>397</v>
      </c>
      <c r="D202" s="7">
        <v>17262000</v>
      </c>
      <c r="E202" s="6" t="s">
        <v>405</v>
      </c>
      <c r="F202" s="2">
        <v>450</v>
      </c>
      <c r="G202" s="18">
        <v>34.9</v>
      </c>
      <c r="H202" s="19">
        <v>36.089999999999996</v>
      </c>
      <c r="I202" s="16">
        <v>37.01</v>
      </c>
    </row>
    <row r="203" spans="1:9">
      <c r="A203" s="1">
        <v>60</v>
      </c>
      <c r="B203" s="2" t="s">
        <v>145</v>
      </c>
      <c r="C203" s="6" t="s">
        <v>397</v>
      </c>
      <c r="D203" s="7">
        <v>28932000</v>
      </c>
      <c r="E203" s="6" t="s">
        <v>406</v>
      </c>
      <c r="F203" s="2">
        <v>300</v>
      </c>
      <c r="G203" s="18">
        <v>34.9</v>
      </c>
      <c r="H203" s="19">
        <v>36.089999999999996</v>
      </c>
      <c r="I203" s="16">
        <v>37.01</v>
      </c>
    </row>
    <row r="204" spans="1:9">
      <c r="A204" s="1">
        <v>96</v>
      </c>
      <c r="B204" s="2" t="s">
        <v>159</v>
      </c>
      <c r="C204" s="6" t="s">
        <v>397</v>
      </c>
      <c r="D204" s="7">
        <v>29444000</v>
      </c>
      <c r="E204" s="6" t="s">
        <v>407</v>
      </c>
      <c r="F204" s="2">
        <v>500</v>
      </c>
      <c r="G204" s="18">
        <v>29.290000000000003</v>
      </c>
      <c r="H204" s="19">
        <v>30.28</v>
      </c>
      <c r="I204" s="16">
        <v>31.56</v>
      </c>
    </row>
    <row r="205" spans="1:9">
      <c r="A205" s="1">
        <v>96</v>
      </c>
      <c r="B205" s="2" t="s">
        <v>408</v>
      </c>
      <c r="C205" s="6" t="s">
        <v>397</v>
      </c>
      <c r="D205" s="7">
        <v>31913000</v>
      </c>
      <c r="E205" s="6" t="s">
        <v>409</v>
      </c>
      <c r="F205" s="2">
        <v>400</v>
      </c>
      <c r="G205" s="18">
        <v>33.53</v>
      </c>
      <c r="H205" s="19">
        <v>34.659999999999997</v>
      </c>
      <c r="I205" s="16">
        <v>34.96</v>
      </c>
    </row>
    <row r="206" spans="1:9">
      <c r="A206" s="1">
        <v>96</v>
      </c>
      <c r="B206" s="2" t="s">
        <v>408</v>
      </c>
      <c r="C206" s="6" t="s">
        <v>397</v>
      </c>
      <c r="D206" s="7">
        <v>31915000</v>
      </c>
      <c r="E206" s="6" t="s">
        <v>410</v>
      </c>
      <c r="F206" s="2">
        <v>400</v>
      </c>
      <c r="G206" s="18">
        <v>33.53</v>
      </c>
      <c r="H206" s="19">
        <v>34.659999999999997</v>
      </c>
      <c r="I206" s="16">
        <v>34.96</v>
      </c>
    </row>
    <row r="207" spans="1:9">
      <c r="A207" s="1">
        <v>96</v>
      </c>
      <c r="B207" s="2" t="s">
        <v>159</v>
      </c>
      <c r="C207" s="6" t="s">
        <v>397</v>
      </c>
      <c r="D207" s="7">
        <v>31917000</v>
      </c>
      <c r="E207" s="6" t="s">
        <v>411</v>
      </c>
      <c r="F207" s="2">
        <v>20</v>
      </c>
      <c r="G207" s="18">
        <v>29.290000000000003</v>
      </c>
      <c r="H207" s="19">
        <v>30.28</v>
      </c>
      <c r="I207" s="16">
        <v>31.56</v>
      </c>
    </row>
    <row r="208" spans="1:9">
      <c r="A208" s="1">
        <v>96</v>
      </c>
      <c r="B208" s="2" t="s">
        <v>159</v>
      </c>
      <c r="C208" s="6" t="s">
        <v>397</v>
      </c>
      <c r="D208" s="7">
        <v>31921000</v>
      </c>
      <c r="E208" s="6" t="s">
        <v>412</v>
      </c>
      <c r="F208" s="2">
        <v>20</v>
      </c>
      <c r="G208" s="18">
        <v>29.290000000000003</v>
      </c>
      <c r="H208" s="19">
        <v>30.28</v>
      </c>
      <c r="I208" s="16">
        <v>31.56</v>
      </c>
    </row>
    <row r="209" spans="1:9">
      <c r="A209" s="1">
        <v>60</v>
      </c>
      <c r="B209" s="2" t="s">
        <v>413</v>
      </c>
      <c r="C209" s="6" t="s">
        <v>397</v>
      </c>
      <c r="D209" s="7">
        <v>31932000</v>
      </c>
      <c r="E209" s="6" t="s">
        <v>414</v>
      </c>
      <c r="F209" s="2">
        <v>600</v>
      </c>
      <c r="G209" s="18">
        <v>26.89</v>
      </c>
      <c r="H209" s="19">
        <v>27.8</v>
      </c>
      <c r="I209" s="16">
        <v>29.22</v>
      </c>
    </row>
    <row r="210" spans="1:9">
      <c r="A210" s="1">
        <v>60</v>
      </c>
      <c r="B210" s="2" t="s">
        <v>415</v>
      </c>
      <c r="C210" s="6" t="s">
        <v>397</v>
      </c>
      <c r="D210" s="7">
        <v>31937000</v>
      </c>
      <c r="E210" s="6" t="s">
        <v>416</v>
      </c>
      <c r="F210" s="2">
        <v>600</v>
      </c>
      <c r="G210" s="18">
        <v>26.89</v>
      </c>
      <c r="H210" s="19">
        <v>27.8</v>
      </c>
      <c r="I210" s="16">
        <v>29.22</v>
      </c>
    </row>
    <row r="211" spans="1:9">
      <c r="A211" s="1">
        <v>96</v>
      </c>
      <c r="B211" s="2" t="s">
        <v>159</v>
      </c>
      <c r="C211" s="6" t="s">
        <v>397</v>
      </c>
      <c r="D211" s="7">
        <v>32262000</v>
      </c>
      <c r="E211" s="6" t="s">
        <v>417</v>
      </c>
      <c r="F211" s="2">
        <v>50</v>
      </c>
      <c r="G211" s="18">
        <v>29.290000000000003</v>
      </c>
      <c r="H211" s="19">
        <v>30.28</v>
      </c>
      <c r="I211" s="16">
        <v>31.56</v>
      </c>
    </row>
    <row r="212" spans="1:9">
      <c r="A212" s="1">
        <v>96</v>
      </c>
      <c r="B212" s="2" t="s">
        <v>159</v>
      </c>
      <c r="C212" s="6" t="s">
        <v>397</v>
      </c>
      <c r="D212" s="7">
        <v>32263000</v>
      </c>
      <c r="E212" s="6" t="s">
        <v>418</v>
      </c>
      <c r="F212" s="2">
        <v>500</v>
      </c>
      <c r="G212" s="18">
        <v>29.290000000000003</v>
      </c>
      <c r="H212" s="19">
        <v>30.28</v>
      </c>
      <c r="I212" s="16">
        <v>31.56</v>
      </c>
    </row>
    <row r="213" spans="1:9">
      <c r="A213" s="1">
        <v>96</v>
      </c>
      <c r="B213" s="2" t="s">
        <v>159</v>
      </c>
      <c r="C213" s="6" t="s">
        <v>397</v>
      </c>
      <c r="D213" s="7">
        <v>38387000</v>
      </c>
      <c r="E213" s="6" t="s">
        <v>419</v>
      </c>
      <c r="F213" s="2">
        <v>50</v>
      </c>
      <c r="G213" s="18">
        <v>29.290000000000003</v>
      </c>
      <c r="H213" s="19">
        <v>30.28</v>
      </c>
      <c r="I213" s="16">
        <v>31.56</v>
      </c>
    </row>
    <row r="214" spans="1:9">
      <c r="A214" s="1">
        <v>96</v>
      </c>
      <c r="B214" s="2" t="s">
        <v>408</v>
      </c>
      <c r="C214" s="6" t="s">
        <v>397</v>
      </c>
      <c r="D214" s="7">
        <v>45576000</v>
      </c>
      <c r="E214" s="6" t="s">
        <v>420</v>
      </c>
      <c r="F214" s="2">
        <v>400</v>
      </c>
      <c r="G214" s="18">
        <v>33.53</v>
      </c>
      <c r="H214" s="19">
        <v>34.659999999999997</v>
      </c>
      <c r="I214" s="16">
        <v>34.96</v>
      </c>
    </row>
    <row r="215" spans="1:9">
      <c r="A215" s="1">
        <v>96</v>
      </c>
      <c r="B215" s="2" t="s">
        <v>421</v>
      </c>
      <c r="C215" s="6" t="s">
        <v>397</v>
      </c>
      <c r="D215" s="7">
        <v>45577000</v>
      </c>
      <c r="E215" s="6" t="s">
        <v>422</v>
      </c>
      <c r="F215" s="2">
        <v>400</v>
      </c>
      <c r="G215" s="18">
        <v>33.53</v>
      </c>
      <c r="H215" s="19">
        <v>34.659999999999997</v>
      </c>
      <c r="I215" s="16">
        <v>34.96</v>
      </c>
    </row>
    <row r="216" spans="1:9">
      <c r="A216" s="1">
        <v>48</v>
      </c>
      <c r="B216" s="2" t="s">
        <v>309</v>
      </c>
      <c r="C216" s="6" t="s">
        <v>397</v>
      </c>
      <c r="D216" s="7" t="s">
        <v>423</v>
      </c>
      <c r="E216" s="6" t="s">
        <v>424</v>
      </c>
      <c r="F216" s="2">
        <v>400</v>
      </c>
      <c r="G216" s="18">
        <v>32.46</v>
      </c>
      <c r="H216" s="19">
        <v>33.559999999999995</v>
      </c>
      <c r="I216" s="16">
        <v>34</v>
      </c>
    </row>
    <row r="217" spans="1:9">
      <c r="A217" s="1">
        <v>48</v>
      </c>
      <c r="B217" s="2" t="s">
        <v>309</v>
      </c>
      <c r="C217" s="6" t="s">
        <v>397</v>
      </c>
      <c r="D217" s="7" t="s">
        <v>425</v>
      </c>
      <c r="E217" s="6" t="s">
        <v>426</v>
      </c>
      <c r="F217" s="2">
        <v>600</v>
      </c>
      <c r="G217" s="18">
        <v>32.46</v>
      </c>
      <c r="H217" s="19">
        <v>34.03</v>
      </c>
      <c r="I217" s="16">
        <v>34</v>
      </c>
    </row>
    <row r="218" spans="1:9">
      <c r="A218" s="1">
        <v>60</v>
      </c>
      <c r="B218" s="2" t="s">
        <v>145</v>
      </c>
      <c r="C218" s="6" t="s">
        <v>397</v>
      </c>
      <c r="D218" s="7" t="s">
        <v>427</v>
      </c>
      <c r="E218" s="6" t="s">
        <v>428</v>
      </c>
      <c r="F218" s="2">
        <v>450</v>
      </c>
      <c r="G218" s="18">
        <v>34.9</v>
      </c>
      <c r="H218" s="19">
        <v>36.089999999999996</v>
      </c>
      <c r="I218" s="16">
        <v>37.01</v>
      </c>
    </row>
    <row r="219" spans="1:9">
      <c r="A219" s="1">
        <v>96</v>
      </c>
      <c r="B219" s="2" t="s">
        <v>159</v>
      </c>
      <c r="C219" s="6" t="s">
        <v>397</v>
      </c>
      <c r="D219" s="7" t="s">
        <v>429</v>
      </c>
      <c r="E219" s="6" t="s">
        <v>430</v>
      </c>
      <c r="F219" s="2">
        <v>20</v>
      </c>
      <c r="G219" s="18">
        <v>29.290000000000003</v>
      </c>
      <c r="H219" s="19">
        <v>30.28</v>
      </c>
      <c r="I219" s="16">
        <v>31.56</v>
      </c>
    </row>
    <row r="220" spans="1:9">
      <c r="A220" s="8">
        <v>96</v>
      </c>
      <c r="B220" s="5" t="s">
        <v>408</v>
      </c>
      <c r="C220" s="3" t="s">
        <v>431</v>
      </c>
      <c r="D220" s="4">
        <v>31912000</v>
      </c>
      <c r="E220" s="3" t="s">
        <v>432</v>
      </c>
      <c r="F220" s="5">
        <v>20</v>
      </c>
      <c r="G220" s="18">
        <v>32.46</v>
      </c>
      <c r="H220" s="19" t="s">
        <v>1107</v>
      </c>
      <c r="I220" s="16">
        <v>34.96</v>
      </c>
    </row>
    <row r="221" spans="1:9">
      <c r="A221" s="1">
        <v>1</v>
      </c>
      <c r="B221" s="2" t="s">
        <v>433</v>
      </c>
      <c r="C221" s="6" t="s">
        <v>434</v>
      </c>
      <c r="D221" s="7">
        <v>54421000</v>
      </c>
      <c r="E221" s="6" t="s">
        <v>435</v>
      </c>
      <c r="F221" s="2">
        <v>50</v>
      </c>
      <c r="G221" s="18">
        <v>18.350000000000001</v>
      </c>
      <c r="H221" s="19">
        <v>23.34</v>
      </c>
      <c r="I221" s="16"/>
    </row>
    <row r="222" spans="1:9">
      <c r="A222" s="1">
        <v>6</v>
      </c>
      <c r="B222" s="2" t="s">
        <v>181</v>
      </c>
      <c r="C222" s="6" t="s">
        <v>436</v>
      </c>
      <c r="D222" s="7">
        <v>10013000512906</v>
      </c>
      <c r="E222" s="6" t="s">
        <v>437</v>
      </c>
      <c r="F222" s="2">
        <v>40</v>
      </c>
      <c r="G222" s="18">
        <v>34.29</v>
      </c>
      <c r="H222" s="19">
        <v>35.46</v>
      </c>
      <c r="I222" s="16"/>
    </row>
    <row r="223" spans="1:9">
      <c r="A223" s="1">
        <v>60</v>
      </c>
      <c r="B223" s="2" t="s">
        <v>145</v>
      </c>
      <c r="C223" s="6" t="s">
        <v>436</v>
      </c>
      <c r="D223" s="7">
        <v>10013000528402</v>
      </c>
      <c r="E223" s="6" t="s">
        <v>438</v>
      </c>
      <c r="F223" s="2">
        <v>200</v>
      </c>
      <c r="G223" s="18">
        <v>31.09</v>
      </c>
      <c r="H223" s="19">
        <v>32.15</v>
      </c>
      <c r="I223" s="16"/>
    </row>
    <row r="224" spans="1:9">
      <c r="A224" s="1">
        <v>200</v>
      </c>
      <c r="B224" s="2" t="s">
        <v>439</v>
      </c>
      <c r="C224" s="6" t="s">
        <v>436</v>
      </c>
      <c r="D224" s="7">
        <v>10013000531204</v>
      </c>
      <c r="E224" s="6" t="s">
        <v>440</v>
      </c>
      <c r="F224" s="2">
        <v>200</v>
      </c>
      <c r="G224" s="18">
        <v>19.48</v>
      </c>
      <c r="H224" s="19">
        <v>20.130000000000003</v>
      </c>
      <c r="I224" s="16"/>
    </row>
    <row r="225" spans="1:9">
      <c r="A225" s="1">
        <v>500</v>
      </c>
      <c r="B225" s="2" t="s">
        <v>441</v>
      </c>
      <c r="C225" s="6" t="s">
        <v>436</v>
      </c>
      <c r="D225" s="7">
        <v>10013000531501</v>
      </c>
      <c r="E225" s="6" t="s">
        <v>442</v>
      </c>
      <c r="F225" s="2">
        <v>10</v>
      </c>
      <c r="G225" s="18">
        <v>30.96</v>
      </c>
      <c r="H225" s="19">
        <v>32.01</v>
      </c>
      <c r="I225" s="16"/>
    </row>
    <row r="226" spans="1:9">
      <c r="A226" s="1">
        <v>200</v>
      </c>
      <c r="B226" s="2" t="s">
        <v>439</v>
      </c>
      <c r="C226" s="6" t="s">
        <v>436</v>
      </c>
      <c r="D226" s="7">
        <v>10013000533109</v>
      </c>
      <c r="E226" s="6" t="s">
        <v>443</v>
      </c>
      <c r="F226" s="2">
        <v>300</v>
      </c>
      <c r="G226" s="18">
        <v>23.180000000000003</v>
      </c>
      <c r="H226" s="19">
        <v>23.96</v>
      </c>
      <c r="I226" s="16"/>
    </row>
    <row r="227" spans="1:9">
      <c r="A227" s="1">
        <v>1000</v>
      </c>
      <c r="B227" s="2" t="s">
        <v>441</v>
      </c>
      <c r="C227" s="6" t="s">
        <v>436</v>
      </c>
      <c r="D227" s="7">
        <v>10013000984802</v>
      </c>
      <c r="E227" s="6" t="s">
        <v>444</v>
      </c>
      <c r="F227" s="2">
        <v>400</v>
      </c>
      <c r="G227" s="18">
        <v>23.03</v>
      </c>
      <c r="H227" s="19">
        <v>23.8</v>
      </c>
      <c r="I227" s="16"/>
    </row>
    <row r="228" spans="1:9">
      <c r="A228" s="1">
        <v>2</v>
      </c>
      <c r="B228" s="2" t="s">
        <v>69</v>
      </c>
      <c r="C228" s="6" t="s">
        <v>242</v>
      </c>
      <c r="D228" s="7" t="s">
        <v>445</v>
      </c>
      <c r="E228" s="6" t="s">
        <v>446</v>
      </c>
      <c r="F228" s="2">
        <v>20</v>
      </c>
      <c r="G228" s="18">
        <v>24.540000000000003</v>
      </c>
      <c r="H228" s="19">
        <v>69.34</v>
      </c>
      <c r="I228" s="16"/>
    </row>
    <row r="229" spans="1:9">
      <c r="A229" s="1">
        <v>250</v>
      </c>
      <c r="B229" s="2" t="s">
        <v>447</v>
      </c>
      <c r="C229" s="6" t="s">
        <v>242</v>
      </c>
      <c r="D229" s="7">
        <v>20602</v>
      </c>
      <c r="E229" s="6" t="s">
        <v>448</v>
      </c>
      <c r="F229" s="2">
        <v>100</v>
      </c>
      <c r="G229" s="18">
        <v>19.3</v>
      </c>
      <c r="H229" s="19">
        <v>20.57</v>
      </c>
      <c r="I229" s="16"/>
    </row>
    <row r="230" spans="1:9">
      <c r="A230" s="1">
        <v>12</v>
      </c>
      <c r="B230" s="2" t="s">
        <v>18</v>
      </c>
      <c r="C230" s="6" t="s">
        <v>242</v>
      </c>
      <c r="D230" s="4">
        <v>27801</v>
      </c>
      <c r="E230" s="3" t="s">
        <v>449</v>
      </c>
      <c r="F230" s="5">
        <v>20</v>
      </c>
      <c r="G230" s="18">
        <v>27.66</v>
      </c>
      <c r="H230" s="19">
        <v>37.629999999999995</v>
      </c>
      <c r="I230" s="16"/>
    </row>
    <row r="231" spans="1:9">
      <c r="A231" s="1">
        <v>400</v>
      </c>
      <c r="B231" s="2" t="s">
        <v>387</v>
      </c>
      <c r="C231" s="6" t="s">
        <v>242</v>
      </c>
      <c r="D231" s="7">
        <v>72433</v>
      </c>
      <c r="E231" s="6" t="s">
        <v>450</v>
      </c>
      <c r="F231" s="2">
        <v>60</v>
      </c>
      <c r="G231" s="18">
        <v>48.58</v>
      </c>
      <c r="H231" s="19">
        <v>14.79</v>
      </c>
      <c r="I231" s="16"/>
    </row>
    <row r="232" spans="1:9">
      <c r="A232" s="1">
        <v>8</v>
      </c>
      <c r="B232" s="2" t="s">
        <v>384</v>
      </c>
      <c r="C232" s="6" t="s">
        <v>242</v>
      </c>
      <c r="D232" s="7">
        <v>74925</v>
      </c>
      <c r="E232" s="6" t="s">
        <v>451</v>
      </c>
      <c r="F232" s="2">
        <v>50</v>
      </c>
      <c r="G232" s="18">
        <v>60.35</v>
      </c>
      <c r="H232" s="19">
        <v>40.21</v>
      </c>
      <c r="I232" s="16"/>
    </row>
    <row r="233" spans="1:9">
      <c r="A233" s="1">
        <v>6</v>
      </c>
      <c r="B233" s="2" t="s">
        <v>452</v>
      </c>
      <c r="C233" s="6" t="s">
        <v>242</v>
      </c>
      <c r="D233" s="4">
        <v>92029</v>
      </c>
      <c r="E233" s="6" t="s">
        <v>453</v>
      </c>
      <c r="F233" s="2">
        <v>60</v>
      </c>
      <c r="G233" s="18">
        <v>23.880000000000003</v>
      </c>
      <c r="H233" s="19">
        <v>41.94</v>
      </c>
      <c r="I233" s="16"/>
    </row>
    <row r="234" spans="1:9">
      <c r="A234" s="1">
        <v>6</v>
      </c>
      <c r="B234" s="2" t="s">
        <v>244</v>
      </c>
      <c r="C234" s="6" t="s">
        <v>242</v>
      </c>
      <c r="D234" s="4">
        <v>92061</v>
      </c>
      <c r="E234" s="6" t="s">
        <v>454</v>
      </c>
      <c r="F234" s="2">
        <v>60</v>
      </c>
      <c r="G234" s="18">
        <v>25.790000000000003</v>
      </c>
      <c r="H234" s="19">
        <v>40.379999999999995</v>
      </c>
      <c r="I234" s="16"/>
    </row>
    <row r="235" spans="1:9">
      <c r="A235" s="1">
        <v>6</v>
      </c>
      <c r="B235" s="2" t="s">
        <v>455</v>
      </c>
      <c r="C235" s="6" t="s">
        <v>242</v>
      </c>
      <c r="D235" s="4">
        <v>92175</v>
      </c>
      <c r="E235" s="6" t="s">
        <v>456</v>
      </c>
      <c r="F235" s="2">
        <v>60</v>
      </c>
      <c r="G235" s="18">
        <v>24.1</v>
      </c>
      <c r="H235" s="19">
        <v>37.85</v>
      </c>
      <c r="I235" s="16"/>
    </row>
    <row r="236" spans="1:9">
      <c r="A236" s="1">
        <v>6</v>
      </c>
      <c r="B236" s="2" t="s">
        <v>181</v>
      </c>
      <c r="C236" s="6" t="s">
        <v>242</v>
      </c>
      <c r="D236" s="7">
        <v>155281</v>
      </c>
      <c r="E236" s="6" t="s">
        <v>457</v>
      </c>
      <c r="F236" s="2">
        <v>100</v>
      </c>
      <c r="G236" s="18">
        <v>35.44</v>
      </c>
      <c r="H236" s="19" t="s">
        <v>1105</v>
      </c>
      <c r="I236" s="16"/>
    </row>
    <row r="237" spans="1:9">
      <c r="A237" s="1">
        <v>1</v>
      </c>
      <c r="B237" s="2" t="s">
        <v>120</v>
      </c>
      <c r="C237" s="6" t="s">
        <v>242</v>
      </c>
      <c r="D237" s="7">
        <v>404347</v>
      </c>
      <c r="E237" s="6" t="s">
        <v>458</v>
      </c>
      <c r="F237" s="2">
        <v>30</v>
      </c>
      <c r="G237" s="18">
        <v>29.380000000000003</v>
      </c>
      <c r="H237" s="19">
        <v>27.96</v>
      </c>
      <c r="I237" s="16"/>
    </row>
    <row r="238" spans="1:9">
      <c r="A238" s="1">
        <v>12</v>
      </c>
      <c r="B238" s="2" t="s">
        <v>279</v>
      </c>
      <c r="C238" s="6" t="s">
        <v>242</v>
      </c>
      <c r="D238" s="7">
        <v>432454</v>
      </c>
      <c r="E238" s="6" t="s">
        <v>458</v>
      </c>
      <c r="F238" s="2">
        <v>30</v>
      </c>
      <c r="G238" s="18">
        <v>32.519999999999996</v>
      </c>
      <c r="H238" s="19">
        <v>38.54</v>
      </c>
      <c r="I238" s="16"/>
    </row>
    <row r="239" spans="1:9">
      <c r="A239" s="1">
        <v>4</v>
      </c>
      <c r="B239" s="2" t="s">
        <v>69</v>
      </c>
      <c r="C239" s="6" t="s">
        <v>242</v>
      </c>
      <c r="D239" s="7">
        <v>910993</v>
      </c>
      <c r="E239" s="6" t="s">
        <v>459</v>
      </c>
      <c r="F239" s="2">
        <v>20</v>
      </c>
      <c r="G239" s="18">
        <v>31.310000000000002</v>
      </c>
      <c r="H239" s="19">
        <v>23.200000000000003</v>
      </c>
      <c r="I239" s="16"/>
    </row>
    <row r="240" spans="1:9">
      <c r="A240" s="1">
        <v>4</v>
      </c>
      <c r="B240" s="2" t="s">
        <v>69</v>
      </c>
      <c r="C240" s="6" t="s">
        <v>242</v>
      </c>
      <c r="D240" s="7">
        <v>911123</v>
      </c>
      <c r="E240" s="6" t="s">
        <v>460</v>
      </c>
      <c r="F240" s="2">
        <v>60</v>
      </c>
      <c r="G240" s="18">
        <v>16.09</v>
      </c>
      <c r="H240" s="19">
        <v>12.049999999999999</v>
      </c>
      <c r="I240" s="16"/>
    </row>
    <row r="241" spans="1:9">
      <c r="A241" s="1">
        <v>6</v>
      </c>
      <c r="B241" s="2" t="s">
        <v>461</v>
      </c>
      <c r="C241" s="6" t="s">
        <v>242</v>
      </c>
      <c r="D241" s="7">
        <v>974018</v>
      </c>
      <c r="E241" s="6" t="s">
        <v>462</v>
      </c>
      <c r="F241" s="2">
        <v>40</v>
      </c>
      <c r="G241" s="18">
        <v>91.83</v>
      </c>
      <c r="H241" s="19">
        <v>7.6499999999999995</v>
      </c>
      <c r="I241" s="16"/>
    </row>
    <row r="242" spans="1:9">
      <c r="A242" s="1">
        <v>6</v>
      </c>
      <c r="B242" s="2" t="s">
        <v>463</v>
      </c>
      <c r="C242" s="6" t="s">
        <v>242</v>
      </c>
      <c r="D242" s="7">
        <v>974059</v>
      </c>
      <c r="E242" s="6" t="s">
        <v>464</v>
      </c>
      <c r="F242" s="2">
        <v>10</v>
      </c>
      <c r="G242" s="18">
        <v>30.2</v>
      </c>
      <c r="H242" s="19">
        <v>6.42</v>
      </c>
      <c r="I242" s="16"/>
    </row>
    <row r="243" spans="1:9">
      <c r="A243" s="1">
        <v>6</v>
      </c>
      <c r="B243" s="2" t="s">
        <v>465</v>
      </c>
      <c r="C243" s="6" t="s">
        <v>242</v>
      </c>
      <c r="D243" s="7">
        <v>974150</v>
      </c>
      <c r="E243" s="6" t="s">
        <v>466</v>
      </c>
      <c r="F243" s="2">
        <v>26</v>
      </c>
      <c r="G243" s="18">
        <v>95.65</v>
      </c>
      <c r="H243" s="19">
        <v>8.5399999999999991</v>
      </c>
      <c r="I243" s="16"/>
    </row>
    <row r="244" spans="1:9">
      <c r="A244" s="1">
        <v>6</v>
      </c>
      <c r="B244" s="2" t="s">
        <v>191</v>
      </c>
      <c r="C244" s="6" t="s">
        <v>242</v>
      </c>
      <c r="D244" s="7">
        <v>974243</v>
      </c>
      <c r="E244" s="6" t="s">
        <v>467</v>
      </c>
      <c r="F244" s="2">
        <v>15</v>
      </c>
      <c r="G244" s="18">
        <v>56.93</v>
      </c>
      <c r="H244" s="19">
        <v>4.8999999999999995</v>
      </c>
      <c r="I244" s="16"/>
    </row>
    <row r="245" spans="1:9">
      <c r="A245" s="1">
        <v>6</v>
      </c>
      <c r="B245" s="2" t="s">
        <v>468</v>
      </c>
      <c r="C245" s="6" t="s">
        <v>242</v>
      </c>
      <c r="D245" s="7">
        <v>974264</v>
      </c>
      <c r="E245" s="6" t="s">
        <v>469</v>
      </c>
      <c r="F245" s="2">
        <v>15</v>
      </c>
      <c r="G245" s="18">
        <v>108.67</v>
      </c>
      <c r="H245" s="19">
        <v>14.85</v>
      </c>
      <c r="I245" s="16"/>
    </row>
    <row r="246" spans="1:9">
      <c r="A246" s="1">
        <v>6</v>
      </c>
      <c r="B246" s="2" t="s">
        <v>244</v>
      </c>
      <c r="C246" s="6" t="s">
        <v>242</v>
      </c>
      <c r="D246" s="7">
        <v>974266</v>
      </c>
      <c r="E246" s="6" t="s">
        <v>470</v>
      </c>
      <c r="F246" s="2">
        <v>6</v>
      </c>
      <c r="G246" s="18">
        <v>62.33</v>
      </c>
      <c r="H246" s="19">
        <v>6.3</v>
      </c>
      <c r="I246" s="16"/>
    </row>
    <row r="247" spans="1:9">
      <c r="A247" s="1">
        <v>3</v>
      </c>
      <c r="B247" s="2" t="s">
        <v>471</v>
      </c>
      <c r="C247" s="6" t="s">
        <v>242</v>
      </c>
      <c r="D247" s="7">
        <v>974306</v>
      </c>
      <c r="E247" s="6" t="s">
        <v>472</v>
      </c>
      <c r="F247" s="2">
        <v>20</v>
      </c>
      <c r="G247" s="18">
        <v>103.1</v>
      </c>
      <c r="H247" s="19">
        <v>33.419999999999995</v>
      </c>
      <c r="I247" s="16"/>
    </row>
    <row r="248" spans="1:9">
      <c r="A248" s="1">
        <v>6</v>
      </c>
      <c r="B248" s="2" t="s">
        <v>473</v>
      </c>
      <c r="C248" s="6" t="s">
        <v>242</v>
      </c>
      <c r="D248" s="7">
        <v>974310</v>
      </c>
      <c r="E248" s="6" t="s">
        <v>474</v>
      </c>
      <c r="F248" s="2">
        <v>5</v>
      </c>
      <c r="G248" s="18">
        <v>68.900000000000006</v>
      </c>
      <c r="H248" s="19">
        <v>5.34</v>
      </c>
      <c r="I248" s="16"/>
    </row>
    <row r="249" spans="1:9">
      <c r="A249" s="1">
        <v>6</v>
      </c>
      <c r="B249" s="2" t="s">
        <v>461</v>
      </c>
      <c r="C249" s="6" t="s">
        <v>242</v>
      </c>
      <c r="D249" s="7">
        <v>974312</v>
      </c>
      <c r="E249" s="6" t="s">
        <v>475</v>
      </c>
      <c r="F249" s="2">
        <v>10</v>
      </c>
      <c r="G249" s="18">
        <v>55.879999999999995</v>
      </c>
      <c r="H249" s="19">
        <v>6.2</v>
      </c>
      <c r="I249" s="16"/>
    </row>
    <row r="250" spans="1:9">
      <c r="A250" s="1">
        <v>3</v>
      </c>
      <c r="B250" s="2" t="s">
        <v>476</v>
      </c>
      <c r="C250" s="6" t="s">
        <v>242</v>
      </c>
      <c r="D250" s="7">
        <v>974322</v>
      </c>
      <c r="E250" s="6" t="s">
        <v>477</v>
      </c>
      <c r="F250" s="2">
        <v>20</v>
      </c>
      <c r="G250" s="18">
        <v>39.239999999999995</v>
      </c>
      <c r="H250" s="19">
        <v>10.209999999999999</v>
      </c>
      <c r="I250" s="16"/>
    </row>
    <row r="251" spans="1:9">
      <c r="A251" s="1">
        <v>6</v>
      </c>
      <c r="B251" s="2" t="s">
        <v>461</v>
      </c>
      <c r="C251" s="6" t="s">
        <v>242</v>
      </c>
      <c r="D251" s="7">
        <v>974341</v>
      </c>
      <c r="E251" s="6" t="s">
        <v>478</v>
      </c>
      <c r="F251" s="2">
        <v>5</v>
      </c>
      <c r="G251" s="18">
        <v>148.17999999999998</v>
      </c>
      <c r="H251" s="19">
        <v>9.5</v>
      </c>
      <c r="I251" s="16"/>
    </row>
    <row r="252" spans="1:9">
      <c r="A252" s="1">
        <v>6</v>
      </c>
      <c r="B252" s="2" t="s">
        <v>391</v>
      </c>
      <c r="C252" s="6" t="s">
        <v>242</v>
      </c>
      <c r="D252" s="7">
        <v>974352</v>
      </c>
      <c r="E252" s="6" t="s">
        <v>479</v>
      </c>
      <c r="F252" s="2">
        <v>15</v>
      </c>
      <c r="G252" s="18">
        <v>77.81</v>
      </c>
      <c r="H252" s="19">
        <v>5.81</v>
      </c>
      <c r="I252" s="16"/>
    </row>
    <row r="253" spans="1:9">
      <c r="A253" s="1">
        <v>6</v>
      </c>
      <c r="B253" s="2" t="s">
        <v>480</v>
      </c>
      <c r="C253" s="6" t="s">
        <v>242</v>
      </c>
      <c r="D253" s="7">
        <v>974371</v>
      </c>
      <c r="E253" s="6" t="s">
        <v>481</v>
      </c>
      <c r="F253" s="2">
        <v>15</v>
      </c>
      <c r="G253" s="18">
        <v>63.489999999999995</v>
      </c>
      <c r="H253" s="19">
        <v>56.1</v>
      </c>
      <c r="I253" s="16"/>
    </row>
    <row r="254" spans="1:9">
      <c r="A254" s="1">
        <v>3</v>
      </c>
      <c r="B254" s="2" t="s">
        <v>76</v>
      </c>
      <c r="C254" s="6" t="s">
        <v>242</v>
      </c>
      <c r="D254" s="7">
        <v>974503</v>
      </c>
      <c r="E254" s="6" t="s">
        <v>482</v>
      </c>
      <c r="F254" s="2">
        <v>20</v>
      </c>
      <c r="G254" s="18">
        <v>195.91</v>
      </c>
      <c r="H254" s="19">
        <v>33.32</v>
      </c>
      <c r="I254" s="16"/>
    </row>
    <row r="255" spans="1:9">
      <c r="A255" s="1">
        <v>6</v>
      </c>
      <c r="B255" s="2" t="s">
        <v>181</v>
      </c>
      <c r="C255" s="6" t="s">
        <v>242</v>
      </c>
      <c r="D255" s="7">
        <v>1194109</v>
      </c>
      <c r="E255" s="6" t="s">
        <v>483</v>
      </c>
      <c r="F255" s="2">
        <v>80</v>
      </c>
      <c r="G255" s="18">
        <v>80.73</v>
      </c>
      <c r="H255" s="19">
        <v>49.93</v>
      </c>
      <c r="I255" s="16"/>
    </row>
    <row r="256" spans="1:9">
      <c r="A256" s="1">
        <v>6</v>
      </c>
      <c r="B256" s="2" t="s">
        <v>181</v>
      </c>
      <c r="C256" s="6" t="s">
        <v>242</v>
      </c>
      <c r="D256" s="7">
        <v>1215511</v>
      </c>
      <c r="E256" s="6" t="s">
        <v>484</v>
      </c>
      <c r="F256" s="2">
        <v>224</v>
      </c>
      <c r="G256" s="18">
        <v>34.76</v>
      </c>
      <c r="H256" s="19">
        <v>36.159999999999997</v>
      </c>
      <c r="I256" s="16"/>
    </row>
    <row r="257" spans="1:9">
      <c r="A257" s="1">
        <v>236</v>
      </c>
      <c r="B257" s="2" t="s">
        <v>485</v>
      </c>
      <c r="C257" s="6" t="s">
        <v>242</v>
      </c>
      <c r="D257" s="7">
        <v>1976125</v>
      </c>
      <c r="E257" s="6" t="s">
        <v>486</v>
      </c>
      <c r="F257" s="2">
        <v>100</v>
      </c>
      <c r="G257" s="18">
        <v>33.78</v>
      </c>
      <c r="H257" s="19">
        <v>27.330000000000002</v>
      </c>
      <c r="I257" s="16"/>
    </row>
    <row r="258" spans="1:9">
      <c r="A258" s="1">
        <v>6</v>
      </c>
      <c r="B258" s="2" t="s">
        <v>181</v>
      </c>
      <c r="C258" s="6" t="s">
        <v>242</v>
      </c>
      <c r="D258" s="7">
        <v>2182084</v>
      </c>
      <c r="E258" s="6" t="s">
        <v>487</v>
      </c>
      <c r="F258" s="2">
        <v>100</v>
      </c>
      <c r="G258" s="18">
        <v>49.48</v>
      </c>
      <c r="H258" s="19">
        <v>59.629999999999995</v>
      </c>
      <c r="I258" s="16"/>
    </row>
    <row r="259" spans="1:9">
      <c r="A259" s="1">
        <v>6</v>
      </c>
      <c r="B259" s="2" t="s">
        <v>196</v>
      </c>
      <c r="C259" s="6" t="s">
        <v>242</v>
      </c>
      <c r="D259" s="7">
        <v>2182665</v>
      </c>
      <c r="E259" s="6" t="s">
        <v>488</v>
      </c>
      <c r="F259" s="2">
        <v>50</v>
      </c>
      <c r="G259" s="18">
        <v>28.380000000000003</v>
      </c>
      <c r="H259" s="19">
        <v>43.04</v>
      </c>
      <c r="I259" s="16"/>
    </row>
    <row r="260" spans="1:9">
      <c r="A260" s="1">
        <v>6</v>
      </c>
      <c r="B260" s="2" t="s">
        <v>181</v>
      </c>
      <c r="C260" s="6" t="s">
        <v>242</v>
      </c>
      <c r="D260" s="7">
        <v>2961737</v>
      </c>
      <c r="E260" s="6" t="s">
        <v>489</v>
      </c>
      <c r="F260" s="2">
        <v>100</v>
      </c>
      <c r="G260" s="18">
        <v>53.3</v>
      </c>
      <c r="H260" s="19">
        <v>50.169999999999995</v>
      </c>
      <c r="I260" s="16"/>
    </row>
    <row r="261" spans="1:9">
      <c r="A261" s="1">
        <v>12</v>
      </c>
      <c r="B261" s="2" t="s">
        <v>106</v>
      </c>
      <c r="C261" s="6" t="s">
        <v>242</v>
      </c>
      <c r="D261" s="7">
        <v>3327848</v>
      </c>
      <c r="E261" s="6" t="s">
        <v>108</v>
      </c>
      <c r="F261" s="2">
        <v>300</v>
      </c>
      <c r="G261" s="18">
        <v>81.600000000000009</v>
      </c>
      <c r="H261" s="19">
        <v>10.709999999999999</v>
      </c>
      <c r="I261" s="16"/>
    </row>
    <row r="262" spans="1:9">
      <c r="A262" s="1">
        <v>6</v>
      </c>
      <c r="B262" s="2" t="s">
        <v>181</v>
      </c>
      <c r="C262" s="6" t="s">
        <v>242</v>
      </c>
      <c r="D262" s="7">
        <v>3362274</v>
      </c>
      <c r="E262" s="6" t="s">
        <v>490</v>
      </c>
      <c r="F262" s="2">
        <v>224</v>
      </c>
      <c r="G262" s="18">
        <v>30.630000000000003</v>
      </c>
      <c r="H262" s="19">
        <v>30.96</v>
      </c>
      <c r="I262" s="16"/>
    </row>
    <row r="263" spans="1:9">
      <c r="A263" s="1">
        <v>6</v>
      </c>
      <c r="B263" s="2" t="s">
        <v>181</v>
      </c>
      <c r="C263" s="6" t="s">
        <v>242</v>
      </c>
      <c r="D263" s="7">
        <v>4062337</v>
      </c>
      <c r="E263" s="6" t="s">
        <v>491</v>
      </c>
      <c r="F263" s="2">
        <v>56</v>
      </c>
      <c r="G263" s="18">
        <v>34.94</v>
      </c>
      <c r="H263" s="19">
        <v>30.96</v>
      </c>
      <c r="I263" s="16"/>
    </row>
    <row r="264" spans="1:9">
      <c r="A264" s="1">
        <v>6</v>
      </c>
      <c r="B264" s="2" t="s">
        <v>492</v>
      </c>
      <c r="C264" s="6" t="s">
        <v>242</v>
      </c>
      <c r="D264" s="7">
        <v>4981086</v>
      </c>
      <c r="E264" s="6" t="s">
        <v>493</v>
      </c>
      <c r="F264" s="2">
        <f>30*8</f>
        <v>240</v>
      </c>
      <c r="G264" s="18">
        <v>40.129999999999995</v>
      </c>
      <c r="H264" s="19">
        <v>21.12</v>
      </c>
      <c r="I264" s="16"/>
    </row>
    <row r="265" spans="1:9">
      <c r="A265" s="1">
        <v>144</v>
      </c>
      <c r="B265" s="2" t="s">
        <v>161</v>
      </c>
      <c r="C265" s="6" t="s">
        <v>242</v>
      </c>
      <c r="D265" s="7">
        <v>10108855</v>
      </c>
      <c r="E265" s="6" t="s">
        <v>494</v>
      </c>
      <c r="F265" s="2">
        <v>100</v>
      </c>
      <c r="G265" s="18">
        <v>38.28</v>
      </c>
      <c r="H265" s="19">
        <v>32.659999999999997</v>
      </c>
      <c r="I265" s="16"/>
    </row>
    <row r="266" spans="1:9">
      <c r="A266" s="1">
        <v>6</v>
      </c>
      <c r="B266" s="2" t="s">
        <v>181</v>
      </c>
      <c r="C266" s="6" t="s">
        <v>242</v>
      </c>
      <c r="D266" s="4">
        <v>75213179</v>
      </c>
      <c r="E266" s="6" t="s">
        <v>495</v>
      </c>
      <c r="F266" s="2">
        <v>60</v>
      </c>
      <c r="G266" s="18">
        <v>26.75</v>
      </c>
      <c r="H266" s="19">
        <v>34.409999999999997</v>
      </c>
      <c r="I266" s="16"/>
    </row>
    <row r="267" spans="1:9">
      <c r="A267" s="8">
        <v>200</v>
      </c>
      <c r="B267" s="5" t="s">
        <v>159</v>
      </c>
      <c r="C267" s="3" t="s">
        <v>242</v>
      </c>
      <c r="D267" s="4">
        <v>78000613</v>
      </c>
      <c r="E267" s="3" t="s">
        <v>496</v>
      </c>
      <c r="F267" s="5">
        <v>500</v>
      </c>
      <c r="G267" s="18">
        <v>26.21</v>
      </c>
      <c r="H267" s="19">
        <v>12.69</v>
      </c>
      <c r="I267" s="16"/>
    </row>
    <row r="268" spans="1:9">
      <c r="A268" s="1">
        <v>12</v>
      </c>
      <c r="B268" s="2" t="s">
        <v>497</v>
      </c>
      <c r="C268" s="6" t="s">
        <v>242</v>
      </c>
      <c r="D268" s="7">
        <v>100012745</v>
      </c>
      <c r="E268" s="6" t="s">
        <v>498</v>
      </c>
      <c r="F268" s="2">
        <v>20</v>
      </c>
      <c r="G268" s="18">
        <v>40.589999999999996</v>
      </c>
      <c r="H268" s="19">
        <v>3.94</v>
      </c>
      <c r="I268" s="16"/>
    </row>
    <row r="269" spans="1:9">
      <c r="A269" s="1">
        <v>6</v>
      </c>
      <c r="B269" s="2" t="s">
        <v>499</v>
      </c>
      <c r="C269" s="6" t="s">
        <v>242</v>
      </c>
      <c r="D269" s="7">
        <v>900010605</v>
      </c>
      <c r="E269" s="6" t="s">
        <v>500</v>
      </c>
      <c r="F269" s="2">
        <v>20</v>
      </c>
      <c r="G269" s="18">
        <v>77.02000000000001</v>
      </c>
      <c r="H269" s="19">
        <v>8.35</v>
      </c>
      <c r="I269" s="16"/>
    </row>
    <row r="270" spans="1:9">
      <c r="A270" s="1">
        <v>6</v>
      </c>
      <c r="B270" s="2" t="s">
        <v>499</v>
      </c>
      <c r="C270" s="6" t="s">
        <v>242</v>
      </c>
      <c r="D270" s="7">
        <v>900010605</v>
      </c>
      <c r="E270" s="6" t="s">
        <v>501</v>
      </c>
      <c r="F270" s="2">
        <v>2</v>
      </c>
      <c r="G270" s="18">
        <v>77.02000000000001</v>
      </c>
      <c r="H270" s="19">
        <v>8.35</v>
      </c>
      <c r="I270" s="16"/>
    </row>
    <row r="271" spans="1:9">
      <c r="A271" s="1">
        <v>6</v>
      </c>
      <c r="B271" s="2" t="s">
        <v>502</v>
      </c>
      <c r="C271" s="6" t="s">
        <v>242</v>
      </c>
      <c r="D271" s="7">
        <v>900029825</v>
      </c>
      <c r="E271" s="6" t="s">
        <v>503</v>
      </c>
      <c r="F271" s="2">
        <v>2</v>
      </c>
      <c r="G271" s="18">
        <v>38.669999999999995</v>
      </c>
      <c r="H271" s="19">
        <v>8.32</v>
      </c>
      <c r="I271" s="16"/>
    </row>
    <row r="272" spans="1:9">
      <c r="A272" s="1">
        <v>3</v>
      </c>
      <c r="B272" s="2" t="s">
        <v>76</v>
      </c>
      <c r="C272" s="6" t="s">
        <v>242</v>
      </c>
      <c r="D272" s="7">
        <v>901216549</v>
      </c>
      <c r="E272" s="6" t="s">
        <v>504</v>
      </c>
      <c r="F272" s="2">
        <v>20</v>
      </c>
      <c r="G272" s="18">
        <v>57.739999999999995</v>
      </c>
      <c r="H272" s="19">
        <v>33.419999999999995</v>
      </c>
      <c r="I272" s="16"/>
    </row>
    <row r="273" spans="1:9">
      <c r="A273" s="1">
        <v>6</v>
      </c>
      <c r="B273" s="2" t="s">
        <v>286</v>
      </c>
      <c r="C273" s="6" t="s">
        <v>242</v>
      </c>
      <c r="D273" s="7">
        <v>901216567</v>
      </c>
      <c r="E273" s="6" t="s">
        <v>505</v>
      </c>
      <c r="F273" s="2">
        <v>20</v>
      </c>
      <c r="G273" s="18">
        <v>30.4</v>
      </c>
      <c r="H273" s="19">
        <v>4.16</v>
      </c>
      <c r="I273" s="16"/>
    </row>
    <row r="274" spans="1:9">
      <c r="A274" s="1">
        <v>6</v>
      </c>
      <c r="B274" s="2" t="s">
        <v>196</v>
      </c>
      <c r="C274" s="6" t="s">
        <v>242</v>
      </c>
      <c r="D274" s="4">
        <v>1000000710</v>
      </c>
      <c r="E274" s="6" t="s">
        <v>506</v>
      </c>
      <c r="F274" s="2">
        <v>100</v>
      </c>
      <c r="G274" s="18">
        <v>40.269999999999996</v>
      </c>
      <c r="H274" s="19">
        <v>54.04</v>
      </c>
      <c r="I274" s="16"/>
    </row>
    <row r="275" spans="1:9">
      <c r="A275" s="1">
        <v>6</v>
      </c>
      <c r="B275" s="2" t="s">
        <v>76</v>
      </c>
      <c r="C275" s="6" t="s">
        <v>242</v>
      </c>
      <c r="D275" s="7">
        <v>1000006067</v>
      </c>
      <c r="E275" s="6" t="s">
        <v>507</v>
      </c>
      <c r="F275" s="2">
        <v>300</v>
      </c>
      <c r="G275" s="18">
        <v>35.659999999999997</v>
      </c>
      <c r="H275" s="19">
        <v>46.66</v>
      </c>
      <c r="I275" s="16"/>
    </row>
    <row r="276" spans="1:9">
      <c r="A276" s="1">
        <v>500</v>
      </c>
      <c r="B276" s="2" t="s">
        <v>441</v>
      </c>
      <c r="C276" s="6" t="s">
        <v>242</v>
      </c>
      <c r="D276" s="7">
        <v>748653279000</v>
      </c>
      <c r="E276" s="6" t="s">
        <v>508</v>
      </c>
      <c r="F276" s="2">
        <v>200</v>
      </c>
      <c r="G276" s="18">
        <v>16.830000000000002</v>
      </c>
      <c r="H276" s="19">
        <v>9.2999999999999989</v>
      </c>
      <c r="I276" s="16"/>
    </row>
    <row r="277" spans="1:9">
      <c r="A277" s="8">
        <v>6</v>
      </c>
      <c r="B277" s="5" t="s">
        <v>76</v>
      </c>
      <c r="C277" s="6" t="s">
        <v>242</v>
      </c>
      <c r="D277" s="4">
        <v>10734730627745</v>
      </c>
      <c r="E277" s="3" t="s">
        <v>509</v>
      </c>
      <c r="F277" s="5">
        <v>300</v>
      </c>
      <c r="G277" s="18">
        <v>43.47</v>
      </c>
      <c r="H277" s="19">
        <v>68.72</v>
      </c>
      <c r="I277" s="16"/>
    </row>
    <row r="278" spans="1:9">
      <c r="A278" s="1">
        <v>4</v>
      </c>
      <c r="B278" s="2" t="s">
        <v>76</v>
      </c>
      <c r="C278" s="6" t="s">
        <v>242</v>
      </c>
      <c r="D278" s="4">
        <v>90734730297098</v>
      </c>
      <c r="E278" s="6" t="s">
        <v>510</v>
      </c>
      <c r="F278" s="2">
        <v>300</v>
      </c>
      <c r="G278" s="18">
        <v>2.7899999999999996</v>
      </c>
      <c r="H278" s="19">
        <v>36.479999999999997</v>
      </c>
      <c r="I278" s="16"/>
    </row>
    <row r="279" spans="1:9">
      <c r="A279" s="1">
        <v>4</v>
      </c>
      <c r="B279" s="2" t="s">
        <v>76</v>
      </c>
      <c r="C279" s="6" t="s">
        <v>242</v>
      </c>
      <c r="D279" s="4">
        <v>90734730297166</v>
      </c>
      <c r="E279" s="6" t="s">
        <v>511</v>
      </c>
      <c r="F279" s="2">
        <v>2000</v>
      </c>
      <c r="G279" s="18">
        <v>3.32</v>
      </c>
      <c r="H279" s="19">
        <v>36.479999999999997</v>
      </c>
      <c r="I279" s="16"/>
    </row>
    <row r="280" spans="1:9">
      <c r="A280" s="1">
        <v>4</v>
      </c>
      <c r="B280" s="2" t="s">
        <v>76</v>
      </c>
      <c r="C280" s="6" t="s">
        <v>242</v>
      </c>
      <c r="D280" s="4">
        <v>90889356059978</v>
      </c>
      <c r="E280" s="6" t="s">
        <v>512</v>
      </c>
      <c r="F280" s="2">
        <v>300</v>
      </c>
      <c r="G280" s="18">
        <v>72.84</v>
      </c>
      <c r="H280" s="19" t="s">
        <v>1105</v>
      </c>
      <c r="I280" s="16"/>
    </row>
    <row r="281" spans="1:9">
      <c r="A281" s="1">
        <v>4</v>
      </c>
      <c r="B281" s="2" t="s">
        <v>69</v>
      </c>
      <c r="C281" s="6" t="s">
        <v>242</v>
      </c>
      <c r="D281" s="4" t="s">
        <v>513</v>
      </c>
      <c r="E281" s="3" t="s">
        <v>514</v>
      </c>
      <c r="F281" s="5">
        <v>60</v>
      </c>
      <c r="G281" s="18">
        <v>34.159999999999997</v>
      </c>
      <c r="H281" s="19">
        <v>38.32</v>
      </c>
      <c r="I281" s="16"/>
    </row>
    <row r="282" spans="1:9">
      <c r="A282" s="1">
        <v>6</v>
      </c>
      <c r="B282" s="2" t="s">
        <v>69</v>
      </c>
      <c r="C282" s="6" t="s">
        <v>242</v>
      </c>
      <c r="D282" s="4" t="s">
        <v>515</v>
      </c>
      <c r="E282" s="6" t="s">
        <v>516</v>
      </c>
      <c r="F282" s="2">
        <v>60</v>
      </c>
      <c r="G282" s="18">
        <v>71.59</v>
      </c>
      <c r="H282" s="19">
        <v>73.150000000000006</v>
      </c>
      <c r="I282" s="16"/>
    </row>
    <row r="283" spans="1:9">
      <c r="A283" s="1">
        <v>6</v>
      </c>
      <c r="B283" s="2" t="s">
        <v>181</v>
      </c>
      <c r="C283" s="6" t="s">
        <v>242</v>
      </c>
      <c r="D283" s="7" t="s">
        <v>517</v>
      </c>
      <c r="E283" s="6" t="s">
        <v>518</v>
      </c>
      <c r="F283" s="2">
        <v>60</v>
      </c>
      <c r="G283" s="18">
        <v>71.600000000000009</v>
      </c>
      <c r="H283" s="19">
        <v>33.839999999999996</v>
      </c>
      <c r="I283" s="16"/>
    </row>
    <row r="284" spans="1:9">
      <c r="A284" s="1">
        <v>2</v>
      </c>
      <c r="B284" s="2" t="s">
        <v>519</v>
      </c>
      <c r="C284" s="6" t="s">
        <v>242</v>
      </c>
      <c r="D284" s="7" t="s">
        <v>520</v>
      </c>
      <c r="E284" s="6" t="s">
        <v>521</v>
      </c>
      <c r="F284" s="2">
        <v>10</v>
      </c>
      <c r="G284" s="18">
        <v>6.47</v>
      </c>
      <c r="H284" s="19">
        <v>5.7299999999999995</v>
      </c>
      <c r="I284" s="16"/>
    </row>
    <row r="285" spans="1:9">
      <c r="A285" s="1">
        <v>500</v>
      </c>
      <c r="B285" s="2" t="s">
        <v>439</v>
      </c>
      <c r="C285" s="6" t="s">
        <v>242</v>
      </c>
      <c r="D285" s="7" t="s">
        <v>522</v>
      </c>
      <c r="E285" s="6" t="s">
        <v>523</v>
      </c>
      <c r="F285" s="2">
        <v>25</v>
      </c>
      <c r="G285" s="18">
        <v>58.36</v>
      </c>
      <c r="H285" s="19">
        <v>62.339999999999996</v>
      </c>
      <c r="I285" s="16"/>
    </row>
    <row r="286" spans="1:9">
      <c r="A286" s="1">
        <v>4</v>
      </c>
      <c r="B286" s="2" t="s">
        <v>69</v>
      </c>
      <c r="C286" s="6" t="s">
        <v>242</v>
      </c>
      <c r="D286" s="7" t="s">
        <v>524</v>
      </c>
      <c r="E286" s="6" t="s">
        <v>525</v>
      </c>
      <c r="F286" s="2">
        <v>40</v>
      </c>
      <c r="G286" s="18">
        <v>26.35</v>
      </c>
      <c r="H286" s="19">
        <v>28.32</v>
      </c>
      <c r="I286" s="16"/>
    </row>
    <row r="287" spans="1:9">
      <c r="A287" s="1">
        <v>4</v>
      </c>
      <c r="B287" s="2" t="s">
        <v>69</v>
      </c>
      <c r="C287" s="6" t="s">
        <v>242</v>
      </c>
      <c r="D287" s="4" t="s">
        <v>526</v>
      </c>
      <c r="E287" s="6" t="s">
        <v>527</v>
      </c>
      <c r="F287" s="2">
        <v>10</v>
      </c>
      <c r="G287" s="18">
        <v>61.16</v>
      </c>
      <c r="H287" s="19">
        <v>58.61</v>
      </c>
      <c r="I287" s="16"/>
    </row>
    <row r="288" spans="1:9">
      <c r="A288" s="1">
        <v>4</v>
      </c>
      <c r="B288" s="2" t="s">
        <v>69</v>
      </c>
      <c r="C288" s="6" t="s">
        <v>242</v>
      </c>
      <c r="D288" s="7" t="s">
        <v>528</v>
      </c>
      <c r="E288" s="6" t="s">
        <v>529</v>
      </c>
      <c r="F288" s="2">
        <v>10</v>
      </c>
      <c r="G288" s="18">
        <v>74.820000000000007</v>
      </c>
      <c r="H288" s="19">
        <v>38.489999999999995</v>
      </c>
      <c r="I288" s="16"/>
    </row>
    <row r="289" spans="1:9">
      <c r="A289" s="1">
        <v>6</v>
      </c>
      <c r="B289" s="2" t="s">
        <v>463</v>
      </c>
      <c r="C289" s="6" t="s">
        <v>242</v>
      </c>
      <c r="D289" s="7" t="s">
        <v>530</v>
      </c>
      <c r="E289" s="6" t="s">
        <v>531</v>
      </c>
      <c r="F289" s="2">
        <v>20</v>
      </c>
      <c r="G289" s="18">
        <v>41.11</v>
      </c>
      <c r="H289" s="19">
        <v>68.25</v>
      </c>
      <c r="I289" s="16"/>
    </row>
    <row r="290" spans="1:9">
      <c r="A290" s="1">
        <v>6</v>
      </c>
      <c r="B290" s="2" t="s">
        <v>463</v>
      </c>
      <c r="C290" s="6" t="s">
        <v>242</v>
      </c>
      <c r="D290" s="7" t="s">
        <v>532</v>
      </c>
      <c r="E290" s="6" t="s">
        <v>533</v>
      </c>
      <c r="F290" s="2">
        <v>20</v>
      </c>
      <c r="G290" s="18">
        <v>50.46</v>
      </c>
      <c r="H290" s="19">
        <v>61.519999999999996</v>
      </c>
      <c r="I290" s="16"/>
    </row>
    <row r="291" spans="1:9">
      <c r="A291" s="1">
        <v>4</v>
      </c>
      <c r="B291" s="2" t="s">
        <v>69</v>
      </c>
      <c r="C291" s="6" t="s">
        <v>242</v>
      </c>
      <c r="D291" s="7" t="s">
        <v>534</v>
      </c>
      <c r="E291" s="6" t="s">
        <v>535</v>
      </c>
      <c r="F291" s="2">
        <v>60</v>
      </c>
      <c r="G291" s="18">
        <v>33.159999999999997</v>
      </c>
      <c r="H291" s="19">
        <v>36.71</v>
      </c>
      <c r="I291" s="16"/>
    </row>
    <row r="292" spans="1:9">
      <c r="A292" s="1">
        <v>12</v>
      </c>
      <c r="B292" s="2" t="s">
        <v>279</v>
      </c>
      <c r="C292" s="6" t="s">
        <v>242</v>
      </c>
      <c r="D292" s="7" t="s">
        <v>536</v>
      </c>
      <c r="E292" s="6" t="s">
        <v>537</v>
      </c>
      <c r="F292" s="2">
        <v>25</v>
      </c>
      <c r="G292" s="18">
        <v>41.18</v>
      </c>
      <c r="H292" s="19">
        <v>15.62</v>
      </c>
      <c r="I292" s="16"/>
    </row>
    <row r="293" spans="1:9">
      <c r="A293" s="1">
        <v>12</v>
      </c>
      <c r="B293" s="2" t="s">
        <v>384</v>
      </c>
      <c r="C293" s="6" t="s">
        <v>242</v>
      </c>
      <c r="D293" s="4" t="s">
        <v>538</v>
      </c>
      <c r="E293" s="3" t="s">
        <v>539</v>
      </c>
      <c r="F293" s="5">
        <v>25</v>
      </c>
      <c r="G293" s="18">
        <v>51.29</v>
      </c>
      <c r="H293" s="19">
        <v>28.84</v>
      </c>
      <c r="I293" s="16"/>
    </row>
    <row r="294" spans="1:9">
      <c r="A294" s="1">
        <v>12</v>
      </c>
      <c r="B294" s="2" t="s">
        <v>384</v>
      </c>
      <c r="C294" s="6" t="s">
        <v>242</v>
      </c>
      <c r="D294" s="4" t="s">
        <v>540</v>
      </c>
      <c r="E294" s="3" t="s">
        <v>541</v>
      </c>
      <c r="F294" s="5">
        <v>25</v>
      </c>
      <c r="G294" s="18">
        <v>64.5</v>
      </c>
      <c r="H294" s="19">
        <v>44.78</v>
      </c>
      <c r="I294" s="16"/>
    </row>
    <row r="295" spans="1:9">
      <c r="A295" s="1">
        <v>1</v>
      </c>
      <c r="B295" s="2" t="s">
        <v>542</v>
      </c>
      <c r="C295" s="6" t="s">
        <v>242</v>
      </c>
      <c r="D295" s="7" t="s">
        <v>543</v>
      </c>
      <c r="E295" s="6" t="s">
        <v>544</v>
      </c>
      <c r="F295" s="2">
        <v>25</v>
      </c>
      <c r="G295" s="18">
        <v>54.37</v>
      </c>
      <c r="H295" s="19">
        <v>36.419999999999995</v>
      </c>
      <c r="I295" s="16"/>
    </row>
    <row r="296" spans="1:9">
      <c r="A296" s="1">
        <v>1</v>
      </c>
      <c r="B296" s="2" t="s">
        <v>542</v>
      </c>
      <c r="C296" s="6" t="s">
        <v>242</v>
      </c>
      <c r="D296" s="7" t="s">
        <v>545</v>
      </c>
      <c r="E296" s="6" t="s">
        <v>546</v>
      </c>
      <c r="F296" s="2">
        <v>100</v>
      </c>
      <c r="G296" s="18">
        <v>38.669999999999995</v>
      </c>
      <c r="H296" s="19">
        <v>32.169999999999995</v>
      </c>
      <c r="I296" s="16"/>
    </row>
    <row r="297" spans="1:9">
      <c r="A297" s="1">
        <v>1</v>
      </c>
      <c r="B297" s="2" t="s">
        <v>542</v>
      </c>
      <c r="C297" s="6" t="s">
        <v>242</v>
      </c>
      <c r="D297" s="7" t="s">
        <v>547</v>
      </c>
      <c r="E297" s="6" t="s">
        <v>548</v>
      </c>
      <c r="F297" s="2">
        <v>600</v>
      </c>
      <c r="G297" s="18">
        <v>49.91</v>
      </c>
      <c r="H297" s="19">
        <v>36.419999999999995</v>
      </c>
      <c r="I297" s="16"/>
    </row>
    <row r="298" spans="1:9">
      <c r="A298" s="1">
        <v>6</v>
      </c>
      <c r="B298" s="2" t="s">
        <v>223</v>
      </c>
      <c r="C298" s="6" t="s">
        <v>242</v>
      </c>
      <c r="D298" s="7" t="s">
        <v>549</v>
      </c>
      <c r="E298" s="6" t="s">
        <v>550</v>
      </c>
      <c r="F298" s="2">
        <v>60</v>
      </c>
      <c r="G298" s="18">
        <v>31.1</v>
      </c>
      <c r="H298" s="19">
        <v>25.01</v>
      </c>
      <c r="I298" s="16"/>
    </row>
    <row r="299" spans="1:9">
      <c r="A299" s="1">
        <v>6</v>
      </c>
      <c r="B299" s="2" t="s">
        <v>189</v>
      </c>
      <c r="C299" s="6" t="s">
        <v>242</v>
      </c>
      <c r="D299" s="7" t="s">
        <v>551</v>
      </c>
      <c r="E299" s="6" t="s">
        <v>552</v>
      </c>
      <c r="F299" s="2">
        <v>60</v>
      </c>
      <c r="G299" s="18">
        <v>26.32</v>
      </c>
      <c r="H299" s="19">
        <v>25.01</v>
      </c>
      <c r="I299" s="16"/>
    </row>
    <row r="300" spans="1:9">
      <c r="A300" s="1">
        <v>6</v>
      </c>
      <c r="B300" s="2" t="s">
        <v>181</v>
      </c>
      <c r="C300" s="6" t="s">
        <v>242</v>
      </c>
      <c r="D300" s="7" t="s">
        <v>553</v>
      </c>
      <c r="E300" s="6" t="s">
        <v>554</v>
      </c>
      <c r="F300" s="2">
        <v>60</v>
      </c>
      <c r="G300" s="18">
        <v>51.28</v>
      </c>
      <c r="H300" s="19">
        <v>50.269999999999996</v>
      </c>
      <c r="I300" s="16"/>
    </row>
    <row r="301" spans="1:9">
      <c r="A301" s="1">
        <v>1</v>
      </c>
      <c r="B301" s="2" t="s">
        <v>555</v>
      </c>
      <c r="C301" s="6" t="s">
        <v>242</v>
      </c>
      <c r="D301" s="4" t="s">
        <v>556</v>
      </c>
      <c r="E301" s="6" t="s">
        <v>557</v>
      </c>
      <c r="F301" s="2">
        <v>25</v>
      </c>
      <c r="G301" s="18">
        <v>33.339999999999996</v>
      </c>
      <c r="H301" s="19">
        <v>39.85</v>
      </c>
      <c r="I301" s="16"/>
    </row>
    <row r="302" spans="1:9">
      <c r="A302" s="1">
        <v>4</v>
      </c>
      <c r="B302" s="2" t="s">
        <v>69</v>
      </c>
      <c r="C302" s="6" t="s">
        <v>242</v>
      </c>
      <c r="D302" s="4" t="s">
        <v>558</v>
      </c>
      <c r="E302" s="6" t="s">
        <v>559</v>
      </c>
      <c r="F302" s="2">
        <v>50</v>
      </c>
      <c r="G302" s="18">
        <v>26.09</v>
      </c>
      <c r="H302" s="19">
        <v>57.169999999999995</v>
      </c>
      <c r="I302" s="16"/>
    </row>
    <row r="303" spans="1:9">
      <c r="A303" s="1">
        <v>1</v>
      </c>
      <c r="B303" s="2" t="s">
        <v>519</v>
      </c>
      <c r="C303" s="6" t="s">
        <v>242</v>
      </c>
      <c r="D303" s="7" t="s">
        <v>560</v>
      </c>
      <c r="E303" s="6" t="s">
        <v>561</v>
      </c>
      <c r="F303" s="2">
        <v>20</v>
      </c>
      <c r="G303" s="18">
        <v>25.720000000000002</v>
      </c>
      <c r="H303" s="19">
        <v>25.810000000000002</v>
      </c>
      <c r="I303" s="16"/>
    </row>
    <row r="304" spans="1:9">
      <c r="A304" s="1">
        <v>6</v>
      </c>
      <c r="B304" s="2" t="s">
        <v>181</v>
      </c>
      <c r="C304" s="6" t="s">
        <v>242</v>
      </c>
      <c r="D304" s="7" t="s">
        <v>562</v>
      </c>
      <c r="E304" s="6" t="s">
        <v>563</v>
      </c>
      <c r="F304" s="2">
        <v>20</v>
      </c>
      <c r="G304" s="18">
        <v>42.089999999999996</v>
      </c>
      <c r="H304" s="19">
        <v>40.82</v>
      </c>
      <c r="I304" s="16"/>
    </row>
    <row r="305" spans="1:9">
      <c r="A305" s="1">
        <v>1</v>
      </c>
      <c r="B305" s="2" t="s">
        <v>564</v>
      </c>
      <c r="C305" s="6" t="s">
        <v>242</v>
      </c>
      <c r="D305" s="7" t="s">
        <v>565</v>
      </c>
      <c r="E305" s="6" t="s">
        <v>566</v>
      </c>
      <c r="F305" s="2">
        <v>10</v>
      </c>
      <c r="G305" s="18">
        <v>18.48</v>
      </c>
      <c r="H305" s="19">
        <v>23.62</v>
      </c>
      <c r="I305" s="16"/>
    </row>
    <row r="306" spans="1:9">
      <c r="A306" s="1">
        <v>6</v>
      </c>
      <c r="B306" s="2" t="s">
        <v>567</v>
      </c>
      <c r="C306" s="6" t="s">
        <v>242</v>
      </c>
      <c r="D306" s="7" t="s">
        <v>568</v>
      </c>
      <c r="E306" s="6" t="s">
        <v>569</v>
      </c>
      <c r="F306" s="2">
        <v>30</v>
      </c>
      <c r="G306" s="18">
        <v>44.769999999999996</v>
      </c>
      <c r="H306" s="19">
        <v>59.35</v>
      </c>
      <c r="I306" s="16"/>
    </row>
    <row r="307" spans="1:9">
      <c r="A307" s="1">
        <v>20</v>
      </c>
      <c r="B307" s="2" t="s">
        <v>570</v>
      </c>
      <c r="C307" s="6" t="s">
        <v>242</v>
      </c>
      <c r="D307" s="7" t="s">
        <v>571</v>
      </c>
      <c r="E307" s="6" t="s">
        <v>572</v>
      </c>
      <c r="F307" s="2">
        <v>25</v>
      </c>
      <c r="G307" s="18">
        <v>67.570000000000007</v>
      </c>
      <c r="H307" s="19">
        <v>62.15</v>
      </c>
      <c r="I307" s="16"/>
    </row>
    <row r="308" spans="1:9">
      <c r="A308" s="1">
        <v>8</v>
      </c>
      <c r="B308" s="2" t="s">
        <v>573</v>
      </c>
      <c r="C308" s="6" t="s">
        <v>242</v>
      </c>
      <c r="D308" s="7" t="s">
        <v>574</v>
      </c>
      <c r="E308" s="6" t="s">
        <v>575</v>
      </c>
      <c r="F308" s="2">
        <v>25</v>
      </c>
      <c r="G308" s="18">
        <v>118.12</v>
      </c>
      <c r="H308" s="19">
        <v>86.87</v>
      </c>
      <c r="I308" s="16"/>
    </row>
    <row r="309" spans="1:9">
      <c r="A309" s="8">
        <v>6</v>
      </c>
      <c r="B309" s="5" t="s">
        <v>181</v>
      </c>
      <c r="C309" s="6" t="s">
        <v>242</v>
      </c>
      <c r="D309" s="4">
        <v>1234</v>
      </c>
      <c r="E309" s="3" t="s">
        <v>576</v>
      </c>
      <c r="F309" s="5">
        <v>224</v>
      </c>
      <c r="G309" s="18">
        <v>43.75</v>
      </c>
      <c r="H309" s="19">
        <v>41.489999999999995</v>
      </c>
      <c r="I309" s="16"/>
    </row>
    <row r="310" spans="1:9">
      <c r="A310" s="8">
        <v>6</v>
      </c>
      <c r="B310" s="5" t="s">
        <v>181</v>
      </c>
      <c r="C310" s="6" t="s">
        <v>242</v>
      </c>
      <c r="D310" s="4">
        <v>1234</v>
      </c>
      <c r="E310" s="3" t="s">
        <v>577</v>
      </c>
      <c r="F310" s="5">
        <v>168</v>
      </c>
      <c r="G310" s="18">
        <v>36.83</v>
      </c>
      <c r="H310" s="19">
        <v>21.12</v>
      </c>
      <c r="I310" s="16"/>
    </row>
    <row r="311" spans="1:9">
      <c r="A311" s="8">
        <v>6</v>
      </c>
      <c r="B311" s="5" t="s">
        <v>181</v>
      </c>
      <c r="C311" s="6" t="s">
        <v>242</v>
      </c>
      <c r="D311" s="4">
        <v>1234</v>
      </c>
      <c r="E311" s="3" t="s">
        <v>578</v>
      </c>
      <c r="F311" s="5">
        <v>300</v>
      </c>
      <c r="G311" s="18">
        <v>48.269999999999996</v>
      </c>
      <c r="H311" s="19">
        <v>39.58</v>
      </c>
      <c r="I311" s="16"/>
    </row>
    <row r="312" spans="1:9">
      <c r="A312" s="1">
        <v>6</v>
      </c>
      <c r="B312" s="2" t="s">
        <v>181</v>
      </c>
      <c r="C312" s="6" t="s">
        <v>242</v>
      </c>
      <c r="D312" s="7">
        <v>1234</v>
      </c>
      <c r="E312" s="6" t="s">
        <v>579</v>
      </c>
      <c r="F312" s="2">
        <v>75</v>
      </c>
      <c r="G312" s="18">
        <v>61.08</v>
      </c>
      <c r="H312" s="19">
        <v>57.36</v>
      </c>
      <c r="I312" s="16"/>
    </row>
    <row r="313" spans="1:9">
      <c r="A313" s="8">
        <v>6</v>
      </c>
      <c r="B313" s="5" t="s">
        <v>181</v>
      </c>
      <c r="C313" s="6" t="s">
        <v>242</v>
      </c>
      <c r="D313" s="4">
        <v>1234</v>
      </c>
      <c r="E313" s="3" t="s">
        <v>580</v>
      </c>
      <c r="F313" s="5">
        <v>56</v>
      </c>
      <c r="G313" s="18">
        <v>39.94</v>
      </c>
      <c r="H313" s="19">
        <v>30.64</v>
      </c>
      <c r="I313" s="16"/>
    </row>
    <row r="314" spans="1:9">
      <c r="A314" s="8">
        <v>6</v>
      </c>
      <c r="B314" s="5" t="s">
        <v>181</v>
      </c>
      <c r="C314" s="6" t="s">
        <v>242</v>
      </c>
      <c r="D314" s="4">
        <v>1234</v>
      </c>
      <c r="E314" s="3" t="s">
        <v>581</v>
      </c>
      <c r="F314" s="5">
        <v>112</v>
      </c>
      <c r="G314" s="18">
        <v>37.07</v>
      </c>
      <c r="H314" s="19">
        <v>21.12</v>
      </c>
      <c r="I314" s="16"/>
    </row>
    <row r="315" spans="1:9">
      <c r="A315" s="8">
        <v>6</v>
      </c>
      <c r="B315" s="5" t="s">
        <v>181</v>
      </c>
      <c r="C315" s="6" t="s">
        <v>242</v>
      </c>
      <c r="D315" s="4">
        <v>1234</v>
      </c>
      <c r="E315" s="3" t="s">
        <v>582</v>
      </c>
      <c r="F315" s="5">
        <v>952</v>
      </c>
      <c r="G315" s="18">
        <v>44.29</v>
      </c>
      <c r="H315" s="19">
        <v>39.01</v>
      </c>
      <c r="I315" s="16"/>
    </row>
    <row r="316" spans="1:9">
      <c r="A316" s="8">
        <v>12</v>
      </c>
      <c r="B316" s="5" t="s">
        <v>480</v>
      </c>
      <c r="C316" s="6" t="s">
        <v>242</v>
      </c>
      <c r="D316" s="4">
        <v>1234</v>
      </c>
      <c r="E316" s="3" t="s">
        <v>583</v>
      </c>
      <c r="F316" s="5">
        <v>5</v>
      </c>
      <c r="G316" s="18">
        <v>47.69</v>
      </c>
      <c r="H316" s="19">
        <v>81.34</v>
      </c>
      <c r="I316" s="16"/>
    </row>
    <row r="317" spans="1:9">
      <c r="A317" s="8">
        <v>6</v>
      </c>
      <c r="B317" s="5" t="s">
        <v>279</v>
      </c>
      <c r="C317" s="3" t="s">
        <v>584</v>
      </c>
      <c r="D317" s="4">
        <v>16275</v>
      </c>
      <c r="E317" s="3" t="s">
        <v>585</v>
      </c>
      <c r="F317" s="5">
        <v>60</v>
      </c>
      <c r="G317" s="18">
        <v>39.57</v>
      </c>
      <c r="H317" s="19">
        <v>50.47</v>
      </c>
      <c r="I317" s="16"/>
    </row>
    <row r="318" spans="1:9">
      <c r="A318" s="1">
        <v>54</v>
      </c>
      <c r="B318" s="2" t="s">
        <v>4</v>
      </c>
      <c r="C318" s="6" t="s">
        <v>586</v>
      </c>
      <c r="D318" s="7" t="s">
        <v>587</v>
      </c>
      <c r="E318" s="6" t="s">
        <v>588</v>
      </c>
      <c r="F318" s="2">
        <v>100</v>
      </c>
      <c r="G318" s="18">
        <v>20.2</v>
      </c>
      <c r="H318" s="19">
        <v>57.4</v>
      </c>
      <c r="I318" s="16">
        <v>56.76</v>
      </c>
    </row>
    <row r="319" spans="1:9">
      <c r="A319" s="1">
        <v>24</v>
      </c>
      <c r="B319" s="2" t="s">
        <v>589</v>
      </c>
      <c r="C319" s="6" t="s">
        <v>590</v>
      </c>
      <c r="D319" s="7">
        <v>1502</v>
      </c>
      <c r="E319" s="6" t="s">
        <v>591</v>
      </c>
      <c r="F319" s="2">
        <v>25</v>
      </c>
      <c r="G319" s="18">
        <v>15.56</v>
      </c>
      <c r="H319" s="19">
        <v>15.85</v>
      </c>
      <c r="I319" s="16"/>
    </row>
    <row r="320" spans="1:9">
      <c r="A320" s="1">
        <v>24</v>
      </c>
      <c r="B320" s="2" t="s">
        <v>589</v>
      </c>
      <c r="C320" s="6" t="s">
        <v>590</v>
      </c>
      <c r="D320" s="7">
        <v>1507</v>
      </c>
      <c r="E320" s="6" t="s">
        <v>592</v>
      </c>
      <c r="F320" s="2">
        <v>25</v>
      </c>
      <c r="G320" s="18">
        <v>15.56</v>
      </c>
      <c r="H320" s="19">
        <v>15.85</v>
      </c>
      <c r="I320" s="16"/>
    </row>
    <row r="321" spans="1:9">
      <c r="A321" s="1">
        <v>180</v>
      </c>
      <c r="B321" s="2" t="s">
        <v>159</v>
      </c>
      <c r="C321" s="6" t="s">
        <v>593</v>
      </c>
      <c r="D321" s="7">
        <v>31012</v>
      </c>
      <c r="E321" s="6" t="s">
        <v>594</v>
      </c>
      <c r="F321" s="2">
        <v>150</v>
      </c>
      <c r="G321" s="18">
        <v>25.66</v>
      </c>
      <c r="H321" s="19">
        <v>27</v>
      </c>
      <c r="I321" s="16"/>
    </row>
    <row r="322" spans="1:9">
      <c r="A322" s="1">
        <v>6</v>
      </c>
      <c r="B322" s="2" t="s">
        <v>181</v>
      </c>
      <c r="C322" s="6" t="s">
        <v>595</v>
      </c>
      <c r="D322" s="7" t="s">
        <v>596</v>
      </c>
      <c r="E322" s="6" t="s">
        <v>597</v>
      </c>
      <c r="F322" s="2">
        <v>10</v>
      </c>
      <c r="G322" s="18">
        <v>34.4</v>
      </c>
      <c r="H322" s="19">
        <v>25.560000000000002</v>
      </c>
      <c r="I322" s="16"/>
    </row>
    <row r="323" spans="1:9">
      <c r="A323" s="1">
        <v>210</v>
      </c>
      <c r="B323" s="2" t="s">
        <v>159</v>
      </c>
      <c r="C323" s="6" t="s">
        <v>598</v>
      </c>
      <c r="D323" s="7">
        <v>3010050689</v>
      </c>
      <c r="E323" s="6" t="s">
        <v>599</v>
      </c>
      <c r="F323" s="2">
        <f>400</f>
        <v>400</v>
      </c>
      <c r="G323" s="18">
        <v>51.809999999999995</v>
      </c>
      <c r="H323" s="19">
        <v>53.1</v>
      </c>
      <c r="I323" s="16"/>
    </row>
    <row r="324" spans="1:9">
      <c r="A324" s="1">
        <v>210</v>
      </c>
      <c r="B324" s="2" t="s">
        <v>159</v>
      </c>
      <c r="C324" s="6" t="s">
        <v>600</v>
      </c>
      <c r="D324" s="7">
        <v>3010012695</v>
      </c>
      <c r="E324" s="6" t="s">
        <v>601</v>
      </c>
      <c r="F324" s="2">
        <v>400</v>
      </c>
      <c r="G324" s="18">
        <v>51.809999999999995</v>
      </c>
      <c r="H324" s="19">
        <v>52.5</v>
      </c>
      <c r="I324" s="16"/>
    </row>
    <row r="325" spans="1:9">
      <c r="A325" s="1">
        <v>150</v>
      </c>
      <c r="B325" s="2" t="s">
        <v>159</v>
      </c>
      <c r="C325" s="6" t="s">
        <v>600</v>
      </c>
      <c r="D325" s="7">
        <v>3010040239</v>
      </c>
      <c r="E325" s="6" t="s">
        <v>602</v>
      </c>
      <c r="F325" s="2">
        <v>300</v>
      </c>
      <c r="G325" s="18">
        <v>33.79</v>
      </c>
      <c r="H325" s="19">
        <v>34.619999999999997</v>
      </c>
      <c r="I325" s="16"/>
    </row>
    <row r="326" spans="1:9">
      <c r="A326" s="1">
        <v>210</v>
      </c>
      <c r="B326" s="2" t="s">
        <v>159</v>
      </c>
      <c r="C326" s="6" t="s">
        <v>600</v>
      </c>
      <c r="D326" s="7">
        <v>3010055644</v>
      </c>
      <c r="E326" s="6" t="s">
        <v>603</v>
      </c>
      <c r="F326" s="2">
        <v>600</v>
      </c>
      <c r="G326" s="18">
        <v>51.809999999999995</v>
      </c>
      <c r="H326" s="19">
        <v>53.1</v>
      </c>
      <c r="I326" s="16"/>
    </row>
    <row r="327" spans="1:9">
      <c r="A327" s="1">
        <v>80</v>
      </c>
      <c r="B327" s="2" t="s">
        <v>5</v>
      </c>
      <c r="C327" s="6" t="s">
        <v>600</v>
      </c>
      <c r="D327" s="7">
        <v>3800011052</v>
      </c>
      <c r="E327" s="6" t="s">
        <v>604</v>
      </c>
      <c r="F327" s="2">
        <v>56</v>
      </c>
      <c r="G327" s="18">
        <v>37.299999999999997</v>
      </c>
      <c r="H327" s="19">
        <v>37.94</v>
      </c>
      <c r="I327" s="16"/>
    </row>
    <row r="328" spans="1:9">
      <c r="A328" s="1">
        <v>72</v>
      </c>
      <c r="B328" s="2" t="s">
        <v>605</v>
      </c>
      <c r="C328" s="6" t="s">
        <v>600</v>
      </c>
      <c r="D328" s="7">
        <v>3800012073</v>
      </c>
      <c r="E328" s="6" t="s">
        <v>606</v>
      </c>
      <c r="F328" s="2">
        <v>100</v>
      </c>
      <c r="G328" s="18">
        <v>40.769999999999996</v>
      </c>
      <c r="H328" s="19">
        <v>41.39</v>
      </c>
      <c r="I328" s="16"/>
    </row>
    <row r="329" spans="1:9">
      <c r="A329" s="1">
        <v>80</v>
      </c>
      <c r="B329" s="2" t="s">
        <v>607</v>
      </c>
      <c r="C329" s="6" t="s">
        <v>600</v>
      </c>
      <c r="D329" s="7">
        <v>3800014567</v>
      </c>
      <c r="E329" s="6" t="s">
        <v>608</v>
      </c>
      <c r="F329" s="2">
        <v>20</v>
      </c>
      <c r="G329" s="18">
        <v>40.769999999999996</v>
      </c>
      <c r="H329" s="19">
        <v>37.94</v>
      </c>
      <c r="I329" s="16"/>
    </row>
    <row r="330" spans="1:9">
      <c r="A330" s="1">
        <v>600</v>
      </c>
      <c r="B330" s="2" t="s">
        <v>609</v>
      </c>
      <c r="C330" s="6" t="s">
        <v>600</v>
      </c>
      <c r="D330" s="7">
        <v>3800051109</v>
      </c>
      <c r="E330" s="6" t="s">
        <v>610</v>
      </c>
      <c r="F330" s="2">
        <v>90</v>
      </c>
      <c r="G330" s="18">
        <v>100.47</v>
      </c>
      <c r="H330" s="19">
        <v>114.19000000000001</v>
      </c>
      <c r="I330" s="16"/>
    </row>
    <row r="331" spans="1:9">
      <c r="A331" s="1">
        <v>72</v>
      </c>
      <c r="B331" s="2" t="s">
        <v>605</v>
      </c>
      <c r="C331" s="6" t="s">
        <v>600</v>
      </c>
      <c r="D331" s="7">
        <v>3800055125</v>
      </c>
      <c r="E331" s="6" t="s">
        <v>611</v>
      </c>
      <c r="F331" s="2">
        <v>100</v>
      </c>
      <c r="G331" s="18">
        <v>40.769999999999996</v>
      </c>
      <c r="H331" s="19">
        <v>41.39</v>
      </c>
      <c r="I331" s="16"/>
    </row>
    <row r="332" spans="1:9">
      <c r="A332" s="1">
        <v>120</v>
      </c>
      <c r="B332" s="2" t="s">
        <v>612</v>
      </c>
      <c r="C332" s="6" t="s">
        <v>600</v>
      </c>
      <c r="D332" s="7">
        <v>3800055130</v>
      </c>
      <c r="E332" s="6" t="s">
        <v>613</v>
      </c>
      <c r="F332" s="2">
        <v>100</v>
      </c>
      <c r="G332" s="18">
        <v>45.699999999999996</v>
      </c>
      <c r="H332" s="19">
        <v>46.58</v>
      </c>
      <c r="I332" s="16"/>
    </row>
    <row r="333" spans="1:9">
      <c r="A333" s="1">
        <v>72</v>
      </c>
      <c r="B333" s="2" t="s">
        <v>605</v>
      </c>
      <c r="C333" s="6" t="s">
        <v>600</v>
      </c>
      <c r="D333" s="7">
        <v>3800055133</v>
      </c>
      <c r="E333" s="6" t="s">
        <v>614</v>
      </c>
      <c r="F333" s="2">
        <v>100</v>
      </c>
      <c r="G333" s="18">
        <v>40.769999999999996</v>
      </c>
      <c r="H333" s="19">
        <v>41.39</v>
      </c>
      <c r="I333" s="16"/>
    </row>
    <row r="334" spans="1:9">
      <c r="A334" s="1">
        <v>96</v>
      </c>
      <c r="B334" s="2" t="s">
        <v>615</v>
      </c>
      <c r="C334" s="6" t="s">
        <v>600</v>
      </c>
      <c r="D334" s="7">
        <v>3800059772</v>
      </c>
      <c r="E334" s="6" t="s">
        <v>616</v>
      </c>
      <c r="F334" s="2">
        <v>50</v>
      </c>
      <c r="G334" s="18">
        <v>36.309999999999995</v>
      </c>
      <c r="H334" s="19">
        <v>36.94</v>
      </c>
      <c r="I334" s="16"/>
    </row>
    <row r="335" spans="1:9">
      <c r="A335" s="1">
        <v>60</v>
      </c>
      <c r="B335" s="2" t="s">
        <v>617</v>
      </c>
      <c r="C335" s="6" t="s">
        <v>600</v>
      </c>
      <c r="D335" s="7" t="s">
        <v>618</v>
      </c>
      <c r="E335" s="6" t="s">
        <v>619</v>
      </c>
      <c r="F335" s="2">
        <v>800</v>
      </c>
      <c r="G335" s="18">
        <v>33.799999999999997</v>
      </c>
      <c r="H335" s="19">
        <v>34.08</v>
      </c>
      <c r="I335" s="16"/>
    </row>
    <row r="336" spans="1:9">
      <c r="A336" s="1">
        <v>80</v>
      </c>
      <c r="B336" s="2" t="s">
        <v>620</v>
      </c>
      <c r="C336" s="6" t="s">
        <v>600</v>
      </c>
      <c r="D336" s="7" t="s">
        <v>621</v>
      </c>
      <c r="E336" s="6" t="s">
        <v>622</v>
      </c>
      <c r="F336" s="2">
        <v>40</v>
      </c>
      <c r="G336" s="18">
        <v>37.299999999999997</v>
      </c>
      <c r="H336" s="19">
        <v>37.94</v>
      </c>
      <c r="I336" s="16"/>
    </row>
    <row r="337" spans="1:9">
      <c r="A337" s="1">
        <v>60</v>
      </c>
      <c r="B337" s="2" t="s">
        <v>617</v>
      </c>
      <c r="C337" s="6" t="s">
        <v>600</v>
      </c>
      <c r="D337" s="7" t="s">
        <v>623</v>
      </c>
      <c r="E337" s="6" t="s">
        <v>624</v>
      </c>
      <c r="F337" s="2">
        <v>40</v>
      </c>
      <c r="G337" s="18">
        <v>33.799999999999997</v>
      </c>
      <c r="H337" s="19">
        <v>34.08</v>
      </c>
      <c r="I337" s="16"/>
    </row>
    <row r="338" spans="1:9">
      <c r="A338" s="1">
        <v>120</v>
      </c>
      <c r="B338" s="2" t="s">
        <v>612</v>
      </c>
      <c r="C338" s="6" t="s">
        <v>600</v>
      </c>
      <c r="D338" s="7">
        <v>1234</v>
      </c>
      <c r="E338" s="6" t="s">
        <v>625</v>
      </c>
      <c r="F338" s="2">
        <v>100</v>
      </c>
      <c r="G338" s="18">
        <v>45.8</v>
      </c>
      <c r="H338" s="19">
        <v>46.58</v>
      </c>
      <c r="I338" s="16"/>
    </row>
    <row r="339" spans="1:9">
      <c r="A339" s="8">
        <v>4</v>
      </c>
      <c r="B339" s="5" t="s">
        <v>69</v>
      </c>
      <c r="C339" s="3" t="s">
        <v>626</v>
      </c>
      <c r="D339" s="4" t="s">
        <v>627</v>
      </c>
      <c r="E339" s="3" t="s">
        <v>628</v>
      </c>
      <c r="F339" s="5">
        <v>20</v>
      </c>
      <c r="G339" s="18">
        <v>61.35</v>
      </c>
      <c r="H339" s="19">
        <v>63.44</v>
      </c>
      <c r="I339" s="16"/>
    </row>
    <row r="340" spans="1:9">
      <c r="A340" s="8">
        <v>4</v>
      </c>
      <c r="B340" s="5" t="s">
        <v>69</v>
      </c>
      <c r="C340" s="3" t="s">
        <v>626</v>
      </c>
      <c r="D340" s="4" t="s">
        <v>629</v>
      </c>
      <c r="E340" s="3" t="s">
        <v>630</v>
      </c>
      <c r="F340" s="5">
        <v>100</v>
      </c>
      <c r="G340" s="18">
        <v>73.12</v>
      </c>
      <c r="H340" s="19">
        <v>75.62</v>
      </c>
      <c r="I340" s="16"/>
    </row>
    <row r="341" spans="1:9">
      <c r="A341" s="8">
        <v>4</v>
      </c>
      <c r="B341" s="5" t="s">
        <v>69</v>
      </c>
      <c r="C341" s="3" t="s">
        <v>626</v>
      </c>
      <c r="D341" s="4" t="s">
        <v>631</v>
      </c>
      <c r="E341" s="3" t="s">
        <v>632</v>
      </c>
      <c r="F341" s="5">
        <v>40</v>
      </c>
      <c r="G341" s="18">
        <v>64.48</v>
      </c>
      <c r="H341" s="19">
        <v>66.690000000000012</v>
      </c>
      <c r="I341" s="16"/>
    </row>
    <row r="342" spans="1:9">
      <c r="A342" s="8">
        <v>100</v>
      </c>
      <c r="B342" s="5" t="s">
        <v>161</v>
      </c>
      <c r="C342" s="3" t="s">
        <v>626</v>
      </c>
      <c r="D342" s="4" t="s">
        <v>633</v>
      </c>
      <c r="E342" s="3" t="s">
        <v>634</v>
      </c>
      <c r="F342" s="5">
        <v>240</v>
      </c>
      <c r="G342" s="18">
        <v>28.650000000000002</v>
      </c>
      <c r="H342" s="19">
        <v>29.62</v>
      </c>
      <c r="I342" s="16"/>
    </row>
    <row r="343" spans="1:9">
      <c r="A343" s="8">
        <v>4</v>
      </c>
      <c r="B343" s="5" t="s">
        <v>69</v>
      </c>
      <c r="C343" s="3" t="s">
        <v>626</v>
      </c>
      <c r="D343" s="4" t="s">
        <v>635</v>
      </c>
      <c r="E343" s="3" t="s">
        <v>636</v>
      </c>
      <c r="F343" s="5">
        <v>20</v>
      </c>
      <c r="G343" s="18">
        <v>40.39</v>
      </c>
      <c r="H343" s="19">
        <v>41.769999999999996</v>
      </c>
      <c r="I343" s="16"/>
    </row>
    <row r="344" spans="1:9">
      <c r="A344" s="8">
        <v>60</v>
      </c>
      <c r="B344" s="5" t="s">
        <v>161</v>
      </c>
      <c r="C344" s="3" t="s">
        <v>626</v>
      </c>
      <c r="D344" s="4" t="s">
        <v>637</v>
      </c>
      <c r="E344" s="3" t="s">
        <v>630</v>
      </c>
      <c r="F344" s="5">
        <v>400</v>
      </c>
      <c r="G344" s="18">
        <v>21.970000000000002</v>
      </c>
      <c r="H344" s="19">
        <v>22.71</v>
      </c>
      <c r="I344" s="16"/>
    </row>
    <row r="345" spans="1:9">
      <c r="A345" s="1">
        <v>213</v>
      </c>
      <c r="B345" s="2" t="s">
        <v>25</v>
      </c>
      <c r="C345" s="6" t="s">
        <v>638</v>
      </c>
      <c r="D345" s="7">
        <v>63307</v>
      </c>
      <c r="E345" s="6" t="s">
        <v>639</v>
      </c>
      <c r="F345" s="2">
        <v>240</v>
      </c>
      <c r="G345" s="18">
        <v>51.39</v>
      </c>
      <c r="H345" s="19">
        <v>54.3</v>
      </c>
      <c r="I345" s="16"/>
    </row>
    <row r="346" spans="1:9">
      <c r="A346" s="1">
        <v>213</v>
      </c>
      <c r="B346" s="2" t="s">
        <v>25</v>
      </c>
      <c r="C346" s="6" t="s">
        <v>638</v>
      </c>
      <c r="D346" s="7">
        <v>63309</v>
      </c>
      <c r="E346" s="6" t="s">
        <v>640</v>
      </c>
      <c r="F346" s="2">
        <v>240</v>
      </c>
      <c r="G346" s="18">
        <v>51.39</v>
      </c>
      <c r="H346" s="19">
        <v>54.3</v>
      </c>
      <c r="I346" s="16"/>
    </row>
    <row r="347" spans="1:9">
      <c r="A347" s="1">
        <v>106</v>
      </c>
      <c r="B347" s="2" t="s">
        <v>161</v>
      </c>
      <c r="C347" s="6" t="s">
        <v>638</v>
      </c>
      <c r="D347" s="7">
        <v>63342</v>
      </c>
      <c r="E347" s="6" t="s">
        <v>641</v>
      </c>
      <c r="F347" s="2">
        <v>240</v>
      </c>
      <c r="G347" s="18">
        <v>51.39</v>
      </c>
      <c r="H347" s="19">
        <v>54.3</v>
      </c>
      <c r="I347" s="16"/>
    </row>
    <row r="348" spans="1:9">
      <c r="A348" s="1">
        <v>213</v>
      </c>
      <c r="B348" s="2" t="s">
        <v>25</v>
      </c>
      <c r="C348" s="6" t="s">
        <v>638</v>
      </c>
      <c r="D348" s="7">
        <v>63354</v>
      </c>
      <c r="E348" s="6" t="s">
        <v>642</v>
      </c>
      <c r="F348" s="2">
        <v>240</v>
      </c>
      <c r="G348" s="18">
        <v>51.39</v>
      </c>
      <c r="H348" s="19">
        <v>54.3</v>
      </c>
      <c r="I348" s="16"/>
    </row>
    <row r="349" spans="1:9">
      <c r="A349" s="1">
        <v>213</v>
      </c>
      <c r="B349" s="2" t="s">
        <v>25</v>
      </c>
      <c r="C349" s="6" t="s">
        <v>638</v>
      </c>
      <c r="D349" s="7">
        <v>63355</v>
      </c>
      <c r="E349" s="6" t="s">
        <v>643</v>
      </c>
      <c r="F349" s="2">
        <v>240</v>
      </c>
      <c r="G349" s="18">
        <v>51.39</v>
      </c>
      <c r="H349" s="19">
        <v>54.3</v>
      </c>
      <c r="I349" s="16"/>
    </row>
    <row r="350" spans="1:9">
      <c r="A350" s="1">
        <v>213</v>
      </c>
      <c r="B350" s="2" t="s">
        <v>25</v>
      </c>
      <c r="C350" s="6" t="s">
        <v>638</v>
      </c>
      <c r="D350" s="7">
        <v>63356</v>
      </c>
      <c r="E350" s="6" t="s">
        <v>644</v>
      </c>
      <c r="F350" s="2">
        <v>240</v>
      </c>
      <c r="G350" s="18">
        <v>51.39</v>
      </c>
      <c r="H350" s="19">
        <v>54.3</v>
      </c>
      <c r="I350" s="16"/>
    </row>
    <row r="351" spans="1:9">
      <c r="A351" s="1">
        <v>213</v>
      </c>
      <c r="B351" s="2" t="s">
        <v>25</v>
      </c>
      <c r="C351" s="6" t="s">
        <v>638</v>
      </c>
      <c r="D351" s="7">
        <v>63357</v>
      </c>
      <c r="E351" s="6" t="s">
        <v>645</v>
      </c>
      <c r="F351" s="2">
        <v>240</v>
      </c>
      <c r="G351" s="18">
        <v>51.39</v>
      </c>
      <c r="H351" s="19">
        <v>54.3</v>
      </c>
      <c r="I351" s="16"/>
    </row>
    <row r="352" spans="1:9">
      <c r="A352" s="1">
        <v>213</v>
      </c>
      <c r="B352" s="2" t="s">
        <v>25</v>
      </c>
      <c r="C352" s="6" t="s">
        <v>638</v>
      </c>
      <c r="D352" s="7" t="s">
        <v>646</v>
      </c>
      <c r="E352" s="6" t="s">
        <v>647</v>
      </c>
      <c r="F352" s="2">
        <v>240</v>
      </c>
      <c r="G352" s="18">
        <v>51.39</v>
      </c>
      <c r="H352" s="19">
        <v>54.3</v>
      </c>
      <c r="I352" s="16"/>
    </row>
    <row r="353" spans="1:9">
      <c r="A353" s="8">
        <v>500</v>
      </c>
      <c r="B353" s="5" t="s">
        <v>648</v>
      </c>
      <c r="C353" s="3" t="s">
        <v>649</v>
      </c>
      <c r="D353" s="4">
        <v>116</v>
      </c>
      <c r="E353" s="3" t="s">
        <v>650</v>
      </c>
      <c r="F353" s="5">
        <v>250</v>
      </c>
      <c r="G353" s="18">
        <v>21.84</v>
      </c>
      <c r="H353" s="19">
        <v>30.03</v>
      </c>
      <c r="I353" s="16"/>
    </row>
    <row r="354" spans="1:9">
      <c r="A354" s="1">
        <v>4</v>
      </c>
      <c r="B354" s="2" t="s">
        <v>69</v>
      </c>
      <c r="C354" s="6" t="s">
        <v>651</v>
      </c>
      <c r="D354" s="7">
        <v>1044</v>
      </c>
      <c r="E354" s="6" t="s">
        <v>652</v>
      </c>
      <c r="F354" s="2">
        <v>20</v>
      </c>
      <c r="G354" s="18">
        <v>54.72</v>
      </c>
      <c r="H354" s="19">
        <v>56.809999999999995</v>
      </c>
      <c r="I354" s="16"/>
    </row>
    <row r="355" spans="1:9">
      <c r="A355" s="1">
        <v>6</v>
      </c>
      <c r="B355" s="2" t="s">
        <v>653</v>
      </c>
      <c r="C355" s="6" t="s">
        <v>651</v>
      </c>
      <c r="D355" s="7">
        <v>4910</v>
      </c>
      <c r="E355" s="6" t="s">
        <v>654</v>
      </c>
      <c r="F355" s="2">
        <v>120</v>
      </c>
      <c r="G355" s="18">
        <v>54.629999999999995</v>
      </c>
      <c r="H355" s="19">
        <v>56.85</v>
      </c>
      <c r="I355" s="16"/>
    </row>
    <row r="356" spans="1:9">
      <c r="A356" s="8">
        <v>24</v>
      </c>
      <c r="B356" s="5" t="s">
        <v>248</v>
      </c>
      <c r="C356" s="3" t="s">
        <v>651</v>
      </c>
      <c r="D356" s="4">
        <v>6183</v>
      </c>
      <c r="E356" s="3" t="s">
        <v>655</v>
      </c>
      <c r="F356" s="5">
        <v>100</v>
      </c>
      <c r="G356" s="18">
        <v>21.1</v>
      </c>
      <c r="H356" s="19">
        <v>22.46</v>
      </c>
      <c r="I356" s="16"/>
    </row>
    <row r="357" spans="1:9">
      <c r="A357" s="1">
        <v>4</v>
      </c>
      <c r="B357" s="2" t="s">
        <v>69</v>
      </c>
      <c r="C357" s="6" t="s">
        <v>656</v>
      </c>
      <c r="D357" s="7">
        <v>5100</v>
      </c>
      <c r="E357" s="6" t="s">
        <v>657</v>
      </c>
      <c r="F357" s="2">
        <v>40</v>
      </c>
      <c r="G357" s="18">
        <v>97.67</v>
      </c>
      <c r="H357" s="19">
        <v>110.84</v>
      </c>
      <c r="I357" s="16"/>
    </row>
    <row r="358" spans="1:9">
      <c r="A358" s="8">
        <v>60</v>
      </c>
      <c r="B358" s="5" t="s">
        <v>161</v>
      </c>
      <c r="C358" s="3" t="s">
        <v>658</v>
      </c>
      <c r="D358" s="4">
        <v>10021000011497</v>
      </c>
      <c r="E358" s="3" t="s">
        <v>659</v>
      </c>
      <c r="F358" s="5">
        <v>500</v>
      </c>
      <c r="G358" s="18">
        <v>18.880000000000003</v>
      </c>
      <c r="H358" s="19">
        <v>18.330000000000002</v>
      </c>
      <c r="I358" s="16"/>
    </row>
    <row r="359" spans="1:9">
      <c r="A359" s="1">
        <v>4</v>
      </c>
      <c r="B359" s="2" t="s">
        <v>69</v>
      </c>
      <c r="C359" s="6" t="s">
        <v>658</v>
      </c>
      <c r="D359" s="7">
        <v>10021000642196</v>
      </c>
      <c r="E359" s="6" t="s">
        <v>660</v>
      </c>
      <c r="F359" s="2">
        <v>20</v>
      </c>
      <c r="G359" s="18">
        <v>79.680000000000007</v>
      </c>
      <c r="H359" s="19">
        <v>46.54</v>
      </c>
      <c r="I359" s="16"/>
    </row>
    <row r="360" spans="1:9">
      <c r="A360" s="8">
        <v>4</v>
      </c>
      <c r="B360" s="5" t="s">
        <v>69</v>
      </c>
      <c r="C360" s="3" t="s">
        <v>658</v>
      </c>
      <c r="D360" s="4">
        <v>10021000705068</v>
      </c>
      <c r="E360" s="3" t="s">
        <v>659</v>
      </c>
      <c r="F360" s="5">
        <v>40</v>
      </c>
      <c r="G360" s="18">
        <v>77.42</v>
      </c>
      <c r="H360" s="19">
        <v>71.63000000000001</v>
      </c>
      <c r="I360" s="16"/>
    </row>
    <row r="361" spans="1:9">
      <c r="A361" s="8" t="s">
        <v>661</v>
      </c>
      <c r="B361" s="5" t="s">
        <v>661</v>
      </c>
      <c r="C361" s="3" t="s">
        <v>658</v>
      </c>
      <c r="D361" s="4" t="s">
        <v>662</v>
      </c>
      <c r="E361" s="3" t="s">
        <v>663</v>
      </c>
      <c r="F361" s="5">
        <v>100</v>
      </c>
      <c r="G361" s="18">
        <v>29.69</v>
      </c>
      <c r="H361" s="19">
        <v>30.700000000000003</v>
      </c>
      <c r="I361" s="16"/>
    </row>
    <row r="362" spans="1:9">
      <c r="A362" s="8" t="s">
        <v>661</v>
      </c>
      <c r="B362" s="5" t="s">
        <v>661</v>
      </c>
      <c r="C362" s="3" t="s">
        <v>658</v>
      </c>
      <c r="D362" s="4" t="s">
        <v>662</v>
      </c>
      <c r="E362" s="3" t="s">
        <v>664</v>
      </c>
      <c r="F362" s="5">
        <v>100</v>
      </c>
      <c r="G362" s="18">
        <v>29.69</v>
      </c>
      <c r="H362" s="19">
        <v>30.700000000000003</v>
      </c>
      <c r="I362" s="16"/>
    </row>
    <row r="363" spans="1:9">
      <c r="A363" s="8">
        <v>36</v>
      </c>
      <c r="B363" s="5" t="s">
        <v>53</v>
      </c>
      <c r="C363" s="3" t="s">
        <v>665</v>
      </c>
      <c r="D363" s="4" t="s">
        <v>666</v>
      </c>
      <c r="E363" s="3" t="s">
        <v>667</v>
      </c>
      <c r="F363" s="5">
        <v>60</v>
      </c>
      <c r="G363" s="18">
        <v>38.93</v>
      </c>
      <c r="H363" s="19">
        <v>40.25</v>
      </c>
      <c r="I363" s="16"/>
    </row>
    <row r="364" spans="1:9">
      <c r="A364" s="1">
        <v>12</v>
      </c>
      <c r="B364" s="2" t="s">
        <v>106</v>
      </c>
      <c r="C364" s="6" t="s">
        <v>668</v>
      </c>
      <c r="D364" s="7">
        <v>7788</v>
      </c>
      <c r="E364" s="6" t="s">
        <v>669</v>
      </c>
      <c r="F364" s="2">
        <v>60</v>
      </c>
      <c r="G364" s="18">
        <v>34.15</v>
      </c>
      <c r="H364" s="19">
        <v>33.61</v>
      </c>
      <c r="I364" s="16"/>
    </row>
    <row r="365" spans="1:9">
      <c r="A365" s="1">
        <v>12</v>
      </c>
      <c r="B365" s="2" t="s">
        <v>106</v>
      </c>
      <c r="C365" s="6" t="s">
        <v>668</v>
      </c>
      <c r="D365" s="7"/>
      <c r="E365" s="6" t="s">
        <v>670</v>
      </c>
      <c r="F365" s="2">
        <v>60</v>
      </c>
      <c r="G365" s="18">
        <v>38.03</v>
      </c>
      <c r="H365" s="19">
        <v>33.61</v>
      </c>
      <c r="I365" s="16"/>
    </row>
    <row r="366" spans="1:9">
      <c r="A366" s="8">
        <v>2</v>
      </c>
      <c r="B366" s="5" t="s">
        <v>100</v>
      </c>
      <c r="C366" s="3" t="s">
        <v>671</v>
      </c>
      <c r="D366" s="4">
        <v>7486519806</v>
      </c>
      <c r="E366" s="3" t="s">
        <v>672</v>
      </c>
      <c r="F366" s="5">
        <v>10</v>
      </c>
      <c r="G366" s="18">
        <v>35.82</v>
      </c>
      <c r="H366" s="19">
        <v>31.67</v>
      </c>
      <c r="I366" s="16"/>
    </row>
    <row r="367" spans="1:9">
      <c r="A367" s="1">
        <v>6</v>
      </c>
      <c r="B367" s="2" t="s">
        <v>76</v>
      </c>
      <c r="C367" s="6" t="s">
        <v>673</v>
      </c>
      <c r="D367" s="7" t="s">
        <v>674</v>
      </c>
      <c r="E367" s="6" t="s">
        <v>675</v>
      </c>
      <c r="F367" s="2">
        <v>200</v>
      </c>
      <c r="G367" s="18">
        <v>40.269999999999996</v>
      </c>
      <c r="H367" s="19">
        <v>69.58</v>
      </c>
      <c r="I367" s="16"/>
    </row>
    <row r="368" spans="1:9">
      <c r="A368" s="1">
        <v>140</v>
      </c>
      <c r="B368" s="2" t="s">
        <v>149</v>
      </c>
      <c r="C368" s="6" t="s">
        <v>676</v>
      </c>
      <c r="D368" s="7">
        <v>39912000034500</v>
      </c>
      <c r="E368" s="6" t="s">
        <v>677</v>
      </c>
      <c r="F368" s="2">
        <v>100</v>
      </c>
      <c r="G368" s="18">
        <v>86.8</v>
      </c>
      <c r="H368" s="19">
        <v>89.78</v>
      </c>
      <c r="I368" s="16">
        <v>86.47</v>
      </c>
    </row>
    <row r="369" spans="1:9">
      <c r="A369" s="8">
        <v>6</v>
      </c>
      <c r="B369" s="5" t="s">
        <v>279</v>
      </c>
      <c r="C369" s="3" t="s">
        <v>676</v>
      </c>
      <c r="D369" s="4">
        <v>41750000034500</v>
      </c>
      <c r="E369" s="9" t="s">
        <v>678</v>
      </c>
      <c r="F369" s="10">
        <v>120</v>
      </c>
      <c r="G369" s="18">
        <v>92.15</v>
      </c>
      <c r="H369" s="19">
        <v>64.440000000000012</v>
      </c>
      <c r="I369" s="16"/>
    </row>
    <row r="370" spans="1:9">
      <c r="A370" s="1">
        <v>168</v>
      </c>
      <c r="B370" s="2" t="s">
        <v>159</v>
      </c>
      <c r="C370" s="6" t="s">
        <v>676</v>
      </c>
      <c r="D370" s="7">
        <v>44879000034500</v>
      </c>
      <c r="E370" s="6" t="s">
        <v>679</v>
      </c>
      <c r="F370" s="2">
        <v>100</v>
      </c>
      <c r="G370" s="18">
        <v>48.989999999999995</v>
      </c>
      <c r="H370" s="19">
        <v>50.66</v>
      </c>
      <c r="I370" s="16">
        <v>50.87</v>
      </c>
    </row>
    <row r="371" spans="1:9">
      <c r="A371" s="1">
        <v>168</v>
      </c>
      <c r="B371" s="2" t="s">
        <v>58</v>
      </c>
      <c r="C371" s="6" t="s">
        <v>676</v>
      </c>
      <c r="D371" s="7">
        <v>59703000034500</v>
      </c>
      <c r="E371" s="6" t="s">
        <v>680</v>
      </c>
      <c r="F371" s="2">
        <v>100</v>
      </c>
      <c r="G371" s="18">
        <v>42.16</v>
      </c>
      <c r="H371" s="19">
        <v>43.589999999999996</v>
      </c>
      <c r="I371" s="16">
        <v>43.88</v>
      </c>
    </row>
    <row r="372" spans="1:9">
      <c r="A372" s="1">
        <v>12</v>
      </c>
      <c r="B372" s="2" t="s">
        <v>106</v>
      </c>
      <c r="C372" s="6" t="s">
        <v>681</v>
      </c>
      <c r="D372" s="7">
        <v>11021</v>
      </c>
      <c r="E372" s="6" t="s">
        <v>682</v>
      </c>
      <c r="F372" s="2">
        <v>50</v>
      </c>
      <c r="G372" s="18">
        <v>31.32</v>
      </c>
      <c r="H372" s="19">
        <v>33.61</v>
      </c>
      <c r="I372" s="16"/>
    </row>
    <row r="373" spans="1:9">
      <c r="A373" s="1">
        <v>6</v>
      </c>
      <c r="B373" s="2" t="s">
        <v>181</v>
      </c>
      <c r="C373" s="6" t="s">
        <v>681</v>
      </c>
      <c r="D373" s="7">
        <v>11050</v>
      </c>
      <c r="E373" s="6" t="s">
        <v>670</v>
      </c>
      <c r="F373" s="2">
        <v>112</v>
      </c>
      <c r="G373" s="18">
        <v>38.03</v>
      </c>
      <c r="H373" s="19">
        <v>38.559999999999995</v>
      </c>
      <c r="I373" s="16"/>
    </row>
    <row r="374" spans="1:9">
      <c r="A374" s="1">
        <v>6</v>
      </c>
      <c r="B374" s="2" t="s">
        <v>181</v>
      </c>
      <c r="C374" s="6" t="s">
        <v>681</v>
      </c>
      <c r="D374" s="7">
        <v>7411024</v>
      </c>
      <c r="E374" s="6" t="s">
        <v>683</v>
      </c>
      <c r="F374" s="2">
        <v>112</v>
      </c>
      <c r="G374" s="18">
        <v>54.54</v>
      </c>
      <c r="H374" s="19">
        <v>51.199999999999996</v>
      </c>
      <c r="I374" s="16"/>
    </row>
    <row r="375" spans="1:9">
      <c r="A375" s="1">
        <v>6</v>
      </c>
      <c r="B375" s="2" t="s">
        <v>684</v>
      </c>
      <c r="C375" s="6" t="s">
        <v>685</v>
      </c>
      <c r="D375" s="7">
        <v>2150080110</v>
      </c>
      <c r="E375" s="6" t="s">
        <v>686</v>
      </c>
      <c r="F375" s="2">
        <v>50</v>
      </c>
      <c r="G375" s="18">
        <v>24.25</v>
      </c>
      <c r="H375" s="19">
        <v>25.07</v>
      </c>
      <c r="I375" s="16"/>
    </row>
    <row r="376" spans="1:9">
      <c r="A376" s="1">
        <v>6</v>
      </c>
      <c r="B376" s="2" t="s">
        <v>687</v>
      </c>
      <c r="C376" s="6" t="s">
        <v>685</v>
      </c>
      <c r="D376" s="7">
        <v>2150080526</v>
      </c>
      <c r="E376" s="6" t="s">
        <v>688</v>
      </c>
      <c r="F376" s="2">
        <v>50</v>
      </c>
      <c r="G376" s="18">
        <v>23.880000000000003</v>
      </c>
      <c r="H376" s="19">
        <v>24.69</v>
      </c>
      <c r="I376" s="16"/>
    </row>
    <row r="377" spans="1:9">
      <c r="A377" s="1">
        <v>6</v>
      </c>
      <c r="B377" s="2" t="s">
        <v>689</v>
      </c>
      <c r="C377" s="6" t="s">
        <v>685</v>
      </c>
      <c r="D377" s="7">
        <v>2150080615</v>
      </c>
      <c r="E377" s="6" t="s">
        <v>690</v>
      </c>
      <c r="F377" s="2">
        <v>50</v>
      </c>
      <c r="G377" s="18">
        <v>63.489999999999995</v>
      </c>
      <c r="H377" s="19">
        <v>56.1</v>
      </c>
      <c r="I377" s="16"/>
    </row>
    <row r="378" spans="1:9">
      <c r="A378" s="8">
        <v>3</v>
      </c>
      <c r="B378" s="5" t="s">
        <v>691</v>
      </c>
      <c r="C378" s="3" t="s">
        <v>692</v>
      </c>
      <c r="D378" s="4">
        <v>516000030100</v>
      </c>
      <c r="E378" s="3" t="s">
        <v>693</v>
      </c>
      <c r="F378" s="5">
        <v>60</v>
      </c>
      <c r="G378" s="18">
        <v>49.76</v>
      </c>
      <c r="H378" s="19">
        <v>20.67</v>
      </c>
      <c r="I378" s="16"/>
    </row>
    <row r="379" spans="1:9">
      <c r="A379" s="8">
        <v>72</v>
      </c>
      <c r="B379" s="5" t="s">
        <v>145</v>
      </c>
      <c r="C379" s="3" t="s">
        <v>694</v>
      </c>
      <c r="D379" s="4">
        <v>7680000075</v>
      </c>
      <c r="E379" s="3" t="s">
        <v>695</v>
      </c>
      <c r="F379" s="5">
        <f>170*5</f>
        <v>850</v>
      </c>
      <c r="G379" s="18">
        <v>29.53</v>
      </c>
      <c r="H379" s="19">
        <v>30.53</v>
      </c>
      <c r="I379" s="16"/>
    </row>
    <row r="380" spans="1:9">
      <c r="A380" s="8">
        <v>72</v>
      </c>
      <c r="B380" s="5" t="s">
        <v>140</v>
      </c>
      <c r="C380" s="3" t="s">
        <v>694</v>
      </c>
      <c r="D380" s="4">
        <v>7680000078</v>
      </c>
      <c r="E380" s="3" t="s">
        <v>696</v>
      </c>
      <c r="F380" s="5">
        <v>300</v>
      </c>
      <c r="G380" s="18">
        <v>34.54</v>
      </c>
      <c r="H380" s="19">
        <v>35.71</v>
      </c>
      <c r="I380" s="16"/>
    </row>
    <row r="381" spans="1:9">
      <c r="A381" s="8">
        <v>72</v>
      </c>
      <c r="B381" s="5" t="s">
        <v>140</v>
      </c>
      <c r="C381" s="3" t="s">
        <v>694</v>
      </c>
      <c r="D381" s="4">
        <v>7680000080</v>
      </c>
      <c r="E381" s="3" t="s">
        <v>695</v>
      </c>
      <c r="F381" s="5">
        <v>300</v>
      </c>
      <c r="G381" s="18">
        <v>34.54</v>
      </c>
      <c r="H381" s="19">
        <v>35.71</v>
      </c>
      <c r="I381" s="16"/>
    </row>
    <row r="382" spans="1:9">
      <c r="A382" s="1">
        <v>84</v>
      </c>
      <c r="B382" s="2" t="s">
        <v>309</v>
      </c>
      <c r="C382" s="6" t="s">
        <v>697</v>
      </c>
      <c r="D382" s="7">
        <v>1450</v>
      </c>
      <c r="E382" s="6" t="s">
        <v>698</v>
      </c>
      <c r="F382" s="2">
        <v>900</v>
      </c>
      <c r="G382" s="18">
        <v>45.379999999999995</v>
      </c>
      <c r="H382" s="19">
        <v>46.51</v>
      </c>
      <c r="I382" s="16">
        <v>49.14</v>
      </c>
    </row>
    <row r="383" spans="1:9">
      <c r="A383" s="8">
        <v>100</v>
      </c>
      <c r="B383" s="5" t="s">
        <v>699</v>
      </c>
      <c r="C383" s="6" t="s">
        <v>700</v>
      </c>
      <c r="D383" s="4">
        <v>716037139605</v>
      </c>
      <c r="E383" s="3" t="s">
        <v>701</v>
      </c>
      <c r="F383" s="5">
        <v>200</v>
      </c>
      <c r="G383" s="18">
        <v>15.28</v>
      </c>
      <c r="H383" s="19">
        <v>15.79</v>
      </c>
      <c r="I383" s="16"/>
    </row>
    <row r="384" spans="1:9">
      <c r="A384" s="8">
        <v>2</v>
      </c>
      <c r="B384" s="5" t="s">
        <v>76</v>
      </c>
      <c r="C384" s="3" t="s">
        <v>702</v>
      </c>
      <c r="D384" s="4">
        <v>20027815220212</v>
      </c>
      <c r="E384" s="6" t="s">
        <v>703</v>
      </c>
      <c r="F384" s="2">
        <v>100</v>
      </c>
      <c r="G384" s="18">
        <v>51</v>
      </c>
      <c r="H384" s="19">
        <v>57</v>
      </c>
      <c r="I384" s="16"/>
    </row>
    <row r="385" spans="1:9">
      <c r="A385" s="8">
        <v>72</v>
      </c>
      <c r="B385" s="5" t="s">
        <v>704</v>
      </c>
      <c r="C385" s="3" t="s">
        <v>705</v>
      </c>
      <c r="D385" s="4" t="s">
        <v>706</v>
      </c>
      <c r="E385" s="3" t="s">
        <v>707</v>
      </c>
      <c r="F385" s="5">
        <v>400</v>
      </c>
      <c r="G385" s="18">
        <v>38</v>
      </c>
      <c r="H385" s="19">
        <v>39.299999999999997</v>
      </c>
      <c r="I385" s="16">
        <v>40.229999999999997</v>
      </c>
    </row>
    <row r="386" spans="1:9">
      <c r="A386" s="8">
        <v>120</v>
      </c>
      <c r="B386" s="5" t="s">
        <v>159</v>
      </c>
      <c r="C386" s="6" t="s">
        <v>708</v>
      </c>
      <c r="D386" s="4">
        <v>83985</v>
      </c>
      <c r="E386" s="3" t="s">
        <v>709</v>
      </c>
      <c r="F386" s="5">
        <v>400</v>
      </c>
      <c r="G386" s="18">
        <v>23.650000000000002</v>
      </c>
      <c r="H386" s="19">
        <v>18.950000000000003</v>
      </c>
      <c r="I386" s="16"/>
    </row>
    <row r="387" spans="1:9">
      <c r="A387" s="1">
        <v>6</v>
      </c>
      <c r="B387" s="2" t="s">
        <v>710</v>
      </c>
      <c r="C387" s="6" t="s">
        <v>711</v>
      </c>
      <c r="D387" s="7">
        <v>1000006639</v>
      </c>
      <c r="E387" s="6" t="s">
        <v>712</v>
      </c>
      <c r="F387" s="2">
        <v>200</v>
      </c>
      <c r="G387" s="18">
        <v>58.37</v>
      </c>
      <c r="H387" s="19">
        <v>63.699999999999996</v>
      </c>
      <c r="I387" s="16"/>
    </row>
    <row r="388" spans="1:9">
      <c r="A388" s="1">
        <v>6</v>
      </c>
      <c r="B388" s="2" t="s">
        <v>567</v>
      </c>
      <c r="C388" s="6" t="s">
        <v>711</v>
      </c>
      <c r="D388" s="7">
        <v>1000007470</v>
      </c>
      <c r="E388" s="6" t="s">
        <v>713</v>
      </c>
      <c r="F388" s="2">
        <v>200</v>
      </c>
      <c r="G388" s="18">
        <v>48.879999999999995</v>
      </c>
      <c r="H388" s="19">
        <v>57.16</v>
      </c>
      <c r="I388" s="16"/>
    </row>
    <row r="389" spans="1:9">
      <c r="A389" s="1">
        <v>6</v>
      </c>
      <c r="B389" s="2" t="s">
        <v>384</v>
      </c>
      <c r="C389" s="6" t="s">
        <v>711</v>
      </c>
      <c r="D389" s="7" t="s">
        <v>714</v>
      </c>
      <c r="E389" s="6" t="s">
        <v>715</v>
      </c>
      <c r="F389" s="2">
        <v>400</v>
      </c>
      <c r="G389" s="18">
        <v>37.93</v>
      </c>
      <c r="H389" s="19">
        <v>44.379999999999995</v>
      </c>
      <c r="I389" s="16"/>
    </row>
    <row r="390" spans="1:9">
      <c r="A390" s="1">
        <v>6</v>
      </c>
      <c r="B390" s="2" t="s">
        <v>567</v>
      </c>
      <c r="C390" s="6" t="s">
        <v>711</v>
      </c>
      <c r="D390" s="7" t="s">
        <v>716</v>
      </c>
      <c r="E390" s="6" t="s">
        <v>717</v>
      </c>
      <c r="F390" s="2">
        <v>100</v>
      </c>
      <c r="G390" s="18">
        <v>40.35</v>
      </c>
      <c r="H390" s="19">
        <v>59.35</v>
      </c>
      <c r="I390" s="16"/>
    </row>
    <row r="391" spans="1:9">
      <c r="A391" s="8">
        <v>6</v>
      </c>
      <c r="B391" s="5" t="s">
        <v>196</v>
      </c>
      <c r="C391" s="3" t="s">
        <v>711</v>
      </c>
      <c r="D391" s="4" t="s">
        <v>718</v>
      </c>
      <c r="E391" s="3" t="s">
        <v>719</v>
      </c>
      <c r="F391" s="5">
        <v>400</v>
      </c>
      <c r="G391" s="18">
        <v>54.169999999999995</v>
      </c>
      <c r="H391" s="19">
        <v>60.39</v>
      </c>
      <c r="I391" s="16"/>
    </row>
    <row r="392" spans="1:9">
      <c r="A392" s="1">
        <v>6</v>
      </c>
      <c r="B392" s="2" t="s">
        <v>191</v>
      </c>
      <c r="C392" s="6" t="s">
        <v>720</v>
      </c>
      <c r="D392" s="7">
        <v>974297</v>
      </c>
      <c r="E392" s="6" t="s">
        <v>721</v>
      </c>
      <c r="F392" s="2">
        <v>40</v>
      </c>
      <c r="G392" s="18">
        <v>46.839999999999996</v>
      </c>
      <c r="H392" s="19">
        <v>6.31</v>
      </c>
      <c r="I392" s="16"/>
    </row>
    <row r="393" spans="1:9">
      <c r="A393" s="8">
        <v>1</v>
      </c>
      <c r="B393" s="5" t="s">
        <v>564</v>
      </c>
      <c r="C393" s="3" t="s">
        <v>720</v>
      </c>
      <c r="D393" s="4">
        <v>979608</v>
      </c>
      <c r="E393" s="3" t="s">
        <v>722</v>
      </c>
      <c r="F393" s="5">
        <v>60</v>
      </c>
      <c r="G393" s="18">
        <v>73.790000000000006</v>
      </c>
      <c r="H393" s="19">
        <v>75.73</v>
      </c>
      <c r="I393" s="16"/>
    </row>
    <row r="394" spans="1:9">
      <c r="A394" s="8">
        <v>2</v>
      </c>
      <c r="B394" s="5" t="s">
        <v>723</v>
      </c>
      <c r="C394" s="3" t="s">
        <v>720</v>
      </c>
      <c r="D394" s="4">
        <v>900018590</v>
      </c>
      <c r="E394" s="3" t="s">
        <v>724</v>
      </c>
      <c r="F394" s="5">
        <v>70</v>
      </c>
      <c r="G394" s="18">
        <v>31.17</v>
      </c>
      <c r="H394" s="19">
        <v>38.44</v>
      </c>
      <c r="I394" s="16"/>
    </row>
    <row r="395" spans="1:9">
      <c r="A395" s="8">
        <v>1</v>
      </c>
      <c r="B395" s="5" t="s">
        <v>473</v>
      </c>
      <c r="C395" s="3" t="s">
        <v>720</v>
      </c>
      <c r="D395" s="4">
        <v>1234</v>
      </c>
      <c r="E395" s="3" t="s">
        <v>725</v>
      </c>
      <c r="F395" s="5">
        <v>60</v>
      </c>
      <c r="G395" s="18">
        <v>54.32</v>
      </c>
      <c r="H395" s="19">
        <v>27.16</v>
      </c>
      <c r="I395" s="16"/>
    </row>
    <row r="396" spans="1:9">
      <c r="A396" s="8">
        <v>1</v>
      </c>
      <c r="B396" s="5" t="s">
        <v>223</v>
      </c>
      <c r="C396" s="3" t="s">
        <v>720</v>
      </c>
      <c r="D396" s="4">
        <v>1234</v>
      </c>
      <c r="E396" s="3" t="s">
        <v>726</v>
      </c>
      <c r="F396" s="5">
        <v>60</v>
      </c>
      <c r="G396" s="18">
        <v>108</v>
      </c>
      <c r="H396" s="19">
        <v>14.07</v>
      </c>
      <c r="I396" s="16"/>
    </row>
    <row r="397" spans="1:9">
      <c r="A397" s="1">
        <v>120</v>
      </c>
      <c r="B397" s="2" t="s">
        <v>727</v>
      </c>
      <c r="C397" s="6" t="s">
        <v>728</v>
      </c>
      <c r="D397" s="7">
        <v>61300</v>
      </c>
      <c r="E397" s="6" t="s">
        <v>729</v>
      </c>
      <c r="F397" s="2">
        <v>300</v>
      </c>
      <c r="G397" s="18">
        <v>81.45</v>
      </c>
      <c r="H397" s="19">
        <v>84.240000000000009</v>
      </c>
      <c r="I397" s="16">
        <v>80</v>
      </c>
    </row>
    <row r="398" spans="1:9">
      <c r="A398" s="8">
        <v>72</v>
      </c>
      <c r="B398" s="5" t="s">
        <v>730</v>
      </c>
      <c r="C398" s="3" t="s">
        <v>728</v>
      </c>
      <c r="D398" s="4">
        <v>97869</v>
      </c>
      <c r="E398" s="3" t="s">
        <v>731</v>
      </c>
      <c r="F398" s="5">
        <v>400</v>
      </c>
      <c r="G398" s="18">
        <v>54.169999999999995</v>
      </c>
      <c r="H398" s="19">
        <v>56.019999999999996</v>
      </c>
      <c r="I398" s="16">
        <v>54.81</v>
      </c>
    </row>
    <row r="399" spans="1:9">
      <c r="A399" s="1">
        <v>6</v>
      </c>
      <c r="B399" s="2" t="s">
        <v>76</v>
      </c>
      <c r="C399" s="6" t="s">
        <v>732</v>
      </c>
      <c r="D399" s="7">
        <v>69074</v>
      </c>
      <c r="E399" s="6" t="s">
        <v>733</v>
      </c>
      <c r="F399" s="2">
        <v>400</v>
      </c>
      <c r="G399" s="18">
        <v>57.78</v>
      </c>
      <c r="H399" s="19">
        <v>55.89</v>
      </c>
      <c r="I399" s="16"/>
    </row>
    <row r="400" spans="1:9">
      <c r="A400" s="1">
        <v>5</v>
      </c>
      <c r="B400" s="2" t="s">
        <v>126</v>
      </c>
      <c r="C400" s="6" t="s">
        <v>732</v>
      </c>
      <c r="D400" s="7">
        <v>69142</v>
      </c>
      <c r="E400" s="6" t="s">
        <v>734</v>
      </c>
      <c r="F400" s="2">
        <v>60</v>
      </c>
      <c r="G400" s="18">
        <v>52.96</v>
      </c>
      <c r="H400" s="19">
        <v>51.71</v>
      </c>
      <c r="I400" s="16"/>
    </row>
    <row r="401" spans="1:9">
      <c r="A401" s="1">
        <v>5</v>
      </c>
      <c r="B401" s="2" t="s">
        <v>126</v>
      </c>
      <c r="C401" s="6" t="s">
        <v>732</v>
      </c>
      <c r="D401" s="7">
        <v>69143</v>
      </c>
      <c r="E401" s="6" t="s">
        <v>735</v>
      </c>
      <c r="F401" s="2">
        <v>60</v>
      </c>
      <c r="G401" s="18">
        <v>52.96</v>
      </c>
      <c r="H401" s="19">
        <v>51.71</v>
      </c>
      <c r="I401" s="16"/>
    </row>
    <row r="402" spans="1:9">
      <c r="A402" s="1">
        <v>5</v>
      </c>
      <c r="B402" s="2" t="s">
        <v>126</v>
      </c>
      <c r="C402" s="6" t="s">
        <v>732</v>
      </c>
      <c r="D402" s="7">
        <v>69144</v>
      </c>
      <c r="E402" s="6" t="s">
        <v>736</v>
      </c>
      <c r="F402" s="2">
        <v>60</v>
      </c>
      <c r="G402" s="18">
        <v>53.91</v>
      </c>
      <c r="H402" s="19">
        <v>51.71</v>
      </c>
      <c r="I402" s="16"/>
    </row>
    <row r="403" spans="1:9">
      <c r="A403" s="1">
        <v>300</v>
      </c>
      <c r="B403" s="2" t="s">
        <v>159</v>
      </c>
      <c r="C403" s="6" t="s">
        <v>737</v>
      </c>
      <c r="D403" s="7">
        <v>402001</v>
      </c>
      <c r="E403" s="6" t="s">
        <v>738</v>
      </c>
      <c r="F403" s="2">
        <v>250</v>
      </c>
      <c r="G403" s="18">
        <v>55.339999999999996</v>
      </c>
      <c r="H403" s="19">
        <v>51.16</v>
      </c>
      <c r="I403" s="16">
        <v>56.59</v>
      </c>
    </row>
    <row r="404" spans="1:9">
      <c r="A404" s="1">
        <v>300</v>
      </c>
      <c r="B404" s="2" t="s">
        <v>605</v>
      </c>
      <c r="C404" s="6" t="s">
        <v>737</v>
      </c>
      <c r="D404" s="7">
        <v>404001</v>
      </c>
      <c r="E404" s="6" t="s">
        <v>739</v>
      </c>
      <c r="F404" s="2">
        <v>250</v>
      </c>
      <c r="G404" s="18">
        <v>55.339999999999996</v>
      </c>
      <c r="H404" s="19">
        <v>51.16</v>
      </c>
      <c r="I404" s="16">
        <v>56.59</v>
      </c>
    </row>
    <row r="405" spans="1:9">
      <c r="A405" s="1">
        <v>155</v>
      </c>
      <c r="B405" s="2" t="s">
        <v>740</v>
      </c>
      <c r="C405" s="6" t="s">
        <v>737</v>
      </c>
      <c r="D405" s="7">
        <v>801155</v>
      </c>
      <c r="E405" s="6" t="s">
        <v>741</v>
      </c>
      <c r="F405" s="2">
        <v>250</v>
      </c>
      <c r="G405" s="18">
        <v>35.83</v>
      </c>
      <c r="H405" s="19">
        <v>24.3</v>
      </c>
      <c r="I405" s="16">
        <v>37.92</v>
      </c>
    </row>
    <row r="406" spans="1:9">
      <c r="A406" s="1">
        <v>200</v>
      </c>
      <c r="B406" s="2" t="s">
        <v>159</v>
      </c>
      <c r="C406" s="6" t="s">
        <v>742</v>
      </c>
      <c r="D406" s="7">
        <v>10044209971201</v>
      </c>
      <c r="E406" s="6" t="s">
        <v>701</v>
      </c>
      <c r="F406" s="2">
        <v>400</v>
      </c>
      <c r="G406" s="18">
        <v>32.14</v>
      </c>
      <c r="H406" s="19">
        <v>11.82</v>
      </c>
      <c r="I406" s="16"/>
    </row>
    <row r="407" spans="1:9">
      <c r="A407" s="1">
        <v>72</v>
      </c>
      <c r="B407" s="2" t="s">
        <v>743</v>
      </c>
      <c r="C407" s="6" t="s">
        <v>744</v>
      </c>
      <c r="D407" s="7">
        <v>17364000</v>
      </c>
      <c r="E407" s="6" t="s">
        <v>745</v>
      </c>
      <c r="F407" s="2">
        <v>1000</v>
      </c>
      <c r="G407" s="18">
        <v>35.75</v>
      </c>
      <c r="H407" s="19">
        <v>36.96</v>
      </c>
      <c r="I407" s="16">
        <v>37.64</v>
      </c>
    </row>
    <row r="408" spans="1:9">
      <c r="A408" s="8">
        <v>72</v>
      </c>
      <c r="B408" s="5" t="s">
        <v>746</v>
      </c>
      <c r="C408" s="3" t="s">
        <v>744</v>
      </c>
      <c r="D408" s="4">
        <v>17365000</v>
      </c>
      <c r="E408" s="3" t="s">
        <v>747</v>
      </c>
      <c r="F408" s="5">
        <v>500</v>
      </c>
      <c r="G408" s="18">
        <v>35.979999999999997</v>
      </c>
      <c r="H408" s="19">
        <v>36.96</v>
      </c>
      <c r="I408" s="16">
        <v>37.64</v>
      </c>
    </row>
    <row r="409" spans="1:9">
      <c r="A409" s="1">
        <v>40</v>
      </c>
      <c r="B409" s="2" t="s">
        <v>748</v>
      </c>
      <c r="C409" s="6" t="s">
        <v>749</v>
      </c>
      <c r="D409" s="7" t="s">
        <v>750</v>
      </c>
      <c r="E409" s="6" t="s">
        <v>751</v>
      </c>
      <c r="F409" s="2">
        <v>800</v>
      </c>
      <c r="G409" s="18">
        <v>11.53</v>
      </c>
      <c r="H409" s="19">
        <v>5.15</v>
      </c>
      <c r="I409" s="16"/>
    </row>
    <row r="410" spans="1:9">
      <c r="A410" s="1">
        <v>80</v>
      </c>
      <c r="B410" s="2" t="s">
        <v>248</v>
      </c>
      <c r="C410" s="6" t="s">
        <v>749</v>
      </c>
      <c r="D410" s="7" t="s">
        <v>752</v>
      </c>
      <c r="E410" s="6" t="s">
        <v>753</v>
      </c>
      <c r="F410" s="2">
        <v>30</v>
      </c>
      <c r="G410" s="18">
        <v>18.110000000000003</v>
      </c>
      <c r="H410" s="19">
        <v>8.8699999999999992</v>
      </c>
      <c r="I410" s="16"/>
    </row>
    <row r="411" spans="1:9">
      <c r="A411" s="1">
        <v>200</v>
      </c>
      <c r="B411" s="2" t="s">
        <v>754</v>
      </c>
      <c r="C411" s="6" t="s">
        <v>755</v>
      </c>
      <c r="D411" s="7">
        <v>22044</v>
      </c>
      <c r="E411" s="6" t="s">
        <v>756</v>
      </c>
      <c r="F411" s="2">
        <v>320</v>
      </c>
      <c r="G411" s="18">
        <v>47.78</v>
      </c>
      <c r="H411" s="19">
        <v>49.41</v>
      </c>
      <c r="I411" s="16"/>
    </row>
    <row r="412" spans="1:9">
      <c r="A412" s="1">
        <v>200</v>
      </c>
      <c r="B412" s="2" t="s">
        <v>754</v>
      </c>
      <c r="C412" s="6" t="s">
        <v>755</v>
      </c>
      <c r="D412" s="7">
        <v>23444</v>
      </c>
      <c r="E412" s="6" t="s">
        <v>757</v>
      </c>
      <c r="F412" s="2">
        <v>240</v>
      </c>
      <c r="G412" s="18">
        <v>47.78</v>
      </c>
      <c r="H412" s="19">
        <v>49.41</v>
      </c>
      <c r="I412" s="16"/>
    </row>
    <row r="413" spans="1:9">
      <c r="A413" s="1">
        <v>200</v>
      </c>
      <c r="B413" s="2" t="s">
        <v>754</v>
      </c>
      <c r="C413" s="6" t="s">
        <v>755</v>
      </c>
      <c r="D413" s="7">
        <v>23445</v>
      </c>
      <c r="E413" s="6" t="s">
        <v>758</v>
      </c>
      <c r="F413" s="2">
        <v>240</v>
      </c>
      <c r="G413" s="18">
        <v>47.78</v>
      </c>
      <c r="H413" s="19">
        <v>49.41</v>
      </c>
      <c r="I413" s="16"/>
    </row>
    <row r="414" spans="1:9">
      <c r="A414" s="1">
        <v>200</v>
      </c>
      <c r="B414" s="2" t="s">
        <v>754</v>
      </c>
      <c r="C414" s="6" t="s">
        <v>755</v>
      </c>
      <c r="D414" s="7">
        <v>23545</v>
      </c>
      <c r="E414" s="6" t="s">
        <v>759</v>
      </c>
      <c r="F414" s="2">
        <f>160</f>
        <v>160</v>
      </c>
      <c r="G414" s="18">
        <v>47.78</v>
      </c>
      <c r="H414" s="19">
        <v>49.41</v>
      </c>
      <c r="I414" s="16"/>
    </row>
    <row r="415" spans="1:9">
      <c r="A415" s="8">
        <v>24</v>
      </c>
      <c r="B415" s="5" t="s">
        <v>248</v>
      </c>
      <c r="C415" s="3" t="s">
        <v>760</v>
      </c>
      <c r="D415" s="4">
        <v>520008330</v>
      </c>
      <c r="E415" s="3" t="s">
        <v>761</v>
      </c>
      <c r="F415" s="5">
        <v>100</v>
      </c>
      <c r="G415" s="18">
        <v>21.1</v>
      </c>
      <c r="H415" s="19">
        <v>22.46</v>
      </c>
      <c r="I415" s="16"/>
    </row>
    <row r="416" spans="1:9">
      <c r="A416" s="8">
        <v>6</v>
      </c>
      <c r="B416" s="5" t="s">
        <v>762</v>
      </c>
      <c r="C416" s="3" t="s">
        <v>763</v>
      </c>
      <c r="D416" s="4" t="s">
        <v>764</v>
      </c>
      <c r="E416" s="3" t="s">
        <v>765</v>
      </c>
      <c r="F416" s="5">
        <v>80</v>
      </c>
      <c r="G416" s="18">
        <v>34.94</v>
      </c>
      <c r="H416" s="19">
        <v>25.1</v>
      </c>
      <c r="I416" s="16"/>
    </row>
    <row r="417" spans="1:9">
      <c r="A417" s="8">
        <v>1</v>
      </c>
      <c r="B417" s="5" t="s">
        <v>191</v>
      </c>
      <c r="C417" s="3" t="s">
        <v>766</v>
      </c>
      <c r="D417" s="4" t="s">
        <v>767</v>
      </c>
      <c r="E417" s="3" t="s">
        <v>768</v>
      </c>
      <c r="F417" s="5">
        <v>30</v>
      </c>
      <c r="G417" s="18">
        <v>140.63999999999999</v>
      </c>
      <c r="H417" s="19">
        <v>12.35</v>
      </c>
      <c r="I417" s="16"/>
    </row>
    <row r="418" spans="1:9">
      <c r="A418" s="1">
        <v>6</v>
      </c>
      <c r="B418" s="2" t="s">
        <v>181</v>
      </c>
      <c r="C418" s="6" t="s">
        <v>769</v>
      </c>
      <c r="D418" s="7">
        <v>1234</v>
      </c>
      <c r="E418" s="6" t="s">
        <v>770</v>
      </c>
      <c r="F418" s="2">
        <v>100</v>
      </c>
      <c r="G418" s="18">
        <v>34.76</v>
      </c>
      <c r="H418" s="19">
        <v>36.159999999999997</v>
      </c>
      <c r="I418" s="16"/>
    </row>
    <row r="419" spans="1:9">
      <c r="A419" s="1">
        <v>6</v>
      </c>
      <c r="B419" s="2" t="s">
        <v>181</v>
      </c>
      <c r="C419" s="6" t="s">
        <v>769</v>
      </c>
      <c r="D419" s="7">
        <v>1234</v>
      </c>
      <c r="E419" s="6" t="s">
        <v>771</v>
      </c>
      <c r="F419" s="2">
        <v>100</v>
      </c>
      <c r="G419" s="18">
        <v>68.28</v>
      </c>
      <c r="H419" s="19">
        <v>55.65</v>
      </c>
      <c r="I419" s="16"/>
    </row>
    <row r="420" spans="1:9">
      <c r="A420" s="1">
        <v>500</v>
      </c>
      <c r="B420" s="2" t="s">
        <v>772</v>
      </c>
      <c r="C420" s="6" t="s">
        <v>773</v>
      </c>
      <c r="D420" s="4" t="s">
        <v>774</v>
      </c>
      <c r="E420" s="6" t="s">
        <v>775</v>
      </c>
      <c r="F420" s="2">
        <v>100</v>
      </c>
      <c r="G420" s="18" t="s">
        <v>1105</v>
      </c>
      <c r="H420" s="19">
        <v>97.740000000000009</v>
      </c>
      <c r="I420" s="16"/>
    </row>
    <row r="421" spans="1:9">
      <c r="A421" s="1">
        <v>6</v>
      </c>
      <c r="B421" s="2" t="s">
        <v>181</v>
      </c>
      <c r="C421" s="6" t="s">
        <v>776</v>
      </c>
      <c r="D421" s="7">
        <v>1234</v>
      </c>
      <c r="E421" s="6" t="s">
        <v>777</v>
      </c>
      <c r="F421" s="2">
        <v>100</v>
      </c>
      <c r="G421" s="18">
        <v>44.29</v>
      </c>
      <c r="H421" s="19">
        <v>29.880000000000003</v>
      </c>
      <c r="I421" s="16"/>
    </row>
    <row r="422" spans="1:9">
      <c r="A422" s="1">
        <v>6</v>
      </c>
      <c r="B422" s="2" t="s">
        <v>189</v>
      </c>
      <c r="C422" s="6" t="s">
        <v>778</v>
      </c>
      <c r="D422" s="7">
        <v>6414463111</v>
      </c>
      <c r="E422" s="6" t="s">
        <v>779</v>
      </c>
      <c r="F422" s="2">
        <v>100</v>
      </c>
      <c r="G422" s="18">
        <v>24.19</v>
      </c>
      <c r="H422" s="19">
        <v>25.01</v>
      </c>
      <c r="I422" s="16"/>
    </row>
    <row r="423" spans="1:9">
      <c r="A423" s="1">
        <v>1</v>
      </c>
      <c r="B423" s="2" t="s">
        <v>542</v>
      </c>
      <c r="C423" s="6" t="s">
        <v>780</v>
      </c>
      <c r="D423" s="7">
        <v>1024805</v>
      </c>
      <c r="E423" s="6" t="s">
        <v>781</v>
      </c>
      <c r="F423" s="2">
        <v>100</v>
      </c>
      <c r="G423" s="18">
        <v>87.28</v>
      </c>
      <c r="H423" s="19">
        <v>69.930000000000007</v>
      </c>
      <c r="I423" s="16"/>
    </row>
    <row r="424" spans="1:9">
      <c r="A424" s="1">
        <v>1</v>
      </c>
      <c r="B424" s="2" t="s">
        <v>100</v>
      </c>
      <c r="C424" s="6" t="s">
        <v>782</v>
      </c>
      <c r="D424" s="4">
        <v>6050</v>
      </c>
      <c r="E424" s="3" t="s">
        <v>783</v>
      </c>
      <c r="F424" s="5">
        <v>50</v>
      </c>
      <c r="G424" s="18">
        <v>32.72</v>
      </c>
      <c r="H424" s="19">
        <v>35.86</v>
      </c>
      <c r="I424" s="16"/>
    </row>
    <row r="425" spans="1:9">
      <c r="A425" s="8">
        <v>300</v>
      </c>
      <c r="B425" s="5" t="s">
        <v>25</v>
      </c>
      <c r="C425" s="3" t="s">
        <v>784</v>
      </c>
      <c r="D425" s="4">
        <v>200000014396</v>
      </c>
      <c r="E425" s="3" t="s">
        <v>785</v>
      </c>
      <c r="F425" s="5">
        <v>400</v>
      </c>
      <c r="G425" s="18">
        <v>55.989999999999995</v>
      </c>
      <c r="H425" s="19">
        <v>54.85</v>
      </c>
      <c r="I425" s="16"/>
    </row>
    <row r="426" spans="1:9">
      <c r="A426" s="8">
        <v>300</v>
      </c>
      <c r="B426" s="5" t="s">
        <v>25</v>
      </c>
      <c r="C426" s="3" t="s">
        <v>784</v>
      </c>
      <c r="D426" s="4">
        <v>200140018105</v>
      </c>
      <c r="E426" s="3" t="s">
        <v>786</v>
      </c>
      <c r="F426" s="5">
        <v>400</v>
      </c>
      <c r="G426" s="18">
        <v>68.95</v>
      </c>
      <c r="H426" s="19">
        <v>68.190000000000012</v>
      </c>
      <c r="I426" s="16"/>
    </row>
    <row r="427" spans="1:9">
      <c r="A427" s="1">
        <v>96</v>
      </c>
      <c r="B427" s="2" t="s">
        <v>113</v>
      </c>
      <c r="C427" s="6" t="s">
        <v>787</v>
      </c>
      <c r="D427" s="7" t="s">
        <v>788</v>
      </c>
      <c r="E427" s="6" t="s">
        <v>789</v>
      </c>
      <c r="F427" s="2">
        <v>300</v>
      </c>
      <c r="G427" s="18">
        <v>31.12</v>
      </c>
      <c r="H427" s="19">
        <v>32.169999999999995</v>
      </c>
      <c r="I427" s="16"/>
    </row>
    <row r="428" spans="1:9">
      <c r="A428" s="1">
        <v>96</v>
      </c>
      <c r="B428" s="2" t="s">
        <v>113</v>
      </c>
      <c r="C428" s="6" t="s">
        <v>790</v>
      </c>
      <c r="D428" s="7" t="s">
        <v>791</v>
      </c>
      <c r="E428" s="6" t="s">
        <v>792</v>
      </c>
      <c r="F428" s="2">
        <v>300</v>
      </c>
      <c r="G428" s="18">
        <v>31.12</v>
      </c>
      <c r="H428" s="19">
        <v>32.169999999999995</v>
      </c>
      <c r="I428" s="16"/>
    </row>
    <row r="429" spans="1:9">
      <c r="A429" s="1">
        <v>96</v>
      </c>
      <c r="B429" s="2" t="s">
        <v>113</v>
      </c>
      <c r="C429" s="6" t="s">
        <v>790</v>
      </c>
      <c r="D429" s="7" t="s">
        <v>793</v>
      </c>
      <c r="E429" s="6" t="s">
        <v>794</v>
      </c>
      <c r="F429" s="2">
        <v>300</v>
      </c>
      <c r="G429" s="18">
        <v>31.12</v>
      </c>
      <c r="H429" s="19">
        <v>32.169999999999995</v>
      </c>
      <c r="I429" s="16"/>
    </row>
    <row r="430" spans="1:9">
      <c r="A430" s="8">
        <v>100</v>
      </c>
      <c r="B430" s="5" t="s">
        <v>159</v>
      </c>
      <c r="C430" s="3" t="s">
        <v>795</v>
      </c>
      <c r="D430" s="4">
        <v>10021000611208</v>
      </c>
      <c r="E430" s="3" t="s">
        <v>796</v>
      </c>
      <c r="F430" s="5">
        <v>500</v>
      </c>
      <c r="G430" s="18">
        <v>24.950000000000003</v>
      </c>
      <c r="H430" s="19">
        <v>22.85</v>
      </c>
      <c r="I430" s="16"/>
    </row>
    <row r="431" spans="1:9">
      <c r="A431" s="1">
        <v>72</v>
      </c>
      <c r="B431" s="2" t="s">
        <v>797</v>
      </c>
      <c r="C431" s="6" t="s">
        <v>798</v>
      </c>
      <c r="D431" s="7">
        <v>110978000</v>
      </c>
      <c r="E431" s="6" t="s">
        <v>799</v>
      </c>
      <c r="F431" s="2">
        <v>700</v>
      </c>
      <c r="G431" s="18">
        <v>38.200000000000003</v>
      </c>
      <c r="H431" s="19">
        <v>39.26</v>
      </c>
      <c r="I431" s="16">
        <v>40.119999999999997</v>
      </c>
    </row>
    <row r="432" spans="1:9">
      <c r="A432" s="1">
        <v>100</v>
      </c>
      <c r="B432" s="2" t="s">
        <v>376</v>
      </c>
      <c r="C432" s="6" t="s">
        <v>798</v>
      </c>
      <c r="D432" s="7">
        <v>111111000</v>
      </c>
      <c r="E432" s="6" t="s">
        <v>800</v>
      </c>
      <c r="F432" s="2">
        <v>100</v>
      </c>
      <c r="G432" s="18">
        <v>32.869999999999997</v>
      </c>
      <c r="H432" s="19">
        <v>33.739999999999995</v>
      </c>
      <c r="I432" s="16">
        <v>35.28</v>
      </c>
    </row>
    <row r="433" spans="1:9">
      <c r="A433" s="1">
        <v>72</v>
      </c>
      <c r="B433" s="2" t="s">
        <v>801</v>
      </c>
      <c r="C433" s="6" t="s">
        <v>798</v>
      </c>
      <c r="D433" s="4">
        <v>112316000</v>
      </c>
      <c r="E433" s="6" t="s">
        <v>802</v>
      </c>
      <c r="F433" s="2">
        <v>400</v>
      </c>
      <c r="G433" s="18">
        <v>63.14</v>
      </c>
      <c r="H433" s="19">
        <v>65.050000000000011</v>
      </c>
      <c r="I433" s="16">
        <v>64.31</v>
      </c>
    </row>
    <row r="434" spans="1:9">
      <c r="A434" s="1">
        <v>72</v>
      </c>
      <c r="B434" s="2" t="s">
        <v>801</v>
      </c>
      <c r="C434" s="6" t="s">
        <v>798</v>
      </c>
      <c r="D434" s="4">
        <v>112317000</v>
      </c>
      <c r="E434" s="6" t="s">
        <v>803</v>
      </c>
      <c r="F434" s="2">
        <v>400</v>
      </c>
      <c r="G434" s="18">
        <v>63.14</v>
      </c>
      <c r="H434" s="19">
        <v>65.050000000000011</v>
      </c>
      <c r="I434" s="16">
        <v>64.31</v>
      </c>
    </row>
    <row r="435" spans="1:9">
      <c r="A435" s="1">
        <v>72</v>
      </c>
      <c r="B435" s="2" t="s">
        <v>804</v>
      </c>
      <c r="C435" s="6" t="s">
        <v>798</v>
      </c>
      <c r="D435" s="7">
        <v>127852000</v>
      </c>
      <c r="E435" s="6" t="s">
        <v>805</v>
      </c>
      <c r="F435" s="2">
        <v>1000</v>
      </c>
      <c r="G435" s="18">
        <v>38.200000000000003</v>
      </c>
      <c r="H435" s="19">
        <v>39.26</v>
      </c>
      <c r="I435" s="16">
        <v>40.119999999999997</v>
      </c>
    </row>
    <row r="436" spans="1:9">
      <c r="A436" s="1">
        <v>72</v>
      </c>
      <c r="B436" s="2" t="s">
        <v>806</v>
      </c>
      <c r="C436" s="6" t="s">
        <v>798</v>
      </c>
      <c r="D436" s="7">
        <v>132264000</v>
      </c>
      <c r="E436" s="6" t="s">
        <v>807</v>
      </c>
      <c r="F436" s="2">
        <v>1000</v>
      </c>
      <c r="G436" s="18">
        <v>35.89</v>
      </c>
      <c r="H436" s="19">
        <v>36.869999999999997</v>
      </c>
      <c r="I436" s="16">
        <v>38.57</v>
      </c>
    </row>
    <row r="437" spans="1:9">
      <c r="A437" s="1">
        <v>72</v>
      </c>
      <c r="B437" s="2" t="s">
        <v>806</v>
      </c>
      <c r="C437" s="6" t="s">
        <v>798</v>
      </c>
      <c r="D437" s="7">
        <v>132265000</v>
      </c>
      <c r="E437" s="6" t="s">
        <v>808</v>
      </c>
      <c r="F437" s="2">
        <v>1000</v>
      </c>
      <c r="G437" s="18">
        <v>35.89</v>
      </c>
      <c r="H437" s="19">
        <v>36.869999999999997</v>
      </c>
      <c r="I437" s="16">
        <v>38.57</v>
      </c>
    </row>
    <row r="438" spans="1:9">
      <c r="A438" s="1">
        <v>120</v>
      </c>
      <c r="B438" s="2" t="s">
        <v>145</v>
      </c>
      <c r="C438" s="6" t="s">
        <v>798</v>
      </c>
      <c r="D438" s="4">
        <v>132271000</v>
      </c>
      <c r="E438" s="6" t="s">
        <v>809</v>
      </c>
      <c r="F438" s="2">
        <v>1000</v>
      </c>
      <c r="G438" s="18">
        <v>33.57</v>
      </c>
      <c r="H438" s="19">
        <v>34.47</v>
      </c>
      <c r="I438" s="16">
        <v>36.21</v>
      </c>
    </row>
    <row r="439" spans="1:9">
      <c r="A439" s="1">
        <v>72</v>
      </c>
      <c r="B439" s="2" t="s">
        <v>804</v>
      </c>
      <c r="C439" s="6" t="s">
        <v>798</v>
      </c>
      <c r="D439" s="7">
        <v>133686000</v>
      </c>
      <c r="E439" s="6" t="s">
        <v>810</v>
      </c>
      <c r="F439" s="2">
        <v>1000</v>
      </c>
      <c r="G439" s="18">
        <v>38.200000000000003</v>
      </c>
      <c r="H439" s="19">
        <v>39.26</v>
      </c>
      <c r="I439" s="16">
        <v>40.119999999999997</v>
      </c>
    </row>
    <row r="440" spans="1:9">
      <c r="A440" s="1">
        <v>72</v>
      </c>
      <c r="B440" s="2" t="s">
        <v>811</v>
      </c>
      <c r="C440" s="6" t="s">
        <v>798</v>
      </c>
      <c r="D440" s="7">
        <v>137308000</v>
      </c>
      <c r="E440" s="6" t="s">
        <v>812</v>
      </c>
      <c r="F440" s="2">
        <v>600</v>
      </c>
      <c r="G440" s="18">
        <v>35.739999999999995</v>
      </c>
      <c r="H440" s="19">
        <v>36.71</v>
      </c>
      <c r="I440" s="16">
        <v>38.42</v>
      </c>
    </row>
    <row r="441" spans="1:9">
      <c r="A441" s="1">
        <v>72</v>
      </c>
      <c r="B441" s="2" t="s">
        <v>811</v>
      </c>
      <c r="C441" s="6" t="s">
        <v>798</v>
      </c>
      <c r="D441" s="7">
        <v>137309000</v>
      </c>
      <c r="E441" s="6" t="s">
        <v>813</v>
      </c>
      <c r="F441" s="2">
        <v>500</v>
      </c>
      <c r="G441" s="18">
        <v>35.739999999999995</v>
      </c>
      <c r="H441" s="19">
        <v>36.71</v>
      </c>
      <c r="I441" s="16">
        <v>38.42</v>
      </c>
    </row>
    <row r="442" spans="1:9">
      <c r="A442" s="1">
        <v>72</v>
      </c>
      <c r="B442" s="2" t="s">
        <v>814</v>
      </c>
      <c r="C442" s="6" t="s">
        <v>798</v>
      </c>
      <c r="D442" s="7">
        <v>138399000</v>
      </c>
      <c r="E442" s="6" t="s">
        <v>815</v>
      </c>
      <c r="F442" s="2">
        <v>500</v>
      </c>
      <c r="G442" s="18">
        <v>38.200000000000003</v>
      </c>
      <c r="H442" s="19">
        <v>39.26</v>
      </c>
      <c r="I442" s="16">
        <v>40.119999999999997</v>
      </c>
    </row>
    <row r="443" spans="1:9">
      <c r="A443" s="1">
        <v>72</v>
      </c>
      <c r="B443" s="2" t="s">
        <v>816</v>
      </c>
      <c r="C443" s="6" t="s">
        <v>798</v>
      </c>
      <c r="D443" s="7">
        <v>138413000</v>
      </c>
      <c r="E443" s="6" t="s">
        <v>817</v>
      </c>
      <c r="F443" s="2">
        <v>500</v>
      </c>
      <c r="G443" s="18">
        <v>38.200000000000003</v>
      </c>
      <c r="H443" s="19">
        <v>39.26</v>
      </c>
      <c r="I443" s="16">
        <v>40.119999999999997</v>
      </c>
    </row>
    <row r="444" spans="1:9">
      <c r="A444" s="1">
        <v>72</v>
      </c>
      <c r="B444" s="2" t="s">
        <v>818</v>
      </c>
      <c r="C444" s="6" t="s">
        <v>798</v>
      </c>
      <c r="D444" s="7">
        <v>149979000</v>
      </c>
      <c r="E444" s="6" t="s">
        <v>819</v>
      </c>
      <c r="F444" s="2">
        <v>500</v>
      </c>
      <c r="G444" s="18">
        <v>38.200000000000003</v>
      </c>
      <c r="H444" s="19">
        <v>39.26</v>
      </c>
      <c r="I444" s="16">
        <v>40.119999999999997</v>
      </c>
    </row>
    <row r="445" spans="1:9">
      <c r="A445" s="1">
        <v>72</v>
      </c>
      <c r="B445" s="2" t="s">
        <v>804</v>
      </c>
      <c r="C445" s="6" t="s">
        <v>798</v>
      </c>
      <c r="D445" s="4">
        <v>10018000278517</v>
      </c>
      <c r="E445" s="6" t="s">
        <v>820</v>
      </c>
      <c r="F445" s="2">
        <v>300</v>
      </c>
      <c r="G445" s="18">
        <v>38.200000000000003</v>
      </c>
      <c r="H445" s="19">
        <v>39.26</v>
      </c>
      <c r="I445" s="16">
        <v>40.119999999999997</v>
      </c>
    </row>
    <row r="446" spans="1:9">
      <c r="A446" s="1">
        <v>500</v>
      </c>
      <c r="B446" s="2" t="s">
        <v>821</v>
      </c>
      <c r="C446" s="6" t="s">
        <v>822</v>
      </c>
      <c r="D446" s="7">
        <v>716037053901</v>
      </c>
      <c r="E446" s="6" t="s">
        <v>823</v>
      </c>
      <c r="F446" s="2">
        <v>220</v>
      </c>
      <c r="G446" s="18">
        <v>12.74</v>
      </c>
      <c r="H446" s="19">
        <v>13.16</v>
      </c>
      <c r="I446" s="16"/>
    </row>
    <row r="447" spans="1:9">
      <c r="A447" s="1">
        <v>200</v>
      </c>
      <c r="B447" s="2" t="s">
        <v>824</v>
      </c>
      <c r="C447" s="6" t="s">
        <v>822</v>
      </c>
      <c r="D447" s="7">
        <v>716037215705</v>
      </c>
      <c r="E447" s="6" t="s">
        <v>825</v>
      </c>
      <c r="F447" s="2">
        <v>500</v>
      </c>
      <c r="G447" s="18">
        <v>12.64</v>
      </c>
      <c r="H447" s="19">
        <v>13.049999999999999</v>
      </c>
      <c r="I447" s="16"/>
    </row>
    <row r="448" spans="1:9">
      <c r="A448" s="1">
        <v>200</v>
      </c>
      <c r="B448" s="2" t="s">
        <v>441</v>
      </c>
      <c r="C448" s="6" t="s">
        <v>822</v>
      </c>
      <c r="D448" s="7">
        <v>716037415709</v>
      </c>
      <c r="E448" s="6" t="s">
        <v>826</v>
      </c>
      <c r="F448" s="2">
        <v>200</v>
      </c>
      <c r="G448" s="18">
        <v>9</v>
      </c>
      <c r="H448" s="19">
        <v>9.2999999999999989</v>
      </c>
      <c r="I448" s="16"/>
    </row>
    <row r="449" spans="1:9">
      <c r="A449" s="1">
        <v>1</v>
      </c>
      <c r="B449" s="2" t="s">
        <v>120</v>
      </c>
      <c r="C449" s="6" t="s">
        <v>827</v>
      </c>
      <c r="D449" s="7" t="s">
        <v>828</v>
      </c>
      <c r="E449" s="6" t="s">
        <v>829</v>
      </c>
      <c r="F449" s="2">
        <v>600</v>
      </c>
      <c r="G449" s="18">
        <v>18.55</v>
      </c>
      <c r="H449" s="19">
        <v>18.78</v>
      </c>
      <c r="I449" s="16"/>
    </row>
    <row r="450" spans="1:9">
      <c r="A450" s="8">
        <v>12</v>
      </c>
      <c r="B450" s="5" t="s">
        <v>480</v>
      </c>
      <c r="C450" s="3" t="s">
        <v>830</v>
      </c>
      <c r="D450" s="4" t="s">
        <v>831</v>
      </c>
      <c r="E450" s="3" t="s">
        <v>832</v>
      </c>
      <c r="F450" s="5">
        <v>100</v>
      </c>
      <c r="G450" s="18">
        <v>43.269999999999996</v>
      </c>
      <c r="H450" s="19">
        <v>50.78</v>
      </c>
      <c r="I450" s="16"/>
    </row>
    <row r="451" spans="1:9">
      <c r="A451" s="8">
        <v>150</v>
      </c>
      <c r="B451" s="5" t="s">
        <v>159</v>
      </c>
      <c r="C451" s="3" t="s">
        <v>833</v>
      </c>
      <c r="D451" s="4">
        <v>7220010</v>
      </c>
      <c r="E451" s="3" t="s">
        <v>834</v>
      </c>
      <c r="F451" s="5">
        <v>10</v>
      </c>
      <c r="G451" s="18">
        <v>45.53</v>
      </c>
      <c r="H451" s="19">
        <v>39.64</v>
      </c>
      <c r="I451" s="16"/>
    </row>
    <row r="452" spans="1:9">
      <c r="A452" s="8">
        <v>150</v>
      </c>
      <c r="B452" s="5" t="s">
        <v>159</v>
      </c>
      <c r="C452" s="3" t="s">
        <v>833</v>
      </c>
      <c r="D452" s="4">
        <v>7220210</v>
      </c>
      <c r="E452" s="3" t="s">
        <v>835</v>
      </c>
      <c r="F452" s="5">
        <v>10</v>
      </c>
      <c r="G452" s="18">
        <v>54.629999999999995</v>
      </c>
      <c r="H452" s="19">
        <v>41.36</v>
      </c>
      <c r="I452" s="16"/>
    </row>
    <row r="453" spans="1:9">
      <c r="A453" s="1">
        <v>48</v>
      </c>
      <c r="B453" s="2" t="s">
        <v>309</v>
      </c>
      <c r="C453" s="6" t="s">
        <v>836</v>
      </c>
      <c r="D453" s="7">
        <v>40401</v>
      </c>
      <c r="E453" s="6" t="s">
        <v>837</v>
      </c>
      <c r="F453" s="2">
        <v>900</v>
      </c>
      <c r="G453" s="18">
        <v>19.170000000000002</v>
      </c>
      <c r="H453" s="19">
        <v>20.96</v>
      </c>
      <c r="I453" s="16"/>
    </row>
    <row r="454" spans="1:9">
      <c r="A454" s="8">
        <v>2</v>
      </c>
      <c r="B454" s="5" t="s">
        <v>838</v>
      </c>
      <c r="C454" s="3" t="s">
        <v>839</v>
      </c>
      <c r="D454" s="4" t="s">
        <v>840</v>
      </c>
      <c r="E454" s="3" t="s">
        <v>841</v>
      </c>
      <c r="F454" s="5">
        <v>1000</v>
      </c>
      <c r="G454" s="18">
        <v>43.47</v>
      </c>
      <c r="H454" s="19">
        <v>44.949999999999996</v>
      </c>
      <c r="I454" s="16"/>
    </row>
    <row r="455" spans="1:9">
      <c r="A455" s="1">
        <v>168</v>
      </c>
      <c r="B455" s="2" t="s">
        <v>309</v>
      </c>
      <c r="C455" s="6" t="s">
        <v>842</v>
      </c>
      <c r="D455" s="7" t="s">
        <v>843</v>
      </c>
      <c r="E455" s="6" t="s">
        <v>844</v>
      </c>
      <c r="F455" s="2">
        <v>300</v>
      </c>
      <c r="G455" s="18">
        <v>65.25</v>
      </c>
      <c r="H455" s="19">
        <v>66.59</v>
      </c>
      <c r="I455" s="16"/>
    </row>
    <row r="456" spans="1:9">
      <c r="A456" s="1">
        <v>168</v>
      </c>
      <c r="B456" s="2" t="s">
        <v>149</v>
      </c>
      <c r="C456" s="6" t="s">
        <v>842</v>
      </c>
      <c r="D456" s="7" t="s">
        <v>845</v>
      </c>
      <c r="E456" s="6" t="s">
        <v>846</v>
      </c>
      <c r="F456" s="2">
        <v>300</v>
      </c>
      <c r="G456" s="18">
        <v>78.180000000000007</v>
      </c>
      <c r="H456" s="19">
        <v>78.710000000000008</v>
      </c>
      <c r="I456" s="16"/>
    </row>
    <row r="457" spans="1:9">
      <c r="A457" s="1">
        <v>8</v>
      </c>
      <c r="B457" s="2" t="s">
        <v>847</v>
      </c>
      <c r="C457" s="6" t="s">
        <v>848</v>
      </c>
      <c r="D457" s="7">
        <v>65225</v>
      </c>
      <c r="E457" s="6" t="s">
        <v>849</v>
      </c>
      <c r="F457" s="2">
        <v>1200</v>
      </c>
      <c r="G457" s="18">
        <v>87.690000000000012</v>
      </c>
      <c r="H457" s="19">
        <v>90.7</v>
      </c>
      <c r="I457" s="16">
        <v>87.68</v>
      </c>
    </row>
    <row r="458" spans="1:9">
      <c r="A458" s="1">
        <v>120</v>
      </c>
      <c r="B458" s="2" t="s">
        <v>850</v>
      </c>
      <c r="C458" s="6" t="s">
        <v>851</v>
      </c>
      <c r="D458" s="7">
        <v>3593</v>
      </c>
      <c r="E458" s="6" t="s">
        <v>852</v>
      </c>
      <c r="F458" s="2">
        <v>500</v>
      </c>
      <c r="G458" s="18">
        <v>63.08</v>
      </c>
      <c r="H458" s="19">
        <v>65.240000000000009</v>
      </c>
      <c r="I458" s="16">
        <v>64.510000000000005</v>
      </c>
    </row>
    <row r="459" spans="1:9">
      <c r="A459" s="1">
        <v>120</v>
      </c>
      <c r="B459" s="2" t="s">
        <v>853</v>
      </c>
      <c r="C459" s="6" t="s">
        <v>851</v>
      </c>
      <c r="D459" s="7">
        <v>3199</v>
      </c>
      <c r="E459" s="6" t="s">
        <v>854</v>
      </c>
      <c r="F459" s="2">
        <v>600</v>
      </c>
      <c r="G459" s="18">
        <v>38.619999999999997</v>
      </c>
      <c r="H459" s="19">
        <v>39.93</v>
      </c>
      <c r="I459" s="16">
        <v>40.880000000000003</v>
      </c>
    </row>
    <row r="460" spans="1:9">
      <c r="A460" s="1">
        <v>24</v>
      </c>
      <c r="B460" s="2" t="s">
        <v>855</v>
      </c>
      <c r="C460" s="6" t="s">
        <v>851</v>
      </c>
      <c r="D460" s="7">
        <v>3033</v>
      </c>
      <c r="E460" s="6" t="s">
        <v>856</v>
      </c>
      <c r="F460" s="2">
        <v>600</v>
      </c>
      <c r="G460" s="18">
        <v>37.26</v>
      </c>
      <c r="H460" s="19">
        <v>38.53</v>
      </c>
      <c r="I460" s="16">
        <v>39.44</v>
      </c>
    </row>
    <row r="461" spans="1:9">
      <c r="A461" s="1">
        <v>192</v>
      </c>
      <c r="B461" s="2" t="s">
        <v>857</v>
      </c>
      <c r="C461" s="6" t="s">
        <v>851</v>
      </c>
      <c r="D461" s="7">
        <v>14010</v>
      </c>
      <c r="E461" s="6" t="s">
        <v>858</v>
      </c>
      <c r="F461" s="2">
        <v>600</v>
      </c>
      <c r="G461" s="18">
        <v>50.62</v>
      </c>
      <c r="H461" s="19">
        <v>52.339999999999996</v>
      </c>
      <c r="I461" s="16">
        <v>51.76</v>
      </c>
    </row>
    <row r="462" spans="1:9">
      <c r="A462" s="1">
        <v>18</v>
      </c>
      <c r="B462" s="2" t="s">
        <v>189</v>
      </c>
      <c r="C462" s="6" t="s">
        <v>851</v>
      </c>
      <c r="D462" s="7">
        <v>14006</v>
      </c>
      <c r="E462" s="6" t="s">
        <v>859</v>
      </c>
      <c r="F462" s="2">
        <v>100</v>
      </c>
      <c r="G462" s="18">
        <v>41.629999999999995</v>
      </c>
      <c r="H462" s="19">
        <v>43.04</v>
      </c>
      <c r="I462" s="16">
        <v>44.07</v>
      </c>
    </row>
    <row r="463" spans="1:9">
      <c r="A463" s="1">
        <v>12</v>
      </c>
      <c r="B463" s="2" t="s">
        <v>223</v>
      </c>
      <c r="C463" s="6" t="s">
        <v>851</v>
      </c>
      <c r="D463" s="7">
        <v>2559</v>
      </c>
      <c r="E463" s="6" t="s">
        <v>860</v>
      </c>
      <c r="F463" s="2">
        <v>80</v>
      </c>
      <c r="G463" s="18">
        <v>48.6</v>
      </c>
      <c r="H463" s="19">
        <v>50.26</v>
      </c>
      <c r="I463" s="16">
        <v>49.7</v>
      </c>
    </row>
    <row r="464" spans="1:9">
      <c r="A464" s="1">
        <v>140</v>
      </c>
      <c r="B464" s="2" t="s">
        <v>861</v>
      </c>
      <c r="C464" s="6" t="s">
        <v>851</v>
      </c>
      <c r="D464" s="7">
        <v>13940</v>
      </c>
      <c r="E464" s="6" t="s">
        <v>862</v>
      </c>
      <c r="F464" s="2">
        <v>100</v>
      </c>
      <c r="G464" s="18">
        <v>50.53</v>
      </c>
      <c r="H464" s="19">
        <v>52.25</v>
      </c>
      <c r="I464" s="16">
        <v>51.67</v>
      </c>
    </row>
    <row r="465" spans="1:9">
      <c r="A465" s="1">
        <v>250</v>
      </c>
      <c r="B465" s="2" t="s">
        <v>159</v>
      </c>
      <c r="C465" s="6" t="s">
        <v>863</v>
      </c>
      <c r="D465" s="7">
        <v>8004209</v>
      </c>
      <c r="E465" s="6" t="s">
        <v>864</v>
      </c>
      <c r="F465" s="2">
        <v>300</v>
      </c>
      <c r="G465" s="18">
        <v>83.940000000000012</v>
      </c>
      <c r="H465" s="19">
        <v>86.81</v>
      </c>
      <c r="I465" s="16"/>
    </row>
    <row r="466" spans="1:9">
      <c r="A466" s="1">
        <v>125</v>
      </c>
      <c r="B466" s="2" t="s">
        <v>145</v>
      </c>
      <c r="C466" s="6" t="s">
        <v>863</v>
      </c>
      <c r="D466" s="7">
        <v>8004230</v>
      </c>
      <c r="E466" s="6" t="s">
        <v>865</v>
      </c>
      <c r="F466" s="2">
        <v>1000</v>
      </c>
      <c r="G466" s="18">
        <v>64.320000000000007</v>
      </c>
      <c r="H466" s="19">
        <v>66.510000000000005</v>
      </c>
      <c r="I466" s="16"/>
    </row>
    <row r="467" spans="1:9">
      <c r="A467" s="1">
        <v>104</v>
      </c>
      <c r="B467" s="2" t="s">
        <v>866</v>
      </c>
      <c r="C467" s="6" t="s">
        <v>867</v>
      </c>
      <c r="D467" s="7">
        <v>15940</v>
      </c>
      <c r="E467" s="6" t="s">
        <v>868</v>
      </c>
      <c r="F467" s="2">
        <v>100</v>
      </c>
      <c r="G467" s="18">
        <v>37.96</v>
      </c>
      <c r="H467" s="19">
        <v>39.25</v>
      </c>
      <c r="I467" s="16"/>
    </row>
    <row r="468" spans="1:9">
      <c r="A468" s="1">
        <v>104</v>
      </c>
      <c r="B468" s="2" t="s">
        <v>869</v>
      </c>
      <c r="C468" s="6" t="s">
        <v>870</v>
      </c>
      <c r="D468" s="7">
        <v>15940</v>
      </c>
      <c r="E468" s="6" t="s">
        <v>871</v>
      </c>
      <c r="F468" s="2">
        <v>200</v>
      </c>
      <c r="G468" s="18">
        <v>37.96</v>
      </c>
      <c r="H468" s="19">
        <v>39.25</v>
      </c>
      <c r="I468" s="16"/>
    </row>
    <row r="469" spans="1:9">
      <c r="A469" s="8">
        <v>60</v>
      </c>
      <c r="B469" s="5" t="s">
        <v>872</v>
      </c>
      <c r="C469" s="3" t="s">
        <v>873</v>
      </c>
      <c r="D469" s="4">
        <v>560231</v>
      </c>
      <c r="E469" s="3" t="s">
        <v>874</v>
      </c>
      <c r="F469" s="5">
        <v>800</v>
      </c>
      <c r="G469" s="18">
        <v>22.78</v>
      </c>
      <c r="H469" s="19">
        <v>23.680000000000003</v>
      </c>
      <c r="I469" s="16"/>
    </row>
    <row r="470" spans="1:9">
      <c r="A470" s="1">
        <v>144</v>
      </c>
      <c r="B470" s="2" t="s">
        <v>605</v>
      </c>
      <c r="C470" s="6" t="s">
        <v>873</v>
      </c>
      <c r="D470" s="7" t="s">
        <v>875</v>
      </c>
      <c r="E470" s="6" t="s">
        <v>876</v>
      </c>
      <c r="F470" s="2">
        <v>600</v>
      </c>
      <c r="G470" s="18">
        <v>51.2</v>
      </c>
      <c r="H470" s="19">
        <v>51.3</v>
      </c>
      <c r="I470" s="16"/>
    </row>
    <row r="471" spans="1:9">
      <c r="A471" s="1">
        <v>6</v>
      </c>
      <c r="B471" s="2" t="s">
        <v>877</v>
      </c>
      <c r="C471" s="6" t="s">
        <v>878</v>
      </c>
      <c r="D471" s="7">
        <v>4430010621</v>
      </c>
      <c r="E471" s="6" t="s">
        <v>879</v>
      </c>
      <c r="F471" s="2">
        <v>200</v>
      </c>
      <c r="G471" s="18">
        <v>52.48</v>
      </c>
      <c r="H471" s="19">
        <v>54.269999999999996</v>
      </c>
      <c r="I471" s="16"/>
    </row>
    <row r="472" spans="1:9">
      <c r="A472" s="1">
        <v>6</v>
      </c>
      <c r="B472" s="2" t="s">
        <v>181</v>
      </c>
      <c r="C472" s="6" t="s">
        <v>878</v>
      </c>
      <c r="D472" s="7">
        <v>4430010641</v>
      </c>
      <c r="E472" s="6" t="s">
        <v>880</v>
      </c>
      <c r="F472" s="2">
        <v>200</v>
      </c>
      <c r="G472" s="18">
        <v>50.449999999999996</v>
      </c>
      <c r="H472" s="19">
        <v>52.169999999999995</v>
      </c>
      <c r="I472" s="16"/>
    </row>
    <row r="473" spans="1:9">
      <c r="A473" s="1">
        <v>90</v>
      </c>
      <c r="B473" s="2" t="s">
        <v>881</v>
      </c>
      <c r="C473" s="6" t="s">
        <v>882</v>
      </c>
      <c r="D473" s="7">
        <v>35448</v>
      </c>
      <c r="E473" s="6" t="s">
        <v>883</v>
      </c>
      <c r="F473" s="2">
        <v>120</v>
      </c>
      <c r="G473" s="18">
        <v>36.76</v>
      </c>
      <c r="H473" s="19">
        <v>31.59</v>
      </c>
      <c r="I473" s="16"/>
    </row>
    <row r="474" spans="1:9">
      <c r="A474" s="1">
        <v>90</v>
      </c>
      <c r="B474" s="2" t="s">
        <v>881</v>
      </c>
      <c r="C474" s="6" t="s">
        <v>882</v>
      </c>
      <c r="D474" s="7">
        <v>35468</v>
      </c>
      <c r="E474" s="6" t="s">
        <v>884</v>
      </c>
      <c r="F474" s="2">
        <v>120</v>
      </c>
      <c r="G474" s="18">
        <v>36.53</v>
      </c>
      <c r="H474" s="19">
        <v>31.59</v>
      </c>
      <c r="I474" s="16"/>
    </row>
    <row r="475" spans="1:9">
      <c r="A475" s="1">
        <v>90</v>
      </c>
      <c r="B475" s="2" t="s">
        <v>53</v>
      </c>
      <c r="C475" s="6" t="s">
        <v>882</v>
      </c>
      <c r="D475" s="7">
        <v>35468</v>
      </c>
      <c r="E475" s="6" t="s">
        <v>885</v>
      </c>
      <c r="F475" s="2">
        <v>120</v>
      </c>
      <c r="G475" s="18">
        <v>36.53</v>
      </c>
      <c r="H475" s="19">
        <v>31.59</v>
      </c>
      <c r="I475" s="16"/>
    </row>
    <row r="476" spans="1:9">
      <c r="A476" s="1">
        <v>90</v>
      </c>
      <c r="B476" s="2" t="s">
        <v>881</v>
      </c>
      <c r="C476" s="6" t="s">
        <v>882</v>
      </c>
      <c r="D476" s="7">
        <v>35470</v>
      </c>
      <c r="E476" s="6" t="s">
        <v>886</v>
      </c>
      <c r="F476" s="2">
        <v>120</v>
      </c>
      <c r="G476" s="18">
        <v>36.53</v>
      </c>
      <c r="H476" s="19">
        <v>31.59</v>
      </c>
      <c r="I476" s="16"/>
    </row>
    <row r="477" spans="1:9">
      <c r="A477" s="1">
        <v>90</v>
      </c>
      <c r="B477" s="2" t="s">
        <v>881</v>
      </c>
      <c r="C477" s="6" t="s">
        <v>882</v>
      </c>
      <c r="D477" s="7">
        <v>35473</v>
      </c>
      <c r="E477" s="6" t="s">
        <v>887</v>
      </c>
      <c r="F477" s="2">
        <v>120</v>
      </c>
      <c r="G477" s="18">
        <v>36.129999999999995</v>
      </c>
      <c r="H477" s="19">
        <v>31.59</v>
      </c>
      <c r="I477" s="16"/>
    </row>
    <row r="478" spans="1:9">
      <c r="A478" s="1">
        <v>90</v>
      </c>
      <c r="B478" s="2" t="s">
        <v>881</v>
      </c>
      <c r="C478" s="6" t="s">
        <v>882</v>
      </c>
      <c r="D478" s="7">
        <v>35474</v>
      </c>
      <c r="E478" s="6" t="s">
        <v>888</v>
      </c>
      <c r="F478" s="2">
        <v>120</v>
      </c>
      <c r="G478" s="18">
        <v>34.669999999999995</v>
      </c>
      <c r="H478" s="19">
        <v>31.59</v>
      </c>
      <c r="I478" s="16"/>
    </row>
    <row r="479" spans="1:9">
      <c r="A479" s="1">
        <v>90</v>
      </c>
      <c r="B479" s="2" t="s">
        <v>881</v>
      </c>
      <c r="C479" s="6" t="s">
        <v>882</v>
      </c>
      <c r="D479" s="7">
        <v>35475</v>
      </c>
      <c r="E479" s="6" t="s">
        <v>889</v>
      </c>
      <c r="F479" s="2">
        <v>120</v>
      </c>
      <c r="G479" s="18">
        <v>36.53</v>
      </c>
      <c r="H479" s="19">
        <v>31.59</v>
      </c>
      <c r="I479" s="16"/>
    </row>
    <row r="480" spans="1:9">
      <c r="A480" s="1">
        <v>90</v>
      </c>
      <c r="B480" s="2" t="s">
        <v>53</v>
      </c>
      <c r="C480" s="6" t="s">
        <v>882</v>
      </c>
      <c r="D480" s="7">
        <v>35478</v>
      </c>
      <c r="E480" s="6" t="s">
        <v>890</v>
      </c>
      <c r="F480" s="2">
        <v>120</v>
      </c>
      <c r="G480" s="18">
        <v>36.53</v>
      </c>
      <c r="H480" s="19">
        <v>31.59</v>
      </c>
      <c r="I480" s="16"/>
    </row>
    <row r="481" spans="1:9">
      <c r="A481" s="1">
        <v>90</v>
      </c>
      <c r="B481" s="2" t="s">
        <v>891</v>
      </c>
      <c r="C481" s="6" t="s">
        <v>882</v>
      </c>
      <c r="D481" s="7">
        <v>77222354860</v>
      </c>
      <c r="E481" s="6" t="s">
        <v>892</v>
      </c>
      <c r="F481" s="2">
        <v>120</v>
      </c>
      <c r="G481" s="18">
        <v>36.659999999999997</v>
      </c>
      <c r="H481" s="19">
        <v>31.59</v>
      </c>
      <c r="I481" s="16"/>
    </row>
    <row r="482" spans="1:9">
      <c r="A482" s="1">
        <v>90</v>
      </c>
      <c r="B482" s="2" t="s">
        <v>881</v>
      </c>
      <c r="C482" s="6" t="s">
        <v>882</v>
      </c>
      <c r="D482" s="7">
        <v>77222354877</v>
      </c>
      <c r="E482" s="6" t="s">
        <v>893</v>
      </c>
      <c r="F482" s="2">
        <v>120</v>
      </c>
      <c r="G482" s="18">
        <v>36.659999999999997</v>
      </c>
      <c r="H482" s="19">
        <v>31.59</v>
      </c>
      <c r="I482" s="16"/>
    </row>
    <row r="483" spans="1:9">
      <c r="A483" s="1">
        <v>278</v>
      </c>
      <c r="B483" s="2" t="s">
        <v>704</v>
      </c>
      <c r="C483" s="6" t="s">
        <v>894</v>
      </c>
      <c r="D483" s="7">
        <v>790</v>
      </c>
      <c r="E483" s="6" t="s">
        <v>3</v>
      </c>
      <c r="F483" s="2">
        <v>200</v>
      </c>
      <c r="G483" s="18" t="s">
        <v>1106</v>
      </c>
      <c r="H483" s="19">
        <v>189.73</v>
      </c>
      <c r="I483" s="16">
        <v>78.08</v>
      </c>
    </row>
    <row r="484" spans="1:9">
      <c r="A484" s="1">
        <v>80</v>
      </c>
      <c r="B484" s="2" t="s">
        <v>4</v>
      </c>
      <c r="C484" s="6" t="s">
        <v>894</v>
      </c>
      <c r="D484" s="7">
        <v>792</v>
      </c>
      <c r="E484" s="6" t="s">
        <v>2</v>
      </c>
      <c r="F484" s="2">
        <v>600</v>
      </c>
      <c r="G484" s="18" t="s">
        <v>1106</v>
      </c>
      <c r="H484" s="19" t="s">
        <v>1107</v>
      </c>
      <c r="I484" s="16"/>
    </row>
    <row r="485" spans="1:9">
      <c r="A485" s="1">
        <v>6</v>
      </c>
      <c r="B485" s="2" t="s">
        <v>895</v>
      </c>
      <c r="C485" s="6" t="s">
        <v>896</v>
      </c>
      <c r="D485" s="7">
        <v>43115</v>
      </c>
      <c r="E485" s="6" t="s">
        <v>897</v>
      </c>
      <c r="F485" s="2">
        <v>10</v>
      </c>
      <c r="G485" s="18">
        <v>94.54</v>
      </c>
      <c r="H485" s="19">
        <v>29.44</v>
      </c>
      <c r="I485" s="16"/>
    </row>
    <row r="486" spans="1:9">
      <c r="A486" s="1">
        <v>12</v>
      </c>
      <c r="B486" s="2" t="s">
        <v>72</v>
      </c>
      <c r="C486" s="6" t="s">
        <v>898</v>
      </c>
      <c r="D486" s="7" t="s">
        <v>899</v>
      </c>
      <c r="E486" s="6" t="s">
        <v>900</v>
      </c>
      <c r="F486" s="2">
        <v>30</v>
      </c>
      <c r="G486" s="18">
        <v>27.35</v>
      </c>
      <c r="H486" s="19">
        <v>19.57</v>
      </c>
      <c r="I486" s="16"/>
    </row>
    <row r="487" spans="1:9">
      <c r="A487" s="1">
        <v>6</v>
      </c>
      <c r="B487" s="2" t="s">
        <v>901</v>
      </c>
      <c r="C487" s="6" t="s">
        <v>902</v>
      </c>
      <c r="D487" s="7">
        <v>54914</v>
      </c>
      <c r="E487" s="6" t="s">
        <v>903</v>
      </c>
      <c r="F487" s="2">
        <v>150</v>
      </c>
      <c r="G487" s="18">
        <v>39.5</v>
      </c>
      <c r="H487" s="19">
        <v>36.04</v>
      </c>
      <c r="I487" s="16"/>
    </row>
    <row r="488" spans="1:9">
      <c r="A488" s="1">
        <v>120</v>
      </c>
      <c r="B488" s="2" t="s">
        <v>850</v>
      </c>
      <c r="C488" s="6" t="s">
        <v>904</v>
      </c>
      <c r="D488" s="7" t="s">
        <v>905</v>
      </c>
      <c r="E488" s="6" t="s">
        <v>906</v>
      </c>
      <c r="F488" s="2">
        <v>500</v>
      </c>
      <c r="G488" s="18">
        <v>41.059999999999995</v>
      </c>
      <c r="H488" s="19">
        <v>37.559999999999995</v>
      </c>
      <c r="I488" s="16"/>
    </row>
    <row r="489" spans="1:9">
      <c r="A489" s="1">
        <v>84</v>
      </c>
      <c r="B489" s="2" t="s">
        <v>891</v>
      </c>
      <c r="C489" s="6" t="s">
        <v>907</v>
      </c>
      <c r="D489" s="7">
        <v>2009</v>
      </c>
      <c r="E489" s="6" t="s">
        <v>908</v>
      </c>
      <c r="F489" s="2">
        <v>150</v>
      </c>
      <c r="G489" s="18">
        <v>35.57</v>
      </c>
      <c r="H489" s="19">
        <v>34.5</v>
      </c>
      <c r="I489" s="16"/>
    </row>
    <row r="490" spans="1:9">
      <c r="A490" s="1">
        <v>84</v>
      </c>
      <c r="B490" s="2" t="s">
        <v>891</v>
      </c>
      <c r="C490" s="6" t="s">
        <v>907</v>
      </c>
      <c r="D490" s="7">
        <v>2014</v>
      </c>
      <c r="E490" s="6" t="s">
        <v>909</v>
      </c>
      <c r="F490" s="2">
        <v>150</v>
      </c>
      <c r="G490" s="18">
        <v>35.57</v>
      </c>
      <c r="H490" s="19">
        <v>34.5</v>
      </c>
      <c r="I490" s="16"/>
    </row>
    <row r="491" spans="1:9">
      <c r="A491" s="1">
        <v>84</v>
      </c>
      <c r="B491" s="2" t="s">
        <v>891</v>
      </c>
      <c r="C491" s="6" t="s">
        <v>907</v>
      </c>
      <c r="D491" s="7">
        <v>2015</v>
      </c>
      <c r="E491" s="6" t="s">
        <v>910</v>
      </c>
      <c r="F491" s="2">
        <v>150</v>
      </c>
      <c r="G491" s="18">
        <v>35.57</v>
      </c>
      <c r="H491" s="19">
        <v>34.5</v>
      </c>
      <c r="I491" s="16"/>
    </row>
    <row r="492" spans="1:9">
      <c r="A492" s="1">
        <v>84</v>
      </c>
      <c r="B492" s="2" t="s">
        <v>891</v>
      </c>
      <c r="C492" s="6" t="s">
        <v>907</v>
      </c>
      <c r="D492" s="7">
        <v>2016</v>
      </c>
      <c r="E492" s="6" t="s">
        <v>911</v>
      </c>
      <c r="F492" s="2">
        <v>80</v>
      </c>
      <c r="G492" s="18">
        <v>35.47</v>
      </c>
      <c r="H492" s="19">
        <v>34.5</v>
      </c>
      <c r="I492" s="16"/>
    </row>
    <row r="493" spans="1:9">
      <c r="A493" s="1">
        <v>18</v>
      </c>
      <c r="B493" s="2" t="s">
        <v>248</v>
      </c>
      <c r="C493" s="6" t="s">
        <v>912</v>
      </c>
      <c r="D493" s="7">
        <v>136461</v>
      </c>
      <c r="E493" s="6" t="s">
        <v>913</v>
      </c>
      <c r="F493" s="2">
        <v>150</v>
      </c>
      <c r="G493" s="18">
        <v>21.220000000000002</v>
      </c>
      <c r="H493" s="19">
        <v>23.680000000000003</v>
      </c>
      <c r="I493" s="16"/>
    </row>
    <row r="494" spans="1:9">
      <c r="A494" s="1">
        <v>1</v>
      </c>
      <c r="B494" s="2" t="s">
        <v>914</v>
      </c>
      <c r="C494" s="6" t="s">
        <v>915</v>
      </c>
      <c r="D494" s="7">
        <v>1007179790990</v>
      </c>
      <c r="E494" s="6" t="s">
        <v>916</v>
      </c>
      <c r="F494" s="2">
        <v>80</v>
      </c>
      <c r="G494" s="18">
        <v>41.69</v>
      </c>
      <c r="H494" s="19">
        <v>43.309999999999995</v>
      </c>
      <c r="I494" s="16"/>
    </row>
    <row r="495" spans="1:9">
      <c r="A495" s="1">
        <v>6</v>
      </c>
      <c r="B495" s="2" t="s">
        <v>384</v>
      </c>
      <c r="C495" s="6" t="s">
        <v>915</v>
      </c>
      <c r="D495" s="7">
        <v>10071179034841</v>
      </c>
      <c r="E495" s="6" t="s">
        <v>917</v>
      </c>
      <c r="F495" s="2">
        <v>250</v>
      </c>
      <c r="G495" s="18">
        <v>32.14</v>
      </c>
      <c r="H495" s="19">
        <v>33.78</v>
      </c>
      <c r="I495" s="16"/>
    </row>
    <row r="496" spans="1:9">
      <c r="A496" s="1">
        <v>6</v>
      </c>
      <c r="B496" s="2" t="s">
        <v>918</v>
      </c>
      <c r="C496" s="6" t="s">
        <v>915</v>
      </c>
      <c r="D496" s="7">
        <v>10071179046011</v>
      </c>
      <c r="E496" s="6" t="s">
        <v>919</v>
      </c>
      <c r="F496" s="2">
        <v>500</v>
      </c>
      <c r="G496" s="18">
        <v>40.769999999999996</v>
      </c>
      <c r="H496" s="19">
        <v>42.239999999999995</v>
      </c>
      <c r="I496" s="16"/>
    </row>
    <row r="497" spans="1:9">
      <c r="A497" s="1">
        <v>6</v>
      </c>
      <c r="B497" s="2" t="s">
        <v>384</v>
      </c>
      <c r="C497" s="6" t="s">
        <v>915</v>
      </c>
      <c r="D497" s="7">
        <v>10071179048589</v>
      </c>
      <c r="E497" s="6" t="s">
        <v>920</v>
      </c>
      <c r="F497" s="2">
        <v>250</v>
      </c>
      <c r="G497" s="18">
        <v>34.299999999999997</v>
      </c>
      <c r="H497" s="19">
        <v>35.549999999999997</v>
      </c>
      <c r="I497" s="16"/>
    </row>
    <row r="498" spans="1:9">
      <c r="A498" s="1">
        <v>72</v>
      </c>
      <c r="B498" s="2" t="s">
        <v>92</v>
      </c>
      <c r="C498" s="6" t="s">
        <v>921</v>
      </c>
      <c r="D498" s="7" t="s">
        <v>922</v>
      </c>
      <c r="E498" s="6" t="s">
        <v>923</v>
      </c>
      <c r="F498" s="2">
        <v>360</v>
      </c>
      <c r="G498" s="18">
        <v>39.15</v>
      </c>
      <c r="H498" s="19">
        <v>36.54</v>
      </c>
      <c r="I498" s="16">
        <v>41.44</v>
      </c>
    </row>
    <row r="499" spans="1:9">
      <c r="A499" s="1">
        <v>96</v>
      </c>
      <c r="B499" s="2" t="s">
        <v>161</v>
      </c>
      <c r="C499" s="6" t="s">
        <v>921</v>
      </c>
      <c r="D499" s="7" t="s">
        <v>924</v>
      </c>
      <c r="E499" s="6" t="s">
        <v>925</v>
      </c>
      <c r="F499" s="2">
        <f>800</f>
        <v>800</v>
      </c>
      <c r="G499" s="18">
        <v>31.060000000000002</v>
      </c>
      <c r="H499" s="19">
        <v>27.48</v>
      </c>
      <c r="I499" s="16">
        <v>32.880000000000003</v>
      </c>
    </row>
    <row r="500" spans="1:9">
      <c r="A500" s="1">
        <v>72</v>
      </c>
      <c r="B500" s="2" t="s">
        <v>92</v>
      </c>
      <c r="C500" s="6" t="s">
        <v>921</v>
      </c>
      <c r="D500" s="7" t="s">
        <v>926</v>
      </c>
      <c r="E500" s="6" t="s">
        <v>927</v>
      </c>
      <c r="F500" s="2">
        <v>350</v>
      </c>
      <c r="G500" s="18">
        <v>39.15</v>
      </c>
      <c r="H500" s="19">
        <v>36.54</v>
      </c>
      <c r="I500" s="16">
        <v>40.03</v>
      </c>
    </row>
    <row r="501" spans="1:9">
      <c r="A501" s="1">
        <v>72</v>
      </c>
      <c r="B501" s="2" t="s">
        <v>309</v>
      </c>
      <c r="C501" s="6" t="s">
        <v>921</v>
      </c>
      <c r="D501" s="7" t="s">
        <v>928</v>
      </c>
      <c r="E501" s="6" t="s">
        <v>929</v>
      </c>
      <c r="F501" s="2">
        <v>500</v>
      </c>
      <c r="G501" s="18">
        <v>40.799999999999997</v>
      </c>
      <c r="H501" s="19">
        <v>40.11</v>
      </c>
      <c r="I501" s="16">
        <v>41.72</v>
      </c>
    </row>
    <row r="502" spans="1:9">
      <c r="A502" s="1">
        <v>60</v>
      </c>
      <c r="B502" s="2" t="s">
        <v>930</v>
      </c>
      <c r="C502" s="6" t="s">
        <v>921</v>
      </c>
      <c r="D502" s="7" t="s">
        <v>931</v>
      </c>
      <c r="E502" s="6" t="s">
        <v>932</v>
      </c>
      <c r="F502" s="2">
        <v>800</v>
      </c>
      <c r="G502" s="18">
        <v>29.7</v>
      </c>
      <c r="H502" s="19">
        <v>30.130000000000003</v>
      </c>
      <c r="I502" s="16">
        <v>29.64</v>
      </c>
    </row>
    <row r="503" spans="1:9">
      <c r="A503" s="1">
        <v>72</v>
      </c>
      <c r="B503" s="2" t="s">
        <v>853</v>
      </c>
      <c r="C503" s="6" t="s">
        <v>921</v>
      </c>
      <c r="D503" s="7" t="s">
        <v>933</v>
      </c>
      <c r="E503" s="6" t="s">
        <v>934</v>
      </c>
      <c r="F503" s="2">
        <v>50</v>
      </c>
      <c r="G503" s="18">
        <v>43.239999999999995</v>
      </c>
      <c r="H503" s="19">
        <v>41.949999999999996</v>
      </c>
      <c r="I503" s="16">
        <v>44.21</v>
      </c>
    </row>
    <row r="504" spans="1:9">
      <c r="A504" s="1">
        <v>70</v>
      </c>
      <c r="B504" s="2" t="s">
        <v>166</v>
      </c>
      <c r="C504" s="6" t="s">
        <v>921</v>
      </c>
      <c r="D504" s="7" t="s">
        <v>935</v>
      </c>
      <c r="E504" s="6" t="s">
        <v>936</v>
      </c>
      <c r="F504" s="2">
        <v>180</v>
      </c>
      <c r="G504" s="18">
        <v>54.7</v>
      </c>
      <c r="H504" s="19" t="s">
        <v>1107</v>
      </c>
      <c r="I504" s="16"/>
    </row>
    <row r="505" spans="1:9">
      <c r="A505" s="1">
        <v>96</v>
      </c>
      <c r="B505" s="2" t="s">
        <v>937</v>
      </c>
      <c r="C505" s="6" t="s">
        <v>921</v>
      </c>
      <c r="D505" s="7" t="s">
        <v>938</v>
      </c>
      <c r="E505" s="6" t="s">
        <v>939</v>
      </c>
      <c r="F505" s="2">
        <v>200</v>
      </c>
      <c r="G505" s="18">
        <v>31.37</v>
      </c>
      <c r="H505" s="19">
        <v>29.78</v>
      </c>
      <c r="I505" s="16">
        <v>33.21</v>
      </c>
    </row>
    <row r="506" spans="1:9">
      <c r="A506" s="1">
        <v>48</v>
      </c>
      <c r="B506" s="2" t="s">
        <v>90</v>
      </c>
      <c r="C506" s="6" t="s">
        <v>921</v>
      </c>
      <c r="D506" s="7" t="s">
        <v>940</v>
      </c>
      <c r="E506" s="6" t="s">
        <v>941</v>
      </c>
      <c r="F506" s="2">
        <v>1200</v>
      </c>
      <c r="G506" s="18">
        <v>27.650000000000002</v>
      </c>
      <c r="H506" s="19">
        <v>28.720000000000002</v>
      </c>
      <c r="I506" s="16">
        <v>29.27</v>
      </c>
    </row>
    <row r="507" spans="1:9">
      <c r="A507" s="1">
        <v>64</v>
      </c>
      <c r="B507" s="2" t="s">
        <v>159</v>
      </c>
      <c r="C507" s="6" t="s">
        <v>942</v>
      </c>
      <c r="D507" s="7">
        <v>44439</v>
      </c>
      <c r="E507" s="6" t="s">
        <v>943</v>
      </c>
      <c r="F507" s="2">
        <v>300</v>
      </c>
      <c r="G507" s="18">
        <v>36.6</v>
      </c>
      <c r="H507" s="19">
        <v>28.64</v>
      </c>
      <c r="I507" s="16"/>
    </row>
    <row r="508" spans="1:9">
      <c r="A508" s="1">
        <v>1</v>
      </c>
      <c r="B508" s="2" t="s">
        <v>944</v>
      </c>
      <c r="C508" s="6" t="s">
        <v>945</v>
      </c>
      <c r="D508" s="7" t="s">
        <v>946</v>
      </c>
      <c r="E508" s="6" t="s">
        <v>947</v>
      </c>
      <c r="F508" s="2">
        <v>4</v>
      </c>
      <c r="G508" s="18">
        <v>56</v>
      </c>
      <c r="H508" s="19">
        <v>33.21</v>
      </c>
      <c r="I508" s="16"/>
    </row>
    <row r="509" spans="1:9">
      <c r="A509" s="1">
        <v>200</v>
      </c>
      <c r="B509" s="2" t="s">
        <v>387</v>
      </c>
      <c r="C509" s="6" t="s">
        <v>948</v>
      </c>
      <c r="D509" s="7">
        <v>5150000773</v>
      </c>
      <c r="E509" s="6" t="s">
        <v>949</v>
      </c>
      <c r="F509" s="2">
        <v>260</v>
      </c>
      <c r="G509" s="18">
        <v>15.29</v>
      </c>
      <c r="H509" s="19">
        <v>15.799999999999999</v>
      </c>
      <c r="I509" s="16">
        <v>17.2</v>
      </c>
    </row>
    <row r="510" spans="1:9">
      <c r="A510" s="1">
        <v>72</v>
      </c>
      <c r="B510" s="2" t="s">
        <v>83</v>
      </c>
      <c r="C510" s="6" t="s">
        <v>948</v>
      </c>
      <c r="D510" s="7">
        <v>5150006960</v>
      </c>
      <c r="E510" s="6" t="s">
        <v>950</v>
      </c>
      <c r="F510" s="2">
        <v>100</v>
      </c>
      <c r="G510" s="18">
        <v>48.96</v>
      </c>
      <c r="H510" s="19">
        <v>50.629999999999995</v>
      </c>
      <c r="I510" s="16">
        <v>48.41</v>
      </c>
    </row>
    <row r="511" spans="1:9">
      <c r="A511" s="1">
        <v>72</v>
      </c>
      <c r="B511" s="2" t="s">
        <v>83</v>
      </c>
      <c r="C511" s="6" t="s">
        <v>948</v>
      </c>
      <c r="D511" s="7">
        <v>5150006961</v>
      </c>
      <c r="E511" s="6" t="s">
        <v>951</v>
      </c>
      <c r="F511" s="2">
        <v>100</v>
      </c>
      <c r="G511" s="18">
        <v>51.12</v>
      </c>
      <c r="H511" s="19">
        <v>52.86</v>
      </c>
      <c r="I511" s="16">
        <v>50.54</v>
      </c>
    </row>
    <row r="512" spans="1:9">
      <c r="A512" s="1">
        <v>72</v>
      </c>
      <c r="B512" s="2" t="s">
        <v>274</v>
      </c>
      <c r="C512" s="6" t="s">
        <v>948</v>
      </c>
      <c r="D512" s="7">
        <v>5150021027</v>
      </c>
      <c r="E512" s="6" t="s">
        <v>952</v>
      </c>
      <c r="F512" s="2">
        <v>300</v>
      </c>
      <c r="G512" s="18">
        <v>88.83</v>
      </c>
      <c r="H512" s="19">
        <v>91.87</v>
      </c>
      <c r="I512" s="16">
        <v>87.84</v>
      </c>
    </row>
    <row r="513" spans="1:9">
      <c r="A513" s="1">
        <v>72</v>
      </c>
      <c r="B513" s="2" t="s">
        <v>274</v>
      </c>
      <c r="C513" s="6" t="s">
        <v>948</v>
      </c>
      <c r="D513" s="7">
        <v>5150021028</v>
      </c>
      <c r="E513" s="6" t="s">
        <v>953</v>
      </c>
      <c r="F513" s="2">
        <v>300</v>
      </c>
      <c r="G513" s="18">
        <v>93.15</v>
      </c>
      <c r="H513" s="19">
        <v>96.34</v>
      </c>
      <c r="I513" s="16">
        <v>92.12</v>
      </c>
    </row>
    <row r="514" spans="1:9">
      <c r="A514" s="8">
        <v>1</v>
      </c>
      <c r="B514" s="5" t="s">
        <v>223</v>
      </c>
      <c r="C514" s="3" t="s">
        <v>954</v>
      </c>
      <c r="D514" s="4">
        <v>10144</v>
      </c>
      <c r="E514" s="3" t="s">
        <v>955</v>
      </c>
      <c r="F514" s="5">
        <v>30</v>
      </c>
      <c r="G514" s="18">
        <v>45.36</v>
      </c>
      <c r="H514" s="19" t="s">
        <v>1105</v>
      </c>
      <c r="I514" s="16"/>
    </row>
    <row r="515" spans="1:9">
      <c r="A515" s="8">
        <v>1</v>
      </c>
      <c r="B515" s="5" t="s">
        <v>223</v>
      </c>
      <c r="C515" s="3" t="s">
        <v>954</v>
      </c>
      <c r="D515" s="4">
        <v>10224</v>
      </c>
      <c r="E515" s="3" t="s">
        <v>956</v>
      </c>
      <c r="F515" s="5">
        <v>70</v>
      </c>
      <c r="G515" s="18">
        <v>95.7</v>
      </c>
      <c r="H515" s="19" t="s">
        <v>1105</v>
      </c>
      <c r="I515" s="16"/>
    </row>
    <row r="516" spans="1:9">
      <c r="A516" s="8">
        <v>1</v>
      </c>
      <c r="B516" s="5" t="s">
        <v>957</v>
      </c>
      <c r="C516" s="3" t="s">
        <v>954</v>
      </c>
      <c r="D516" s="4">
        <v>10600</v>
      </c>
      <c r="E516" s="3" t="s">
        <v>958</v>
      </c>
      <c r="F516" s="5">
        <v>70</v>
      </c>
      <c r="G516" s="18">
        <v>99.78</v>
      </c>
      <c r="H516" s="19" t="s">
        <v>1105</v>
      </c>
      <c r="I516" s="16"/>
    </row>
    <row r="517" spans="1:9">
      <c r="A517" s="8">
        <v>1</v>
      </c>
      <c r="B517" s="5" t="s">
        <v>959</v>
      </c>
      <c r="C517" s="3" t="s">
        <v>954</v>
      </c>
      <c r="D517" s="4" t="s">
        <v>960</v>
      </c>
      <c r="E517" s="9" t="s">
        <v>961</v>
      </c>
      <c r="F517" s="10">
        <v>70</v>
      </c>
      <c r="G517" s="18">
        <v>75.56</v>
      </c>
      <c r="H517" s="19">
        <v>4.16</v>
      </c>
      <c r="I517" s="16"/>
    </row>
    <row r="518" spans="1:9">
      <c r="A518" s="8">
        <v>1</v>
      </c>
      <c r="B518" s="5" t="s">
        <v>100</v>
      </c>
      <c r="C518" s="3" t="s">
        <v>962</v>
      </c>
      <c r="D518" s="4" t="s">
        <v>963</v>
      </c>
      <c r="E518" s="3" t="s">
        <v>964</v>
      </c>
      <c r="F518" s="5">
        <v>80</v>
      </c>
      <c r="G518" s="18">
        <v>42.669999999999995</v>
      </c>
      <c r="H518" s="19">
        <v>45.269999999999996</v>
      </c>
      <c r="I518" s="16">
        <v>45.17</v>
      </c>
    </row>
    <row r="519" spans="1:9">
      <c r="A519" s="8">
        <v>2</v>
      </c>
      <c r="B519" s="5" t="s">
        <v>76</v>
      </c>
      <c r="C519" s="3" t="s">
        <v>962</v>
      </c>
      <c r="D519" s="4" t="s">
        <v>965</v>
      </c>
      <c r="E519" s="3" t="s">
        <v>966</v>
      </c>
      <c r="F519" s="5">
        <v>80</v>
      </c>
      <c r="G519" s="18">
        <v>42.669999999999995</v>
      </c>
      <c r="H519" s="19">
        <v>45.269999999999996</v>
      </c>
      <c r="I519" s="16"/>
    </row>
    <row r="520" spans="1:9">
      <c r="A520" s="8">
        <v>1</v>
      </c>
      <c r="B520" s="5" t="s">
        <v>100</v>
      </c>
      <c r="C520" s="3" t="s">
        <v>962</v>
      </c>
      <c r="D520" s="4" t="s">
        <v>967</v>
      </c>
      <c r="E520" s="3" t="s">
        <v>968</v>
      </c>
      <c r="F520" s="5">
        <v>80</v>
      </c>
      <c r="G520" s="18">
        <v>42.669999999999995</v>
      </c>
      <c r="H520" s="19">
        <v>45.269999999999996</v>
      </c>
      <c r="I520" s="16">
        <v>45.17</v>
      </c>
    </row>
    <row r="521" spans="1:9">
      <c r="A521" s="8">
        <v>1</v>
      </c>
      <c r="B521" s="5" t="s">
        <v>100</v>
      </c>
      <c r="C521" s="3" t="s">
        <v>962</v>
      </c>
      <c r="D521" s="4" t="s">
        <v>969</v>
      </c>
      <c r="E521" s="3" t="s">
        <v>970</v>
      </c>
      <c r="F521" s="5">
        <v>80</v>
      </c>
      <c r="G521" s="18">
        <v>42.669999999999995</v>
      </c>
      <c r="H521" s="19">
        <v>45.269999999999996</v>
      </c>
      <c r="I521" s="16">
        <v>45.17</v>
      </c>
    </row>
    <row r="522" spans="1:9">
      <c r="A522" s="8">
        <v>1</v>
      </c>
      <c r="B522" s="5" t="s">
        <v>100</v>
      </c>
      <c r="C522" s="3" t="s">
        <v>962</v>
      </c>
      <c r="D522" s="4" t="s">
        <v>971</v>
      </c>
      <c r="E522" s="3" t="s">
        <v>972</v>
      </c>
      <c r="F522" s="5">
        <v>600</v>
      </c>
      <c r="G522" s="18">
        <v>42.669999999999995</v>
      </c>
      <c r="H522" s="19">
        <v>45.269999999999996</v>
      </c>
      <c r="I522" s="16">
        <v>45.17</v>
      </c>
    </row>
    <row r="523" spans="1:9">
      <c r="A523" s="8">
        <v>1</v>
      </c>
      <c r="B523" s="5" t="s">
        <v>100</v>
      </c>
      <c r="C523" s="3" t="s">
        <v>962</v>
      </c>
      <c r="D523" s="4" t="s">
        <v>973</v>
      </c>
      <c r="E523" s="3" t="s">
        <v>974</v>
      </c>
      <c r="F523" s="5">
        <v>600</v>
      </c>
      <c r="G523" s="18">
        <v>42.669999999999995</v>
      </c>
      <c r="H523" s="19">
        <v>45.269999999999996</v>
      </c>
      <c r="I523" s="16">
        <v>45.17</v>
      </c>
    </row>
    <row r="524" spans="1:9">
      <c r="A524" s="8">
        <v>1</v>
      </c>
      <c r="B524" s="5" t="s">
        <v>100</v>
      </c>
      <c r="C524" s="3" t="s">
        <v>962</v>
      </c>
      <c r="D524" s="4" t="s">
        <v>975</v>
      </c>
      <c r="E524" s="3" t="s">
        <v>976</v>
      </c>
      <c r="F524" s="5">
        <v>50</v>
      </c>
      <c r="G524" s="18">
        <v>72.12</v>
      </c>
      <c r="H524" s="19">
        <v>75.73</v>
      </c>
      <c r="I524" s="16">
        <v>73.75</v>
      </c>
    </row>
    <row r="525" spans="1:9">
      <c r="A525" s="8">
        <v>200</v>
      </c>
      <c r="B525" s="5" t="s">
        <v>173</v>
      </c>
      <c r="C525" s="3" t="s">
        <v>977</v>
      </c>
      <c r="D525" s="4">
        <v>19368</v>
      </c>
      <c r="E525" s="3" t="s">
        <v>978</v>
      </c>
      <c r="F525" s="5">
        <v>20</v>
      </c>
      <c r="G525" s="18">
        <v>116.92</v>
      </c>
      <c r="H525" s="19">
        <v>85.04</v>
      </c>
      <c r="I525" s="16"/>
    </row>
    <row r="526" spans="1:9">
      <c r="A526" s="1">
        <v>104</v>
      </c>
      <c r="B526" s="2" t="s">
        <v>979</v>
      </c>
      <c r="C526" s="6" t="s">
        <v>980</v>
      </c>
      <c r="D526" s="7">
        <v>11151</v>
      </c>
      <c r="E526" s="6" t="s">
        <v>981</v>
      </c>
      <c r="F526" s="2">
        <v>10</v>
      </c>
      <c r="G526" s="18">
        <v>40.03</v>
      </c>
      <c r="H526" s="19">
        <v>41.39</v>
      </c>
      <c r="I526" s="16"/>
    </row>
    <row r="527" spans="1:9">
      <c r="A527" s="1">
        <v>104</v>
      </c>
      <c r="B527" s="2" t="s">
        <v>159</v>
      </c>
      <c r="C527" s="6" t="s">
        <v>980</v>
      </c>
      <c r="D527" s="7">
        <v>11152</v>
      </c>
      <c r="E527" s="6" t="s">
        <v>982</v>
      </c>
      <c r="F527" s="2">
        <v>10</v>
      </c>
      <c r="G527" s="18">
        <v>40.03</v>
      </c>
      <c r="H527" s="19">
        <v>41.39</v>
      </c>
      <c r="I527" s="16"/>
    </row>
    <row r="528" spans="1:9">
      <c r="A528" s="1">
        <v>64</v>
      </c>
      <c r="B528" s="2" t="s">
        <v>161</v>
      </c>
      <c r="C528" s="6" t="s">
        <v>980</v>
      </c>
      <c r="D528" s="7">
        <v>44428</v>
      </c>
      <c r="E528" s="6" t="s">
        <v>983</v>
      </c>
      <c r="F528" s="2">
        <v>10</v>
      </c>
      <c r="G528" s="18">
        <v>36.6</v>
      </c>
      <c r="H528" s="19">
        <v>37.85</v>
      </c>
      <c r="I528" s="16"/>
    </row>
    <row r="529" spans="1:9">
      <c r="A529" s="1">
        <v>40</v>
      </c>
      <c r="B529" s="2" t="s">
        <v>36</v>
      </c>
      <c r="C529" s="6" t="s">
        <v>984</v>
      </c>
      <c r="D529" s="7">
        <v>400305</v>
      </c>
      <c r="E529" s="6" t="s">
        <v>985</v>
      </c>
      <c r="F529" s="2">
        <v>100</v>
      </c>
      <c r="G529" s="18">
        <v>7.87</v>
      </c>
      <c r="H529" s="19">
        <v>8.629999999999999</v>
      </c>
      <c r="I529" s="16"/>
    </row>
    <row r="530" spans="1:9">
      <c r="A530" s="1">
        <v>40</v>
      </c>
      <c r="B530" s="2" t="s">
        <v>36</v>
      </c>
      <c r="C530" s="6" t="s">
        <v>984</v>
      </c>
      <c r="D530" s="7">
        <v>400805</v>
      </c>
      <c r="E530" s="6" t="s">
        <v>986</v>
      </c>
      <c r="F530" s="2">
        <v>100</v>
      </c>
      <c r="G530" s="18">
        <v>7.87</v>
      </c>
      <c r="H530" s="19">
        <v>8.629999999999999</v>
      </c>
      <c r="I530" s="16"/>
    </row>
    <row r="531" spans="1:9">
      <c r="A531" s="1">
        <v>40</v>
      </c>
      <c r="B531" s="2" t="s">
        <v>36</v>
      </c>
      <c r="C531" s="6" t="s">
        <v>984</v>
      </c>
      <c r="D531" s="7">
        <v>402405</v>
      </c>
      <c r="E531" s="6" t="s">
        <v>987</v>
      </c>
      <c r="F531" s="2">
        <v>100</v>
      </c>
      <c r="G531" s="18">
        <v>7.87</v>
      </c>
      <c r="H531" s="19">
        <v>8.629999999999999</v>
      </c>
      <c r="I531" s="16"/>
    </row>
    <row r="532" spans="1:9">
      <c r="A532" s="1">
        <v>40</v>
      </c>
      <c r="B532" s="2" t="s">
        <v>45</v>
      </c>
      <c r="C532" s="6" t="s">
        <v>984</v>
      </c>
      <c r="D532" s="7">
        <v>412505</v>
      </c>
      <c r="E532" s="6" t="s">
        <v>988</v>
      </c>
      <c r="F532" s="2">
        <v>300</v>
      </c>
      <c r="G532" s="18">
        <v>9.86</v>
      </c>
      <c r="H532" s="19">
        <v>11.129999999999999</v>
      </c>
      <c r="I532" s="16"/>
    </row>
    <row r="533" spans="1:9">
      <c r="A533" s="1">
        <v>40</v>
      </c>
      <c r="B533" s="2" t="s">
        <v>36</v>
      </c>
      <c r="C533" s="6" t="s">
        <v>984</v>
      </c>
      <c r="D533" s="7">
        <v>402505</v>
      </c>
      <c r="E533" s="6" t="s">
        <v>988</v>
      </c>
      <c r="F533" s="2">
        <v>100</v>
      </c>
      <c r="G533" s="18">
        <v>7.87</v>
      </c>
      <c r="H533" s="19">
        <v>8.629999999999999</v>
      </c>
      <c r="I533" s="16"/>
    </row>
    <row r="534" spans="1:9">
      <c r="A534" s="1">
        <v>40</v>
      </c>
      <c r="B534" s="2" t="s">
        <v>45</v>
      </c>
      <c r="C534" s="6" t="s">
        <v>984</v>
      </c>
      <c r="D534" s="7">
        <v>410805</v>
      </c>
      <c r="E534" s="6" t="s">
        <v>986</v>
      </c>
      <c r="F534" s="2">
        <v>300</v>
      </c>
      <c r="G534" s="18">
        <v>9.86</v>
      </c>
      <c r="H534" s="19">
        <v>11.129999999999999</v>
      </c>
      <c r="I534" s="16"/>
    </row>
    <row r="535" spans="1:9">
      <c r="A535" s="1">
        <v>40</v>
      </c>
      <c r="B535" s="2" t="s">
        <v>36</v>
      </c>
      <c r="C535" s="6" t="s">
        <v>984</v>
      </c>
      <c r="D535" s="7">
        <v>402600</v>
      </c>
      <c r="E535" s="6" t="s">
        <v>989</v>
      </c>
      <c r="F535" s="2">
        <v>100</v>
      </c>
      <c r="G535" s="18">
        <v>7.87</v>
      </c>
      <c r="H535" s="19">
        <v>8.629999999999999</v>
      </c>
      <c r="I535" s="16"/>
    </row>
    <row r="536" spans="1:9">
      <c r="A536" s="1">
        <v>40</v>
      </c>
      <c r="B536" s="2" t="s">
        <v>36</v>
      </c>
      <c r="C536" s="6" t="s">
        <v>984</v>
      </c>
      <c r="D536" s="7">
        <v>400505</v>
      </c>
      <c r="E536" s="6" t="s">
        <v>990</v>
      </c>
      <c r="F536" s="2">
        <v>100</v>
      </c>
      <c r="G536" s="18">
        <v>7.87</v>
      </c>
      <c r="H536" s="19">
        <v>8.629999999999999</v>
      </c>
      <c r="I536" s="16"/>
    </row>
    <row r="537" spans="1:9">
      <c r="A537" s="1">
        <v>40</v>
      </c>
      <c r="B537" s="2" t="s">
        <v>45</v>
      </c>
      <c r="C537" s="6" t="s">
        <v>984</v>
      </c>
      <c r="D537" s="7">
        <v>410505</v>
      </c>
      <c r="E537" s="6" t="s">
        <v>990</v>
      </c>
      <c r="F537" s="2">
        <v>300</v>
      </c>
      <c r="G537" s="18">
        <v>9.86</v>
      </c>
      <c r="H537" s="19">
        <v>11.129999999999999</v>
      </c>
      <c r="I537" s="16"/>
    </row>
    <row r="538" spans="1:9">
      <c r="A538" s="1">
        <v>60</v>
      </c>
      <c r="B538" s="2" t="s">
        <v>159</v>
      </c>
      <c r="C538" s="6" t="s">
        <v>991</v>
      </c>
      <c r="D538" s="7">
        <v>2410010480</v>
      </c>
      <c r="E538" s="6" t="s">
        <v>992</v>
      </c>
      <c r="F538" s="2">
        <v>200</v>
      </c>
      <c r="G538" s="18">
        <v>16.89</v>
      </c>
      <c r="H538" s="19">
        <v>17.03</v>
      </c>
      <c r="I538" s="16"/>
    </row>
    <row r="539" spans="1:9">
      <c r="A539" s="1">
        <v>175</v>
      </c>
      <c r="B539" s="2" t="s">
        <v>25</v>
      </c>
      <c r="C539" s="6" t="s">
        <v>991</v>
      </c>
      <c r="D539" s="7">
        <v>2410079263</v>
      </c>
      <c r="E539" s="6" t="s">
        <v>993</v>
      </c>
      <c r="F539" s="2">
        <v>200</v>
      </c>
      <c r="G539" s="18">
        <v>39.11</v>
      </c>
      <c r="H539" s="19">
        <v>39.659999999999997</v>
      </c>
      <c r="I539" s="16"/>
    </row>
    <row r="540" spans="1:9">
      <c r="A540" s="8">
        <v>96</v>
      </c>
      <c r="B540" s="5" t="s">
        <v>994</v>
      </c>
      <c r="C540" s="3" t="s">
        <v>995</v>
      </c>
      <c r="D540" s="4">
        <v>12228</v>
      </c>
      <c r="E540" s="3" t="s">
        <v>996</v>
      </c>
      <c r="F540" s="5">
        <v>650</v>
      </c>
      <c r="G540" s="18">
        <v>80.84</v>
      </c>
      <c r="H540" s="19">
        <v>83.61</v>
      </c>
      <c r="I540" s="16"/>
    </row>
    <row r="541" spans="1:9">
      <c r="A541" s="8">
        <v>70</v>
      </c>
      <c r="B541" s="5" t="s">
        <v>997</v>
      </c>
      <c r="C541" s="6" t="s">
        <v>998</v>
      </c>
      <c r="D541" s="4">
        <v>6071</v>
      </c>
      <c r="E541" s="3" t="s">
        <v>999</v>
      </c>
      <c r="F541" s="5">
        <v>1700</v>
      </c>
      <c r="G541" s="18">
        <v>52.37</v>
      </c>
      <c r="H541" s="19">
        <v>51.48</v>
      </c>
      <c r="I541" s="16">
        <v>49.77</v>
      </c>
    </row>
    <row r="542" spans="1:9">
      <c r="A542" s="1">
        <v>72</v>
      </c>
      <c r="B542" s="2" t="s">
        <v>168</v>
      </c>
      <c r="C542" s="6" t="s">
        <v>998</v>
      </c>
      <c r="D542" s="7">
        <v>6070</v>
      </c>
      <c r="E542" s="6" t="s">
        <v>1000</v>
      </c>
      <c r="F542" s="2">
        <v>500</v>
      </c>
      <c r="G542" s="18">
        <v>42.11</v>
      </c>
      <c r="H542" s="19">
        <v>38.43</v>
      </c>
      <c r="I542" s="16">
        <v>36.880000000000003</v>
      </c>
    </row>
    <row r="543" spans="1:9">
      <c r="A543" s="8">
        <v>1</v>
      </c>
      <c r="B543" s="5" t="s">
        <v>1001</v>
      </c>
      <c r="C543" s="3" t="s">
        <v>1002</v>
      </c>
      <c r="D543" s="4">
        <v>1234</v>
      </c>
      <c r="E543" s="3" t="s">
        <v>1003</v>
      </c>
      <c r="F543" s="5">
        <v>100</v>
      </c>
      <c r="G543" s="18">
        <v>36.559999999999995</v>
      </c>
      <c r="H543" s="19">
        <v>30.040000000000003</v>
      </c>
      <c r="I543" s="16"/>
    </row>
    <row r="544" spans="1:9">
      <c r="A544" s="8">
        <v>1</v>
      </c>
      <c r="B544" s="5" t="s">
        <v>1001</v>
      </c>
      <c r="C544" s="3" t="s">
        <v>1004</v>
      </c>
      <c r="D544" s="4">
        <v>1234</v>
      </c>
      <c r="E544" s="3" t="s">
        <v>1005</v>
      </c>
      <c r="F544" s="5">
        <v>100</v>
      </c>
      <c r="G544" s="18">
        <v>35.53</v>
      </c>
      <c r="H544" s="19">
        <v>30.040000000000003</v>
      </c>
      <c r="I544" s="16"/>
    </row>
    <row r="545" spans="1:9">
      <c r="A545" s="8">
        <v>4</v>
      </c>
      <c r="B545" s="5" t="s">
        <v>69</v>
      </c>
      <c r="C545" s="3" t="s">
        <v>1006</v>
      </c>
      <c r="D545" s="4" t="s">
        <v>1007</v>
      </c>
      <c r="E545" s="3" t="s">
        <v>1008</v>
      </c>
      <c r="F545" s="5">
        <v>200</v>
      </c>
      <c r="G545" s="18">
        <v>53.12</v>
      </c>
      <c r="H545" s="19">
        <v>54.93</v>
      </c>
      <c r="I545" s="16"/>
    </row>
    <row r="546" spans="1:9">
      <c r="A546" s="1">
        <v>24</v>
      </c>
      <c r="B546" s="2" t="s">
        <v>248</v>
      </c>
      <c r="C546" s="6" t="s">
        <v>1009</v>
      </c>
      <c r="D546" s="7">
        <v>312</v>
      </c>
      <c r="E546" s="6" t="s">
        <v>1010</v>
      </c>
      <c r="F546" s="2">
        <f>64*4</f>
        <v>256</v>
      </c>
      <c r="G546" s="18">
        <v>15.22</v>
      </c>
      <c r="H546" s="19">
        <v>16.940000000000001</v>
      </c>
      <c r="I546" s="16"/>
    </row>
    <row r="547" spans="1:9">
      <c r="A547" s="1">
        <v>24</v>
      </c>
      <c r="B547" s="2" t="s">
        <v>248</v>
      </c>
      <c r="C547" s="6" t="s">
        <v>1009</v>
      </c>
      <c r="D547" s="7" t="s">
        <v>1011</v>
      </c>
      <c r="E547" s="6" t="s">
        <v>1012</v>
      </c>
      <c r="F547" s="2">
        <f>64*4</f>
        <v>256</v>
      </c>
      <c r="G547" s="18">
        <v>15.22</v>
      </c>
      <c r="H547" s="19">
        <v>16.940000000000001</v>
      </c>
      <c r="I547" s="16"/>
    </row>
    <row r="548" spans="1:9">
      <c r="A548" s="1">
        <v>24</v>
      </c>
      <c r="B548" s="2" t="s">
        <v>248</v>
      </c>
      <c r="C548" s="6" t="s">
        <v>1009</v>
      </c>
      <c r="D548" s="7" t="s">
        <v>1013</v>
      </c>
      <c r="E548" s="6" t="s">
        <v>1014</v>
      </c>
      <c r="F548" s="2">
        <f>64*4</f>
        <v>256</v>
      </c>
      <c r="G548" s="18">
        <v>15.22</v>
      </c>
      <c r="H548" s="19">
        <v>16.940000000000001</v>
      </c>
      <c r="I548" s="16"/>
    </row>
    <row r="549" spans="1:9">
      <c r="A549" s="1">
        <v>24</v>
      </c>
      <c r="B549" s="2" t="s">
        <v>248</v>
      </c>
      <c r="C549" s="6" t="s">
        <v>1009</v>
      </c>
      <c r="D549" s="7" t="s">
        <v>1015</v>
      </c>
      <c r="E549" s="6" t="s">
        <v>1016</v>
      </c>
      <c r="F549" s="2">
        <f>64*4</f>
        <v>256</v>
      </c>
      <c r="G549" s="18">
        <v>15.22</v>
      </c>
      <c r="H549" s="19">
        <v>16.940000000000001</v>
      </c>
      <c r="I549" s="16"/>
    </row>
    <row r="550" spans="1:9">
      <c r="A550" s="1">
        <v>24</v>
      </c>
      <c r="B550" s="2" t="s">
        <v>248</v>
      </c>
      <c r="C550" s="6" t="s">
        <v>1009</v>
      </c>
      <c r="D550" s="7" t="s">
        <v>1017</v>
      </c>
      <c r="E550" s="6" t="s">
        <v>1018</v>
      </c>
      <c r="F550" s="2">
        <f>64*4</f>
        <v>256</v>
      </c>
      <c r="G550" s="18">
        <v>15.22</v>
      </c>
      <c r="H550" s="19">
        <v>16.940000000000001</v>
      </c>
      <c r="I550" s="16"/>
    </row>
    <row r="551" spans="1:9">
      <c r="A551" s="8">
        <v>24</v>
      </c>
      <c r="B551" s="5" t="s">
        <v>1019</v>
      </c>
      <c r="C551" s="3" t="s">
        <v>1020</v>
      </c>
      <c r="D551" s="4">
        <v>10001</v>
      </c>
      <c r="E551" s="3" t="s">
        <v>1021</v>
      </c>
      <c r="F551" s="5">
        <v>10</v>
      </c>
      <c r="G551" s="18">
        <v>46.94</v>
      </c>
      <c r="H551" s="19">
        <v>50.379999999999995</v>
      </c>
      <c r="I551" s="16"/>
    </row>
    <row r="552" spans="1:9">
      <c r="A552" s="8">
        <v>780</v>
      </c>
      <c r="B552" s="5" t="s">
        <v>1022</v>
      </c>
      <c r="C552" s="3" t="s">
        <v>1020</v>
      </c>
      <c r="D552" s="4">
        <v>10212</v>
      </c>
      <c r="E552" s="3" t="s">
        <v>1023</v>
      </c>
      <c r="F552" s="5">
        <v>200</v>
      </c>
      <c r="G552" s="18">
        <v>46.85</v>
      </c>
      <c r="H552" s="19">
        <v>47.379999999999995</v>
      </c>
      <c r="I552" s="16"/>
    </row>
    <row r="553" spans="1:9">
      <c r="A553" s="1">
        <v>1000</v>
      </c>
      <c r="B553" s="2" t="s">
        <v>1024</v>
      </c>
      <c r="C553" s="6" t="s">
        <v>1020</v>
      </c>
      <c r="D553" s="7">
        <v>28805</v>
      </c>
      <c r="E553" s="6" t="s">
        <v>1025</v>
      </c>
      <c r="F553" s="2">
        <v>400</v>
      </c>
      <c r="G553" s="18">
        <v>50.83</v>
      </c>
      <c r="H553" s="19">
        <v>49.58</v>
      </c>
      <c r="I553" s="16"/>
    </row>
    <row r="554" spans="1:9">
      <c r="A554" s="1">
        <v>500</v>
      </c>
      <c r="B554" s="2" t="s">
        <v>1026</v>
      </c>
      <c r="C554" s="6" t="s">
        <v>1027</v>
      </c>
      <c r="D554" s="7">
        <v>77885001934</v>
      </c>
      <c r="E554" s="6" t="s">
        <v>1028</v>
      </c>
      <c r="F554" s="2">
        <v>400</v>
      </c>
      <c r="G554" s="18">
        <v>37.919999999999995</v>
      </c>
      <c r="H554" s="19">
        <v>39.199999999999996</v>
      </c>
      <c r="I554" s="16"/>
    </row>
    <row r="555" spans="1:9">
      <c r="A555" s="1">
        <v>48</v>
      </c>
      <c r="B555" s="2" t="s">
        <v>1029</v>
      </c>
      <c r="C555" s="6" t="s">
        <v>1030</v>
      </c>
      <c r="D555" s="7">
        <v>10206</v>
      </c>
      <c r="E555" s="6" t="s">
        <v>1031</v>
      </c>
      <c r="F555" s="2">
        <v>200</v>
      </c>
      <c r="G555" s="18">
        <v>84.95</v>
      </c>
      <c r="H555" s="19">
        <v>87.86</v>
      </c>
      <c r="I555" s="16">
        <v>85.03</v>
      </c>
    </row>
    <row r="556" spans="1:9">
      <c r="A556" s="1">
        <v>72</v>
      </c>
      <c r="B556" s="2" t="s">
        <v>1032</v>
      </c>
      <c r="C556" s="6" t="s">
        <v>1030</v>
      </c>
      <c r="D556" s="7">
        <v>70013</v>
      </c>
      <c r="E556" s="6" t="s">
        <v>1033</v>
      </c>
      <c r="F556" s="2">
        <v>200</v>
      </c>
      <c r="G556" s="18">
        <v>85.64</v>
      </c>
      <c r="H556" s="19">
        <v>88.570000000000007</v>
      </c>
      <c r="I556" s="16">
        <v>85.71</v>
      </c>
    </row>
    <row r="557" spans="1:9">
      <c r="A557" s="1">
        <v>1</v>
      </c>
      <c r="B557" s="2" t="s">
        <v>1034</v>
      </c>
      <c r="C557" s="6" t="s">
        <v>1030</v>
      </c>
      <c r="D557" s="7">
        <v>70076</v>
      </c>
      <c r="E557" s="6" t="s">
        <v>1035</v>
      </c>
      <c r="F557" s="2">
        <v>200</v>
      </c>
      <c r="G557" s="18">
        <v>89.72</v>
      </c>
      <c r="H557" s="19">
        <v>92.79</v>
      </c>
      <c r="I557" s="16">
        <v>88.76</v>
      </c>
    </row>
    <row r="558" spans="1:9">
      <c r="A558" s="1">
        <v>162</v>
      </c>
      <c r="B558" s="2" t="s">
        <v>1036</v>
      </c>
      <c r="C558" s="6" t="s">
        <v>1030</v>
      </c>
      <c r="D558" s="7">
        <v>81002</v>
      </c>
      <c r="E558" s="6" t="s">
        <v>1037</v>
      </c>
      <c r="F558" s="2">
        <v>400</v>
      </c>
      <c r="G558" s="18">
        <v>68.09</v>
      </c>
      <c r="H558" s="19">
        <v>70.42</v>
      </c>
      <c r="I558" s="16">
        <v>69.87</v>
      </c>
    </row>
    <row r="559" spans="1:9">
      <c r="A559" s="1">
        <v>6</v>
      </c>
      <c r="B559" s="2" t="s">
        <v>76</v>
      </c>
      <c r="C559" s="6" t="s">
        <v>1030</v>
      </c>
      <c r="D559" s="7" t="s">
        <v>1038</v>
      </c>
      <c r="E559" s="6" t="s">
        <v>1039</v>
      </c>
      <c r="F559" s="2">
        <v>528</v>
      </c>
      <c r="G559" s="18">
        <v>96.68</v>
      </c>
      <c r="H559" s="19">
        <v>100</v>
      </c>
      <c r="I559" s="16">
        <v>95.61</v>
      </c>
    </row>
    <row r="560" spans="1:9">
      <c r="A560" s="8">
        <v>6</v>
      </c>
      <c r="B560" s="5" t="s">
        <v>1040</v>
      </c>
      <c r="C560" s="3" t="s">
        <v>1041</v>
      </c>
      <c r="D560" s="4">
        <v>901062445</v>
      </c>
      <c r="E560" s="3" t="s">
        <v>1042</v>
      </c>
      <c r="F560" s="5">
        <v>100</v>
      </c>
      <c r="G560" s="18">
        <v>43.85</v>
      </c>
      <c r="H560" s="19">
        <v>49.919999999999995</v>
      </c>
      <c r="I560" s="16"/>
    </row>
    <row r="561" spans="1:9">
      <c r="A561" s="1">
        <v>44</v>
      </c>
      <c r="B561" s="2" t="s">
        <v>320</v>
      </c>
      <c r="C561" s="6" t="s">
        <v>1043</v>
      </c>
      <c r="D561" s="7">
        <v>20510</v>
      </c>
      <c r="E561" s="6" t="s">
        <v>1044</v>
      </c>
      <c r="F561" s="2">
        <v>750</v>
      </c>
      <c r="G561" s="18">
        <v>24.330000000000002</v>
      </c>
      <c r="H561" s="19">
        <v>25.150000000000002</v>
      </c>
      <c r="I561" s="16"/>
    </row>
    <row r="562" spans="1:9">
      <c r="A562" s="1">
        <v>72</v>
      </c>
      <c r="B562" s="2" t="s">
        <v>96</v>
      </c>
      <c r="C562" s="6" t="s">
        <v>1043</v>
      </c>
      <c r="D562" s="7">
        <v>42537</v>
      </c>
      <c r="E562" s="6" t="s">
        <v>1045</v>
      </c>
      <c r="F562" s="2">
        <v>500</v>
      </c>
      <c r="G562" s="18">
        <v>26.28</v>
      </c>
      <c r="H562" s="19">
        <v>27.17</v>
      </c>
      <c r="I562" s="16"/>
    </row>
    <row r="563" spans="1:9">
      <c r="A563" s="1">
        <v>72</v>
      </c>
      <c r="B563" s="2" t="s">
        <v>53</v>
      </c>
      <c r="C563" s="6" t="s">
        <v>1046</v>
      </c>
      <c r="D563" s="7">
        <v>1414</v>
      </c>
      <c r="E563" s="6" t="s">
        <v>1047</v>
      </c>
      <c r="F563" s="2">
        <v>1438</v>
      </c>
      <c r="G563" s="18">
        <v>21.87</v>
      </c>
      <c r="H563" s="19">
        <v>25.34</v>
      </c>
      <c r="I563" s="16"/>
    </row>
    <row r="564" spans="1:9">
      <c r="A564" s="1">
        <v>125</v>
      </c>
      <c r="B564" s="2" t="s">
        <v>1048</v>
      </c>
      <c r="C564" s="6" t="s">
        <v>1046</v>
      </c>
      <c r="D564" s="7">
        <v>5260</v>
      </c>
      <c r="E564" s="6" t="s">
        <v>1049</v>
      </c>
      <c r="F564" s="2">
        <v>500</v>
      </c>
      <c r="G564" s="18">
        <v>35.309999999999995</v>
      </c>
      <c r="H564" s="19">
        <v>40.54</v>
      </c>
      <c r="I564" s="16"/>
    </row>
    <row r="565" spans="1:9">
      <c r="A565" s="1">
        <v>125</v>
      </c>
      <c r="B565" s="2" t="s">
        <v>1048</v>
      </c>
      <c r="C565" s="6" t="s">
        <v>1046</v>
      </c>
      <c r="D565" s="7">
        <v>105261</v>
      </c>
      <c r="E565" s="6" t="s">
        <v>1050</v>
      </c>
      <c r="F565" s="2">
        <v>200</v>
      </c>
      <c r="G565" s="18">
        <v>35.119999999999997</v>
      </c>
      <c r="H565" s="19">
        <v>40.54</v>
      </c>
      <c r="I565" s="16"/>
    </row>
    <row r="566" spans="1:9">
      <c r="A566" s="1">
        <v>119</v>
      </c>
      <c r="B566" s="2" t="s">
        <v>1051</v>
      </c>
      <c r="C566" s="6" t="s">
        <v>1052</v>
      </c>
      <c r="D566" s="7">
        <v>66931</v>
      </c>
      <c r="E566" s="6" t="s">
        <v>1053</v>
      </c>
      <c r="F566" s="2">
        <v>500</v>
      </c>
      <c r="G566" s="18">
        <v>56.199999999999996</v>
      </c>
      <c r="H566" s="19">
        <v>55.93</v>
      </c>
      <c r="I566" s="16"/>
    </row>
    <row r="567" spans="1:9">
      <c r="A567" s="8">
        <v>100</v>
      </c>
      <c r="B567" s="5" t="s">
        <v>1054</v>
      </c>
      <c r="C567" s="3" t="s">
        <v>6</v>
      </c>
      <c r="D567" s="4">
        <v>10000043949</v>
      </c>
      <c r="E567" s="3" t="s">
        <v>1055</v>
      </c>
      <c r="F567" s="5">
        <v>100</v>
      </c>
      <c r="G567" s="18">
        <v>76.72</v>
      </c>
      <c r="H567" s="19">
        <v>79.34</v>
      </c>
      <c r="I567" s="16">
        <v>77.069999999999993</v>
      </c>
    </row>
    <row r="568" spans="1:9">
      <c r="A568" s="8">
        <v>1</v>
      </c>
      <c r="B568" s="5" t="s">
        <v>542</v>
      </c>
      <c r="C568" s="3" t="s">
        <v>6</v>
      </c>
      <c r="D568" s="4">
        <v>10264350928</v>
      </c>
      <c r="E568" s="3" t="s">
        <v>1056</v>
      </c>
      <c r="F568" s="5">
        <v>600</v>
      </c>
      <c r="G568" s="18">
        <v>98.440000000000012</v>
      </c>
      <c r="H568" s="19">
        <v>101.81</v>
      </c>
      <c r="I568" s="16">
        <v>96.63</v>
      </c>
    </row>
    <row r="569" spans="1:9">
      <c r="A569" s="8">
        <v>6</v>
      </c>
      <c r="B569" s="5" t="s">
        <v>1057</v>
      </c>
      <c r="C569" s="3" t="s">
        <v>1058</v>
      </c>
      <c r="D569" s="4">
        <v>1234</v>
      </c>
      <c r="E569" s="6" t="s">
        <v>1059</v>
      </c>
      <c r="F569" s="2">
        <v>300</v>
      </c>
      <c r="G569" s="18">
        <v>121.65</v>
      </c>
      <c r="H569" s="19">
        <v>122.72</v>
      </c>
      <c r="I569" s="16"/>
    </row>
    <row r="570" spans="1:9">
      <c r="A570" s="8">
        <v>96</v>
      </c>
      <c r="B570" s="5" t="s">
        <v>1060</v>
      </c>
      <c r="C570" s="3" t="s">
        <v>1058</v>
      </c>
      <c r="D570" s="4">
        <v>1234</v>
      </c>
      <c r="E570" s="3" t="s">
        <v>1061</v>
      </c>
      <c r="F570" s="5">
        <v>300</v>
      </c>
      <c r="G570" s="18">
        <v>51.14</v>
      </c>
      <c r="H570" s="19">
        <v>51.98</v>
      </c>
      <c r="I570" s="16"/>
    </row>
    <row r="571" spans="1:9">
      <c r="A571" s="8">
        <v>96</v>
      </c>
      <c r="B571" s="5" t="s">
        <v>4</v>
      </c>
      <c r="C571" s="3" t="s">
        <v>1058</v>
      </c>
      <c r="D571" s="4">
        <v>1234</v>
      </c>
      <c r="E571" s="3" t="s">
        <v>1062</v>
      </c>
      <c r="F571" s="5">
        <v>300</v>
      </c>
      <c r="G571" s="18">
        <v>61.54</v>
      </c>
      <c r="H571" s="19">
        <v>62.16</v>
      </c>
      <c r="I571" s="16"/>
    </row>
    <row r="572" spans="1:9">
      <c r="A572" s="8">
        <v>96</v>
      </c>
      <c r="B572" s="5" t="s">
        <v>4</v>
      </c>
      <c r="C572" s="3" t="s">
        <v>1058</v>
      </c>
      <c r="D572" s="4">
        <v>1234</v>
      </c>
      <c r="E572" s="3" t="s">
        <v>1063</v>
      </c>
      <c r="F572" s="5">
        <v>300</v>
      </c>
      <c r="G572" s="18">
        <v>64.850000000000009</v>
      </c>
      <c r="H572" s="19">
        <v>65.570000000000007</v>
      </c>
      <c r="I572" s="16"/>
    </row>
    <row r="573" spans="1:9">
      <c r="A573" s="8">
        <v>96</v>
      </c>
      <c r="B573" s="5" t="s">
        <v>891</v>
      </c>
      <c r="C573" s="3" t="s">
        <v>1058</v>
      </c>
      <c r="D573" s="4">
        <v>1234</v>
      </c>
      <c r="E573" s="3" t="s">
        <v>1064</v>
      </c>
      <c r="F573" s="5">
        <v>300</v>
      </c>
      <c r="G573" s="18">
        <v>57.9</v>
      </c>
      <c r="H573" s="19">
        <v>58.169999999999995</v>
      </c>
      <c r="I573" s="16"/>
    </row>
    <row r="574" spans="1:9">
      <c r="A574" s="8">
        <v>96</v>
      </c>
      <c r="B574" s="5" t="s">
        <v>1060</v>
      </c>
      <c r="C574" s="3" t="s">
        <v>1058</v>
      </c>
      <c r="D574" s="4">
        <v>1234</v>
      </c>
      <c r="E574" s="3" t="s">
        <v>1065</v>
      </c>
      <c r="F574" s="5">
        <v>300</v>
      </c>
      <c r="G574" s="18">
        <v>51.14</v>
      </c>
      <c r="H574" s="19">
        <v>55.98</v>
      </c>
      <c r="I574" s="16"/>
    </row>
    <row r="575" spans="1:9">
      <c r="A575" s="8">
        <v>96</v>
      </c>
      <c r="B575" s="5" t="s">
        <v>891</v>
      </c>
      <c r="C575" s="3" t="s">
        <v>1058</v>
      </c>
      <c r="D575" s="4">
        <v>1234</v>
      </c>
      <c r="E575" s="3" t="s">
        <v>1066</v>
      </c>
      <c r="F575" s="5">
        <v>300</v>
      </c>
      <c r="G575" s="18">
        <v>60.559999999999995</v>
      </c>
      <c r="H575" s="19">
        <v>61</v>
      </c>
      <c r="I575" s="16"/>
    </row>
    <row r="576" spans="1:9">
      <c r="A576" s="8">
        <v>96</v>
      </c>
      <c r="B576" s="5" t="s">
        <v>113</v>
      </c>
      <c r="C576" s="3" t="s">
        <v>1058</v>
      </c>
      <c r="D576" s="4">
        <v>1234</v>
      </c>
      <c r="E576" s="3" t="s">
        <v>1067</v>
      </c>
      <c r="F576" s="5">
        <v>300</v>
      </c>
      <c r="G576" s="18">
        <v>74.790000000000006</v>
      </c>
      <c r="H576" s="19">
        <v>75.570000000000007</v>
      </c>
      <c r="I576" s="16"/>
    </row>
    <row r="577" spans="1:9">
      <c r="A577" s="8">
        <v>96</v>
      </c>
      <c r="B577" s="5" t="s">
        <v>113</v>
      </c>
      <c r="C577" s="3" t="s">
        <v>1058</v>
      </c>
      <c r="D577" s="4">
        <v>1234</v>
      </c>
      <c r="E577" s="3" t="s">
        <v>1068</v>
      </c>
      <c r="F577" s="5">
        <v>300</v>
      </c>
      <c r="G577" s="18">
        <v>69.75</v>
      </c>
      <c r="H577" s="19">
        <v>70.440000000000012</v>
      </c>
      <c r="I577" s="16"/>
    </row>
    <row r="578" spans="1:9">
      <c r="A578" s="1">
        <v>30</v>
      </c>
      <c r="B578" s="2" t="s">
        <v>191</v>
      </c>
      <c r="C578" s="6" t="s">
        <v>1069</v>
      </c>
      <c r="D578" s="7">
        <v>5017904</v>
      </c>
      <c r="E578" s="6" t="s">
        <v>1070</v>
      </c>
      <c r="F578" s="2">
        <v>20</v>
      </c>
      <c r="G578" s="18">
        <v>34.21</v>
      </c>
      <c r="H578" s="19">
        <v>40.08</v>
      </c>
      <c r="I578" s="16"/>
    </row>
    <row r="579" spans="1:9">
      <c r="A579" s="1">
        <v>4</v>
      </c>
      <c r="B579" s="2" t="s">
        <v>1071</v>
      </c>
      <c r="C579" s="6" t="s">
        <v>1072</v>
      </c>
      <c r="D579" s="7">
        <v>6060</v>
      </c>
      <c r="E579" s="6" t="s">
        <v>1073</v>
      </c>
      <c r="F579" s="2">
        <v>20</v>
      </c>
      <c r="G579" s="18">
        <v>71.52000000000001</v>
      </c>
      <c r="H579" s="19" t="s">
        <v>1105</v>
      </c>
      <c r="I579" s="16"/>
    </row>
    <row r="580" spans="1:9">
      <c r="A580" s="1">
        <v>30</v>
      </c>
      <c r="B580" s="2" t="s">
        <v>191</v>
      </c>
      <c r="C580" s="6" t="s">
        <v>1072</v>
      </c>
      <c r="D580" s="7">
        <v>102707</v>
      </c>
      <c r="E580" s="6" t="s">
        <v>1074</v>
      </c>
      <c r="F580" s="2">
        <v>20</v>
      </c>
      <c r="G580" s="18">
        <v>90.070000000000007</v>
      </c>
      <c r="H580" s="19">
        <v>121.96000000000001</v>
      </c>
      <c r="I580" s="16"/>
    </row>
    <row r="581" spans="1:9">
      <c r="A581" s="1">
        <v>6</v>
      </c>
      <c r="B581" s="2" t="s">
        <v>196</v>
      </c>
      <c r="C581" s="6" t="s">
        <v>1075</v>
      </c>
      <c r="D581" s="7">
        <v>16632000</v>
      </c>
      <c r="E581" s="6" t="s">
        <v>1076</v>
      </c>
      <c r="F581" s="2">
        <v>200</v>
      </c>
      <c r="G581" s="18">
        <v>31.89</v>
      </c>
      <c r="H581" s="19">
        <v>32.769999999999996</v>
      </c>
      <c r="I581" s="16">
        <v>33.72</v>
      </c>
    </row>
    <row r="582" spans="1:9">
      <c r="A582" s="8">
        <v>48</v>
      </c>
      <c r="B582" s="5" t="s">
        <v>1077</v>
      </c>
      <c r="C582" s="3" t="s">
        <v>1075</v>
      </c>
      <c r="D582" s="4">
        <v>17725000</v>
      </c>
      <c r="E582" s="3" t="s">
        <v>1078</v>
      </c>
      <c r="F582" s="5">
        <v>300</v>
      </c>
      <c r="G582" s="18">
        <v>16.130000000000003</v>
      </c>
      <c r="H582" s="19">
        <v>16.470000000000002</v>
      </c>
      <c r="I582" s="16">
        <v>18.11</v>
      </c>
    </row>
    <row r="583" spans="1:9">
      <c r="A583" s="1">
        <v>48</v>
      </c>
      <c r="B583" s="2" t="s">
        <v>53</v>
      </c>
      <c r="C583" s="6" t="s">
        <v>1075</v>
      </c>
      <c r="D583" s="7" t="s">
        <v>1079</v>
      </c>
      <c r="E583" s="6" t="s">
        <v>1080</v>
      </c>
      <c r="F583" s="2">
        <v>300</v>
      </c>
      <c r="G583" s="18">
        <v>42.589999999999996</v>
      </c>
      <c r="H583" s="19">
        <v>21.810000000000002</v>
      </c>
      <c r="I583" s="16">
        <v>23.92</v>
      </c>
    </row>
    <row r="584" spans="1:9">
      <c r="A584" s="8">
        <v>72</v>
      </c>
      <c r="B584" s="5" t="s">
        <v>113</v>
      </c>
      <c r="C584" s="3" t="s">
        <v>1081</v>
      </c>
      <c r="D584" s="4">
        <v>615359</v>
      </c>
      <c r="E584" s="3" t="s">
        <v>1082</v>
      </c>
      <c r="F584" s="5">
        <v>300</v>
      </c>
      <c r="G584" s="18">
        <v>55</v>
      </c>
      <c r="H584" s="19">
        <v>59.18</v>
      </c>
      <c r="I584" s="16">
        <v>56.25</v>
      </c>
    </row>
    <row r="585" spans="1:9">
      <c r="A585" s="8">
        <v>24</v>
      </c>
      <c r="B585" s="5" t="s">
        <v>1083</v>
      </c>
      <c r="C585" s="3" t="s">
        <v>1081</v>
      </c>
      <c r="D585" s="4">
        <v>615787</v>
      </c>
      <c r="E585" s="3" t="s">
        <v>1084</v>
      </c>
      <c r="F585" s="5">
        <v>300</v>
      </c>
      <c r="G585" s="18">
        <v>38.28</v>
      </c>
      <c r="H585" s="19">
        <v>60.669999999999995</v>
      </c>
      <c r="I585" s="16">
        <v>59.65</v>
      </c>
    </row>
    <row r="586" spans="1:9">
      <c r="A586" s="8">
        <v>24</v>
      </c>
      <c r="B586" s="5" t="s">
        <v>1083</v>
      </c>
      <c r="C586" s="3" t="s">
        <v>1081</v>
      </c>
      <c r="D586" s="4">
        <v>615789</v>
      </c>
      <c r="E586" s="3" t="s">
        <v>1085</v>
      </c>
      <c r="F586" s="5">
        <v>300</v>
      </c>
      <c r="G586" s="18">
        <v>62.23</v>
      </c>
      <c r="H586" s="19" t="s">
        <v>1107</v>
      </c>
      <c r="I586" s="16">
        <v>63.63</v>
      </c>
    </row>
    <row r="587" spans="1:9">
      <c r="A587" s="8">
        <v>250</v>
      </c>
      <c r="B587" s="5" t="s">
        <v>25</v>
      </c>
      <c r="C587" s="3" t="s">
        <v>1081</v>
      </c>
      <c r="D587" s="4">
        <v>617611</v>
      </c>
      <c r="E587" s="3" t="s">
        <v>1086</v>
      </c>
      <c r="F587" s="5">
        <v>100</v>
      </c>
      <c r="G587" s="18">
        <v>90</v>
      </c>
      <c r="H587" s="19">
        <v>91.940000000000012</v>
      </c>
      <c r="I587" s="16">
        <v>88.88</v>
      </c>
    </row>
    <row r="588" spans="1:9">
      <c r="A588" s="8">
        <v>250</v>
      </c>
      <c r="B588" s="5" t="s">
        <v>25</v>
      </c>
      <c r="C588" s="3" t="s">
        <v>1081</v>
      </c>
      <c r="D588" s="4">
        <v>617613</v>
      </c>
      <c r="E588" s="3" t="s">
        <v>1087</v>
      </c>
      <c r="F588" s="5">
        <v>100</v>
      </c>
      <c r="G588" s="18">
        <v>90</v>
      </c>
      <c r="H588" s="19">
        <v>91.940000000000012</v>
      </c>
      <c r="I588" s="16">
        <v>88.88</v>
      </c>
    </row>
    <row r="589" spans="1:9">
      <c r="A589" s="8">
        <v>72</v>
      </c>
      <c r="B589" s="5" t="s">
        <v>113</v>
      </c>
      <c r="C589" s="3" t="s">
        <v>1081</v>
      </c>
      <c r="D589" s="4" t="s">
        <v>1088</v>
      </c>
      <c r="E589" s="3" t="s">
        <v>1089</v>
      </c>
      <c r="F589" s="5">
        <v>300</v>
      </c>
      <c r="G589" s="18">
        <v>61.12</v>
      </c>
      <c r="H589" s="19" t="s">
        <v>1107</v>
      </c>
      <c r="I589" s="16">
        <v>62.5</v>
      </c>
    </row>
    <row r="590" spans="1:9">
      <c r="A590" s="8">
        <v>160</v>
      </c>
      <c r="B590" s="5" t="s">
        <v>81</v>
      </c>
      <c r="C590" s="3" t="s">
        <v>1081</v>
      </c>
      <c r="D590" s="4" t="s">
        <v>1090</v>
      </c>
      <c r="E590" s="3" t="s">
        <v>1091</v>
      </c>
      <c r="F590" s="5">
        <v>100</v>
      </c>
      <c r="G590" s="18">
        <v>62.339999999999996</v>
      </c>
      <c r="H590" s="19">
        <v>64.47</v>
      </c>
      <c r="I590" s="16">
        <v>63.75</v>
      </c>
    </row>
    <row r="591" spans="1:9">
      <c r="A591" s="8">
        <v>250</v>
      </c>
      <c r="B591" s="5" t="s">
        <v>170</v>
      </c>
      <c r="C591" s="3" t="s">
        <v>1081</v>
      </c>
      <c r="D591" s="4" t="s">
        <v>1092</v>
      </c>
      <c r="E591" s="3" t="s">
        <v>1093</v>
      </c>
      <c r="F591" s="5">
        <v>300</v>
      </c>
      <c r="G591" s="18">
        <v>92.45</v>
      </c>
      <c r="H591" s="19">
        <v>95.62</v>
      </c>
      <c r="I591" s="16">
        <v>91.42</v>
      </c>
    </row>
    <row r="592" spans="1:9">
      <c r="A592" s="8">
        <v>1</v>
      </c>
      <c r="B592" s="5" t="s">
        <v>542</v>
      </c>
      <c r="C592" s="3" t="s">
        <v>242</v>
      </c>
      <c r="D592" s="4">
        <v>1234</v>
      </c>
      <c r="E592" s="3" t="s">
        <v>1094</v>
      </c>
      <c r="F592" s="5">
        <v>1500</v>
      </c>
      <c r="G592" s="18">
        <v>123.5</v>
      </c>
      <c r="H592" s="19" t="s">
        <v>1105</v>
      </c>
      <c r="I592" s="16"/>
    </row>
    <row r="593" spans="1:9">
      <c r="A593" s="8">
        <v>1</v>
      </c>
      <c r="B593" s="5" t="s">
        <v>542</v>
      </c>
      <c r="C593" s="3" t="s">
        <v>242</v>
      </c>
      <c r="D593" s="4">
        <v>1234</v>
      </c>
      <c r="E593" s="3" t="s">
        <v>1095</v>
      </c>
      <c r="F593" s="5">
        <v>2000</v>
      </c>
      <c r="G593" s="18">
        <v>1.55</v>
      </c>
      <c r="H593" s="19" t="s">
        <v>1105</v>
      </c>
      <c r="I593" s="16"/>
    </row>
    <row r="594" spans="1:9">
      <c r="A594" s="8">
        <v>1</v>
      </c>
      <c r="B594" s="5" t="s">
        <v>542</v>
      </c>
      <c r="C594" s="3" t="s">
        <v>242</v>
      </c>
      <c r="D594" s="4">
        <v>1234</v>
      </c>
      <c r="E594" s="3" t="s">
        <v>1096</v>
      </c>
      <c r="F594" s="5">
        <v>1500</v>
      </c>
      <c r="G594" s="18">
        <v>28.990000000000002</v>
      </c>
      <c r="H594" s="19" t="s">
        <v>1105</v>
      </c>
      <c r="I594" s="16"/>
    </row>
    <row r="595" spans="1:9">
      <c r="A595" s="8">
        <v>1</v>
      </c>
      <c r="B595" s="5" t="s">
        <v>542</v>
      </c>
      <c r="C595" s="3" t="s">
        <v>242</v>
      </c>
      <c r="D595" s="4">
        <v>1234</v>
      </c>
      <c r="E595" s="3" t="s">
        <v>1097</v>
      </c>
      <c r="F595" s="5">
        <v>2000</v>
      </c>
      <c r="G595" s="18">
        <v>5.2</v>
      </c>
      <c r="H595" s="19" t="s">
        <v>1105</v>
      </c>
      <c r="I595" s="16"/>
    </row>
    <row r="596" spans="1:9">
      <c r="A596" s="8">
        <v>1</v>
      </c>
      <c r="B596" s="5" t="s">
        <v>1098</v>
      </c>
      <c r="C596" s="3" t="s">
        <v>242</v>
      </c>
      <c r="D596" s="4">
        <v>1234</v>
      </c>
      <c r="E596" s="3" t="s">
        <v>1099</v>
      </c>
      <c r="F596" s="5">
        <v>200</v>
      </c>
      <c r="G596" s="18">
        <v>30.05</v>
      </c>
      <c r="H596" s="19" t="s">
        <v>1105</v>
      </c>
      <c r="I596" s="16"/>
    </row>
    <row r="597" spans="1:9">
      <c r="A597" s="8">
        <v>4</v>
      </c>
      <c r="B597" s="5" t="s">
        <v>76</v>
      </c>
      <c r="C597" s="3" t="s">
        <v>242</v>
      </c>
      <c r="D597" s="4">
        <v>1234</v>
      </c>
      <c r="E597" s="3" t="s">
        <v>1100</v>
      </c>
      <c r="F597" s="5">
        <v>2000</v>
      </c>
      <c r="G597" s="18">
        <v>3.19</v>
      </c>
      <c r="H597" s="19" t="s">
        <v>1105</v>
      </c>
      <c r="I597" s="16"/>
    </row>
    <row r="598" spans="1:9">
      <c r="A598" s="8">
        <v>4</v>
      </c>
      <c r="B598" s="5" t="s">
        <v>100</v>
      </c>
      <c r="C598" s="3" t="s">
        <v>242</v>
      </c>
      <c r="D598" s="4">
        <v>1234</v>
      </c>
      <c r="E598" s="3" t="s">
        <v>1101</v>
      </c>
      <c r="F598" s="5">
        <v>1500</v>
      </c>
      <c r="G598" s="18">
        <v>68.23</v>
      </c>
      <c r="H598" s="19" t="s">
        <v>1105</v>
      </c>
      <c r="I598" s="16"/>
    </row>
  </sheetData>
  <mergeCells count="2">
    <mergeCell ref="A2:I2"/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#4-2122Purchased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Alecia D. Woods</cp:lastModifiedBy>
  <cp:lastPrinted>2021-07-15T15:13:04Z</cp:lastPrinted>
  <dcterms:created xsi:type="dcterms:W3CDTF">2021-03-11T15:51:02Z</dcterms:created>
  <dcterms:modified xsi:type="dcterms:W3CDTF">2023-10-17T16:58:29Z</dcterms:modified>
</cp:coreProperties>
</file>