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/>
  <mc:AlternateContent xmlns:mc="http://schemas.openxmlformats.org/markup-compatibility/2006">
    <mc:Choice Requires="x15">
      <x15ac:absPath xmlns:x15ac="http://schemas.microsoft.com/office/spreadsheetml/2010/11/ac" url="\\nlmusdfs1\Purchasing\Bids\Misc Docs\Public Records Requests - Nutrition\"/>
    </mc:Choice>
  </mc:AlternateContent>
  <xr:revisionPtr revIDLastSave="0" documentId="13_ncr:1_{5991207B-9DE1-480F-A17A-C307E0FB3F9F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definedNames>
    <definedName name="_xlnm.Print_Area" localSheetId="0">Sheet1!$A$2:$H$37</definedName>
    <definedName name="_xlnm.Print_Titles" localSheetId="0">Sheet1!$2:$2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3" i="1"/>
  <c r="M12" i="1"/>
  <c r="M11" i="1"/>
  <c r="M9" i="1"/>
  <c r="M7" i="1"/>
  <c r="M10" i="1"/>
  <c r="H15" i="1"/>
  <c r="H13" i="1"/>
  <c r="H12" i="1"/>
  <c r="H11" i="1"/>
  <c r="H9" i="1"/>
  <c r="H7" i="1"/>
  <c r="M27" i="1" l="1"/>
  <c r="M26" i="1"/>
  <c r="M25" i="1"/>
  <c r="M24" i="1"/>
  <c r="M23" i="1"/>
  <c r="M22" i="1"/>
  <c r="M21" i="1"/>
  <c r="M20" i="1"/>
  <c r="M19" i="1"/>
  <c r="M18" i="1"/>
  <c r="M17" i="1"/>
  <c r="M16" i="1"/>
  <c r="M14" i="1"/>
  <c r="M8" i="1"/>
  <c r="M6" i="1"/>
  <c r="M5" i="1"/>
  <c r="M4" i="1"/>
  <c r="M28" i="1"/>
  <c r="M3" i="1"/>
  <c r="M29" i="1" s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0" i="1"/>
  <c r="H8" i="1"/>
  <c r="H6" i="1"/>
  <c r="H5" i="1"/>
  <c r="H4" i="1"/>
  <c r="H28" i="1"/>
  <c r="H3" i="1"/>
  <c r="H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 Guinn</author>
  </authors>
  <commentList>
    <comment ref="H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Philip Guinn:</t>
        </r>
        <r>
          <rPr>
            <sz val="9"/>
            <color indexed="81"/>
            <rFont val="Tahoma"/>
            <family val="2"/>
          </rPr>
          <t xml:space="preserve">
Vendor incorrectly entered $29,799.00 on bid sheet. </t>
        </r>
      </text>
    </comment>
  </commentList>
</comments>
</file>

<file path=xl/sharedStrings.xml><?xml version="1.0" encoding="utf-8"?>
<sst xmlns="http://schemas.openxmlformats.org/spreadsheetml/2006/main" count="172" uniqueCount="103">
  <si>
    <t>Line Item #</t>
  </si>
  <si>
    <t>Estimated Quantity</t>
  </si>
  <si>
    <t>Description</t>
  </si>
  <si>
    <t>Brand &amp; Product Number</t>
  </si>
  <si>
    <t>Price Quote</t>
  </si>
  <si>
    <t>Total</t>
  </si>
  <si>
    <t>Buttermilk, 1/2 Gallon
[Units: Each = 1 Each]</t>
  </si>
  <si>
    <t>Cheese, Parmesan, Fancy Shred, 5 lb
[Units: Bag = 1 bag]</t>
  </si>
  <si>
    <t>Cream Cheese Cups, 100/1 oz
[Units: Case = 100 Each]</t>
  </si>
  <si>
    <t>Eggs, Fresh, Dozen, Driftwood
[Units: Dozen = 12 each]</t>
  </si>
  <si>
    <t>Juice, Apple, Carton, 4 oz, Driftwood, (15/cs)
[Units: Package = 15 Each]</t>
  </si>
  <si>
    <t>Juice, Fruitables, Tropical Twist/Goldrush (Elem) 
[Units: Case = 40 Each]</t>
  </si>
  <si>
    <t>Juice, Orange, Carton, 4 oz, (15/pack) 
[Units: Package = 15 Each]</t>
  </si>
  <si>
    <t>Juice, Orange, Gallons, Driftwood
[Units: Gallon = 1 gallon]</t>
  </si>
  <si>
    <t>Juice, Wild Berry, 4 oz, Carton, (15/pack) , driftwood
[Units: Package = 15 Each]</t>
  </si>
  <si>
    <t>Juice, Fruit Punch, 4 oz, Carton (Driftwood) 
[Units: Package = 15 Each]</t>
  </si>
  <si>
    <t>Milk, 1%, 8 oz, Carton, (15/pack)
[Units: Package = 15 Each]</t>
  </si>
  <si>
    <t>Milk, 1%, Quart, (Headstart) 
[Units: Each = 1 quart]</t>
  </si>
  <si>
    <t>Milk, FF, Chocolate, Carton (15/pack) 
[Units: Package = 15 Each]</t>
  </si>
  <si>
    <t>Milk, FF, Quart (Headstart) 
[Units: Each = 1 quart]</t>
  </si>
  <si>
    <t>Milk, Lactaid, FF (20/cs) 
[Units: Case = 20 Each]</t>
  </si>
  <si>
    <t>Milk, Soy, 8 oz, 24/cs
[Units: Case = 24 Each]</t>
  </si>
  <si>
    <t>Yogurt, Greek, Vanilla, 4/5#
[Units: Case = 4 Tub]</t>
  </si>
  <si>
    <t>Yogurt, Strawberry, Greek, Upstate, 24/4 oz
[Units: Case = 24 Each]</t>
  </si>
  <si>
    <t>Yogurt, Vanilla, Greek, Bulk, 2/20 lb
[Units: Case = 2 Bag]</t>
  </si>
  <si>
    <t>Yogurt, Vanilla, Greek, Upstate, 24/4 oz
[Units: Case = 24 Each]</t>
  </si>
  <si>
    <t>Creamer, French Vanilla, IW, Catering 1/2 oz 288 ct
[Units: Case = 288 Each]</t>
  </si>
  <si>
    <t>Creamer, Half and Half, IW, Catering 3/8oz 400 ct
[Units: Case = 400 Each]</t>
  </si>
  <si>
    <t>Creamer, Hazelnut, IW, Catering 1/2 oz 288 ct
[Units: Case = 288 Each]</t>
  </si>
  <si>
    <t>Juice, OJ, 12 oz 
[Units: Each = 1 each]</t>
  </si>
  <si>
    <t>Juice, Punch, CK Catering Only, Gallon
[Units: Gallon = 1 gallon]</t>
  </si>
  <si>
    <t>Sour Cream, 5 lb
[Units: Each = 1 Each]</t>
  </si>
  <si>
    <t>Mfr ID #</t>
  </si>
  <si>
    <t>50009</t>
  </si>
  <si>
    <t>66120</t>
  </si>
  <si>
    <t>60501</t>
  </si>
  <si>
    <t>59110</t>
  </si>
  <si>
    <t>26000</t>
  </si>
  <si>
    <t>29005</t>
  </si>
  <si>
    <t>25000</t>
  </si>
  <si>
    <t>25350</t>
  </si>
  <si>
    <t>27000</t>
  </si>
  <si>
    <t>28300</t>
  </si>
  <si>
    <t>13040</t>
  </si>
  <si>
    <t>13250</t>
  </si>
  <si>
    <t>16040</t>
  </si>
  <si>
    <t>12250</t>
  </si>
  <si>
    <t>12051</t>
  </si>
  <si>
    <t>45873</t>
  </si>
  <si>
    <t>52810</t>
  </si>
  <si>
    <t>52181</t>
  </si>
  <si>
    <t>52820</t>
  </si>
  <si>
    <t>52183</t>
  </si>
  <si>
    <t>71003</t>
  </si>
  <si>
    <t>21001</t>
  </si>
  <si>
    <t>71005</t>
  </si>
  <si>
    <t>25140</t>
  </si>
  <si>
    <t>35350</t>
  </si>
  <si>
    <t>50490</t>
  </si>
  <si>
    <t>Clearbrook Farms</t>
  </si>
  <si>
    <t>Driftwood Dairy</t>
  </si>
  <si>
    <t>Unit</t>
  </si>
  <si>
    <t>unit</t>
  </si>
  <si>
    <t>case</t>
  </si>
  <si>
    <t>dozen</t>
  </si>
  <si>
    <t>Rockview Farms</t>
  </si>
  <si>
    <t>Montallegro</t>
  </si>
  <si>
    <t>Smithfield</t>
  </si>
  <si>
    <t>Hickman</t>
  </si>
  <si>
    <t>Apple/Eve</t>
  </si>
  <si>
    <t>Lactaid</t>
  </si>
  <si>
    <t>Pearl</t>
  </si>
  <si>
    <t>Upstate</t>
  </si>
  <si>
    <t>ID</t>
  </si>
  <si>
    <t>ea</t>
  </si>
  <si>
    <t>cs</t>
  </si>
  <si>
    <t>ea doz</t>
  </si>
  <si>
    <t>Driftwood #50009</t>
  </si>
  <si>
    <t>Driftwood #66120</t>
  </si>
  <si>
    <t>Smithfield #60501</t>
  </si>
  <si>
    <t>Hickman #59110</t>
  </si>
  <si>
    <t>Driftwood #26000</t>
  </si>
  <si>
    <t>Apple &amp; Eve #29005</t>
  </si>
  <si>
    <t>Driftwood #25000</t>
  </si>
  <si>
    <t>Driftwood #25350</t>
  </si>
  <si>
    <t>Driftwood #27000</t>
  </si>
  <si>
    <t>Driftwood #28300</t>
  </si>
  <si>
    <t>Driftwood #13040</t>
  </si>
  <si>
    <t>Driftwood #16040</t>
  </si>
  <si>
    <t>Driftwood #13250</t>
  </si>
  <si>
    <t>Driftwood #12250</t>
  </si>
  <si>
    <t>Lactaid #12051</t>
  </si>
  <si>
    <t>Pacific #45873</t>
  </si>
  <si>
    <t>Upstate #52810</t>
  </si>
  <si>
    <t>Chobani #52181</t>
  </si>
  <si>
    <t>Upstate #52820</t>
  </si>
  <si>
    <t>Chobani #52183</t>
  </si>
  <si>
    <t>International Delight #71003</t>
  </si>
  <si>
    <t>Driftwood #21001</t>
  </si>
  <si>
    <t>International Delight #71005</t>
  </si>
  <si>
    <t>Driftwood #25140</t>
  </si>
  <si>
    <t>Driftwood #35350</t>
  </si>
  <si>
    <t>Driftwood #50490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</si>
</sst>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0"/>
    <numFmt numFmtId="166" formatCode="&quot;$&quot;#,##0.0000"/>
  </numFmts>
  <fonts count="8" x14ac:knownFonts="1"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4" fillId="0" borderId="1" xfId="1" applyNumberFormat="1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center" wrapText="1"/>
    </xf>
    <xf numFmtId="165" fontId="4" fillId="0" borderId="1" xfId="1" applyNumberFormat="1" applyFont="1" applyFill="1" applyBorder="1" applyAlignment="1">
      <alignment horizont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 wrapText="1"/>
    </xf>
    <xf numFmtId="166" fontId="4" fillId="0" borderId="1" xfId="1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vertical="center" wrapText="1" readingOrder="1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164" fontId="5" fillId="0" borderId="0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Normal="100" workbookViewId="0">
      <selection activeCell="B5" sqref="B5"/>
    </sheetView>
  </sheetViews>
  <sheetFormatPr defaultColWidth="9.109375" defaultRowHeight="13.8" x14ac:dyDescent="0.25"/>
  <cols>
    <col min="1" max="1" width="9.109375" style="4"/>
    <col min="2" max="2" width="14.44140625" style="4" customWidth="1"/>
    <col min="3" max="3" width="18.33203125" style="4" bestFit="1" customWidth="1"/>
    <col min="4" max="4" width="52.88671875" style="4" bestFit="1" customWidth="1"/>
    <col min="5" max="5" width="23.44140625" style="4" bestFit="1" customWidth="1"/>
    <col min="6" max="7" width="14.6640625" style="4" customWidth="1"/>
    <col min="8" max="8" width="13.44140625" style="4" customWidth="1"/>
    <col min="9" max="9" width="3.109375" style="4" customWidth="1"/>
    <col min="10" max="10" width="23.44140625" style="4" bestFit="1" customWidth="1"/>
    <col min="11" max="12" width="12.88671875" style="4" customWidth="1"/>
    <col min="13" max="13" width="12.44140625" style="4" bestFit="1" customWidth="1"/>
    <col min="14" max="16384" width="9.109375" style="4"/>
  </cols>
  <sheetData>
    <row r="1" spans="1:13" x14ac:dyDescent="0.25">
      <c r="E1" s="8" t="s">
        <v>59</v>
      </c>
      <c r="F1" s="8"/>
      <c r="G1" s="8"/>
      <c r="H1" s="8"/>
      <c r="J1" s="8" t="s">
        <v>60</v>
      </c>
      <c r="K1" s="8"/>
      <c r="L1" s="8"/>
      <c r="M1" s="8"/>
    </row>
    <row r="2" spans="1:13" s="5" customFormat="1" ht="45.75" customHeight="1" x14ac:dyDescent="0.25">
      <c r="A2" s="9" t="s">
        <v>0</v>
      </c>
      <c r="B2" s="9" t="s">
        <v>32</v>
      </c>
      <c r="C2" s="9" t="s">
        <v>1</v>
      </c>
      <c r="D2" s="10" t="s">
        <v>2</v>
      </c>
      <c r="E2" s="10" t="s">
        <v>3</v>
      </c>
      <c r="F2" s="10" t="s">
        <v>4</v>
      </c>
      <c r="G2" s="10" t="s">
        <v>61</v>
      </c>
      <c r="H2" s="10" t="s">
        <v>5</v>
      </c>
      <c r="J2" s="10" t="s">
        <v>3</v>
      </c>
      <c r="K2" s="10" t="s">
        <v>4</v>
      </c>
      <c r="L2" s="10" t="s">
        <v>61</v>
      </c>
      <c r="M2" s="10" t="s">
        <v>5</v>
      </c>
    </row>
    <row r="3" spans="1:13" ht="30" customHeight="1" x14ac:dyDescent="0.25">
      <c r="A3" s="11">
        <v>1</v>
      </c>
      <c r="B3" s="12" t="s">
        <v>33</v>
      </c>
      <c r="C3" s="13">
        <v>1200</v>
      </c>
      <c r="D3" s="14" t="s">
        <v>6</v>
      </c>
      <c r="E3" s="1" t="s">
        <v>65</v>
      </c>
      <c r="F3" s="2">
        <v>1.74</v>
      </c>
      <c r="G3" s="1" t="s">
        <v>62</v>
      </c>
      <c r="H3" s="2">
        <f>F3*C3</f>
        <v>2088</v>
      </c>
      <c r="I3" s="6"/>
      <c r="J3" s="1" t="s">
        <v>77</v>
      </c>
      <c r="K3" s="2">
        <v>1.5</v>
      </c>
      <c r="L3" s="1" t="s">
        <v>74</v>
      </c>
      <c r="M3" s="2">
        <f>K3*C3</f>
        <v>1800</v>
      </c>
    </row>
    <row r="4" spans="1:13" ht="30" customHeight="1" x14ac:dyDescent="0.25">
      <c r="A4" s="11">
        <v>2</v>
      </c>
      <c r="B4" s="12" t="s">
        <v>34</v>
      </c>
      <c r="C4" s="15">
        <v>150</v>
      </c>
      <c r="D4" s="14" t="s">
        <v>7</v>
      </c>
      <c r="E4" s="1" t="s">
        <v>66</v>
      </c>
      <c r="F4" s="2">
        <v>12.95</v>
      </c>
      <c r="G4" s="1" t="s">
        <v>63</v>
      </c>
      <c r="H4" s="2">
        <f t="shared" ref="H4:H27" si="0">F4*C4</f>
        <v>1942.5</v>
      </c>
      <c r="I4" s="6"/>
      <c r="J4" s="1" t="s">
        <v>78</v>
      </c>
      <c r="K4" s="2">
        <v>16.25</v>
      </c>
      <c r="L4" s="1" t="s">
        <v>74</v>
      </c>
      <c r="M4" s="2">
        <f>K4*C4</f>
        <v>2437.5</v>
      </c>
    </row>
    <row r="5" spans="1:13" ht="30" customHeight="1" x14ac:dyDescent="0.25">
      <c r="A5" s="11">
        <v>3</v>
      </c>
      <c r="B5" s="12" t="s">
        <v>35</v>
      </c>
      <c r="C5" s="15">
        <v>500</v>
      </c>
      <c r="D5" s="14" t="s">
        <v>8</v>
      </c>
      <c r="E5" s="1" t="s">
        <v>67</v>
      </c>
      <c r="F5" s="2">
        <v>16.79</v>
      </c>
      <c r="G5" s="1" t="s">
        <v>63</v>
      </c>
      <c r="H5" s="2">
        <f t="shared" si="0"/>
        <v>8395</v>
      </c>
      <c r="I5" s="6"/>
      <c r="J5" s="1" t="s">
        <v>79</v>
      </c>
      <c r="K5" s="2">
        <v>16</v>
      </c>
      <c r="L5" s="1" t="s">
        <v>75</v>
      </c>
      <c r="M5" s="2">
        <f>K5*C5</f>
        <v>8000</v>
      </c>
    </row>
    <row r="6" spans="1:13" ht="30" customHeight="1" x14ac:dyDescent="0.25">
      <c r="A6" s="11">
        <v>4</v>
      </c>
      <c r="B6" s="12" t="s">
        <v>36</v>
      </c>
      <c r="C6" s="15">
        <v>30</v>
      </c>
      <c r="D6" s="14" t="s">
        <v>9</v>
      </c>
      <c r="E6" s="1" t="s">
        <v>68</v>
      </c>
      <c r="F6" s="2">
        <v>2.59</v>
      </c>
      <c r="G6" s="1" t="s">
        <v>64</v>
      </c>
      <c r="H6" s="2">
        <f t="shared" si="0"/>
        <v>77.699999999999989</v>
      </c>
      <c r="I6" s="6"/>
      <c r="J6" s="1" t="s">
        <v>80</v>
      </c>
      <c r="K6" s="2">
        <v>1</v>
      </c>
      <c r="L6" s="1" t="s">
        <v>76</v>
      </c>
      <c r="M6" s="2">
        <f>K6*C6</f>
        <v>30</v>
      </c>
    </row>
    <row r="7" spans="1:13" ht="30" customHeight="1" x14ac:dyDescent="0.25">
      <c r="A7" s="11">
        <v>5</v>
      </c>
      <c r="B7" s="12" t="s">
        <v>37</v>
      </c>
      <c r="C7" s="13">
        <v>15000</v>
      </c>
      <c r="D7" s="14" t="s">
        <v>10</v>
      </c>
      <c r="E7" s="1" t="s">
        <v>65</v>
      </c>
      <c r="F7" s="3">
        <v>0.115</v>
      </c>
      <c r="G7" s="1" t="s">
        <v>62</v>
      </c>
      <c r="H7" s="2">
        <f>PRODUCT(F7*C7*15)</f>
        <v>25875</v>
      </c>
      <c r="I7" s="6"/>
      <c r="J7" s="1" t="s">
        <v>81</v>
      </c>
      <c r="K7" s="7">
        <v>0.1125</v>
      </c>
      <c r="L7" s="1" t="s">
        <v>74</v>
      </c>
      <c r="M7" s="2">
        <f>PRODUCT(K7*C7*15)</f>
        <v>25312.5</v>
      </c>
    </row>
    <row r="8" spans="1:13" ht="30" customHeight="1" x14ac:dyDescent="0.25">
      <c r="A8" s="11">
        <v>6</v>
      </c>
      <c r="B8" s="12" t="s">
        <v>38</v>
      </c>
      <c r="C8" s="13">
        <v>3000</v>
      </c>
      <c r="D8" s="14" t="s">
        <v>11</v>
      </c>
      <c r="E8" s="1" t="s">
        <v>69</v>
      </c>
      <c r="F8" s="2">
        <v>9.6</v>
      </c>
      <c r="G8" s="1" t="s">
        <v>63</v>
      </c>
      <c r="H8" s="2">
        <f t="shared" si="0"/>
        <v>28800</v>
      </c>
      <c r="I8" s="6"/>
      <c r="J8" s="1" t="s">
        <v>82</v>
      </c>
      <c r="K8" s="2">
        <v>9.15</v>
      </c>
      <c r="L8" s="1" t="s">
        <v>75</v>
      </c>
      <c r="M8" s="2">
        <f>K8*C8</f>
        <v>27450</v>
      </c>
    </row>
    <row r="9" spans="1:13" ht="30" customHeight="1" x14ac:dyDescent="0.25">
      <c r="A9" s="11">
        <v>7</v>
      </c>
      <c r="B9" s="12" t="s">
        <v>39</v>
      </c>
      <c r="C9" s="13">
        <v>12000</v>
      </c>
      <c r="D9" s="14" t="s">
        <v>12</v>
      </c>
      <c r="E9" s="1" t="s">
        <v>65</v>
      </c>
      <c r="F9" s="3">
        <v>0.13900000000000001</v>
      </c>
      <c r="G9" s="1" t="s">
        <v>62</v>
      </c>
      <c r="H9" s="2">
        <f>PRODUCT(F9*C9*15)</f>
        <v>25020.000000000004</v>
      </c>
      <c r="I9" s="6"/>
      <c r="J9" s="1" t="s">
        <v>83</v>
      </c>
      <c r="K9" s="7">
        <v>0.13250000000000001</v>
      </c>
      <c r="L9" s="1" t="s">
        <v>74</v>
      </c>
      <c r="M9" s="2">
        <f>PRODUCT(K9*C9*15)</f>
        <v>23850</v>
      </c>
    </row>
    <row r="10" spans="1:13" ht="30" customHeight="1" x14ac:dyDescent="0.25">
      <c r="A10" s="11">
        <v>8</v>
      </c>
      <c r="B10" s="12" t="s">
        <v>40</v>
      </c>
      <c r="C10" s="15">
        <v>22</v>
      </c>
      <c r="D10" s="14" t="s">
        <v>13</v>
      </c>
      <c r="E10" s="1" t="s">
        <v>65</v>
      </c>
      <c r="F10" s="2">
        <v>4.6900000000000004</v>
      </c>
      <c r="G10" s="1" t="s">
        <v>62</v>
      </c>
      <c r="H10" s="2">
        <f t="shared" si="0"/>
        <v>103.18</v>
      </c>
      <c r="I10" s="6"/>
      <c r="J10" s="1" t="s">
        <v>84</v>
      </c>
      <c r="K10" s="2">
        <v>4</v>
      </c>
      <c r="L10" s="1" t="s">
        <v>74</v>
      </c>
      <c r="M10" s="2">
        <f>K10*C10</f>
        <v>88</v>
      </c>
    </row>
    <row r="11" spans="1:13" ht="30" customHeight="1" x14ac:dyDescent="0.25">
      <c r="A11" s="11">
        <v>9</v>
      </c>
      <c r="B11" s="12" t="s">
        <v>41</v>
      </c>
      <c r="C11" s="13">
        <v>25000</v>
      </c>
      <c r="D11" s="14" t="s">
        <v>14</v>
      </c>
      <c r="E11" s="1" t="s">
        <v>65</v>
      </c>
      <c r="F11" s="3">
        <v>0.125</v>
      </c>
      <c r="G11" s="1" t="s">
        <v>62</v>
      </c>
      <c r="H11" s="2">
        <f t="shared" ref="H11:H13" si="1">PRODUCT(F11*C11*15)</f>
        <v>46875</v>
      </c>
      <c r="I11" s="6"/>
      <c r="J11" s="1" t="s">
        <v>85</v>
      </c>
      <c r="K11" s="7">
        <v>0.115</v>
      </c>
      <c r="L11" s="1" t="s">
        <v>74</v>
      </c>
      <c r="M11" s="2">
        <f>PRODUCT(K11*C11*15)</f>
        <v>43125</v>
      </c>
    </row>
    <row r="12" spans="1:13" ht="30" customHeight="1" x14ac:dyDescent="0.25">
      <c r="A12" s="11">
        <v>10</v>
      </c>
      <c r="B12" s="12" t="s">
        <v>42</v>
      </c>
      <c r="C12" s="13">
        <v>18000</v>
      </c>
      <c r="D12" s="14" t="s">
        <v>15</v>
      </c>
      <c r="E12" s="1" t="s">
        <v>65</v>
      </c>
      <c r="F12" s="3">
        <v>0.125</v>
      </c>
      <c r="G12" s="1" t="s">
        <v>62</v>
      </c>
      <c r="H12" s="2">
        <f t="shared" si="1"/>
        <v>33750</v>
      </c>
      <c r="I12" s="6"/>
      <c r="J12" s="1" t="s">
        <v>86</v>
      </c>
      <c r="K12" s="7">
        <v>0.115</v>
      </c>
      <c r="L12" s="1" t="s">
        <v>74</v>
      </c>
      <c r="M12" s="2">
        <f>PRODUCT(K12*C12*15)</f>
        <v>31050</v>
      </c>
    </row>
    <row r="13" spans="1:13" ht="30" customHeight="1" x14ac:dyDescent="0.25">
      <c r="A13" s="11">
        <v>11</v>
      </c>
      <c r="B13" s="12" t="s">
        <v>43</v>
      </c>
      <c r="C13" s="13">
        <v>35000</v>
      </c>
      <c r="D13" s="14" t="s">
        <v>16</v>
      </c>
      <c r="E13" s="1" t="s">
        <v>65</v>
      </c>
      <c r="F13" s="3">
        <v>0.17199999999999999</v>
      </c>
      <c r="G13" s="1" t="s">
        <v>62</v>
      </c>
      <c r="H13" s="2">
        <f t="shared" si="1"/>
        <v>90299.999999999985</v>
      </c>
      <c r="I13" s="6"/>
      <c r="J13" s="1" t="s">
        <v>87</v>
      </c>
      <c r="K13" s="7">
        <v>0.19</v>
      </c>
      <c r="L13" s="1" t="s">
        <v>74</v>
      </c>
      <c r="M13" s="2">
        <f>PRODUCT(K13*C13*15)</f>
        <v>99750</v>
      </c>
    </row>
    <row r="14" spans="1:13" ht="30" customHeight="1" x14ac:dyDescent="0.25">
      <c r="A14" s="11">
        <v>12</v>
      </c>
      <c r="B14" s="12" t="s">
        <v>44</v>
      </c>
      <c r="C14" s="13">
        <v>18000</v>
      </c>
      <c r="D14" s="14" t="s">
        <v>17</v>
      </c>
      <c r="E14" s="1" t="s">
        <v>65</v>
      </c>
      <c r="F14" s="2">
        <v>0.89</v>
      </c>
      <c r="G14" s="1" t="s">
        <v>62</v>
      </c>
      <c r="H14" s="2">
        <f t="shared" si="0"/>
        <v>16020</v>
      </c>
      <c r="I14" s="6"/>
      <c r="J14" s="1" t="s">
        <v>89</v>
      </c>
      <c r="K14" s="2">
        <v>1.1000000000000001</v>
      </c>
      <c r="L14" s="1" t="s">
        <v>74</v>
      </c>
      <c r="M14" s="2">
        <f>K14*C14</f>
        <v>19800</v>
      </c>
    </row>
    <row r="15" spans="1:13" ht="30" customHeight="1" x14ac:dyDescent="0.25">
      <c r="A15" s="11">
        <v>13</v>
      </c>
      <c r="B15" s="12" t="s">
        <v>45</v>
      </c>
      <c r="C15" s="13">
        <v>55000</v>
      </c>
      <c r="D15" s="14" t="s">
        <v>18</v>
      </c>
      <c r="E15" s="1" t="s">
        <v>65</v>
      </c>
      <c r="F15" s="3">
        <v>0.16500000000000001</v>
      </c>
      <c r="G15" s="1" t="s">
        <v>62</v>
      </c>
      <c r="H15" s="2">
        <f>PRODUCT(F15*C15*15)</f>
        <v>136125</v>
      </c>
      <c r="I15" s="6"/>
      <c r="J15" s="1" t="s">
        <v>88</v>
      </c>
      <c r="K15" s="7">
        <v>0.17249999999999999</v>
      </c>
      <c r="L15" s="1" t="s">
        <v>74</v>
      </c>
      <c r="M15" s="2">
        <f>PRODUCT(K15*C15*15)</f>
        <v>142312.5</v>
      </c>
    </row>
    <row r="16" spans="1:13" ht="30" customHeight="1" x14ac:dyDescent="0.25">
      <c r="A16" s="11">
        <v>14</v>
      </c>
      <c r="B16" s="12" t="s">
        <v>46</v>
      </c>
      <c r="C16" s="13">
        <v>13000</v>
      </c>
      <c r="D16" s="14" t="s">
        <v>19</v>
      </c>
      <c r="E16" s="1" t="s">
        <v>65</v>
      </c>
      <c r="F16" s="2">
        <v>0.85</v>
      </c>
      <c r="G16" s="1" t="s">
        <v>62</v>
      </c>
      <c r="H16" s="2">
        <f t="shared" si="0"/>
        <v>11050</v>
      </c>
      <c r="I16" s="6"/>
      <c r="J16" s="1" t="s">
        <v>90</v>
      </c>
      <c r="K16" s="2">
        <v>1</v>
      </c>
      <c r="L16" s="1" t="s">
        <v>74</v>
      </c>
      <c r="M16" s="2">
        <f t="shared" ref="M16:M28" si="2">K16*C16</f>
        <v>13000</v>
      </c>
    </row>
    <row r="17" spans="1:13" ht="30" customHeight="1" x14ac:dyDescent="0.25">
      <c r="A17" s="11">
        <v>15</v>
      </c>
      <c r="B17" s="12" t="s">
        <v>47</v>
      </c>
      <c r="C17" s="15">
        <v>350</v>
      </c>
      <c r="D17" s="14" t="s">
        <v>20</v>
      </c>
      <c r="E17" s="1" t="s">
        <v>70</v>
      </c>
      <c r="F17" s="2">
        <v>12.19</v>
      </c>
      <c r="G17" s="1" t="s">
        <v>63</v>
      </c>
      <c r="H17" s="2">
        <f t="shared" si="0"/>
        <v>4266.5</v>
      </c>
      <c r="I17" s="6"/>
      <c r="J17" s="1" t="s">
        <v>91</v>
      </c>
      <c r="K17" s="2">
        <v>10</v>
      </c>
      <c r="L17" s="1" t="s">
        <v>75</v>
      </c>
      <c r="M17" s="2">
        <f t="shared" si="2"/>
        <v>3500</v>
      </c>
    </row>
    <row r="18" spans="1:13" ht="30" customHeight="1" x14ac:dyDescent="0.25">
      <c r="A18" s="11">
        <v>16</v>
      </c>
      <c r="B18" s="12" t="s">
        <v>48</v>
      </c>
      <c r="C18" s="15">
        <v>150</v>
      </c>
      <c r="D18" s="14" t="s">
        <v>21</v>
      </c>
      <c r="E18" s="1" t="s">
        <v>71</v>
      </c>
      <c r="F18" s="2">
        <v>17.29</v>
      </c>
      <c r="G18" s="1" t="s">
        <v>63</v>
      </c>
      <c r="H18" s="2">
        <f t="shared" si="0"/>
        <v>2593.5</v>
      </c>
      <c r="I18" s="6"/>
      <c r="J18" s="1" t="s">
        <v>92</v>
      </c>
      <c r="K18" s="2">
        <v>14</v>
      </c>
      <c r="L18" s="1" t="s">
        <v>75</v>
      </c>
      <c r="M18" s="2">
        <f t="shared" si="2"/>
        <v>2100</v>
      </c>
    </row>
    <row r="19" spans="1:13" ht="30" customHeight="1" x14ac:dyDescent="0.25">
      <c r="A19" s="11">
        <v>17</v>
      </c>
      <c r="B19" s="12" t="s">
        <v>49</v>
      </c>
      <c r="C19" s="15">
        <v>8</v>
      </c>
      <c r="D19" s="14" t="s">
        <v>22</v>
      </c>
      <c r="E19" s="1" t="s">
        <v>72</v>
      </c>
      <c r="F19" s="2">
        <v>46</v>
      </c>
      <c r="G19" s="1" t="s">
        <v>63</v>
      </c>
      <c r="H19" s="2">
        <f t="shared" si="0"/>
        <v>368</v>
      </c>
      <c r="I19" s="6"/>
      <c r="J19" s="1" t="s">
        <v>93</v>
      </c>
      <c r="K19" s="2">
        <v>37</v>
      </c>
      <c r="L19" s="1" t="s">
        <v>75</v>
      </c>
      <c r="M19" s="2">
        <f t="shared" si="2"/>
        <v>296</v>
      </c>
    </row>
    <row r="20" spans="1:13" ht="30" customHeight="1" x14ac:dyDescent="0.25">
      <c r="A20" s="11">
        <v>18</v>
      </c>
      <c r="B20" s="12" t="s">
        <v>50</v>
      </c>
      <c r="C20" s="13">
        <v>2100</v>
      </c>
      <c r="D20" s="14" t="s">
        <v>23</v>
      </c>
      <c r="E20" s="1" t="s">
        <v>72</v>
      </c>
      <c r="F20" s="2">
        <v>14.19</v>
      </c>
      <c r="G20" s="1" t="s">
        <v>63</v>
      </c>
      <c r="H20" s="2">
        <f t="shared" si="0"/>
        <v>29799</v>
      </c>
      <c r="I20" s="6"/>
      <c r="J20" s="1" t="s">
        <v>94</v>
      </c>
      <c r="K20" s="2">
        <v>12.5</v>
      </c>
      <c r="L20" s="1" t="s">
        <v>75</v>
      </c>
      <c r="M20" s="2">
        <f t="shared" si="2"/>
        <v>26250</v>
      </c>
    </row>
    <row r="21" spans="1:13" ht="30" customHeight="1" x14ac:dyDescent="0.25">
      <c r="A21" s="11">
        <v>19</v>
      </c>
      <c r="B21" s="12" t="s">
        <v>51</v>
      </c>
      <c r="C21" s="15">
        <v>200</v>
      </c>
      <c r="D21" s="14" t="s">
        <v>24</v>
      </c>
      <c r="E21" s="1" t="s">
        <v>72</v>
      </c>
      <c r="F21" s="2">
        <v>60.25</v>
      </c>
      <c r="G21" s="1" t="s">
        <v>63</v>
      </c>
      <c r="H21" s="2">
        <f t="shared" si="0"/>
        <v>12050</v>
      </c>
      <c r="I21" s="6"/>
      <c r="J21" s="1" t="s">
        <v>95</v>
      </c>
      <c r="K21" s="2">
        <v>53</v>
      </c>
      <c r="L21" s="1" t="s">
        <v>75</v>
      </c>
      <c r="M21" s="2">
        <f t="shared" si="2"/>
        <v>10600</v>
      </c>
    </row>
    <row r="22" spans="1:13" ht="30" customHeight="1" x14ac:dyDescent="0.25">
      <c r="A22" s="11">
        <v>20</v>
      </c>
      <c r="B22" s="12" t="s">
        <v>52</v>
      </c>
      <c r="C22" s="13">
        <v>1800</v>
      </c>
      <c r="D22" s="14" t="s">
        <v>25</v>
      </c>
      <c r="E22" s="1" t="s">
        <v>72</v>
      </c>
      <c r="F22" s="2">
        <v>14.19</v>
      </c>
      <c r="G22" s="1" t="s">
        <v>63</v>
      </c>
      <c r="H22" s="2">
        <f t="shared" si="0"/>
        <v>25542</v>
      </c>
      <c r="I22" s="6"/>
      <c r="J22" s="1" t="s">
        <v>96</v>
      </c>
      <c r="K22" s="2">
        <v>12.5</v>
      </c>
      <c r="L22" s="1" t="s">
        <v>75</v>
      </c>
      <c r="M22" s="2">
        <f t="shared" si="2"/>
        <v>22500</v>
      </c>
    </row>
    <row r="23" spans="1:13" ht="30" customHeight="1" x14ac:dyDescent="0.25">
      <c r="A23" s="11">
        <v>21</v>
      </c>
      <c r="B23" s="12" t="s">
        <v>53</v>
      </c>
      <c r="C23" s="15">
        <v>25</v>
      </c>
      <c r="D23" s="14" t="s">
        <v>26</v>
      </c>
      <c r="E23" s="1" t="s">
        <v>73</v>
      </c>
      <c r="F23" s="2">
        <v>24.25</v>
      </c>
      <c r="G23" s="1" t="s">
        <v>63</v>
      </c>
      <c r="H23" s="2">
        <f t="shared" si="0"/>
        <v>606.25</v>
      </c>
      <c r="I23" s="6"/>
      <c r="J23" s="2" t="s">
        <v>97</v>
      </c>
      <c r="K23" s="2">
        <v>20</v>
      </c>
      <c r="L23" s="1" t="s">
        <v>75</v>
      </c>
      <c r="M23" s="2">
        <f t="shared" si="2"/>
        <v>500</v>
      </c>
    </row>
    <row r="24" spans="1:13" ht="30" customHeight="1" x14ac:dyDescent="0.25">
      <c r="A24" s="11">
        <v>22</v>
      </c>
      <c r="B24" s="12" t="s">
        <v>54</v>
      </c>
      <c r="C24" s="15">
        <v>25</v>
      </c>
      <c r="D24" s="14" t="s">
        <v>27</v>
      </c>
      <c r="E24" s="1" t="s">
        <v>65</v>
      </c>
      <c r="F24" s="2">
        <v>18.95</v>
      </c>
      <c r="G24" s="1" t="s">
        <v>63</v>
      </c>
      <c r="H24" s="2">
        <f t="shared" si="0"/>
        <v>473.75</v>
      </c>
      <c r="I24" s="6"/>
      <c r="J24" s="1" t="s">
        <v>98</v>
      </c>
      <c r="K24" s="2">
        <v>13</v>
      </c>
      <c r="L24" s="1" t="s">
        <v>75</v>
      </c>
      <c r="M24" s="2">
        <f t="shared" si="2"/>
        <v>325</v>
      </c>
    </row>
    <row r="25" spans="1:13" ht="30" customHeight="1" x14ac:dyDescent="0.25">
      <c r="A25" s="11">
        <v>23</v>
      </c>
      <c r="B25" s="12" t="s">
        <v>55</v>
      </c>
      <c r="C25" s="15">
        <v>25</v>
      </c>
      <c r="D25" s="14" t="s">
        <v>28</v>
      </c>
      <c r="E25" s="1" t="s">
        <v>73</v>
      </c>
      <c r="F25" s="2">
        <v>24.25</v>
      </c>
      <c r="G25" s="1" t="s">
        <v>63</v>
      </c>
      <c r="H25" s="2">
        <f t="shared" si="0"/>
        <v>606.25</v>
      </c>
      <c r="I25" s="6"/>
      <c r="J25" s="1" t="s">
        <v>99</v>
      </c>
      <c r="K25" s="2">
        <v>20</v>
      </c>
      <c r="L25" s="1" t="s">
        <v>75</v>
      </c>
      <c r="M25" s="2">
        <f t="shared" si="2"/>
        <v>500</v>
      </c>
    </row>
    <row r="26" spans="1:13" ht="30" customHeight="1" x14ac:dyDescent="0.25">
      <c r="A26" s="11">
        <v>24</v>
      </c>
      <c r="B26" s="12" t="s">
        <v>56</v>
      </c>
      <c r="C26" s="15">
        <v>15</v>
      </c>
      <c r="D26" s="14" t="s">
        <v>29</v>
      </c>
      <c r="E26" s="1" t="s">
        <v>65</v>
      </c>
      <c r="F26" s="2">
        <v>0.79</v>
      </c>
      <c r="G26" s="1" t="s">
        <v>62</v>
      </c>
      <c r="H26" s="2">
        <f t="shared" si="0"/>
        <v>11.850000000000001</v>
      </c>
      <c r="I26" s="6"/>
      <c r="J26" s="1" t="s">
        <v>100</v>
      </c>
      <c r="K26" s="2">
        <v>0.55000000000000004</v>
      </c>
      <c r="L26" s="1" t="s">
        <v>74</v>
      </c>
      <c r="M26" s="2">
        <f t="shared" si="2"/>
        <v>8.25</v>
      </c>
    </row>
    <row r="27" spans="1:13" ht="30" customHeight="1" x14ac:dyDescent="0.25">
      <c r="A27" s="11">
        <v>25</v>
      </c>
      <c r="B27" s="12" t="s">
        <v>57</v>
      </c>
      <c r="C27" s="15">
        <v>15</v>
      </c>
      <c r="D27" s="14" t="s">
        <v>30</v>
      </c>
      <c r="E27" s="1" t="s">
        <v>65</v>
      </c>
      <c r="F27" s="2">
        <v>1.69</v>
      </c>
      <c r="G27" s="1" t="s">
        <v>62</v>
      </c>
      <c r="H27" s="2">
        <f t="shared" si="0"/>
        <v>25.349999999999998</v>
      </c>
      <c r="I27" s="6"/>
      <c r="J27" s="1" t="s">
        <v>101</v>
      </c>
      <c r="K27" s="2">
        <v>2</v>
      </c>
      <c r="L27" s="1" t="s">
        <v>74</v>
      </c>
      <c r="M27" s="2">
        <f t="shared" si="2"/>
        <v>30</v>
      </c>
    </row>
    <row r="28" spans="1:13" ht="30" customHeight="1" x14ac:dyDescent="0.25">
      <c r="A28" s="11">
        <v>26</v>
      </c>
      <c r="B28" s="12" t="s">
        <v>58</v>
      </c>
      <c r="C28" s="15">
        <v>350</v>
      </c>
      <c r="D28" s="14" t="s">
        <v>31</v>
      </c>
      <c r="E28" s="1" t="s">
        <v>65</v>
      </c>
      <c r="F28" s="2">
        <v>6.19</v>
      </c>
      <c r="G28" s="1" t="s">
        <v>62</v>
      </c>
      <c r="H28" s="2">
        <f>F28*C28</f>
        <v>2166.5</v>
      </c>
      <c r="I28" s="6"/>
      <c r="J28" s="1" t="s">
        <v>102</v>
      </c>
      <c r="K28" s="2">
        <v>5.75</v>
      </c>
      <c r="L28" s="1" t="s">
        <v>74</v>
      </c>
      <c r="M28" s="2">
        <f t="shared" si="2"/>
        <v>2012.5</v>
      </c>
    </row>
    <row r="29" spans="1:13" x14ac:dyDescent="0.25">
      <c r="G29" s="16" t="s">
        <v>5</v>
      </c>
      <c r="H29" s="17">
        <f>SUM(H3:H28)</f>
        <v>504930.32999999996</v>
      </c>
      <c r="L29" s="16" t="s">
        <v>5</v>
      </c>
      <c r="M29" s="17">
        <f>SUM(M3:M28)</f>
        <v>506627.25</v>
      </c>
    </row>
  </sheetData>
  <sheetProtection algorithmName="SHA-512" hashValue="BtfxVcwJYyKyBTfDWO8oNPS/7X+JqDeZb2m6WVhVB+Lf+2KmrqUAohSdGt9LRyC+SlgN5yUbgVSdOstvOU9eKg==" saltValue="QcBAUvm6XtU9HVfs1oXXFQ==" spinCount="100000" sheet="1" objects="1" scenarios="1"/>
  <mergeCells count="2">
    <mergeCell ref="E1:H1"/>
    <mergeCell ref="J1:M1"/>
  </mergeCells>
  <pageMargins left="0.7" right="0.7" top="0.75" bottom="0.75" header="0.3" footer="0.3"/>
  <pageSetup scale="83" orientation="landscape" r:id="rId1"/>
  <headerFooter>
    <oddHeader>&amp;C&amp;"Times New Roman,Bold"&amp;12BID FORM
MILK, DAIRY, JUICE &amp; ICE CREAM PRODUCTS, BID NO. 201819-22</oddHeader>
    <oddFooter>&amp;L&amp;"Times New Roman,Bold"&amp;9Norwalk-La Mirada Unified School District
Milk, Dairy, Juice &amp; Ice Cream Products, Bid No. 201819-22
May 2019</oddFooter>
  </headerFooter>
  <rowBreaks count="2" manualBreakCount="2">
    <brk id="11" max="16383" man="1"/>
    <brk id="23" max="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Norwalk la mirada 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Guinn</dc:creator>
  <cp:lastModifiedBy>Philip Guinn</cp:lastModifiedBy>
  <cp:lastPrinted>2019-05-20T15:55:21Z</cp:lastPrinted>
  <dcterms:created xsi:type="dcterms:W3CDTF">2019-05-13T22:54:20Z</dcterms:created>
  <dcterms:modified xsi:type="dcterms:W3CDTF">2023-10-31T15:38:20Z</dcterms:modified>
</cp:coreProperties>
</file>