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INGLE DROP" sheetId="4" r:id="rId1"/>
    <sheet name="MULTI DROPS" sheetId="1" r:id="rId2"/>
    <sheet name="Sheet3" sheetId="3" r:id="rId3"/>
  </sheets>
  <definedNames>
    <definedName name="_xlnm._FilterDatabase" localSheetId="1" hidden="1">'MULTI DROPS'!$A$5:$R$560</definedName>
    <definedName name="_xlnm._FilterDatabase" localSheetId="0" hidden="1">'SINGLE DROP'!$A$5:$R$560</definedName>
    <definedName name="_xlnm.Print_Titles" localSheetId="1">'MULTI DROPS'!$1:$5</definedName>
    <definedName name="_xlnm.Print_Titles" localSheetId="0">'SINGLE DROP'!$1:$5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59" i="4" l="1"/>
  <c r="I558" i="4"/>
  <c r="I557" i="4"/>
  <c r="I556" i="4"/>
  <c r="I555" i="4"/>
  <c r="Q554" i="4"/>
  <c r="O554" i="4"/>
  <c r="I553" i="4"/>
  <c r="O553" i="4" s="1"/>
  <c r="I552" i="4"/>
  <c r="O552" i="4" s="1"/>
  <c r="I551" i="4"/>
  <c r="O551" i="4" s="1"/>
  <c r="Q550" i="4"/>
  <c r="O550" i="4"/>
  <c r="Q549" i="4"/>
  <c r="O549" i="4"/>
  <c r="Q548" i="4"/>
  <c r="O548" i="4"/>
  <c r="Q547" i="4"/>
  <c r="O547" i="4"/>
  <c r="Q546" i="4"/>
  <c r="O546" i="4"/>
  <c r="Q545" i="4"/>
  <c r="O545" i="4"/>
  <c r="Q544" i="4"/>
  <c r="O544" i="4"/>
  <c r="Q543" i="4"/>
  <c r="O543" i="4"/>
  <c r="I542" i="4"/>
  <c r="O542" i="4" s="1"/>
  <c r="I541" i="4"/>
  <c r="O541" i="4" s="1"/>
  <c r="I540" i="4"/>
  <c r="O540" i="4" s="1"/>
  <c r="I539" i="4"/>
  <c r="O539" i="4" s="1"/>
  <c r="I538" i="4"/>
  <c r="O538" i="4" s="1"/>
  <c r="I537" i="4"/>
  <c r="O537" i="4" s="1"/>
  <c r="I536" i="4"/>
  <c r="O536" i="4" s="1"/>
  <c r="I535" i="4"/>
  <c r="O535" i="4" s="1"/>
  <c r="I534" i="4"/>
  <c r="O534" i="4" s="1"/>
  <c r="I533" i="4"/>
  <c r="O533" i="4" s="1"/>
  <c r="I532" i="4"/>
  <c r="O532" i="4" s="1"/>
  <c r="I531" i="4"/>
  <c r="O531" i="4" s="1"/>
  <c r="I530" i="4"/>
  <c r="O530" i="4" s="1"/>
  <c r="I529" i="4"/>
  <c r="O529" i="4" s="1"/>
  <c r="I528" i="4"/>
  <c r="O528" i="4" s="1"/>
  <c r="I527" i="4"/>
  <c r="O527" i="4" s="1"/>
  <c r="I526" i="4"/>
  <c r="O526" i="4" s="1"/>
  <c r="Q525" i="4"/>
  <c r="O525" i="4"/>
  <c r="I524" i="4"/>
  <c r="I523" i="4"/>
  <c r="Q523" i="4" s="1"/>
  <c r="I522" i="4"/>
  <c r="O522" i="4" s="1"/>
  <c r="I521" i="4"/>
  <c r="Q521" i="4" s="1"/>
  <c r="I520" i="4"/>
  <c r="I519" i="4"/>
  <c r="Q519" i="4" s="1"/>
  <c r="I518" i="4"/>
  <c r="O518" i="4" s="1"/>
  <c r="I517" i="4"/>
  <c r="Q517" i="4" s="1"/>
  <c r="I516" i="4"/>
  <c r="I515" i="4"/>
  <c r="Q515" i="4" s="1"/>
  <c r="I514" i="4"/>
  <c r="O514" i="4" s="1"/>
  <c r="I513" i="4"/>
  <c r="Q513" i="4" s="1"/>
  <c r="I512" i="4"/>
  <c r="I511" i="4"/>
  <c r="Q511" i="4" s="1"/>
  <c r="I510" i="4"/>
  <c r="O510" i="4" s="1"/>
  <c r="I509" i="4"/>
  <c r="Q509" i="4" s="1"/>
  <c r="I508" i="4"/>
  <c r="I507" i="4"/>
  <c r="Q507" i="4" s="1"/>
  <c r="Q506" i="4"/>
  <c r="O506" i="4"/>
  <c r="I505" i="4"/>
  <c r="I504" i="4"/>
  <c r="Q504" i="4" s="1"/>
  <c r="I503" i="4"/>
  <c r="I502" i="4"/>
  <c r="Q502" i="4" s="1"/>
  <c r="I501" i="4"/>
  <c r="I500" i="4"/>
  <c r="Q500" i="4" s="1"/>
  <c r="I499" i="4"/>
  <c r="I498" i="4"/>
  <c r="Q498" i="4" s="1"/>
  <c r="I497" i="4"/>
  <c r="I496" i="4"/>
  <c r="Q496" i="4" s="1"/>
  <c r="I495" i="4"/>
  <c r="I494" i="4"/>
  <c r="Q494" i="4" s="1"/>
  <c r="I493" i="4"/>
  <c r="I492" i="4"/>
  <c r="Q492" i="4" s="1"/>
  <c r="I491" i="4"/>
  <c r="I490" i="4"/>
  <c r="Q490" i="4" s="1"/>
  <c r="I489" i="4"/>
  <c r="I488" i="4"/>
  <c r="Q488" i="4" s="1"/>
  <c r="I487" i="4"/>
  <c r="I486" i="4"/>
  <c r="Q486" i="4" s="1"/>
  <c r="I485" i="4"/>
  <c r="I484" i="4"/>
  <c r="Q484" i="4" s="1"/>
  <c r="I483" i="4"/>
  <c r="I482" i="4"/>
  <c r="Q482" i="4" s="1"/>
  <c r="I481" i="4"/>
  <c r="Q480" i="4"/>
  <c r="O480" i="4"/>
  <c r="I479" i="4"/>
  <c r="Q478" i="4"/>
  <c r="O478" i="4"/>
  <c r="I477" i="4"/>
  <c r="O477" i="4" s="1"/>
  <c r="Q476" i="4"/>
  <c r="O476" i="4"/>
  <c r="I475" i="4"/>
  <c r="O475" i="4" s="1"/>
  <c r="Q474" i="4"/>
  <c r="O474" i="4"/>
  <c r="I473" i="4"/>
  <c r="Q472" i="4"/>
  <c r="O472" i="4"/>
  <c r="Q471" i="4"/>
  <c r="O471" i="4"/>
  <c r="I470" i="4"/>
  <c r="O470" i="4" s="1"/>
  <c r="I469" i="4"/>
  <c r="O469" i="4" s="1"/>
  <c r="I468" i="4"/>
  <c r="O468" i="4" s="1"/>
  <c r="I467" i="4"/>
  <c r="O467" i="4" s="1"/>
  <c r="I466" i="4"/>
  <c r="O466" i="4" s="1"/>
  <c r="I465" i="4"/>
  <c r="O465" i="4" s="1"/>
  <c r="I464" i="4"/>
  <c r="O464" i="4" s="1"/>
  <c r="I463" i="4"/>
  <c r="O463" i="4" s="1"/>
  <c r="I462" i="4"/>
  <c r="O462" i="4" s="1"/>
  <c r="I461" i="4"/>
  <c r="O461" i="4" s="1"/>
  <c r="I460" i="4"/>
  <c r="O460" i="4" s="1"/>
  <c r="I459" i="4"/>
  <c r="O459" i="4" s="1"/>
  <c r="I458" i="4"/>
  <c r="O458" i="4" s="1"/>
  <c r="I457" i="4"/>
  <c r="O457" i="4" s="1"/>
  <c r="I456" i="4"/>
  <c r="O456" i="4" s="1"/>
  <c r="I455" i="4"/>
  <c r="O455" i="4" s="1"/>
  <c r="I454" i="4"/>
  <c r="O454" i="4" s="1"/>
  <c r="I453" i="4"/>
  <c r="O453" i="4" s="1"/>
  <c r="I452" i="4"/>
  <c r="Q452" i="4" s="1"/>
  <c r="I451" i="4"/>
  <c r="I450" i="4"/>
  <c r="Q450" i="4" s="1"/>
  <c r="I449" i="4"/>
  <c r="O449" i="4" s="1"/>
  <c r="I448" i="4"/>
  <c r="I447" i="4"/>
  <c r="O447" i="4" s="1"/>
  <c r="I446" i="4"/>
  <c r="I445" i="4"/>
  <c r="Q445" i="4" s="1"/>
  <c r="I444" i="4"/>
  <c r="O444" i="4" s="1"/>
  <c r="I443" i="4"/>
  <c r="Q443" i="4" s="1"/>
  <c r="I442" i="4"/>
  <c r="I441" i="4"/>
  <c r="Q441" i="4" s="1"/>
  <c r="I440" i="4"/>
  <c r="O440" i="4" s="1"/>
  <c r="I439" i="4"/>
  <c r="Q439" i="4" s="1"/>
  <c r="I438" i="4"/>
  <c r="I437" i="4"/>
  <c r="Q437" i="4" s="1"/>
  <c r="I436" i="4"/>
  <c r="O436" i="4" s="1"/>
  <c r="I435" i="4"/>
  <c r="Q435" i="4" s="1"/>
  <c r="I434" i="4"/>
  <c r="I433" i="4"/>
  <c r="Q433" i="4" s="1"/>
  <c r="I432" i="4"/>
  <c r="O432" i="4" s="1"/>
  <c r="I431" i="4"/>
  <c r="Q431" i="4" s="1"/>
  <c r="I430" i="4"/>
  <c r="I429" i="4"/>
  <c r="Q429" i="4" s="1"/>
  <c r="I428" i="4"/>
  <c r="O428" i="4" s="1"/>
  <c r="I427" i="4"/>
  <c r="Q427" i="4" s="1"/>
  <c r="I426" i="4"/>
  <c r="I425" i="4"/>
  <c r="Q425" i="4" s="1"/>
  <c r="I424" i="4"/>
  <c r="O424" i="4" s="1"/>
  <c r="I423" i="4"/>
  <c r="Q423" i="4" s="1"/>
  <c r="I422" i="4"/>
  <c r="I421" i="4"/>
  <c r="Q421" i="4" s="1"/>
  <c r="I420" i="4"/>
  <c r="O420" i="4" s="1"/>
  <c r="I419" i="4"/>
  <c r="Q419" i="4" s="1"/>
  <c r="I418" i="4"/>
  <c r="Q417" i="4"/>
  <c r="O417" i="4"/>
  <c r="I416" i="4"/>
  <c r="Q416" i="4" s="1"/>
  <c r="I415" i="4"/>
  <c r="I414" i="4"/>
  <c r="Q414" i="4" s="1"/>
  <c r="I413" i="4"/>
  <c r="O413" i="4" s="1"/>
  <c r="I412" i="4"/>
  <c r="Q412" i="4" s="1"/>
  <c r="I411" i="4"/>
  <c r="I410" i="4"/>
  <c r="Q410" i="4" s="1"/>
  <c r="I409" i="4"/>
  <c r="O409" i="4" s="1"/>
  <c r="I408" i="4"/>
  <c r="Q408" i="4" s="1"/>
  <c r="I407" i="4"/>
  <c r="I406" i="4"/>
  <c r="Q406" i="4" s="1"/>
  <c r="I405" i="4"/>
  <c r="O405" i="4" s="1"/>
  <c r="I404" i="4"/>
  <c r="Q404" i="4" s="1"/>
  <c r="I403" i="4"/>
  <c r="I402" i="4"/>
  <c r="Q402" i="4" s="1"/>
  <c r="I401" i="4"/>
  <c r="O401" i="4" s="1"/>
  <c r="I400" i="4"/>
  <c r="Q400" i="4" s="1"/>
  <c r="I399" i="4"/>
  <c r="I398" i="4"/>
  <c r="Q398" i="4" s="1"/>
  <c r="I397" i="4"/>
  <c r="O397" i="4" s="1"/>
  <c r="I396" i="4"/>
  <c r="Q396" i="4" s="1"/>
  <c r="I395" i="4"/>
  <c r="I394" i="4"/>
  <c r="Q394" i="4" s="1"/>
  <c r="I393" i="4"/>
  <c r="O393" i="4" s="1"/>
  <c r="I392" i="4"/>
  <c r="I391" i="4"/>
  <c r="O391" i="4" s="1"/>
  <c r="I390" i="4"/>
  <c r="Q390" i="4" s="1"/>
  <c r="I389" i="4"/>
  <c r="I388" i="4"/>
  <c r="I387" i="4"/>
  <c r="O387" i="4" s="1"/>
  <c r="I386" i="4"/>
  <c r="I385" i="4"/>
  <c r="O385" i="4" s="1"/>
  <c r="I384" i="4"/>
  <c r="I383" i="4"/>
  <c r="O383" i="4" s="1"/>
  <c r="Q382" i="4"/>
  <c r="O382" i="4"/>
  <c r="Q381" i="4"/>
  <c r="O381" i="4"/>
  <c r="Q380" i="4"/>
  <c r="O380" i="4"/>
  <c r="I379" i="4"/>
  <c r="Q379" i="4" s="1"/>
  <c r="I378" i="4"/>
  <c r="I377" i="4"/>
  <c r="Q377" i="4" s="1"/>
  <c r="I376" i="4"/>
  <c r="I375" i="4"/>
  <c r="Q375" i="4" s="1"/>
  <c r="I374" i="4"/>
  <c r="I373" i="4"/>
  <c r="Q373" i="4" s="1"/>
  <c r="I372" i="4"/>
  <c r="I371" i="4"/>
  <c r="Q371" i="4" s="1"/>
  <c r="I370" i="4"/>
  <c r="I369" i="4"/>
  <c r="Q369" i="4" s="1"/>
  <c r="I368" i="4"/>
  <c r="I367" i="4"/>
  <c r="Q367" i="4" s="1"/>
  <c r="I366" i="4"/>
  <c r="I365" i="4"/>
  <c r="Q365" i="4" s="1"/>
  <c r="I364" i="4"/>
  <c r="Q364" i="4" s="1"/>
  <c r="I363" i="4"/>
  <c r="I362" i="4"/>
  <c r="I361" i="4"/>
  <c r="Q361" i="4" s="1"/>
  <c r="I360" i="4"/>
  <c r="Q360" i="4" s="1"/>
  <c r="I359" i="4"/>
  <c r="Q359" i="4" s="1"/>
  <c r="I358" i="4"/>
  <c r="I357" i="4"/>
  <c r="Q357" i="4" s="1"/>
  <c r="I356" i="4"/>
  <c r="Q356" i="4" s="1"/>
  <c r="I355" i="4"/>
  <c r="Q355" i="4" s="1"/>
  <c r="I354" i="4"/>
  <c r="I353" i="4"/>
  <c r="I352" i="4"/>
  <c r="Q352" i="4" s="1"/>
  <c r="I351" i="4"/>
  <c r="Q351" i="4" s="1"/>
  <c r="I350" i="4"/>
  <c r="I349" i="4"/>
  <c r="Q349" i="4" s="1"/>
  <c r="I348" i="4"/>
  <c r="I347" i="4"/>
  <c r="Q347" i="4" s="1"/>
  <c r="I346" i="4"/>
  <c r="I345" i="4"/>
  <c r="Q345" i="4" s="1"/>
  <c r="I344" i="4"/>
  <c r="Q344" i="4" s="1"/>
  <c r="I343" i="4"/>
  <c r="Q343" i="4" s="1"/>
  <c r="I342" i="4"/>
  <c r="Q341" i="4"/>
  <c r="O341" i="4"/>
  <c r="I340" i="4"/>
  <c r="O340" i="4" s="1"/>
  <c r="I339" i="4"/>
  <c r="O339" i="4" s="1"/>
  <c r="I338" i="4"/>
  <c r="I337" i="4"/>
  <c r="O337" i="4" s="1"/>
  <c r="I336" i="4"/>
  <c r="I335" i="4"/>
  <c r="O335" i="4" s="1"/>
  <c r="I334" i="4"/>
  <c r="I333" i="4"/>
  <c r="O333" i="4" s="1"/>
  <c r="I332" i="4"/>
  <c r="O332" i="4" s="1"/>
  <c r="I331" i="4"/>
  <c r="I330" i="4"/>
  <c r="I329" i="4"/>
  <c r="O329" i="4" s="1"/>
  <c r="I328" i="4"/>
  <c r="O328" i="4" s="1"/>
  <c r="I327" i="4"/>
  <c r="O327" i="4" s="1"/>
  <c r="I326" i="4"/>
  <c r="I325" i="4"/>
  <c r="O325" i="4" s="1"/>
  <c r="I324" i="4"/>
  <c r="O324" i="4" s="1"/>
  <c r="I323" i="4"/>
  <c r="O323" i="4" s="1"/>
  <c r="I322" i="4"/>
  <c r="I321" i="4"/>
  <c r="I320" i="4"/>
  <c r="O320" i="4" s="1"/>
  <c r="I319" i="4"/>
  <c r="O319" i="4" s="1"/>
  <c r="I318" i="4"/>
  <c r="I317" i="4"/>
  <c r="O317" i="4" s="1"/>
  <c r="I316" i="4"/>
  <c r="I315" i="4"/>
  <c r="O315" i="4" s="1"/>
  <c r="I314" i="4"/>
  <c r="Q313" i="4"/>
  <c r="O313" i="4"/>
  <c r="I312" i="4"/>
  <c r="I311" i="4"/>
  <c r="O311" i="4" s="1"/>
  <c r="I310" i="4"/>
  <c r="O310" i="4" s="1"/>
  <c r="I309" i="4"/>
  <c r="Q309" i="4" s="1"/>
  <c r="I308" i="4"/>
  <c r="I307" i="4"/>
  <c r="O307" i="4" s="1"/>
  <c r="I306" i="4"/>
  <c r="O306" i="4" s="1"/>
  <c r="I305" i="4"/>
  <c r="Q305" i="4" s="1"/>
  <c r="I304" i="4"/>
  <c r="I303" i="4"/>
  <c r="O303" i="4" s="1"/>
  <c r="I302" i="4"/>
  <c r="O302" i="4" s="1"/>
  <c r="G301" i="4"/>
  <c r="I301" i="4" s="1"/>
  <c r="Q301" i="4" s="1"/>
  <c r="I300" i="4"/>
  <c r="O300" i="4" s="1"/>
  <c r="I299" i="4"/>
  <c r="O299" i="4" s="1"/>
  <c r="I298" i="4"/>
  <c r="I297" i="4"/>
  <c r="I296" i="4"/>
  <c r="O296" i="4" s="1"/>
  <c r="I295" i="4"/>
  <c r="O295" i="4" s="1"/>
  <c r="I294" i="4"/>
  <c r="G293" i="4"/>
  <c r="I293" i="4" s="1"/>
  <c r="G292" i="4"/>
  <c r="I292" i="4" s="1"/>
  <c r="Q292" i="4" s="1"/>
  <c r="I291" i="4"/>
  <c r="Q291" i="4" s="1"/>
  <c r="I290" i="4"/>
  <c r="Q290" i="4" s="1"/>
  <c r="I289" i="4"/>
  <c r="Q289" i="4" s="1"/>
  <c r="I288" i="4"/>
  <c r="O288" i="4" s="1"/>
  <c r="I287" i="4"/>
  <c r="I286" i="4"/>
  <c r="O286" i="4" s="1"/>
  <c r="I285" i="4"/>
  <c r="I284" i="4"/>
  <c r="O284" i="4" s="1"/>
  <c r="I283" i="4"/>
  <c r="I282" i="4"/>
  <c r="Q282" i="4" s="1"/>
  <c r="I281" i="4"/>
  <c r="Q281" i="4" s="1"/>
  <c r="I280" i="4"/>
  <c r="O280" i="4" s="1"/>
  <c r="I279" i="4"/>
  <c r="O279" i="4" s="1"/>
  <c r="I278" i="4"/>
  <c r="I277" i="4"/>
  <c r="Q277" i="4" s="1"/>
  <c r="I276" i="4"/>
  <c r="O276" i="4" s="1"/>
  <c r="I275" i="4"/>
  <c r="O275" i="4" s="1"/>
  <c r="I274" i="4"/>
  <c r="Q274" i="4" s="1"/>
  <c r="I273" i="4"/>
  <c r="Q273" i="4" s="1"/>
  <c r="I272" i="4"/>
  <c r="O272" i="4" s="1"/>
  <c r="I271" i="4"/>
  <c r="I270" i="4"/>
  <c r="O270" i="4" s="1"/>
  <c r="I269" i="4"/>
  <c r="I268" i="4"/>
  <c r="O268" i="4" s="1"/>
  <c r="I267" i="4"/>
  <c r="I266" i="4"/>
  <c r="Q266" i="4" s="1"/>
  <c r="I265" i="4"/>
  <c r="Q265" i="4" s="1"/>
  <c r="I264" i="4"/>
  <c r="O264" i="4" s="1"/>
  <c r="I263" i="4"/>
  <c r="O263" i="4" s="1"/>
  <c r="I262" i="4"/>
  <c r="I261" i="4"/>
  <c r="Q261" i="4" s="1"/>
  <c r="I260" i="4"/>
  <c r="O260" i="4" s="1"/>
  <c r="I259" i="4"/>
  <c r="O259" i="4" s="1"/>
  <c r="I258" i="4"/>
  <c r="Q258" i="4" s="1"/>
  <c r="I257" i="4"/>
  <c r="Q257" i="4" s="1"/>
  <c r="I256" i="4"/>
  <c r="O256" i="4" s="1"/>
  <c r="I255" i="4"/>
  <c r="I254" i="4"/>
  <c r="O254" i="4" s="1"/>
  <c r="I253" i="4"/>
  <c r="I252" i="4"/>
  <c r="O252" i="4" s="1"/>
  <c r="I251" i="4"/>
  <c r="I250" i="4"/>
  <c r="Q250" i="4" s="1"/>
  <c r="I249" i="4"/>
  <c r="Q249" i="4" s="1"/>
  <c r="I248" i="4"/>
  <c r="O248" i="4" s="1"/>
  <c r="I247" i="4"/>
  <c r="O247" i="4" s="1"/>
  <c r="I246" i="4"/>
  <c r="I245" i="4"/>
  <c r="Q245" i="4" s="1"/>
  <c r="I244" i="4"/>
  <c r="O244" i="4" s="1"/>
  <c r="I243" i="4"/>
  <c r="O243" i="4" s="1"/>
  <c r="I242" i="4"/>
  <c r="Q242" i="4" s="1"/>
  <c r="I241" i="4"/>
  <c r="Q241" i="4" s="1"/>
  <c r="I240" i="4"/>
  <c r="O240" i="4" s="1"/>
  <c r="I239" i="4"/>
  <c r="I238" i="4"/>
  <c r="O238" i="4" s="1"/>
  <c r="I237" i="4"/>
  <c r="Q237" i="4" s="1"/>
  <c r="I236" i="4"/>
  <c r="Q236" i="4" s="1"/>
  <c r="I235" i="4"/>
  <c r="I234" i="4"/>
  <c r="O234" i="4" s="1"/>
  <c r="I233" i="4"/>
  <c r="Q233" i="4" s="1"/>
  <c r="I232" i="4"/>
  <c r="Q232" i="4" s="1"/>
  <c r="I231" i="4"/>
  <c r="I230" i="4"/>
  <c r="O230" i="4" s="1"/>
  <c r="I229" i="4"/>
  <c r="Q229" i="4" s="1"/>
  <c r="Q228" i="4"/>
  <c r="O228" i="4"/>
  <c r="I227" i="4"/>
  <c r="Q227" i="4" s="1"/>
  <c r="I226" i="4"/>
  <c r="Q226" i="4" s="1"/>
  <c r="I225" i="4"/>
  <c r="Q225" i="4" s="1"/>
  <c r="I224" i="4"/>
  <c r="I223" i="4"/>
  <c r="Q223" i="4" s="1"/>
  <c r="I222" i="4"/>
  <c r="Q222" i="4" s="1"/>
  <c r="I221" i="4"/>
  <c r="O221" i="4" s="1"/>
  <c r="I220" i="4"/>
  <c r="Q220" i="4" s="1"/>
  <c r="I219" i="4"/>
  <c r="I218" i="4"/>
  <c r="O218" i="4" s="1"/>
  <c r="Q217" i="4"/>
  <c r="O217" i="4"/>
  <c r="I216" i="4"/>
  <c r="Q216" i="4" s="1"/>
  <c r="I215" i="4"/>
  <c r="Q215" i="4" s="1"/>
  <c r="I214" i="4"/>
  <c r="Q214" i="4" s="1"/>
  <c r="I213" i="4"/>
  <c r="Q213" i="4" s="1"/>
  <c r="I212" i="4"/>
  <c r="Q212" i="4" s="1"/>
  <c r="I211" i="4"/>
  <c r="Q211" i="4" s="1"/>
  <c r="I210" i="4"/>
  <c r="I209" i="4"/>
  <c r="Q209" i="4" s="1"/>
  <c r="I208" i="4"/>
  <c r="Q208" i="4" s="1"/>
  <c r="I207" i="4"/>
  <c r="Q207" i="4" s="1"/>
  <c r="Q206" i="4"/>
  <c r="O206" i="4"/>
  <c r="Q205" i="4"/>
  <c r="O205" i="4"/>
  <c r="I204" i="4"/>
  <c r="O204" i="4" s="1"/>
  <c r="I203" i="4"/>
  <c r="I202" i="4"/>
  <c r="O202" i="4" s="1"/>
  <c r="I201" i="4"/>
  <c r="I200" i="4"/>
  <c r="O200" i="4" s="1"/>
  <c r="I199" i="4"/>
  <c r="I198" i="4"/>
  <c r="O198" i="4" s="1"/>
  <c r="I197" i="4"/>
  <c r="I196" i="4"/>
  <c r="I195" i="4"/>
  <c r="I194" i="4"/>
  <c r="I193" i="4"/>
  <c r="O193" i="4" s="1"/>
  <c r="I192" i="4"/>
  <c r="O192" i="4" s="1"/>
  <c r="I191" i="4"/>
  <c r="O191" i="4" s="1"/>
  <c r="I190" i="4"/>
  <c r="O190" i="4" s="1"/>
  <c r="I189" i="4"/>
  <c r="O189" i="4" s="1"/>
  <c r="Q188" i="4"/>
  <c r="O188" i="4"/>
  <c r="I187" i="4"/>
  <c r="I186" i="4"/>
  <c r="O186" i="4" s="1"/>
  <c r="I185" i="4"/>
  <c r="O185" i="4" s="1"/>
  <c r="I184" i="4"/>
  <c r="Q184" i="4" s="1"/>
  <c r="I183" i="4"/>
  <c r="I182" i="4"/>
  <c r="O182" i="4" s="1"/>
  <c r="I181" i="4"/>
  <c r="O181" i="4" s="1"/>
  <c r="I180" i="4"/>
  <c r="Q180" i="4" s="1"/>
  <c r="I179" i="4"/>
  <c r="O179" i="4" s="1"/>
  <c r="I178" i="4"/>
  <c r="O178" i="4" s="1"/>
  <c r="I177" i="4"/>
  <c r="O177" i="4" s="1"/>
  <c r="I176" i="4"/>
  <c r="Q176" i="4" s="1"/>
  <c r="I175" i="4"/>
  <c r="I174" i="4"/>
  <c r="O174" i="4" s="1"/>
  <c r="I173" i="4"/>
  <c r="O173" i="4" s="1"/>
  <c r="Q172" i="4"/>
  <c r="O172" i="4"/>
  <c r="Q171" i="4"/>
  <c r="O171" i="4"/>
  <c r="I170" i="4"/>
  <c r="I169" i="4"/>
  <c r="I168" i="4"/>
  <c r="I167" i="4"/>
  <c r="I166" i="4"/>
  <c r="I165" i="4"/>
  <c r="I164" i="4"/>
  <c r="I163" i="4"/>
  <c r="I162" i="4"/>
  <c r="I161" i="4"/>
  <c r="I160" i="4"/>
  <c r="O160" i="4" s="1"/>
  <c r="I159" i="4"/>
  <c r="O159" i="4" s="1"/>
  <c r="I158" i="4"/>
  <c r="O158" i="4" s="1"/>
  <c r="I157" i="4"/>
  <c r="O157" i="4" s="1"/>
  <c r="I156" i="4"/>
  <c r="O156" i="4" s="1"/>
  <c r="I155" i="4"/>
  <c r="O155" i="4" s="1"/>
  <c r="I154" i="4"/>
  <c r="O154" i="4" s="1"/>
  <c r="I153" i="4"/>
  <c r="O153" i="4" s="1"/>
  <c r="I152" i="4"/>
  <c r="O152" i="4" s="1"/>
  <c r="I151" i="4"/>
  <c r="O151" i="4" s="1"/>
  <c r="I150" i="4"/>
  <c r="O150" i="4" s="1"/>
  <c r="I149" i="4"/>
  <c r="O149" i="4" s="1"/>
  <c r="I148" i="4"/>
  <c r="O148" i="4" s="1"/>
  <c r="I147" i="4"/>
  <c r="O147" i="4" s="1"/>
  <c r="I146" i="4"/>
  <c r="O146" i="4" s="1"/>
  <c r="I145" i="4"/>
  <c r="O145" i="4" s="1"/>
  <c r="I144" i="4"/>
  <c r="O144" i="4" s="1"/>
  <c r="I143" i="4"/>
  <c r="O143" i="4" s="1"/>
  <c r="I142" i="4"/>
  <c r="O142" i="4" s="1"/>
  <c r="I141" i="4"/>
  <c r="O141" i="4" s="1"/>
  <c r="I140" i="4"/>
  <c r="O140" i="4" s="1"/>
  <c r="I139" i="4"/>
  <c r="O139" i="4" s="1"/>
  <c r="I138" i="4"/>
  <c r="O138" i="4" s="1"/>
  <c r="Q137" i="4"/>
  <c r="O137" i="4"/>
  <c r="I136" i="4"/>
  <c r="O136" i="4" s="1"/>
  <c r="I135" i="4"/>
  <c r="Q135" i="4" s="1"/>
  <c r="I134" i="4"/>
  <c r="I133" i="4"/>
  <c r="O133" i="4" s="1"/>
  <c r="I132" i="4"/>
  <c r="O132" i="4" s="1"/>
  <c r="I131" i="4"/>
  <c r="Q131" i="4" s="1"/>
  <c r="I130" i="4"/>
  <c r="I129" i="4"/>
  <c r="O129" i="4" s="1"/>
  <c r="I128" i="4"/>
  <c r="Q128" i="4" s="1"/>
  <c r="I127" i="4"/>
  <c r="Q127" i="4" s="1"/>
  <c r="I126" i="4"/>
  <c r="I125" i="4"/>
  <c r="O125" i="4" s="1"/>
  <c r="I124" i="4"/>
  <c r="Q124" i="4" s="1"/>
  <c r="I123" i="4"/>
  <c r="Q123" i="4" s="1"/>
  <c r="I122" i="4"/>
  <c r="I121" i="4"/>
  <c r="O121" i="4" s="1"/>
  <c r="I120" i="4"/>
  <c r="O120" i="4" s="1"/>
  <c r="I119" i="4"/>
  <c r="Q119" i="4" s="1"/>
  <c r="I118" i="4"/>
  <c r="I117" i="4"/>
  <c r="O117" i="4" s="1"/>
  <c r="Q116" i="4"/>
  <c r="O116" i="4"/>
  <c r="I115" i="4"/>
  <c r="Q115" i="4" s="1"/>
  <c r="I114" i="4"/>
  <c r="I113" i="4"/>
  <c r="Q113" i="4" s="1"/>
  <c r="I112" i="4"/>
  <c r="Q112" i="4" s="1"/>
  <c r="I111" i="4"/>
  <c r="Q111" i="4" s="1"/>
  <c r="I110" i="4"/>
  <c r="Q110" i="4" s="1"/>
  <c r="I109" i="4"/>
  <c r="Q109" i="4" s="1"/>
  <c r="I108" i="4"/>
  <c r="Q108" i="4" s="1"/>
  <c r="I107" i="4"/>
  <c r="Q107" i="4" s="1"/>
  <c r="I106" i="4"/>
  <c r="I105" i="4"/>
  <c r="Q105" i="4" s="1"/>
  <c r="I104" i="4"/>
  <c r="Q104" i="4" s="1"/>
  <c r="I103" i="4"/>
  <c r="Q103" i="4" s="1"/>
  <c r="I102" i="4"/>
  <c r="Q102" i="4" s="1"/>
  <c r="I101" i="4"/>
  <c r="Q101" i="4" s="1"/>
  <c r="I100" i="4"/>
  <c r="Q100" i="4" s="1"/>
  <c r="I99" i="4"/>
  <c r="Q99" i="4" s="1"/>
  <c r="I98" i="4"/>
  <c r="I97" i="4"/>
  <c r="Q97" i="4" s="1"/>
  <c r="I96" i="4"/>
  <c r="I95" i="4"/>
  <c r="Q95" i="4" s="1"/>
  <c r="I94" i="4"/>
  <c r="Q94" i="4" s="1"/>
  <c r="I93" i="4"/>
  <c r="Q93" i="4" s="1"/>
  <c r="I92" i="4"/>
  <c r="Q92" i="4" s="1"/>
  <c r="I91" i="4"/>
  <c r="Q91" i="4" s="1"/>
  <c r="I90" i="4"/>
  <c r="Q90" i="4" s="1"/>
  <c r="I89" i="4"/>
  <c r="Q89" i="4" s="1"/>
  <c r="I88" i="4"/>
  <c r="Q88" i="4" s="1"/>
  <c r="I87" i="4"/>
  <c r="Q87" i="4" s="1"/>
  <c r="I86" i="4"/>
  <c r="Q86" i="4" s="1"/>
  <c r="I85" i="4"/>
  <c r="Q85" i="4" s="1"/>
  <c r="I84" i="4"/>
  <c r="Q84" i="4" s="1"/>
  <c r="I83" i="4"/>
  <c r="Q83" i="4" s="1"/>
  <c r="I82" i="4"/>
  <c r="Q82" i="4" s="1"/>
  <c r="I81" i="4"/>
  <c r="Q81" i="4" s="1"/>
  <c r="I80" i="4"/>
  <c r="Q80" i="4" s="1"/>
  <c r="Q79" i="4"/>
  <c r="O79" i="4"/>
  <c r="Q78" i="4"/>
  <c r="O78" i="4"/>
  <c r="I77" i="4"/>
  <c r="I76" i="4"/>
  <c r="O76" i="4" s="1"/>
  <c r="I75" i="4"/>
  <c r="I74" i="4"/>
  <c r="O74" i="4" s="1"/>
  <c r="I73" i="4"/>
  <c r="I72" i="4"/>
  <c r="O72" i="4" s="1"/>
  <c r="I71" i="4"/>
  <c r="I70" i="4"/>
  <c r="O70" i="4" s="1"/>
  <c r="I69" i="4"/>
  <c r="I68" i="4"/>
  <c r="O68" i="4" s="1"/>
  <c r="I67" i="4"/>
  <c r="I66" i="4"/>
  <c r="O66" i="4" s="1"/>
  <c r="I65" i="4"/>
  <c r="I64" i="4"/>
  <c r="O64" i="4" s="1"/>
  <c r="I63" i="4"/>
  <c r="I62" i="4"/>
  <c r="O62" i="4" s="1"/>
  <c r="Q61" i="4"/>
  <c r="O61" i="4"/>
  <c r="I60" i="4"/>
  <c r="O60" i="4" s="1"/>
  <c r="I59" i="4"/>
  <c r="Q59" i="4" s="1"/>
  <c r="I58" i="4"/>
  <c r="Q58" i="4" s="1"/>
  <c r="I57" i="4"/>
  <c r="O57" i="4" s="1"/>
  <c r="I56" i="4"/>
  <c r="O56" i="4" s="1"/>
  <c r="I55" i="4"/>
  <c r="Q55" i="4" s="1"/>
  <c r="I54" i="4"/>
  <c r="Q54" i="4" s="1"/>
  <c r="I53" i="4"/>
  <c r="O53" i="4" s="1"/>
  <c r="I52" i="4"/>
  <c r="O52" i="4" s="1"/>
  <c r="Q51" i="4"/>
  <c r="O51" i="4"/>
  <c r="I50" i="4"/>
  <c r="Q50" i="4" s="1"/>
  <c r="I49" i="4"/>
  <c r="Q49" i="4" s="1"/>
  <c r="I48" i="4"/>
  <c r="Q48" i="4" s="1"/>
  <c r="I47" i="4"/>
  <c r="Q47" i="4" s="1"/>
  <c r="I46" i="4"/>
  <c r="Q46" i="4" s="1"/>
  <c r="I45" i="4"/>
  <c r="Q45" i="4" s="1"/>
  <c r="Q44" i="4"/>
  <c r="O44" i="4"/>
  <c r="I43" i="4"/>
  <c r="I42" i="4"/>
  <c r="I41" i="4"/>
  <c r="Q41" i="4" s="1"/>
  <c r="I40" i="4"/>
  <c r="O40" i="4" s="1"/>
  <c r="I39" i="4"/>
  <c r="O39" i="4" s="1"/>
  <c r="I38" i="4"/>
  <c r="Q38" i="4" s="1"/>
  <c r="I37" i="4"/>
  <c r="Q37" i="4" s="1"/>
  <c r="I36" i="4"/>
  <c r="O36" i="4" s="1"/>
  <c r="I35" i="4"/>
  <c r="O35" i="4" s="1"/>
  <c r="I34" i="4"/>
  <c r="Q34" i="4" s="1"/>
  <c r="I33" i="4"/>
  <c r="Q33" i="4" s="1"/>
  <c r="I32" i="4"/>
  <c r="O32" i="4" s="1"/>
  <c r="I31" i="4"/>
  <c r="Q31" i="4" s="1"/>
  <c r="I30" i="4"/>
  <c r="Q30" i="4" s="1"/>
  <c r="I29" i="4"/>
  <c r="Q29" i="4" s="1"/>
  <c r="I28" i="4"/>
  <c r="O28" i="4" s="1"/>
  <c r="I27" i="4"/>
  <c r="O27" i="4" s="1"/>
  <c r="I26" i="4"/>
  <c r="Q26" i="4" s="1"/>
  <c r="I25" i="4"/>
  <c r="Q25" i="4" s="1"/>
  <c r="I24" i="4"/>
  <c r="O24" i="4" s="1"/>
  <c r="I23" i="4"/>
  <c r="O23" i="4" s="1"/>
  <c r="I22" i="4"/>
  <c r="O22" i="4" s="1"/>
  <c r="I21" i="4"/>
  <c r="Q21" i="4" s="1"/>
  <c r="I20" i="4"/>
  <c r="O20" i="4" s="1"/>
  <c r="I19" i="4"/>
  <c r="O19" i="4" s="1"/>
  <c r="I18" i="4"/>
  <c r="Q18" i="4" s="1"/>
  <c r="I17" i="4"/>
  <c r="Q17" i="4" s="1"/>
  <c r="I16" i="4"/>
  <c r="O16" i="4" s="1"/>
  <c r="I15" i="4"/>
  <c r="Q15" i="4" s="1"/>
  <c r="I14" i="4"/>
  <c r="O14" i="4" s="1"/>
  <c r="I13" i="4"/>
  <c r="Q13" i="4" s="1"/>
  <c r="I12" i="4"/>
  <c r="O12" i="4" s="1"/>
  <c r="I11" i="4"/>
  <c r="O11" i="4" s="1"/>
  <c r="I10" i="4"/>
  <c r="Q10" i="4" s="1"/>
  <c r="I9" i="4"/>
  <c r="Q9" i="4" s="1"/>
  <c r="I8" i="4"/>
  <c r="O8" i="4" s="1"/>
  <c r="I7" i="4"/>
  <c r="Q7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I6" i="4"/>
  <c r="O6" i="4" s="1"/>
  <c r="Q455" i="4" l="1"/>
  <c r="Q302" i="4"/>
  <c r="O305" i="4"/>
  <c r="Q553" i="4"/>
  <c r="Q52" i="4"/>
  <c r="O361" i="4"/>
  <c r="Q409" i="4"/>
  <c r="O416" i="4"/>
  <c r="Q468" i="4"/>
  <c r="Q537" i="4"/>
  <c r="Q129" i="4"/>
  <c r="Q132" i="4"/>
  <c r="Q142" i="4"/>
  <c r="Q449" i="4"/>
  <c r="Q463" i="4"/>
  <c r="O184" i="4"/>
  <c r="O208" i="4"/>
  <c r="O233" i="4"/>
  <c r="O425" i="4"/>
  <c r="Q432" i="4"/>
  <c r="O439" i="4"/>
  <c r="Q470" i="4"/>
  <c r="Q529" i="4"/>
  <c r="Q19" i="4"/>
  <c r="O7" i="4"/>
  <c r="O9" i="4"/>
  <c r="O15" i="4"/>
  <c r="O25" i="4"/>
  <c r="O31" i="4"/>
  <c r="Q6" i="4"/>
  <c r="Q23" i="4"/>
  <c r="Q39" i="4"/>
  <c r="Q56" i="4"/>
  <c r="O180" i="4"/>
  <c r="Q243" i="4"/>
  <c r="Q286" i="4"/>
  <c r="Q405" i="4"/>
  <c r="O441" i="4"/>
  <c r="Q457" i="4"/>
  <c r="Q465" i="4"/>
  <c r="O509" i="4"/>
  <c r="Q531" i="4"/>
  <c r="Q539" i="4"/>
  <c r="Q11" i="4"/>
  <c r="Q27" i="4"/>
  <c r="Q35" i="4"/>
  <c r="Q60" i="4"/>
  <c r="Q66" i="4"/>
  <c r="Q125" i="4"/>
  <c r="O128" i="4"/>
  <c r="Q158" i="4"/>
  <c r="Q325" i="4"/>
  <c r="O394" i="4"/>
  <c r="O423" i="4"/>
  <c r="Q453" i="4"/>
  <c r="Q461" i="4"/>
  <c r="Q527" i="4"/>
  <c r="Q535" i="4"/>
  <c r="Q551" i="4"/>
  <c r="O17" i="4"/>
  <c r="O33" i="4"/>
  <c r="O41" i="4"/>
  <c r="O58" i="4"/>
  <c r="O100" i="4"/>
  <c r="O176" i="4"/>
  <c r="Q310" i="4"/>
  <c r="Q320" i="4"/>
  <c r="Q323" i="4"/>
  <c r="O356" i="4"/>
  <c r="O398" i="4"/>
  <c r="Q401" i="4"/>
  <c r="Q459" i="4"/>
  <c r="Q467" i="4"/>
  <c r="Q469" i="4"/>
  <c r="O511" i="4"/>
  <c r="Q518" i="4"/>
  <c r="Q533" i="4"/>
  <c r="Q541" i="4"/>
  <c r="Q12" i="4"/>
  <c r="Q14" i="4"/>
  <c r="Q20" i="4"/>
  <c r="Q22" i="4"/>
  <c r="O50" i="4"/>
  <c r="O102" i="4"/>
  <c r="Q120" i="4"/>
  <c r="Q136" i="4"/>
  <c r="Q138" i="4"/>
  <c r="Q154" i="4"/>
  <c r="Q173" i="4"/>
  <c r="Q177" i="4"/>
  <c r="Q181" i="4"/>
  <c r="Q185" i="4"/>
  <c r="O220" i="4"/>
  <c r="O229" i="4"/>
  <c r="Q259" i="4"/>
  <c r="Q279" i="4"/>
  <c r="Q299" i="4"/>
  <c r="Q328" i="4"/>
  <c r="Q337" i="4"/>
  <c r="O343" i="4"/>
  <c r="O345" i="4"/>
  <c r="O396" i="4"/>
  <c r="Q413" i="4"/>
  <c r="Q420" i="4"/>
  <c r="O427" i="4"/>
  <c r="O429" i="4"/>
  <c r="Q436" i="4"/>
  <c r="O443" i="4"/>
  <c r="O445" i="4"/>
  <c r="Q475" i="4"/>
  <c r="Q477" i="4"/>
  <c r="O513" i="4"/>
  <c r="O515" i="4"/>
  <c r="Q522" i="4"/>
  <c r="O30" i="4"/>
  <c r="O38" i="4"/>
  <c r="O55" i="4"/>
  <c r="Q74" i="4"/>
  <c r="O94" i="4"/>
  <c r="O110" i="4"/>
  <c r="Q121" i="4"/>
  <c r="O124" i="4"/>
  <c r="Q146" i="4"/>
  <c r="Q174" i="4"/>
  <c r="Q178" i="4"/>
  <c r="Q182" i="4"/>
  <c r="Q186" i="4"/>
  <c r="Q192" i="4"/>
  <c r="O212" i="4"/>
  <c r="Q221" i="4"/>
  <c r="O237" i="4"/>
  <c r="Q247" i="4"/>
  <c r="Q254" i="4"/>
  <c r="Q263" i="4"/>
  <c r="O291" i="4"/>
  <c r="Q329" i="4"/>
  <c r="O344" i="4"/>
  <c r="O365" i="4"/>
  <c r="Q397" i="4"/>
  <c r="O404" i="4"/>
  <c r="O408" i="4"/>
  <c r="O412" i="4"/>
  <c r="O414" i="4"/>
  <c r="O419" i="4"/>
  <c r="O421" i="4"/>
  <c r="Q428" i="4"/>
  <c r="O435" i="4"/>
  <c r="O437" i="4"/>
  <c r="Q444" i="4"/>
  <c r="O452" i="4"/>
  <c r="O507" i="4"/>
  <c r="Q514" i="4"/>
  <c r="O521" i="4"/>
  <c r="O523" i="4"/>
  <c r="Q28" i="4"/>
  <c r="Q36" i="4"/>
  <c r="Q53" i="4"/>
  <c r="O92" i="4"/>
  <c r="O108" i="4"/>
  <c r="Q117" i="4"/>
  <c r="Q133" i="4"/>
  <c r="Q150" i="4"/>
  <c r="O261" i="4"/>
  <c r="Q275" i="4"/>
  <c r="O301" i="4"/>
  <c r="Q306" i="4"/>
  <c r="O309" i="4"/>
  <c r="Q333" i="4"/>
  <c r="O355" i="4"/>
  <c r="O357" i="4"/>
  <c r="O360" i="4"/>
  <c r="O390" i="4"/>
  <c r="Q393" i="4"/>
  <c r="O400" i="4"/>
  <c r="O402" i="4"/>
  <c r="O406" i="4"/>
  <c r="O410" i="4"/>
  <c r="Q424" i="4"/>
  <c r="O431" i="4"/>
  <c r="O433" i="4"/>
  <c r="Q440" i="4"/>
  <c r="O450" i="4"/>
  <c r="Q454" i="4"/>
  <c r="Q456" i="4"/>
  <c r="Q458" i="4"/>
  <c r="Q460" i="4"/>
  <c r="Q462" i="4"/>
  <c r="Q464" i="4"/>
  <c r="Q466" i="4"/>
  <c r="Q510" i="4"/>
  <c r="O517" i="4"/>
  <c r="O519" i="4"/>
  <c r="Q526" i="4"/>
  <c r="Q528" i="4"/>
  <c r="Q530" i="4"/>
  <c r="Q532" i="4"/>
  <c r="Q534" i="4"/>
  <c r="Q536" i="4"/>
  <c r="Q538" i="4"/>
  <c r="Q540" i="4"/>
  <c r="Q542" i="4"/>
  <c r="Q552" i="4"/>
  <c r="O69" i="4"/>
  <c r="Q69" i="4"/>
  <c r="O77" i="4"/>
  <c r="Q77" i="4"/>
  <c r="Q175" i="4"/>
  <c r="O175" i="4"/>
  <c r="Q179" i="4"/>
  <c r="Q183" i="4"/>
  <c r="O183" i="4"/>
  <c r="Q187" i="4"/>
  <c r="O187" i="4"/>
  <c r="Q8" i="4"/>
  <c r="O10" i="4"/>
  <c r="O13" i="4"/>
  <c r="Q16" i="4"/>
  <c r="O18" i="4"/>
  <c r="O21" i="4"/>
  <c r="Q24" i="4"/>
  <c r="O26" i="4"/>
  <c r="O29" i="4"/>
  <c r="Q32" i="4"/>
  <c r="O34" i="4"/>
  <c r="O37" i="4"/>
  <c r="Q40" i="4"/>
  <c r="O48" i="4"/>
  <c r="O54" i="4"/>
  <c r="Q57" i="4"/>
  <c r="O59" i="4"/>
  <c r="Q62" i="4"/>
  <c r="O65" i="4"/>
  <c r="Q65" i="4"/>
  <c r="Q70" i="4"/>
  <c r="O73" i="4"/>
  <c r="Q73" i="4"/>
  <c r="O194" i="4"/>
  <c r="Q194" i="4"/>
  <c r="Q239" i="4"/>
  <c r="O239" i="4"/>
  <c r="O246" i="4"/>
  <c r="Q246" i="4"/>
  <c r="Q253" i="4"/>
  <c r="O253" i="4"/>
  <c r="O262" i="4"/>
  <c r="Q262" i="4"/>
  <c r="Q269" i="4"/>
  <c r="O269" i="4"/>
  <c r="Q283" i="4"/>
  <c r="O283" i="4"/>
  <c r="O316" i="4"/>
  <c r="Q316" i="4"/>
  <c r="O331" i="4"/>
  <c r="Q331" i="4"/>
  <c r="Q353" i="4"/>
  <c r="O353" i="4"/>
  <c r="O384" i="4"/>
  <c r="Q384" i="4"/>
  <c r="Q388" i="4"/>
  <c r="O388" i="4"/>
  <c r="Q403" i="4"/>
  <c r="O403" i="4"/>
  <c r="Q407" i="4"/>
  <c r="O407" i="4"/>
  <c r="Q411" i="4"/>
  <c r="O411" i="4"/>
  <c r="Q418" i="4"/>
  <c r="O418" i="4"/>
  <c r="Q434" i="4"/>
  <c r="O434" i="4"/>
  <c r="Q451" i="4"/>
  <c r="O451" i="4"/>
  <c r="Q520" i="4"/>
  <c r="O520" i="4"/>
  <c r="O46" i="4"/>
  <c r="O63" i="4"/>
  <c r="Q63" i="4"/>
  <c r="Q68" i="4"/>
  <c r="O71" i="4"/>
  <c r="Q71" i="4"/>
  <c r="Q76" i="4"/>
  <c r="Q96" i="4"/>
  <c r="O96" i="4"/>
  <c r="Q106" i="4"/>
  <c r="O106" i="4"/>
  <c r="Q118" i="4"/>
  <c r="O118" i="4"/>
  <c r="Q122" i="4"/>
  <c r="O122" i="4"/>
  <c r="Q126" i="4"/>
  <c r="O126" i="4"/>
  <c r="Q130" i="4"/>
  <c r="O130" i="4"/>
  <c r="Q134" i="4"/>
  <c r="O134" i="4"/>
  <c r="Q140" i="4"/>
  <c r="Q148" i="4"/>
  <c r="Q156" i="4"/>
  <c r="O195" i="4"/>
  <c r="Q195" i="4"/>
  <c r="O199" i="4"/>
  <c r="Q199" i="4"/>
  <c r="O203" i="4"/>
  <c r="Q203" i="4"/>
  <c r="Q287" i="4"/>
  <c r="O287" i="4"/>
  <c r="O297" i="4"/>
  <c r="Q297" i="4"/>
  <c r="Q308" i="4"/>
  <c r="O308" i="4"/>
  <c r="Q368" i="4"/>
  <c r="O368" i="4"/>
  <c r="Q372" i="4"/>
  <c r="O372" i="4"/>
  <c r="Q376" i="4"/>
  <c r="O376" i="4"/>
  <c r="Q392" i="4"/>
  <c r="O392" i="4"/>
  <c r="Q399" i="4"/>
  <c r="O399" i="4"/>
  <c r="Q430" i="4"/>
  <c r="O430" i="4"/>
  <c r="O446" i="4"/>
  <c r="Q446" i="4"/>
  <c r="Q516" i="4"/>
  <c r="O516" i="4"/>
  <c r="Q64" i="4"/>
  <c r="O67" i="4"/>
  <c r="Q67" i="4"/>
  <c r="Q72" i="4"/>
  <c r="O75" i="4"/>
  <c r="Q75" i="4"/>
  <c r="Q98" i="4"/>
  <c r="O98" i="4"/>
  <c r="Q114" i="4"/>
  <c r="O114" i="4"/>
  <c r="O119" i="4"/>
  <c r="O123" i="4"/>
  <c r="O127" i="4"/>
  <c r="O131" i="4"/>
  <c r="O135" i="4"/>
  <c r="Q144" i="4"/>
  <c r="Q152" i="4"/>
  <c r="Q190" i="4"/>
  <c r="O196" i="4"/>
  <c r="Q196" i="4"/>
  <c r="O386" i="4"/>
  <c r="Q386" i="4"/>
  <c r="Q395" i="4"/>
  <c r="O395" i="4"/>
  <c r="Q426" i="4"/>
  <c r="O426" i="4"/>
  <c r="Q442" i="4"/>
  <c r="O442" i="4"/>
  <c r="Q512" i="4"/>
  <c r="O512" i="4"/>
  <c r="Q219" i="4"/>
  <c r="O219" i="4"/>
  <c r="Q251" i="4"/>
  <c r="O251" i="4"/>
  <c r="Q267" i="4"/>
  <c r="O267" i="4"/>
  <c r="Q271" i="4"/>
  <c r="O271" i="4"/>
  <c r="O278" i="4"/>
  <c r="Q278" i="4"/>
  <c r="Q285" i="4"/>
  <c r="O285" i="4"/>
  <c r="O321" i="4"/>
  <c r="Q321" i="4"/>
  <c r="O336" i="4"/>
  <c r="Q336" i="4"/>
  <c r="O104" i="4"/>
  <c r="O112" i="4"/>
  <c r="Q139" i="4"/>
  <c r="Q141" i="4"/>
  <c r="Q143" i="4"/>
  <c r="Q145" i="4"/>
  <c r="Q147" i="4"/>
  <c r="Q149" i="4"/>
  <c r="Q151" i="4"/>
  <c r="Q153" i="4"/>
  <c r="Q155" i="4"/>
  <c r="Q157" i="4"/>
  <c r="Q159" i="4"/>
  <c r="Q189" i="4"/>
  <c r="Q191" i="4"/>
  <c r="Q193" i="4"/>
  <c r="O197" i="4"/>
  <c r="Q197" i="4"/>
  <c r="O201" i="4"/>
  <c r="Q201" i="4"/>
  <c r="Q210" i="4"/>
  <c r="O210" i="4"/>
  <c r="Q255" i="4"/>
  <c r="O255" i="4"/>
  <c r="Q304" i="4"/>
  <c r="O304" i="4"/>
  <c r="Q312" i="4"/>
  <c r="O312" i="4"/>
  <c r="Q348" i="4"/>
  <c r="O348" i="4"/>
  <c r="Q363" i="4"/>
  <c r="O363" i="4"/>
  <c r="Q370" i="4"/>
  <c r="O370" i="4"/>
  <c r="Q374" i="4"/>
  <c r="O374" i="4"/>
  <c r="Q378" i="4"/>
  <c r="O378" i="4"/>
  <c r="Q415" i="4"/>
  <c r="O415" i="4"/>
  <c r="Q422" i="4"/>
  <c r="O422" i="4"/>
  <c r="Q438" i="4"/>
  <c r="O438" i="4"/>
  <c r="O448" i="4"/>
  <c r="Q448" i="4"/>
  <c r="Q508" i="4"/>
  <c r="O508" i="4"/>
  <c r="Q524" i="4"/>
  <c r="O524" i="4"/>
  <c r="Q198" i="4"/>
  <c r="Q200" i="4"/>
  <c r="Q202" i="4"/>
  <c r="Q204" i="4"/>
  <c r="O214" i="4"/>
  <c r="Q218" i="4"/>
  <c r="O226" i="4"/>
  <c r="Q230" i="4"/>
  <c r="Q234" i="4"/>
  <c r="Q238" i="4"/>
  <c r="O245" i="4"/>
  <c r="Q270" i="4"/>
  <c r="O277" i="4"/>
  <c r="Q303" i="4"/>
  <c r="Q307" i="4"/>
  <c r="Q311" i="4"/>
  <c r="Q315" i="4"/>
  <c r="Q317" i="4"/>
  <c r="Q335" i="4"/>
  <c r="O347" i="4"/>
  <c r="O349" i="4"/>
  <c r="O352" i="4"/>
  <c r="O367" i="4"/>
  <c r="O369" i="4"/>
  <c r="O371" i="4"/>
  <c r="O373" i="4"/>
  <c r="O375" i="4"/>
  <c r="O377" i="4"/>
  <c r="O379" i="4"/>
  <c r="Q383" i="4"/>
  <c r="Q385" i="4"/>
  <c r="Q387" i="4"/>
  <c r="Q391" i="4"/>
  <c r="Q447" i="4"/>
  <c r="O216" i="4"/>
  <c r="O222" i="4"/>
  <c r="O232" i="4"/>
  <c r="O236" i="4"/>
  <c r="O292" i="4"/>
  <c r="Q295" i="4"/>
  <c r="Q300" i="4"/>
  <c r="Q324" i="4"/>
  <c r="Q339" i="4"/>
  <c r="O330" i="4"/>
  <c r="Q330" i="4"/>
  <c r="Q362" i="4"/>
  <c r="O362" i="4"/>
  <c r="O81" i="4"/>
  <c r="O85" i="4"/>
  <c r="O91" i="4"/>
  <c r="O97" i="4"/>
  <c r="O103" i="4"/>
  <c r="O109" i="4"/>
  <c r="O113" i="4"/>
  <c r="Q162" i="4"/>
  <c r="O162" i="4"/>
  <c r="Q166" i="4"/>
  <c r="O166" i="4"/>
  <c r="Q170" i="4"/>
  <c r="O170" i="4"/>
  <c r="O207" i="4"/>
  <c r="O211" i="4"/>
  <c r="O215" i="4"/>
  <c r="O250" i="4"/>
  <c r="O258" i="4"/>
  <c r="O266" i="4"/>
  <c r="O274" i="4"/>
  <c r="O282" i="4"/>
  <c r="O290" i="4"/>
  <c r="O294" i="4"/>
  <c r="Q294" i="4"/>
  <c r="O338" i="4"/>
  <c r="Q338" i="4"/>
  <c r="Q555" i="4"/>
  <c r="O555" i="4"/>
  <c r="O45" i="4"/>
  <c r="O47" i="4"/>
  <c r="O49" i="4"/>
  <c r="Q231" i="4"/>
  <c r="O231" i="4"/>
  <c r="Q235" i="4"/>
  <c r="O235" i="4"/>
  <c r="Q240" i="4"/>
  <c r="Q248" i="4"/>
  <c r="Q256" i="4"/>
  <c r="Q264" i="4"/>
  <c r="Q272" i="4"/>
  <c r="Q280" i="4"/>
  <c r="Q288" i="4"/>
  <c r="Q296" i="4"/>
  <c r="O314" i="4"/>
  <c r="Q314" i="4"/>
  <c r="Q327" i="4"/>
  <c r="Q340" i="4"/>
  <c r="Q346" i="4"/>
  <c r="O346" i="4"/>
  <c r="O359" i="4"/>
  <c r="Q43" i="4"/>
  <c r="O43" i="4"/>
  <c r="O83" i="4"/>
  <c r="O89" i="4"/>
  <c r="O93" i="4"/>
  <c r="O95" i="4"/>
  <c r="O99" i="4"/>
  <c r="O101" i="4"/>
  <c r="O105" i="4"/>
  <c r="O107" i="4"/>
  <c r="O111" i="4"/>
  <c r="O115" i="4"/>
  <c r="Q164" i="4"/>
  <c r="O164" i="4"/>
  <c r="Q168" i="4"/>
  <c r="O168" i="4"/>
  <c r="O209" i="4"/>
  <c r="O213" i="4"/>
  <c r="O225" i="4"/>
  <c r="O242" i="4"/>
  <c r="Q319" i="4"/>
  <c r="Q332" i="4"/>
  <c r="O351" i="4"/>
  <c r="O364" i="4"/>
  <c r="Q559" i="4"/>
  <c r="O559" i="4"/>
  <c r="Q42" i="4"/>
  <c r="O42" i="4"/>
  <c r="O80" i="4"/>
  <c r="O82" i="4"/>
  <c r="O84" i="4"/>
  <c r="O86" i="4"/>
  <c r="O88" i="4"/>
  <c r="O90" i="4"/>
  <c r="Q161" i="4"/>
  <c r="O161" i="4"/>
  <c r="Q163" i="4"/>
  <c r="O163" i="4"/>
  <c r="Q165" i="4"/>
  <c r="O165" i="4"/>
  <c r="Q167" i="4"/>
  <c r="O167" i="4"/>
  <c r="Q169" i="4"/>
  <c r="O169" i="4"/>
  <c r="Q224" i="4"/>
  <c r="O224" i="4"/>
  <c r="O322" i="4"/>
  <c r="Q322" i="4"/>
  <c r="Q354" i="4"/>
  <c r="O354" i="4"/>
  <c r="O293" i="4"/>
  <c r="Q293" i="4"/>
  <c r="O87" i="4"/>
  <c r="O298" i="4"/>
  <c r="Q298" i="4"/>
  <c r="O318" i="4"/>
  <c r="Q318" i="4"/>
  <c r="O326" i="4"/>
  <c r="Q326" i="4"/>
  <c r="O334" i="4"/>
  <c r="Q334" i="4"/>
  <c r="Q342" i="4"/>
  <c r="O342" i="4"/>
  <c r="Q350" i="4"/>
  <c r="O350" i="4"/>
  <c r="Q358" i="4"/>
  <c r="O358" i="4"/>
  <c r="Q366" i="4"/>
  <c r="O366" i="4"/>
  <c r="Q481" i="4"/>
  <c r="O481" i="4"/>
  <c r="Q485" i="4"/>
  <c r="O485" i="4"/>
  <c r="Q489" i="4"/>
  <c r="O489" i="4"/>
  <c r="Q493" i="4"/>
  <c r="O493" i="4"/>
  <c r="Q497" i="4"/>
  <c r="O497" i="4"/>
  <c r="Q501" i="4"/>
  <c r="O501" i="4"/>
  <c r="Q505" i="4"/>
  <c r="O505" i="4"/>
  <c r="O223" i="4"/>
  <c r="O227" i="4"/>
  <c r="O241" i="4"/>
  <c r="Q244" i="4"/>
  <c r="O249" i="4"/>
  <c r="Q252" i="4"/>
  <c r="O257" i="4"/>
  <c r="Q260" i="4"/>
  <c r="O265" i="4"/>
  <c r="Q268" i="4"/>
  <c r="O273" i="4"/>
  <c r="Q276" i="4"/>
  <c r="O281" i="4"/>
  <c r="Q284" i="4"/>
  <c r="O289" i="4"/>
  <c r="Q473" i="4"/>
  <c r="O473" i="4"/>
  <c r="Q479" i="4"/>
  <c r="O479" i="4"/>
  <c r="Q389" i="4"/>
  <c r="O389" i="4"/>
  <c r="Q483" i="4"/>
  <c r="O483" i="4"/>
  <c r="Q487" i="4"/>
  <c r="O487" i="4"/>
  <c r="Q491" i="4"/>
  <c r="O491" i="4"/>
  <c r="Q495" i="4"/>
  <c r="O495" i="4"/>
  <c r="Q499" i="4"/>
  <c r="O499" i="4"/>
  <c r="Q503" i="4"/>
  <c r="O503" i="4"/>
  <c r="Q557" i="4"/>
  <c r="O557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Q556" i="4"/>
  <c r="O556" i="4"/>
  <c r="Q558" i="4"/>
  <c r="O558" i="4"/>
  <c r="Q560" i="4" l="1"/>
  <c r="O560" i="4"/>
  <c r="Q554" i="1"/>
  <c r="O554" i="1"/>
  <c r="Q550" i="1"/>
  <c r="O550" i="1"/>
  <c r="Q549" i="1"/>
  <c r="O549" i="1"/>
  <c r="Q548" i="1"/>
  <c r="O548" i="1"/>
  <c r="Q547" i="1"/>
  <c r="O547" i="1"/>
  <c r="Q546" i="1"/>
  <c r="O546" i="1"/>
  <c r="Q545" i="1"/>
  <c r="O545" i="1"/>
  <c r="Q544" i="1"/>
  <c r="O544" i="1"/>
  <c r="Q543" i="1"/>
  <c r="O543" i="1"/>
  <c r="Q525" i="1"/>
  <c r="O525" i="1"/>
  <c r="Q506" i="1"/>
  <c r="O506" i="1"/>
  <c r="Q480" i="1"/>
  <c r="O480" i="1"/>
  <c r="Q478" i="1"/>
  <c r="O478" i="1"/>
  <c r="Q476" i="1"/>
  <c r="O476" i="1"/>
  <c r="Q474" i="1"/>
  <c r="O474" i="1"/>
  <c r="Q472" i="1"/>
  <c r="O472" i="1"/>
  <c r="Q471" i="1"/>
  <c r="O471" i="1"/>
  <c r="Q417" i="1"/>
  <c r="O417" i="1"/>
  <c r="Q382" i="1"/>
  <c r="O382" i="1"/>
  <c r="Q381" i="1"/>
  <c r="O381" i="1"/>
  <c r="Q380" i="1"/>
  <c r="O380" i="1"/>
  <c r="Q341" i="1"/>
  <c r="O341" i="1"/>
  <c r="Q313" i="1"/>
  <c r="O313" i="1"/>
  <c r="Q228" i="1"/>
  <c r="O228" i="1"/>
  <c r="Q217" i="1"/>
  <c r="O217" i="1"/>
  <c r="Q206" i="1"/>
  <c r="O206" i="1"/>
  <c r="Q205" i="1"/>
  <c r="O205" i="1"/>
  <c r="Q188" i="1"/>
  <c r="O188" i="1"/>
  <c r="Q172" i="1"/>
  <c r="O172" i="1"/>
  <c r="Q171" i="1"/>
  <c r="O171" i="1"/>
  <c r="Q137" i="1"/>
  <c r="O137" i="1"/>
  <c r="Q116" i="1"/>
  <c r="O116" i="1"/>
  <c r="Q79" i="1"/>
  <c r="O79" i="1"/>
  <c r="Q78" i="1"/>
  <c r="O78" i="1"/>
  <c r="Q61" i="1"/>
  <c r="O61" i="1"/>
  <c r="Q51" i="1"/>
  <c r="O51" i="1"/>
  <c r="Q44" i="1"/>
  <c r="O44" i="1"/>
  <c r="I559" i="1"/>
  <c r="I558" i="1"/>
  <c r="Q558" i="1" s="1"/>
  <c r="I557" i="1"/>
  <c r="I556" i="1"/>
  <c r="I555" i="1"/>
  <c r="I553" i="1"/>
  <c r="Q553" i="1" s="1"/>
  <c r="I552" i="1"/>
  <c r="I551" i="1"/>
  <c r="I542" i="1"/>
  <c r="I541" i="1"/>
  <c r="I540" i="1"/>
  <c r="I539" i="1"/>
  <c r="I538" i="1"/>
  <c r="I537" i="1"/>
  <c r="Q537" i="1" s="1"/>
  <c r="I536" i="1"/>
  <c r="I535" i="1"/>
  <c r="I534" i="1"/>
  <c r="I533" i="1"/>
  <c r="I532" i="1"/>
  <c r="I531" i="1"/>
  <c r="I530" i="1"/>
  <c r="I529" i="1"/>
  <c r="Q529" i="1" s="1"/>
  <c r="I528" i="1"/>
  <c r="I527" i="1"/>
  <c r="I526" i="1"/>
  <c r="I524" i="1"/>
  <c r="Q524" i="1" s="1"/>
  <c r="I523" i="1"/>
  <c r="I522" i="1"/>
  <c r="I521" i="1"/>
  <c r="I520" i="1"/>
  <c r="Q520" i="1" s="1"/>
  <c r="I519" i="1"/>
  <c r="I518" i="1"/>
  <c r="I517" i="1"/>
  <c r="I516" i="1"/>
  <c r="O516" i="1" s="1"/>
  <c r="I515" i="1"/>
  <c r="I514" i="1"/>
  <c r="I513" i="1"/>
  <c r="I512" i="1"/>
  <c r="I511" i="1"/>
  <c r="I510" i="1"/>
  <c r="I509" i="1"/>
  <c r="I508" i="1"/>
  <c r="Q508" i="1" s="1"/>
  <c r="I507" i="1"/>
  <c r="I505" i="1"/>
  <c r="I504" i="1"/>
  <c r="I503" i="1"/>
  <c r="Q503" i="1" s="1"/>
  <c r="I502" i="1"/>
  <c r="I501" i="1"/>
  <c r="I500" i="1"/>
  <c r="I499" i="1"/>
  <c r="I498" i="1"/>
  <c r="I497" i="1"/>
  <c r="I496" i="1"/>
  <c r="I495" i="1"/>
  <c r="Q495" i="1" s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79" i="1"/>
  <c r="I477" i="1"/>
  <c r="Q477" i="1" s="1"/>
  <c r="I475" i="1"/>
  <c r="I473" i="1"/>
  <c r="I470" i="1"/>
  <c r="I469" i="1"/>
  <c r="I468" i="1"/>
  <c r="I467" i="1"/>
  <c r="I466" i="1"/>
  <c r="I465" i="1"/>
  <c r="I464" i="1"/>
  <c r="I463" i="1"/>
  <c r="I462" i="1"/>
  <c r="I461" i="1"/>
  <c r="Q461" i="1" s="1"/>
  <c r="I460" i="1"/>
  <c r="I459" i="1"/>
  <c r="I458" i="1"/>
  <c r="I457" i="1"/>
  <c r="I456" i="1"/>
  <c r="I455" i="1"/>
  <c r="I454" i="1"/>
  <c r="I453" i="1"/>
  <c r="Q453" i="1" s="1"/>
  <c r="I452" i="1"/>
  <c r="I451" i="1"/>
  <c r="I450" i="1"/>
  <c r="I449" i="1"/>
  <c r="I448" i="1"/>
  <c r="I447" i="1"/>
  <c r="I446" i="1"/>
  <c r="I445" i="1"/>
  <c r="Q445" i="1" s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Q429" i="1" s="1"/>
  <c r="I428" i="1"/>
  <c r="I427" i="1"/>
  <c r="I426" i="1"/>
  <c r="I425" i="1"/>
  <c r="I424" i="1"/>
  <c r="I423" i="1"/>
  <c r="I422" i="1"/>
  <c r="I421" i="1"/>
  <c r="Q421" i="1" s="1"/>
  <c r="I420" i="1"/>
  <c r="I419" i="1"/>
  <c r="I418" i="1"/>
  <c r="I416" i="1"/>
  <c r="Q416" i="1" s="1"/>
  <c r="I415" i="1"/>
  <c r="I414" i="1"/>
  <c r="I413" i="1"/>
  <c r="I412" i="1"/>
  <c r="Q412" i="1" s="1"/>
  <c r="I411" i="1"/>
  <c r="I410" i="1"/>
  <c r="I409" i="1"/>
  <c r="I408" i="1"/>
  <c r="O408" i="1" s="1"/>
  <c r="I407" i="1"/>
  <c r="I406" i="1"/>
  <c r="I405" i="1"/>
  <c r="I404" i="1"/>
  <c r="Q404" i="1" s="1"/>
  <c r="I403" i="1"/>
  <c r="I402" i="1"/>
  <c r="I401" i="1"/>
  <c r="I400" i="1"/>
  <c r="O400" i="1" s="1"/>
  <c r="I399" i="1"/>
  <c r="I398" i="1"/>
  <c r="I397" i="1"/>
  <c r="I396" i="1"/>
  <c r="I395" i="1"/>
  <c r="I394" i="1"/>
  <c r="I393" i="1"/>
  <c r="I392" i="1"/>
  <c r="Q392" i="1" s="1"/>
  <c r="I391" i="1"/>
  <c r="I390" i="1"/>
  <c r="I389" i="1"/>
  <c r="I388" i="1"/>
  <c r="Q388" i="1" s="1"/>
  <c r="I387" i="1"/>
  <c r="I386" i="1"/>
  <c r="I385" i="1"/>
  <c r="I384" i="1"/>
  <c r="O384" i="1" s="1"/>
  <c r="I383" i="1"/>
  <c r="I379" i="1"/>
  <c r="I378" i="1"/>
  <c r="I377" i="1"/>
  <c r="Q377" i="1" s="1"/>
  <c r="I376" i="1"/>
  <c r="I375" i="1"/>
  <c r="I374" i="1"/>
  <c r="I373" i="1"/>
  <c r="I372" i="1"/>
  <c r="I371" i="1"/>
  <c r="I370" i="1"/>
  <c r="I369" i="1"/>
  <c r="Q369" i="1" s="1"/>
  <c r="I368" i="1"/>
  <c r="I367" i="1"/>
  <c r="I366" i="1"/>
  <c r="I365" i="1"/>
  <c r="I364" i="1"/>
  <c r="I363" i="1"/>
  <c r="I362" i="1"/>
  <c r="I361" i="1"/>
  <c r="Q361" i="1" s="1"/>
  <c r="I360" i="1"/>
  <c r="I359" i="1"/>
  <c r="I358" i="1"/>
  <c r="I357" i="1"/>
  <c r="I356" i="1"/>
  <c r="I355" i="1"/>
  <c r="I354" i="1"/>
  <c r="I353" i="1"/>
  <c r="Q353" i="1" s="1"/>
  <c r="I352" i="1"/>
  <c r="I351" i="1"/>
  <c r="I350" i="1"/>
  <c r="I349" i="1"/>
  <c r="I348" i="1"/>
  <c r="I347" i="1"/>
  <c r="I346" i="1"/>
  <c r="I345" i="1"/>
  <c r="Q345" i="1" s="1"/>
  <c r="I344" i="1"/>
  <c r="I343" i="1"/>
  <c r="I342" i="1"/>
  <c r="I340" i="1"/>
  <c r="O340" i="1" s="1"/>
  <c r="I339" i="1"/>
  <c r="I338" i="1"/>
  <c r="I337" i="1"/>
  <c r="I336" i="1"/>
  <c r="Q336" i="1" s="1"/>
  <c r="I335" i="1"/>
  <c r="I334" i="1"/>
  <c r="I333" i="1"/>
  <c r="I332" i="1"/>
  <c r="Q332" i="1" s="1"/>
  <c r="I331" i="1"/>
  <c r="I330" i="1"/>
  <c r="I329" i="1"/>
  <c r="I328" i="1"/>
  <c r="Q328" i="1" s="1"/>
  <c r="I327" i="1"/>
  <c r="I326" i="1"/>
  <c r="I325" i="1"/>
  <c r="I324" i="1"/>
  <c r="O324" i="1" s="1"/>
  <c r="I323" i="1"/>
  <c r="I322" i="1"/>
  <c r="I321" i="1"/>
  <c r="I320" i="1"/>
  <c r="Q320" i="1" s="1"/>
  <c r="I319" i="1"/>
  <c r="I318" i="1"/>
  <c r="I317" i="1"/>
  <c r="I316" i="1"/>
  <c r="Q316" i="1" s="1"/>
  <c r="I315" i="1"/>
  <c r="I314" i="1"/>
  <c r="I312" i="1"/>
  <c r="I310" i="1"/>
  <c r="O310" i="1" s="1"/>
  <c r="I309" i="1"/>
  <c r="I308" i="1"/>
  <c r="I311" i="1"/>
  <c r="I307" i="1"/>
  <c r="O307" i="1" s="1"/>
  <c r="I306" i="1"/>
  <c r="I305" i="1"/>
  <c r="I304" i="1"/>
  <c r="I303" i="1"/>
  <c r="O303" i="1" s="1"/>
  <c r="I302" i="1"/>
  <c r="G301" i="1"/>
  <c r="I301" i="1" s="1"/>
  <c r="I300" i="1"/>
  <c r="I299" i="1"/>
  <c r="O299" i="1" s="1"/>
  <c r="I298" i="1"/>
  <c r="I297" i="1"/>
  <c r="I296" i="1"/>
  <c r="I295" i="1"/>
  <c r="O295" i="1" s="1"/>
  <c r="I294" i="1"/>
  <c r="G293" i="1"/>
  <c r="I293" i="1" s="1"/>
  <c r="G292" i="1"/>
  <c r="I292" i="1" s="1"/>
  <c r="I291" i="1"/>
  <c r="O291" i="1" s="1"/>
  <c r="I290" i="1"/>
  <c r="I289" i="1"/>
  <c r="I288" i="1"/>
  <c r="I287" i="1"/>
  <c r="O287" i="1" s="1"/>
  <c r="I286" i="1"/>
  <c r="I285" i="1"/>
  <c r="I284" i="1"/>
  <c r="I283" i="1"/>
  <c r="O283" i="1" s="1"/>
  <c r="I282" i="1"/>
  <c r="I281" i="1"/>
  <c r="I280" i="1"/>
  <c r="I279" i="1"/>
  <c r="O279" i="1" s="1"/>
  <c r="I278" i="1"/>
  <c r="I277" i="1"/>
  <c r="I276" i="1"/>
  <c r="I275" i="1"/>
  <c r="O275" i="1" s="1"/>
  <c r="I274" i="1"/>
  <c r="I273" i="1"/>
  <c r="I272" i="1"/>
  <c r="I271" i="1"/>
  <c r="O271" i="1" s="1"/>
  <c r="I270" i="1"/>
  <c r="I269" i="1"/>
  <c r="I268" i="1"/>
  <c r="I267" i="1"/>
  <c r="O267" i="1" s="1"/>
  <c r="I266" i="1"/>
  <c r="I265" i="1"/>
  <c r="I264" i="1"/>
  <c r="I263" i="1"/>
  <c r="O263" i="1" s="1"/>
  <c r="I262" i="1"/>
  <c r="I261" i="1"/>
  <c r="I260" i="1"/>
  <c r="I259" i="1"/>
  <c r="O259" i="1" s="1"/>
  <c r="I258" i="1"/>
  <c r="I257" i="1"/>
  <c r="I256" i="1"/>
  <c r="I255" i="1"/>
  <c r="O255" i="1" s="1"/>
  <c r="I254" i="1"/>
  <c r="I253" i="1"/>
  <c r="I252" i="1"/>
  <c r="I251" i="1"/>
  <c r="O251" i="1" s="1"/>
  <c r="I250" i="1"/>
  <c r="I249" i="1"/>
  <c r="I248" i="1"/>
  <c r="I247" i="1"/>
  <c r="O247" i="1" s="1"/>
  <c r="I246" i="1"/>
  <c r="I245" i="1"/>
  <c r="I244" i="1"/>
  <c r="I243" i="1"/>
  <c r="O243" i="1" s="1"/>
  <c r="I242" i="1"/>
  <c r="I241" i="1"/>
  <c r="I240" i="1"/>
  <c r="I239" i="1"/>
  <c r="O239" i="1" s="1"/>
  <c r="I238" i="1"/>
  <c r="I237" i="1"/>
  <c r="I236" i="1"/>
  <c r="I235" i="1"/>
  <c r="O235" i="1" s="1"/>
  <c r="I234" i="1"/>
  <c r="I233" i="1"/>
  <c r="I232" i="1"/>
  <c r="O232" i="1" s="1"/>
  <c r="I231" i="1"/>
  <c r="O231" i="1" s="1"/>
  <c r="I230" i="1"/>
  <c r="Q230" i="1" s="1"/>
  <c r="I229" i="1"/>
  <c r="I227" i="1"/>
  <c r="O227" i="1" s="1"/>
  <c r="I226" i="1"/>
  <c r="O226" i="1" s="1"/>
  <c r="I225" i="1"/>
  <c r="I224" i="1"/>
  <c r="O224" i="1" s="1"/>
  <c r="I223" i="1"/>
  <c r="I222" i="1"/>
  <c r="Q222" i="1" s="1"/>
  <c r="I221" i="1"/>
  <c r="I220" i="1"/>
  <c r="I219" i="1"/>
  <c r="O219" i="1" s="1"/>
  <c r="I218" i="1"/>
  <c r="O218" i="1" s="1"/>
  <c r="I216" i="1"/>
  <c r="I215" i="1"/>
  <c r="I214" i="1"/>
  <c r="O214" i="1" s="1"/>
  <c r="I213" i="1"/>
  <c r="O213" i="1" s="1"/>
  <c r="I212" i="1"/>
  <c r="Q212" i="1" s="1"/>
  <c r="I211" i="1"/>
  <c r="I210" i="1"/>
  <c r="I209" i="1"/>
  <c r="O209" i="1" s="1"/>
  <c r="I208" i="1"/>
  <c r="I207" i="1"/>
  <c r="I204" i="1"/>
  <c r="O204" i="1" s="1"/>
  <c r="I203" i="1"/>
  <c r="O203" i="1" s="1"/>
  <c r="I202" i="1"/>
  <c r="Q202" i="1" s="1"/>
  <c r="I201" i="1"/>
  <c r="I200" i="1"/>
  <c r="I199" i="1"/>
  <c r="O199" i="1" s="1"/>
  <c r="I198" i="1"/>
  <c r="I197" i="1"/>
  <c r="I196" i="1"/>
  <c r="O196" i="1" s="1"/>
  <c r="I195" i="1"/>
  <c r="O195" i="1" s="1"/>
  <c r="I194" i="1"/>
  <c r="Q194" i="1" s="1"/>
  <c r="I193" i="1"/>
  <c r="I192" i="1"/>
  <c r="I191" i="1"/>
  <c r="O191" i="1" s="1"/>
  <c r="I190" i="1"/>
  <c r="I189" i="1"/>
  <c r="I187" i="1"/>
  <c r="I186" i="1"/>
  <c r="Q186" i="1" s="1"/>
  <c r="I185" i="1"/>
  <c r="I184" i="1"/>
  <c r="Q184" i="1" s="1"/>
  <c r="I183" i="1"/>
  <c r="O183" i="1" s="1"/>
  <c r="I182" i="1"/>
  <c r="I181" i="1"/>
  <c r="O181" i="1" s="1"/>
  <c r="I180" i="1"/>
  <c r="O180" i="1" s="1"/>
  <c r="I179" i="1"/>
  <c r="I178" i="1"/>
  <c r="O178" i="1" s="1"/>
  <c r="I177" i="1"/>
  <c r="I176" i="1"/>
  <c r="Q176" i="1" s="1"/>
  <c r="I175" i="1"/>
  <c r="O175" i="1" s="1"/>
  <c r="I174" i="1"/>
  <c r="I173" i="1"/>
  <c r="O173" i="1" s="1"/>
  <c r="I170" i="1"/>
  <c r="O170" i="1" s="1"/>
  <c r="I169" i="1"/>
  <c r="O169" i="1" s="1"/>
  <c r="I168" i="1"/>
  <c r="Q168" i="1" s="1"/>
  <c r="I167" i="1"/>
  <c r="I166" i="1"/>
  <c r="Q166" i="1" s="1"/>
  <c r="I165" i="1"/>
  <c r="O165" i="1" s="1"/>
  <c r="I164" i="1"/>
  <c r="Q164" i="1" s="1"/>
  <c r="I163" i="1"/>
  <c r="O163" i="1" s="1"/>
  <c r="I162" i="1"/>
  <c r="O162" i="1" s="1"/>
  <c r="I161" i="1"/>
  <c r="O161" i="1" s="1"/>
  <c r="I160" i="1"/>
  <c r="I159" i="1"/>
  <c r="I158" i="1"/>
  <c r="Q158" i="1" s="1"/>
  <c r="I157" i="1"/>
  <c r="O157" i="1" s="1"/>
  <c r="I156" i="1"/>
  <c r="Q156" i="1" s="1"/>
  <c r="I155" i="1"/>
  <c r="O155" i="1" s="1"/>
  <c r="I154" i="1"/>
  <c r="O154" i="1" s="1"/>
  <c r="I153" i="1"/>
  <c r="O153" i="1" s="1"/>
  <c r="I152" i="1"/>
  <c r="Q152" i="1" s="1"/>
  <c r="I151" i="1"/>
  <c r="I150" i="1"/>
  <c r="O150" i="1" s="1"/>
  <c r="I149" i="1"/>
  <c r="O149" i="1" s="1"/>
  <c r="I148" i="1"/>
  <c r="Q148" i="1" s="1"/>
  <c r="I147" i="1"/>
  <c r="O147" i="1" s="1"/>
  <c r="I146" i="1"/>
  <c r="O146" i="1" s="1"/>
  <c r="I145" i="1"/>
  <c r="O145" i="1" s="1"/>
  <c r="I144" i="1"/>
  <c r="Q144" i="1" s="1"/>
  <c r="I143" i="1"/>
  <c r="I142" i="1"/>
  <c r="Q142" i="1" s="1"/>
  <c r="I141" i="1"/>
  <c r="O141" i="1" s="1"/>
  <c r="I140" i="1"/>
  <c r="Q140" i="1" s="1"/>
  <c r="I139" i="1"/>
  <c r="O139" i="1" s="1"/>
  <c r="I138" i="1"/>
  <c r="O138" i="1" s="1"/>
  <c r="I136" i="1"/>
  <c r="O136" i="1" s="1"/>
  <c r="I135" i="1"/>
  <c r="O135" i="1" s="1"/>
  <c r="I134" i="1"/>
  <c r="Q134" i="1" s="1"/>
  <c r="I133" i="1"/>
  <c r="I132" i="1"/>
  <c r="O132" i="1" s="1"/>
  <c r="I131" i="1"/>
  <c r="O131" i="1" s="1"/>
  <c r="I130" i="1"/>
  <c r="Q130" i="1" s="1"/>
  <c r="I129" i="1"/>
  <c r="O129" i="1" s="1"/>
  <c r="I128" i="1"/>
  <c r="O128" i="1" s="1"/>
  <c r="I127" i="1"/>
  <c r="O127" i="1" s="1"/>
  <c r="I126" i="1"/>
  <c r="Q126" i="1" s="1"/>
  <c r="I125" i="1"/>
  <c r="I124" i="1"/>
  <c r="Q124" i="1" s="1"/>
  <c r="I123" i="1"/>
  <c r="O123" i="1" s="1"/>
  <c r="I122" i="1"/>
  <c r="Q122" i="1" s="1"/>
  <c r="I121" i="1"/>
  <c r="O121" i="1" s="1"/>
  <c r="I120" i="1"/>
  <c r="O120" i="1" s="1"/>
  <c r="I119" i="1"/>
  <c r="O119" i="1" s="1"/>
  <c r="I118" i="1"/>
  <c r="O118" i="1" s="1"/>
  <c r="I117" i="1"/>
  <c r="I115" i="1"/>
  <c r="O115" i="1" s="1"/>
  <c r="I114" i="1"/>
  <c r="Q114" i="1" s="1"/>
  <c r="I113" i="1"/>
  <c r="O113" i="1" s="1"/>
  <c r="I112" i="1"/>
  <c r="O112" i="1" s="1"/>
  <c r="I111" i="1"/>
  <c r="O111" i="1" s="1"/>
  <c r="I110" i="1"/>
  <c r="Q110" i="1" s="1"/>
  <c r="I109" i="1"/>
  <c r="I108" i="1"/>
  <c r="O108" i="1" s="1"/>
  <c r="I107" i="1"/>
  <c r="O107" i="1" s="1"/>
  <c r="I106" i="1"/>
  <c r="Q106" i="1" s="1"/>
  <c r="I105" i="1"/>
  <c r="O105" i="1" s="1"/>
  <c r="I104" i="1"/>
  <c r="O104" i="1" s="1"/>
  <c r="I103" i="1"/>
  <c r="O103" i="1" s="1"/>
  <c r="I102" i="1"/>
  <c r="Q102" i="1" s="1"/>
  <c r="I101" i="1"/>
  <c r="I100" i="1"/>
  <c r="Q100" i="1" s="1"/>
  <c r="I99" i="1"/>
  <c r="O99" i="1" s="1"/>
  <c r="I98" i="1"/>
  <c r="Q98" i="1" s="1"/>
  <c r="I97" i="1"/>
  <c r="O97" i="1" s="1"/>
  <c r="I96" i="1"/>
  <c r="O96" i="1" s="1"/>
  <c r="I95" i="1"/>
  <c r="Q95" i="1" s="1"/>
  <c r="I94" i="1"/>
  <c r="O94" i="1" s="1"/>
  <c r="I93" i="1"/>
  <c r="Q93" i="1" s="1"/>
  <c r="I92" i="1"/>
  <c r="O92" i="1" s="1"/>
  <c r="I91" i="1"/>
  <c r="O91" i="1" s="1"/>
  <c r="I90" i="1"/>
  <c r="O90" i="1" s="1"/>
  <c r="I89" i="1"/>
  <c r="Q89" i="1" s="1"/>
  <c r="I88" i="1"/>
  <c r="O88" i="1" s="1"/>
  <c r="I87" i="1"/>
  <c r="Q87" i="1" s="1"/>
  <c r="I86" i="1"/>
  <c r="O86" i="1" s="1"/>
  <c r="I85" i="1"/>
  <c r="Q85" i="1" s="1"/>
  <c r="I84" i="1"/>
  <c r="O84" i="1" s="1"/>
  <c r="I83" i="1"/>
  <c r="O83" i="1" s="1"/>
  <c r="I82" i="1"/>
  <c r="O82" i="1" s="1"/>
  <c r="I81" i="1"/>
  <c r="Q81" i="1" s="1"/>
  <c r="I80" i="1"/>
  <c r="O80" i="1" s="1"/>
  <c r="I77" i="1"/>
  <c r="Q77" i="1" s="1"/>
  <c r="I76" i="1"/>
  <c r="O76" i="1" s="1"/>
  <c r="I75" i="1"/>
  <c r="Q75" i="1" s="1"/>
  <c r="I74" i="1"/>
  <c r="O74" i="1" s="1"/>
  <c r="I73" i="1"/>
  <c r="O73" i="1" s="1"/>
  <c r="I72" i="1"/>
  <c r="O72" i="1" s="1"/>
  <c r="I71" i="1"/>
  <c r="Q71" i="1" s="1"/>
  <c r="I70" i="1"/>
  <c r="O70" i="1" s="1"/>
  <c r="I69" i="1"/>
  <c r="I68" i="1"/>
  <c r="O68" i="1" s="1"/>
  <c r="I67" i="1"/>
  <c r="Q67" i="1" s="1"/>
  <c r="I66" i="1"/>
  <c r="O66" i="1" s="1"/>
  <c r="I65" i="1"/>
  <c r="O65" i="1" s="1"/>
  <c r="I64" i="1"/>
  <c r="O64" i="1" s="1"/>
  <c r="I63" i="1"/>
  <c r="Q63" i="1" s="1"/>
  <c r="I62" i="1"/>
  <c r="O62" i="1" s="1"/>
  <c r="I60" i="1"/>
  <c r="O60" i="1" s="1"/>
  <c r="I59" i="1"/>
  <c r="Q59" i="1" s="1"/>
  <c r="I58" i="1"/>
  <c r="O58" i="1" s="1"/>
  <c r="I57" i="1"/>
  <c r="Q57" i="1" s="1"/>
  <c r="I56" i="1"/>
  <c r="O56" i="1" s="1"/>
  <c r="I55" i="1"/>
  <c r="Q55" i="1" s="1"/>
  <c r="I54" i="1"/>
  <c r="O54" i="1" s="1"/>
  <c r="I53" i="1"/>
  <c r="O53" i="1" s="1"/>
  <c r="I52" i="1"/>
  <c r="O52" i="1" s="1"/>
  <c r="I50" i="1"/>
  <c r="O50" i="1" s="1"/>
  <c r="I49" i="1"/>
  <c r="O49" i="1" s="1"/>
  <c r="I48" i="1"/>
  <c r="O48" i="1" s="1"/>
  <c r="I47" i="1"/>
  <c r="Q47" i="1" s="1"/>
  <c r="I46" i="1"/>
  <c r="O46" i="1" s="1"/>
  <c r="I45" i="1"/>
  <c r="Q45" i="1" s="1"/>
  <c r="I43" i="1"/>
  <c r="Q43" i="1" s="1"/>
  <c r="I42" i="1"/>
  <c r="O42" i="1" s="1"/>
  <c r="I41" i="1"/>
  <c r="Q41" i="1" s="1"/>
  <c r="I40" i="1"/>
  <c r="O40" i="1" s="1"/>
  <c r="I39" i="1"/>
  <c r="Q39" i="1" s="1"/>
  <c r="I38" i="1"/>
  <c r="O38" i="1" s="1"/>
  <c r="I37" i="1"/>
  <c r="Q37" i="1" s="1"/>
  <c r="I36" i="1"/>
  <c r="O36" i="1" s="1"/>
  <c r="I35" i="1"/>
  <c r="Q35" i="1" s="1"/>
  <c r="I34" i="1"/>
  <c r="O34" i="1" s="1"/>
  <c r="I33" i="1"/>
  <c r="Q33" i="1" s="1"/>
  <c r="I32" i="1"/>
  <c r="O32" i="1" s="1"/>
  <c r="I31" i="1"/>
  <c r="Q31" i="1" s="1"/>
  <c r="I30" i="1"/>
  <c r="O30" i="1" s="1"/>
  <c r="I29" i="1"/>
  <c r="Q29" i="1" s="1"/>
  <c r="I28" i="1"/>
  <c r="O28" i="1" s="1"/>
  <c r="I27" i="1"/>
  <c r="Q27" i="1" s="1"/>
  <c r="I26" i="1"/>
  <c r="O26" i="1" s="1"/>
  <c r="I25" i="1"/>
  <c r="Q25" i="1" s="1"/>
  <c r="I24" i="1"/>
  <c r="O24" i="1" s="1"/>
  <c r="I23" i="1"/>
  <c r="Q23" i="1" s="1"/>
  <c r="I22" i="1"/>
  <c r="O22" i="1" s="1"/>
  <c r="I21" i="1"/>
  <c r="Q21" i="1" s="1"/>
  <c r="I20" i="1"/>
  <c r="O20" i="1" s="1"/>
  <c r="I19" i="1"/>
  <c r="O19" i="1" s="1"/>
  <c r="I18" i="1"/>
  <c r="O18" i="1" s="1"/>
  <c r="I17" i="1"/>
  <c r="Q17" i="1" s="1"/>
  <c r="I16" i="1"/>
  <c r="O16" i="1" s="1"/>
  <c r="I15" i="1"/>
  <c r="Q15" i="1" s="1"/>
  <c r="I14" i="1"/>
  <c r="O14" i="1" s="1"/>
  <c r="I13" i="1"/>
  <c r="Q13" i="1" s="1"/>
  <c r="I12" i="1"/>
  <c r="O12" i="1" s="1"/>
  <c r="I11" i="1"/>
  <c r="Q11" i="1" s="1"/>
  <c r="I10" i="1"/>
  <c r="O10" i="1" s="1"/>
  <c r="I9" i="1"/>
  <c r="Q9" i="1" s="1"/>
  <c r="I8" i="1"/>
  <c r="O8" i="1" s="1"/>
  <c r="I7" i="1"/>
  <c r="Q7" i="1" s="1"/>
  <c r="I6" i="1"/>
  <c r="O6" i="1" s="1"/>
  <c r="O160" i="1" l="1"/>
  <c r="Q160" i="1"/>
  <c r="Q69" i="1"/>
  <c r="O69" i="1"/>
  <c r="O11" i="1"/>
  <c r="Q19" i="1"/>
  <c r="O31" i="1"/>
  <c r="O43" i="1"/>
  <c r="Q48" i="1"/>
  <c r="Q53" i="1"/>
  <c r="Q62" i="1"/>
  <c r="Q80" i="1"/>
  <c r="Q96" i="1"/>
  <c r="Q154" i="1"/>
  <c r="O166" i="1"/>
  <c r="Q180" i="1"/>
  <c r="Q209" i="1"/>
  <c r="Q224" i="1"/>
  <c r="Q243" i="1"/>
  <c r="Q259" i="1"/>
  <c r="Q275" i="1"/>
  <c r="Q291" i="1"/>
  <c r="Q307" i="1"/>
  <c r="O316" i="1"/>
  <c r="Q324" i="1"/>
  <c r="O369" i="1"/>
  <c r="Q384" i="1"/>
  <c r="Q408" i="1"/>
  <c r="O421" i="1"/>
  <c r="O477" i="1"/>
  <c r="O23" i="1"/>
  <c r="O35" i="1"/>
  <c r="O57" i="1"/>
  <c r="Q66" i="1"/>
  <c r="Q84" i="1"/>
  <c r="O100" i="1"/>
  <c r="Q138" i="1"/>
  <c r="O158" i="1"/>
  <c r="Q247" i="1"/>
  <c r="Q263" i="1"/>
  <c r="Q279" i="1"/>
  <c r="Q295" i="1"/>
  <c r="Q310" i="1"/>
  <c r="O320" i="1"/>
  <c r="O328" i="1"/>
  <c r="O377" i="1"/>
  <c r="O392" i="1"/>
  <c r="O416" i="1"/>
  <c r="O429" i="1"/>
  <c r="O495" i="1"/>
  <c r="O508" i="1"/>
  <c r="O15" i="1"/>
  <c r="O27" i="1"/>
  <c r="Q70" i="1"/>
  <c r="Q88" i="1"/>
  <c r="Q108" i="1"/>
  <c r="Q121" i="1"/>
  <c r="O142" i="1"/>
  <c r="Q170" i="1"/>
  <c r="Q251" i="1"/>
  <c r="Q267" i="1"/>
  <c r="Q283" i="1"/>
  <c r="Q299" i="1"/>
  <c r="O332" i="1"/>
  <c r="O353" i="1"/>
  <c r="Q400" i="1"/>
  <c r="O445" i="1"/>
  <c r="O503" i="1"/>
  <c r="Q516" i="1"/>
  <c r="O529" i="1"/>
  <c r="O558" i="1"/>
  <c r="O7" i="1"/>
  <c r="O39" i="1"/>
  <c r="Q74" i="1"/>
  <c r="Q92" i="1"/>
  <c r="Q112" i="1"/>
  <c r="Q150" i="1"/>
  <c r="Q162" i="1"/>
  <c r="O176" i="1"/>
  <c r="Q199" i="1"/>
  <c r="O222" i="1"/>
  <c r="Q235" i="1"/>
  <c r="Q255" i="1"/>
  <c r="Q271" i="1"/>
  <c r="Q287" i="1"/>
  <c r="Q303" i="1"/>
  <c r="Q340" i="1"/>
  <c r="O361" i="1"/>
  <c r="O404" i="1"/>
  <c r="O453" i="1"/>
  <c r="O524" i="1"/>
  <c r="O537" i="1"/>
  <c r="O117" i="1"/>
  <c r="Q117" i="1"/>
  <c r="O125" i="1"/>
  <c r="Q125" i="1"/>
  <c r="O133" i="1"/>
  <c r="Q133" i="1"/>
  <c r="O189" i="1"/>
  <c r="Q189" i="1"/>
  <c r="O193" i="1"/>
  <c r="Q193" i="1"/>
  <c r="O197" i="1"/>
  <c r="Q197" i="1"/>
  <c r="O201" i="1"/>
  <c r="Q201" i="1"/>
  <c r="O207" i="1"/>
  <c r="Q207" i="1"/>
  <c r="O211" i="1"/>
  <c r="Q211" i="1"/>
  <c r="O215" i="1"/>
  <c r="Q215" i="1"/>
  <c r="Q220" i="1"/>
  <c r="O220" i="1"/>
  <c r="O229" i="1"/>
  <c r="Q229" i="1"/>
  <c r="O233" i="1"/>
  <c r="Q233" i="1"/>
  <c r="O237" i="1"/>
  <c r="Q237" i="1"/>
  <c r="O241" i="1"/>
  <c r="Q241" i="1"/>
  <c r="O245" i="1"/>
  <c r="Q245" i="1"/>
  <c r="O249" i="1"/>
  <c r="Q249" i="1"/>
  <c r="O253" i="1"/>
  <c r="Q253" i="1"/>
  <c r="O257" i="1"/>
  <c r="Q257" i="1"/>
  <c r="O261" i="1"/>
  <c r="Q261" i="1"/>
  <c r="O265" i="1"/>
  <c r="Q265" i="1"/>
  <c r="O269" i="1"/>
  <c r="Q269" i="1"/>
  <c r="O273" i="1"/>
  <c r="Q273" i="1"/>
  <c r="O277" i="1"/>
  <c r="Q277" i="1"/>
  <c r="O281" i="1"/>
  <c r="Q281" i="1"/>
  <c r="O285" i="1"/>
  <c r="Q285" i="1"/>
  <c r="O289" i="1"/>
  <c r="Q289" i="1"/>
  <c r="O293" i="1"/>
  <c r="Q293" i="1"/>
  <c r="O297" i="1"/>
  <c r="Q297" i="1"/>
  <c r="O301" i="1"/>
  <c r="Q301" i="1"/>
  <c r="O305" i="1"/>
  <c r="Q305" i="1"/>
  <c r="O308" i="1"/>
  <c r="Q308" i="1"/>
  <c r="Q314" i="1"/>
  <c r="O314" i="1"/>
  <c r="Q318" i="1"/>
  <c r="O318" i="1"/>
  <c r="Q322" i="1"/>
  <c r="O322" i="1"/>
  <c r="O326" i="1"/>
  <c r="Q326" i="1"/>
  <c r="Q330" i="1"/>
  <c r="O330" i="1"/>
  <c r="O334" i="1"/>
  <c r="Q334" i="1"/>
  <c r="Q338" i="1"/>
  <c r="O338" i="1"/>
  <c r="Q343" i="1"/>
  <c r="O343" i="1"/>
  <c r="Q347" i="1"/>
  <c r="O347" i="1"/>
  <c r="Q351" i="1"/>
  <c r="O351" i="1"/>
  <c r="Q355" i="1"/>
  <c r="O355" i="1"/>
  <c r="Q359" i="1"/>
  <c r="O359" i="1"/>
  <c r="Q363" i="1"/>
  <c r="O363" i="1"/>
  <c r="Q367" i="1"/>
  <c r="O367" i="1"/>
  <c r="Q371" i="1"/>
  <c r="O371" i="1"/>
  <c r="Q375" i="1"/>
  <c r="O375" i="1"/>
  <c r="Q379" i="1"/>
  <c r="O379" i="1"/>
  <c r="O386" i="1"/>
  <c r="Q386" i="1"/>
  <c r="Q390" i="1"/>
  <c r="O390" i="1"/>
  <c r="O394" i="1"/>
  <c r="Q394" i="1"/>
  <c r="Q398" i="1"/>
  <c r="O398" i="1"/>
  <c r="O402" i="1"/>
  <c r="Q402" i="1"/>
  <c r="Q406" i="1"/>
  <c r="O406" i="1"/>
  <c r="O410" i="1"/>
  <c r="Q410" i="1"/>
  <c r="O414" i="1"/>
  <c r="Q414" i="1"/>
  <c r="Q419" i="1"/>
  <c r="O419" i="1"/>
  <c r="Q423" i="1"/>
  <c r="O423" i="1"/>
  <c r="Q427" i="1"/>
  <c r="O427" i="1"/>
  <c r="Q431" i="1"/>
  <c r="O431" i="1"/>
  <c r="Q435" i="1"/>
  <c r="O435" i="1"/>
  <c r="Q439" i="1"/>
  <c r="O439" i="1"/>
  <c r="Q443" i="1"/>
  <c r="O443" i="1"/>
  <c r="Q447" i="1"/>
  <c r="O447" i="1"/>
  <c r="Q451" i="1"/>
  <c r="O451" i="1"/>
  <c r="Q455" i="1"/>
  <c r="O455" i="1"/>
  <c r="Q459" i="1"/>
  <c r="O459" i="1"/>
  <c r="Q463" i="1"/>
  <c r="O463" i="1"/>
  <c r="Q467" i="1"/>
  <c r="O467" i="1"/>
  <c r="Q473" i="1"/>
  <c r="O473" i="1"/>
  <c r="Q481" i="1"/>
  <c r="O481" i="1"/>
  <c r="Q485" i="1"/>
  <c r="O485" i="1"/>
  <c r="Q489" i="1"/>
  <c r="O489" i="1"/>
  <c r="Q493" i="1"/>
  <c r="O493" i="1"/>
  <c r="Q497" i="1"/>
  <c r="O497" i="1"/>
  <c r="Q501" i="1"/>
  <c r="O501" i="1"/>
  <c r="Q505" i="1"/>
  <c r="O505" i="1"/>
  <c r="O510" i="1"/>
  <c r="Q510" i="1"/>
  <c r="O514" i="1"/>
  <c r="Q514" i="1"/>
  <c r="O518" i="1"/>
  <c r="Q518" i="1"/>
  <c r="Q522" i="1"/>
  <c r="O522" i="1"/>
  <c r="Q527" i="1"/>
  <c r="O527" i="1"/>
  <c r="Q531" i="1"/>
  <c r="O531" i="1"/>
  <c r="Q535" i="1"/>
  <c r="O535" i="1"/>
  <c r="Q539" i="1"/>
  <c r="O539" i="1"/>
  <c r="Q551" i="1"/>
  <c r="O551" i="1"/>
  <c r="Q556" i="1"/>
  <c r="O556" i="1"/>
  <c r="Q10" i="1"/>
  <c r="O13" i="1"/>
  <c r="Q18" i="1"/>
  <c r="O21" i="1"/>
  <c r="Q26" i="1"/>
  <c r="O29" i="1"/>
  <c r="Q34" i="1"/>
  <c r="O37" i="1"/>
  <c r="Q42" i="1"/>
  <c r="O47" i="1"/>
  <c r="Q49" i="1"/>
  <c r="Q52" i="1"/>
  <c r="O55" i="1"/>
  <c r="Q60" i="1"/>
  <c r="O63" i="1"/>
  <c r="Q65" i="1"/>
  <c r="Q68" i="1"/>
  <c r="O71" i="1"/>
  <c r="Q73" i="1"/>
  <c r="Q76" i="1"/>
  <c r="O81" i="1"/>
  <c r="Q83" i="1"/>
  <c r="Q86" i="1"/>
  <c r="O89" i="1"/>
  <c r="Q91" i="1"/>
  <c r="Q94" i="1"/>
  <c r="Q97" i="1"/>
  <c r="Q104" i="1"/>
  <c r="Q111" i="1"/>
  <c r="Q115" i="1"/>
  <c r="Q118" i="1"/>
  <c r="O122" i="1"/>
  <c r="O126" i="1"/>
  <c r="Q129" i="1"/>
  <c r="Q132" i="1"/>
  <c r="Q136" i="1"/>
  <c r="Q139" i="1"/>
  <c r="Q146" i="1"/>
  <c r="Q153" i="1"/>
  <c r="Q157" i="1"/>
  <c r="O164" i="1"/>
  <c r="O168" i="1"/>
  <c r="Q173" i="1"/>
  <c r="Q178" i="1"/>
  <c r="O184" i="1"/>
  <c r="Q191" i="1"/>
  <c r="O202" i="1"/>
  <c r="Q214" i="1"/>
  <c r="O101" i="1"/>
  <c r="Q101" i="1"/>
  <c r="O109" i="1"/>
  <c r="Q109" i="1"/>
  <c r="O143" i="1"/>
  <c r="Q143" i="1"/>
  <c r="O151" i="1"/>
  <c r="Q151" i="1"/>
  <c r="O159" i="1"/>
  <c r="Q159" i="1"/>
  <c r="O167" i="1"/>
  <c r="Q167" i="1"/>
  <c r="O177" i="1"/>
  <c r="Q177" i="1"/>
  <c r="O185" i="1"/>
  <c r="Q185" i="1"/>
  <c r="O190" i="1"/>
  <c r="Q190" i="1"/>
  <c r="O198" i="1"/>
  <c r="Q198" i="1"/>
  <c r="O208" i="1"/>
  <c r="Q208" i="1"/>
  <c r="O216" i="1"/>
  <c r="Q216" i="1"/>
  <c r="O221" i="1"/>
  <c r="Q221" i="1"/>
  <c r="O225" i="1"/>
  <c r="Q225" i="1"/>
  <c r="O234" i="1"/>
  <c r="Q234" i="1"/>
  <c r="Q238" i="1"/>
  <c r="O238" i="1"/>
  <c r="O242" i="1"/>
  <c r="Q242" i="1"/>
  <c r="Q246" i="1"/>
  <c r="O246" i="1"/>
  <c r="O250" i="1"/>
  <c r="Q250" i="1"/>
  <c r="Q254" i="1"/>
  <c r="O254" i="1"/>
  <c r="O258" i="1"/>
  <c r="Q258" i="1"/>
  <c r="Q262" i="1"/>
  <c r="O262" i="1"/>
  <c r="O266" i="1"/>
  <c r="Q266" i="1"/>
  <c r="Q270" i="1"/>
  <c r="O270" i="1"/>
  <c r="O274" i="1"/>
  <c r="Q274" i="1"/>
  <c r="Q278" i="1"/>
  <c r="O278" i="1"/>
  <c r="O282" i="1"/>
  <c r="Q282" i="1"/>
  <c r="Q286" i="1"/>
  <c r="O286" i="1"/>
  <c r="O290" i="1"/>
  <c r="Q290" i="1"/>
  <c r="Q294" i="1"/>
  <c r="O294" i="1"/>
  <c r="O298" i="1"/>
  <c r="Q298" i="1"/>
  <c r="Q302" i="1"/>
  <c r="O302" i="1"/>
  <c r="O306" i="1"/>
  <c r="Q306" i="1"/>
  <c r="Q309" i="1"/>
  <c r="O309" i="1"/>
  <c r="O315" i="1"/>
  <c r="Q315" i="1"/>
  <c r="O319" i="1"/>
  <c r="Q319" i="1"/>
  <c r="Q323" i="1"/>
  <c r="O323" i="1"/>
  <c r="Q327" i="1"/>
  <c r="O327" i="1"/>
  <c r="Q331" i="1"/>
  <c r="O331" i="1"/>
  <c r="Q335" i="1"/>
  <c r="O335" i="1"/>
  <c r="O344" i="1"/>
  <c r="Q344" i="1"/>
  <c r="O348" i="1"/>
  <c r="Q348" i="1"/>
  <c r="O352" i="1"/>
  <c r="Q352" i="1"/>
  <c r="Q356" i="1"/>
  <c r="O356" i="1"/>
  <c r="O360" i="1"/>
  <c r="Q360" i="1"/>
  <c r="Q364" i="1"/>
  <c r="O364" i="1"/>
  <c r="O368" i="1"/>
  <c r="Q368" i="1"/>
  <c r="Q372" i="1"/>
  <c r="O372" i="1"/>
  <c r="O376" i="1"/>
  <c r="Q376" i="1"/>
  <c r="Q383" i="1"/>
  <c r="O383" i="1"/>
  <c r="Q387" i="1"/>
  <c r="O387" i="1"/>
  <c r="Q391" i="1"/>
  <c r="O391" i="1"/>
  <c r="Q395" i="1"/>
  <c r="O395" i="1"/>
  <c r="Q399" i="1"/>
  <c r="O399" i="1"/>
  <c r="Q403" i="1"/>
  <c r="O403" i="1"/>
  <c r="Q407" i="1"/>
  <c r="O407" i="1"/>
  <c r="Q411" i="1"/>
  <c r="O411" i="1"/>
  <c r="Q415" i="1"/>
  <c r="O415" i="1"/>
  <c r="O420" i="1"/>
  <c r="Q420" i="1"/>
  <c r="Q424" i="1"/>
  <c r="O424" i="1"/>
  <c r="O428" i="1"/>
  <c r="Q428" i="1"/>
  <c r="O432" i="1"/>
  <c r="Q432" i="1"/>
  <c r="O436" i="1"/>
  <c r="Q436" i="1"/>
  <c r="Q440" i="1"/>
  <c r="O440" i="1"/>
  <c r="O444" i="1"/>
  <c r="Q444" i="1"/>
  <c r="O448" i="1"/>
  <c r="Q448" i="1"/>
  <c r="O452" i="1"/>
  <c r="Q452" i="1"/>
  <c r="O456" i="1"/>
  <c r="Q456" i="1"/>
  <c r="O460" i="1"/>
  <c r="Q460" i="1"/>
  <c r="Q464" i="1"/>
  <c r="O464" i="1"/>
  <c r="O468" i="1"/>
  <c r="Q468" i="1"/>
  <c r="Q475" i="1"/>
  <c r="O475" i="1"/>
  <c r="Q482" i="1"/>
  <c r="O482" i="1"/>
  <c r="O486" i="1"/>
  <c r="Q486" i="1"/>
  <c r="Q490" i="1"/>
  <c r="O490" i="1"/>
  <c r="O494" i="1"/>
  <c r="Q494" i="1"/>
  <c r="O498" i="1"/>
  <c r="Q498" i="1"/>
  <c r="O502" i="1"/>
  <c r="Q502" i="1"/>
  <c r="Q507" i="1"/>
  <c r="O507" i="1"/>
  <c r="Q511" i="1"/>
  <c r="O511" i="1"/>
  <c r="Q515" i="1"/>
  <c r="O515" i="1"/>
  <c r="Q519" i="1"/>
  <c r="O519" i="1"/>
  <c r="Q523" i="1"/>
  <c r="O523" i="1"/>
  <c r="O528" i="1"/>
  <c r="Q528" i="1"/>
  <c r="O532" i="1"/>
  <c r="Q532" i="1"/>
  <c r="O536" i="1"/>
  <c r="Q536" i="1"/>
  <c r="O540" i="1"/>
  <c r="Q540" i="1"/>
  <c r="O552" i="1"/>
  <c r="Q552" i="1"/>
  <c r="Q557" i="1"/>
  <c r="O557" i="1"/>
  <c r="Q8" i="1"/>
  <c r="Q16" i="1"/>
  <c r="Q24" i="1"/>
  <c r="Q32" i="1"/>
  <c r="Q40" i="1"/>
  <c r="O45" i="1"/>
  <c r="Q50" i="1"/>
  <c r="Q58" i="1"/>
  <c r="O77" i="1"/>
  <c r="O87" i="1"/>
  <c r="O95" i="1"/>
  <c r="O98" i="1"/>
  <c r="O102" i="1"/>
  <c r="Q105" i="1"/>
  <c r="Q119" i="1"/>
  <c r="Q123" i="1"/>
  <c r="O130" i="1"/>
  <c r="O134" i="1"/>
  <c r="O140" i="1"/>
  <c r="O144" i="1"/>
  <c r="Q147" i="1"/>
  <c r="Q161" i="1"/>
  <c r="Q165" i="1"/>
  <c r="Q175" i="1"/>
  <c r="O186" i="1"/>
  <c r="O194" i="1"/>
  <c r="Q204" i="1"/>
  <c r="O230" i="1"/>
  <c r="Q339" i="1"/>
  <c r="O339" i="1"/>
  <c r="O174" i="1"/>
  <c r="Q174" i="1"/>
  <c r="O182" i="1"/>
  <c r="Q182" i="1"/>
  <c r="Q6" i="1"/>
  <c r="O9" i="1"/>
  <c r="Q14" i="1"/>
  <c r="O17" i="1"/>
  <c r="Q22" i="1"/>
  <c r="O25" i="1"/>
  <c r="Q30" i="1"/>
  <c r="O33" i="1"/>
  <c r="Q38" i="1"/>
  <c r="O41" i="1"/>
  <c r="Q56" i="1"/>
  <c r="O59" i="1"/>
  <c r="Q64" i="1"/>
  <c r="O67" i="1"/>
  <c r="Q72" i="1"/>
  <c r="O75" i="1"/>
  <c r="Q82" i="1"/>
  <c r="O85" i="1"/>
  <c r="Q90" i="1"/>
  <c r="O93" i="1"/>
  <c r="Q99" i="1"/>
  <c r="O106" i="1"/>
  <c r="O110" i="1"/>
  <c r="Q113" i="1"/>
  <c r="Q120" i="1"/>
  <c r="O124" i="1"/>
  <c r="Q127" i="1"/>
  <c r="Q131" i="1"/>
  <c r="Q141" i="1"/>
  <c r="O148" i="1"/>
  <c r="O152" i="1"/>
  <c r="Q155" i="1"/>
  <c r="Q169" i="1"/>
  <c r="Q181" i="1"/>
  <c r="Q196" i="1"/>
  <c r="Q227" i="1"/>
  <c r="Q232" i="1"/>
  <c r="O179" i="1"/>
  <c r="Q179" i="1"/>
  <c r="O187" i="1"/>
  <c r="Q187" i="1"/>
  <c r="Q192" i="1"/>
  <c r="O192" i="1"/>
  <c r="Q200" i="1"/>
  <c r="O200" i="1"/>
  <c r="Q210" i="1"/>
  <c r="O210" i="1"/>
  <c r="O223" i="1"/>
  <c r="Q223" i="1"/>
  <c r="Q236" i="1"/>
  <c r="O236" i="1"/>
  <c r="Q240" i="1"/>
  <c r="O240" i="1"/>
  <c r="Q244" i="1"/>
  <c r="O244" i="1"/>
  <c r="Q248" i="1"/>
  <c r="O248" i="1"/>
  <c r="Q252" i="1"/>
  <c r="O252" i="1"/>
  <c r="Q256" i="1"/>
  <c r="O256" i="1"/>
  <c r="Q260" i="1"/>
  <c r="O260" i="1"/>
  <c r="Q264" i="1"/>
  <c r="O264" i="1"/>
  <c r="Q268" i="1"/>
  <c r="O268" i="1"/>
  <c r="Q272" i="1"/>
  <c r="O272" i="1"/>
  <c r="Q276" i="1"/>
  <c r="O276" i="1"/>
  <c r="Q280" i="1"/>
  <c r="O280" i="1"/>
  <c r="Q284" i="1"/>
  <c r="O284" i="1"/>
  <c r="Q288" i="1"/>
  <c r="O288" i="1"/>
  <c r="Q292" i="1"/>
  <c r="O292" i="1"/>
  <c r="Q296" i="1"/>
  <c r="O296" i="1"/>
  <c r="Q300" i="1"/>
  <c r="O300" i="1"/>
  <c r="Q304" i="1"/>
  <c r="O304" i="1"/>
  <c r="Q311" i="1"/>
  <c r="O311" i="1"/>
  <c r="Q312" i="1"/>
  <c r="O312" i="1"/>
  <c r="O317" i="1"/>
  <c r="Q317" i="1"/>
  <c r="O321" i="1"/>
  <c r="Q321" i="1"/>
  <c r="Q325" i="1"/>
  <c r="O325" i="1"/>
  <c r="Q329" i="1"/>
  <c r="O329" i="1"/>
  <c r="Q333" i="1"/>
  <c r="O333" i="1"/>
  <c r="Q337" i="1"/>
  <c r="O337" i="1"/>
  <c r="Q342" i="1"/>
  <c r="O342" i="1"/>
  <c r="Q346" i="1"/>
  <c r="O346" i="1"/>
  <c r="Q350" i="1"/>
  <c r="O350" i="1"/>
  <c r="Q354" i="1"/>
  <c r="O354" i="1"/>
  <c r="Q358" i="1"/>
  <c r="O358" i="1"/>
  <c r="Q362" i="1"/>
  <c r="O362" i="1"/>
  <c r="O366" i="1"/>
  <c r="Q366" i="1"/>
  <c r="Q370" i="1"/>
  <c r="O370" i="1"/>
  <c r="Q374" i="1"/>
  <c r="O374" i="1"/>
  <c r="Q378" i="1"/>
  <c r="O378" i="1"/>
  <c r="Q385" i="1"/>
  <c r="O385" i="1"/>
  <c r="Q389" i="1"/>
  <c r="O389" i="1"/>
  <c r="Q393" i="1"/>
  <c r="O393" i="1"/>
  <c r="Q397" i="1"/>
  <c r="O397" i="1"/>
  <c r="Q401" i="1"/>
  <c r="O401" i="1"/>
  <c r="Q405" i="1"/>
  <c r="O405" i="1"/>
  <c r="Q409" i="1"/>
  <c r="O409" i="1"/>
  <c r="Q413" i="1"/>
  <c r="O413" i="1"/>
  <c r="O418" i="1"/>
  <c r="Q418" i="1"/>
  <c r="Q422" i="1"/>
  <c r="O422" i="1"/>
  <c r="Q426" i="1"/>
  <c r="O426" i="1"/>
  <c r="Q430" i="1"/>
  <c r="O430" i="1"/>
  <c r="O434" i="1"/>
  <c r="Q434" i="1"/>
  <c r="Q438" i="1"/>
  <c r="O438" i="1"/>
  <c r="O442" i="1"/>
  <c r="Q442" i="1"/>
  <c r="Q446" i="1"/>
  <c r="O446" i="1"/>
  <c r="Q450" i="1"/>
  <c r="O450" i="1"/>
  <c r="Q454" i="1"/>
  <c r="O454" i="1"/>
  <c r="Q458" i="1"/>
  <c r="O458" i="1"/>
  <c r="Q462" i="1"/>
  <c r="O462" i="1"/>
  <c r="O466" i="1"/>
  <c r="Q466" i="1"/>
  <c r="Q470" i="1"/>
  <c r="O470" i="1"/>
  <c r="Q479" i="1"/>
  <c r="O479" i="1"/>
  <c r="O484" i="1"/>
  <c r="Q484" i="1"/>
  <c r="Q488" i="1"/>
  <c r="O488" i="1"/>
  <c r="Q492" i="1"/>
  <c r="O492" i="1"/>
  <c r="Q496" i="1"/>
  <c r="O496" i="1"/>
  <c r="O500" i="1"/>
  <c r="Q500" i="1"/>
  <c r="Q504" i="1"/>
  <c r="O504" i="1"/>
  <c r="Q509" i="1"/>
  <c r="O509" i="1"/>
  <c r="Q513" i="1"/>
  <c r="O513" i="1"/>
  <c r="Q517" i="1"/>
  <c r="O517" i="1"/>
  <c r="Q521" i="1"/>
  <c r="O521" i="1"/>
  <c r="O526" i="1"/>
  <c r="Q526" i="1"/>
  <c r="Q530" i="1"/>
  <c r="O530" i="1"/>
  <c r="Q534" i="1"/>
  <c r="O534" i="1"/>
  <c r="Q538" i="1"/>
  <c r="O538" i="1"/>
  <c r="Q542" i="1"/>
  <c r="O542" i="1"/>
  <c r="Q555" i="1"/>
  <c r="O555" i="1"/>
  <c r="Q559" i="1"/>
  <c r="O559" i="1"/>
  <c r="Q12" i="1"/>
  <c r="Q20" i="1"/>
  <c r="Q28" i="1"/>
  <c r="Q36" i="1"/>
  <c r="Q46" i="1"/>
  <c r="Q54" i="1"/>
  <c r="Q103" i="1"/>
  <c r="Q107" i="1"/>
  <c r="O114" i="1"/>
  <c r="Q128" i="1"/>
  <c r="Q135" i="1"/>
  <c r="Q145" i="1"/>
  <c r="Q149" i="1"/>
  <c r="O156" i="1"/>
  <c r="Q163" i="1"/>
  <c r="Q183" i="1"/>
  <c r="O212" i="1"/>
  <c r="Q219" i="1"/>
  <c r="Q349" i="1"/>
  <c r="O349" i="1"/>
  <c r="Q357" i="1"/>
  <c r="O357" i="1"/>
  <c r="Q365" i="1"/>
  <c r="O365" i="1"/>
  <c r="Q373" i="1"/>
  <c r="O373" i="1"/>
  <c r="Q396" i="1"/>
  <c r="O396" i="1"/>
  <c r="Q425" i="1"/>
  <c r="O425" i="1"/>
  <c r="Q433" i="1"/>
  <c r="O433" i="1"/>
  <c r="Q437" i="1"/>
  <c r="O437" i="1"/>
  <c r="Q441" i="1"/>
  <c r="O441" i="1"/>
  <c r="Q449" i="1"/>
  <c r="O449" i="1"/>
  <c r="Q457" i="1"/>
  <c r="O457" i="1"/>
  <c r="Q465" i="1"/>
  <c r="O465" i="1"/>
  <c r="Q469" i="1"/>
  <c r="O469" i="1"/>
  <c r="Q483" i="1"/>
  <c r="O483" i="1"/>
  <c r="Q487" i="1"/>
  <c r="O487" i="1"/>
  <c r="Q491" i="1"/>
  <c r="O491" i="1"/>
  <c r="Q499" i="1"/>
  <c r="O499" i="1"/>
  <c r="Q512" i="1"/>
  <c r="O512" i="1"/>
  <c r="Q533" i="1"/>
  <c r="O533" i="1"/>
  <c r="Q541" i="1"/>
  <c r="O541" i="1"/>
  <c r="Q218" i="1"/>
  <c r="Q226" i="1"/>
  <c r="O336" i="1"/>
  <c r="O345" i="1"/>
  <c r="O388" i="1"/>
  <c r="O412" i="1"/>
  <c r="O461" i="1"/>
  <c r="O520" i="1"/>
  <c r="O553" i="1"/>
  <c r="Q195" i="1"/>
  <c r="Q203" i="1"/>
  <c r="Q213" i="1"/>
  <c r="Q231" i="1"/>
  <c r="Q239" i="1"/>
  <c r="O560" i="1" l="1"/>
  <c r="Q560" i="1"/>
</calcChain>
</file>

<file path=xl/sharedStrings.xml><?xml version="1.0" encoding="utf-8"?>
<sst xmlns="http://schemas.openxmlformats.org/spreadsheetml/2006/main" count="6104" uniqueCount="1575">
  <si>
    <t>ITEM DESCRIPTION</t>
  </si>
  <si>
    <t>CATEGORY</t>
  </si>
  <si>
    <t>SUB-CATEGORY</t>
  </si>
  <si>
    <t>USAGE                         7/1/18 - 11/28/18 (5 MONTHS)</t>
  </si>
  <si>
    <t>PACK SIZE</t>
  </si>
  <si>
    <t>ESTIMATED ANNUAL USAGE</t>
  </si>
  <si>
    <t>OUNCES</t>
  </si>
  <si>
    <t>POUNDS</t>
  </si>
  <si>
    <t>COUNT</t>
  </si>
  <si>
    <t>MUST HAVE Please enter your name</t>
  </si>
  <si>
    <t>217S30W</t>
  </si>
  <si>
    <t>WG CHOC CHIP MUFFIN IW OR EQUIVALENT</t>
  </si>
  <si>
    <t>20TH CENTURY</t>
  </si>
  <si>
    <t>MUFFIN</t>
  </si>
  <si>
    <t>CHOC CHIP MFFN</t>
  </si>
  <si>
    <t>60/3OZ</t>
  </si>
  <si>
    <t>207115W</t>
  </si>
  <si>
    <t>WG APPLE CINN MUFFIN IW</t>
  </si>
  <si>
    <t>APPLE MFFN MINI</t>
  </si>
  <si>
    <t>100/1.5OZ</t>
  </si>
  <si>
    <t>207C15W</t>
  </si>
  <si>
    <t>WG CORN MUFFIN IW</t>
  </si>
  <si>
    <t>CORN MFFN</t>
  </si>
  <si>
    <t>217A730W</t>
  </si>
  <si>
    <t>WG CHOCOLATE BANANA DBL MUFFIN</t>
  </si>
  <si>
    <t>CHOC MFFN DOUBLE BANANA</t>
  </si>
  <si>
    <t>207715W</t>
  </si>
  <si>
    <t>WG BANANA MUFFIN IW</t>
  </si>
  <si>
    <t>BANANAMFFN</t>
  </si>
  <si>
    <t>217730W</t>
  </si>
  <si>
    <t>217130W</t>
  </si>
  <si>
    <t>APPLE MFFN</t>
  </si>
  <si>
    <t>207A15W</t>
  </si>
  <si>
    <t>WG CHOCOLATE MUFFIN IW</t>
  </si>
  <si>
    <t>CHOC MFFN</t>
  </si>
  <si>
    <t>217C30W</t>
  </si>
  <si>
    <t>217A30W</t>
  </si>
  <si>
    <t>217230W</t>
  </si>
  <si>
    <t>WG BLUEBERRY MUFFIN IW</t>
  </si>
  <si>
    <t>BLBRY MFFN</t>
  </si>
  <si>
    <t>772A20W</t>
  </si>
  <si>
    <t>WG BROWNIE IW</t>
  </si>
  <si>
    <t>BAKERY</t>
  </si>
  <si>
    <t>BROWNIE</t>
  </si>
  <si>
    <t>144/2OZ</t>
  </si>
  <si>
    <t>207215W</t>
  </si>
  <si>
    <t>613030W</t>
  </si>
  <si>
    <t>WG CINNAMON BUNS IW</t>
  </si>
  <si>
    <t>CINN ROLL IW</t>
  </si>
  <si>
    <t>72/3OZ</t>
  </si>
  <si>
    <t>1-155-525-20</t>
  </si>
  <si>
    <t>CMDY FLAMEBROILED BEEF PATTY</t>
  </si>
  <si>
    <t>ADVANCE PIERRE</t>
  </si>
  <si>
    <t>PROC BEEF</t>
  </si>
  <si>
    <t>BF BURGER</t>
  </si>
  <si>
    <t>200/2.5OZ</t>
  </si>
  <si>
    <t>1-17-505-0</t>
  </si>
  <si>
    <t>CMDY BEEF MEATBALLS</t>
  </si>
  <si>
    <t>BF MTBLLS</t>
  </si>
  <si>
    <t>960/.5OZ</t>
  </si>
  <si>
    <t>CMDY MINI TWIN BBQ BF RIB SND</t>
  </si>
  <si>
    <t>BF BURGER IW RIB BBQ</t>
  </si>
  <si>
    <t>80/5OZ</t>
  </si>
  <si>
    <t>1-320410-20</t>
  </si>
  <si>
    <t>CMDY SP BEEF CRUMBLES BULK</t>
  </si>
  <si>
    <t>BF CRUMBLE</t>
  </si>
  <si>
    <t>6/5LB</t>
  </si>
  <si>
    <t>CMDY BEEF AND ONION PATTY</t>
  </si>
  <si>
    <t>BF BURGER ONION</t>
  </si>
  <si>
    <t>135/2.6OZ</t>
  </si>
  <si>
    <t>1-15-230</t>
  </si>
  <si>
    <t>CMDY PUB STEAK BURGER</t>
  </si>
  <si>
    <t>160/3OZ</t>
  </si>
  <si>
    <t>WG MINI CHEESEBURGER TWINS IW</t>
  </si>
  <si>
    <t>BF BURGER IW CHEESE MINI</t>
  </si>
  <si>
    <t>42/5.3OZ</t>
  </si>
  <si>
    <t>CMDY TWIN BBQ RIB WGSNDWCHS IW</t>
  </si>
  <si>
    <t>80/5.40OZ</t>
  </si>
  <si>
    <t>CMDY LF PORK RIB PATTY W/ BBQ</t>
  </si>
  <si>
    <t>PROC PORK</t>
  </si>
  <si>
    <t>PORK RIBBQ</t>
  </si>
  <si>
    <t>100/3OZ</t>
  </si>
  <si>
    <t>CMDY BEEF SAUSAGE PATTY</t>
  </si>
  <si>
    <t>BREAKFAST BFSAUS PTY</t>
  </si>
  <si>
    <t>250/1.2OZ</t>
  </si>
  <si>
    <t>CMDY SMKY GRILLED BEEF PATTY</t>
  </si>
  <si>
    <t xml:space="preserve">BF BURGER MESQ </t>
  </si>
  <si>
    <t>CMDY BEEF CRUMBLES</t>
  </si>
  <si>
    <t>8/5LB</t>
  </si>
  <si>
    <t>CMDY MESQUITE BEEF PATTY</t>
  </si>
  <si>
    <t>135/2.45</t>
  </si>
  <si>
    <t>A1004</t>
  </si>
  <si>
    <t>WG PB &amp; GRP JELLY SNDWCH IW</t>
  </si>
  <si>
    <t>SANDWICHES</t>
  </si>
  <si>
    <t>PB &amp; JELLY GRAPE</t>
  </si>
  <si>
    <t>36/5.6OZ</t>
  </si>
  <si>
    <t>CMDY HONEY BBQ GRLD PRK RIBBQ</t>
  </si>
  <si>
    <t>100/3.25</t>
  </si>
  <si>
    <t>CMDY PORK SAUSAGE PATTY</t>
  </si>
  <si>
    <t>PRKSAUSPT</t>
  </si>
  <si>
    <t>PB GRAPE JAMWICH w/CRUST</t>
  </si>
  <si>
    <t>36/5OZ</t>
  </si>
  <si>
    <t>CMDY BEEF PATTY</t>
  </si>
  <si>
    <t>CMDY WG CHEESEBURGER TWINS</t>
  </si>
  <si>
    <t>80/5.5OZ</t>
  </si>
  <si>
    <t>CMDY HONEY BBQ GRLD BF RIBBQ</t>
  </si>
  <si>
    <t>BF RIBBQ</t>
  </si>
  <si>
    <t>A1290</t>
  </si>
  <si>
    <t>WG PB &amp; GRAPE JELLY GRHM WAFER</t>
  </si>
  <si>
    <t>PB &amp; JELLY GRAPE WAFER</t>
  </si>
  <si>
    <t>160/2.3OZ</t>
  </si>
  <si>
    <t>CMDY BEEF DIPPER W/ TERIYAKI</t>
  </si>
  <si>
    <t>BF DIPPERS</t>
  </si>
  <si>
    <t>571/.7 OZ</t>
  </si>
  <si>
    <t>CMDY WG MINI TWIN CHSBRGRS IW</t>
  </si>
  <si>
    <t>96/4.7 OZ</t>
  </si>
  <si>
    <t>WG SOY BUTTER &amp; JELLY SANDWICH</t>
  </si>
  <si>
    <t>ALBIES FOODS</t>
  </si>
  <si>
    <t>SUN/SOYNUT JELLY</t>
  </si>
  <si>
    <t>72/2.4OZ</t>
  </si>
  <si>
    <t>NOI WG PIZZA PEPP CALZONE</t>
  </si>
  <si>
    <t>PIZZA</t>
  </si>
  <si>
    <t>PEPPERONI</t>
  </si>
  <si>
    <t>48/4.5OZ</t>
  </si>
  <si>
    <t>WG SOY BUTTER &amp; JELLY SANDW IW</t>
  </si>
  <si>
    <t>40/4.6OZ</t>
  </si>
  <si>
    <t>3053W</t>
  </si>
  <si>
    <t>WG CHICKEN EGG ROLL</t>
  </si>
  <si>
    <t>AMYS</t>
  </si>
  <si>
    <t>ASIAN</t>
  </si>
  <si>
    <t>EGG ROLL CHICKEN</t>
  </si>
  <si>
    <t>40/5OZ</t>
  </si>
  <si>
    <t>CMDY 7"FB COIN PEPP PIZZA IW</t>
  </si>
  <si>
    <t>ARDELLAS</t>
  </si>
  <si>
    <t>FRNCH BRD</t>
  </si>
  <si>
    <t>60/5.19OZ</t>
  </si>
  <si>
    <t>CMDY 8" WG CHS WDG IW</t>
  </si>
  <si>
    <t>WDG PIZZA</t>
  </si>
  <si>
    <t>72/5.24OZ</t>
  </si>
  <si>
    <t>CMDY CHS LNGBRD PIZZA FLBRD IW</t>
  </si>
  <si>
    <t>CMDY 3X7 SPCY CHX LNGBRD IW</t>
  </si>
  <si>
    <t>CHIX PIZZA</t>
  </si>
  <si>
    <t>80/5.08OZ</t>
  </si>
  <si>
    <t>CMDY PEPP PIZZA SLIDER BULK</t>
  </si>
  <si>
    <t>56/5.16OZ</t>
  </si>
  <si>
    <t>CMDY 4X6 WG PEPP IW</t>
  </si>
  <si>
    <t>4X6 PIZZA</t>
  </si>
  <si>
    <t>96/5.45OZ</t>
  </si>
  <si>
    <t>CMDY 7" WG FB PEPP IW</t>
  </si>
  <si>
    <t>CMDY 4X6 WG PEPP BULK</t>
  </si>
  <si>
    <t>CMDY 3X5 SICILIAN WG CHS BULK</t>
  </si>
  <si>
    <t>3X5 PZA</t>
  </si>
  <si>
    <t>80/4.74OZ</t>
  </si>
  <si>
    <t>CMDY BEAN &amp; CHS WG BURR IW</t>
  </si>
  <si>
    <t>BURRITOS</t>
  </si>
  <si>
    <t>BN&amp;CHSBURR IW</t>
  </si>
  <si>
    <t>54/5.75OZ</t>
  </si>
  <si>
    <t>CMDY PEPP  3" PIZZA SLIDER IW</t>
  </si>
  <si>
    <t>PEPP PIZZA</t>
  </si>
  <si>
    <t>CMDY 5" WG PEPP &amp; CHS BOX</t>
  </si>
  <si>
    <t>5" PIZZA</t>
  </si>
  <si>
    <t>60/5.37OZ</t>
  </si>
  <si>
    <t>CMDY 7" WG FB CHEESE BULK</t>
  </si>
  <si>
    <t>CMDY 7" WG  FB PEPP PIZZA</t>
  </si>
  <si>
    <t>CMDY LUNCH PK THAW &amp; SERVE CHZ</t>
  </si>
  <si>
    <t xml:space="preserve">BXD MEALS </t>
  </si>
  <si>
    <t>LUNCHMEAL</t>
  </si>
  <si>
    <t>32/6.6OZ</t>
  </si>
  <si>
    <t>CMDY BRKFST BN CHS BURRITO IW</t>
  </si>
  <si>
    <t>BRKFSTBURR BEAN CHEESE</t>
  </si>
  <si>
    <t>70/3.50OZ</t>
  </si>
  <si>
    <t>0180408F</t>
  </si>
  <si>
    <t>LOW SODIUM BN &amp; CHS FILLING</t>
  </si>
  <si>
    <t>ARIZONA GOLD</t>
  </si>
  <si>
    <t>HISPANIC</t>
  </si>
  <si>
    <t>MX FILLING</t>
  </si>
  <si>
    <t>4/8LB</t>
  </si>
  <si>
    <t>3710320W</t>
  </si>
  <si>
    <t>BURRITO WG EGG CHSE CHORIZO IW</t>
  </si>
  <si>
    <t>BRKFSTBURR EGG CHEESE CHORIZO IW</t>
  </si>
  <si>
    <t>54/3.20OZ</t>
  </si>
  <si>
    <t>3180575W</t>
  </si>
  <si>
    <t>WG LS BEAN &amp; CHEESE BURRITO IW</t>
  </si>
  <si>
    <t>54/5.75 OZ</t>
  </si>
  <si>
    <t>CHERRY BLOSSOM CHICKEN</t>
  </si>
  <si>
    <t>ASIAN FOOD SOLUTIONS</t>
  </si>
  <si>
    <t>ORANGE/CHERRY</t>
  </si>
  <si>
    <t>6/7.15LB</t>
  </si>
  <si>
    <t>464714/43582</t>
  </si>
  <si>
    <t>WG PANCAKES</t>
  </si>
  <si>
    <t>AUNT JEMIMA</t>
  </si>
  <si>
    <t>BREAKFAST</t>
  </si>
  <si>
    <t>PANCAKES</t>
  </si>
  <si>
    <t>144/1.14OZ</t>
  </si>
  <si>
    <t>WG WAFFLES MAPLE TFF</t>
  </si>
  <si>
    <t>BAKE CRAFTERS</t>
  </si>
  <si>
    <t>WAFFLE</t>
  </si>
  <si>
    <t>144/1.4OZ</t>
  </si>
  <si>
    <t>WG TRKY BAC EGG &amp; CH CRSSNT IW</t>
  </si>
  <si>
    <t>TKY BACON EGG CHEESE CROISSANT</t>
  </si>
  <si>
    <t>48/3.4OZ</t>
  </si>
  <si>
    <t>WG FRENCH TOAST STICKS IW</t>
  </si>
  <si>
    <t>FRNCHTOSTX IW</t>
  </si>
  <si>
    <t>88/3OZ</t>
  </si>
  <si>
    <t>WG MINI DONUTS POWERED SUGAR</t>
  </si>
  <si>
    <t>DONUT MINI POWDERED</t>
  </si>
  <si>
    <t>72/3.2OZ</t>
  </si>
  <si>
    <t>ARCADIA</t>
  </si>
  <si>
    <t>WG MAPLE CHIX SAUS PNCK SNDWCH</t>
  </si>
  <si>
    <t>PNCKSAND</t>
  </si>
  <si>
    <t>168/2.5</t>
  </si>
  <si>
    <t>WG MINI DONUTS CHOC ENROBED</t>
  </si>
  <si>
    <t>DONUT MINI CHOC</t>
  </si>
  <si>
    <t>WG FRENCH TOAST STICKS</t>
  </si>
  <si>
    <t>FRNCHTOSTX</t>
  </si>
  <si>
    <t>5/2LB</t>
  </si>
  <si>
    <t>LOUISIANA HOT LINKS</t>
  </si>
  <si>
    <t>BAR M</t>
  </si>
  <si>
    <t>SAUSAGE</t>
  </si>
  <si>
    <t>HOT LINKS</t>
  </si>
  <si>
    <t>2.5LB</t>
  </si>
  <si>
    <t xml:space="preserve">POTATO PEARLS  </t>
  </si>
  <si>
    <t>BASIC AMERICAN</t>
  </si>
  <si>
    <t>POTATOES</t>
  </si>
  <si>
    <t>MSH PTATO DEHYDRATED</t>
  </si>
  <si>
    <t>12/28OZ</t>
  </si>
  <si>
    <t>SW EGGS CHS SLIDERS  IW</t>
  </si>
  <si>
    <t>BEACON STREET</t>
  </si>
  <si>
    <t>BRK SNDWCH EGG CHEESE</t>
  </si>
  <si>
    <t>72/1.33OZ</t>
  </si>
  <si>
    <t>51% WG Cheese Stuffed Sticks</t>
  </si>
  <si>
    <t>Beacon street</t>
  </si>
  <si>
    <t>Breadsticks</t>
  </si>
  <si>
    <t>200/2.1oz</t>
  </si>
  <si>
    <t>EMUHSD</t>
  </si>
  <si>
    <t>WG PEPP STFFD SNDWCH</t>
  </si>
  <si>
    <t>48/4.46OZ</t>
  </si>
  <si>
    <t>WG SAUS EGG&amp;CHS BRKFST SLDR IW</t>
  </si>
  <si>
    <t>BRKFST PZA</t>
  </si>
  <si>
    <t>72/2.54OZ</t>
  </si>
  <si>
    <t>CHIMINA2B</t>
  </si>
  <si>
    <t>BEAN &amp; CHEESE CHIMINADA</t>
  </si>
  <si>
    <t>BELL TASTY</t>
  </si>
  <si>
    <t>CHIMI</t>
  </si>
  <si>
    <t>60/5.5OZ</t>
  </si>
  <si>
    <t>6BTP375W</t>
  </si>
  <si>
    <t>TURKEY PIZZA NADA IW</t>
  </si>
  <si>
    <t>POCKETS</t>
  </si>
  <si>
    <t>PIZZA PCKT</t>
  </si>
  <si>
    <t>60/4OZ</t>
  </si>
  <si>
    <t>6TT200W</t>
  </si>
  <si>
    <t>TURKEY TACO NADA IW</t>
  </si>
  <si>
    <t>TKY PCKT</t>
  </si>
  <si>
    <t>60/5OZ</t>
  </si>
  <si>
    <t>TACONADA2B12W</t>
  </si>
  <si>
    <t>TACO NADA</t>
  </si>
  <si>
    <t>60/4.5 OZ</t>
  </si>
  <si>
    <t>WG JUMBO CHEESE RAVIOLI</t>
  </si>
  <si>
    <t>BERNARDI</t>
  </si>
  <si>
    <t>ITALIAN</t>
  </si>
  <si>
    <t>PASTA</t>
  </si>
  <si>
    <t>2/5.2LB</t>
  </si>
  <si>
    <t>PRIMO 16" WG 4 CHEESE PIZZA</t>
  </si>
  <si>
    <t>BIG DADDY'S</t>
  </si>
  <si>
    <t>16" PIZZA</t>
  </si>
  <si>
    <t>9/41.5OZ</t>
  </si>
  <si>
    <t>PRIMO 16" WG PRE-SL4 CHS PIZZA</t>
  </si>
  <si>
    <t>72/5.18OZ</t>
  </si>
  <si>
    <t>PRIMO 16" WG PEPPERONI PIZZA</t>
  </si>
  <si>
    <t>PRIMO 16" WG PEPR PIZZA PRE-SL</t>
  </si>
  <si>
    <t>AMER CHEESE YELLOW RF LS</t>
  </si>
  <si>
    <t>BONGARDS</t>
  </si>
  <si>
    <t>CHEESE</t>
  </si>
  <si>
    <t>AM CHS</t>
  </si>
  <si>
    <t>4/5LB</t>
  </si>
  <si>
    <t>MOZZ STRING CHS</t>
  </si>
  <si>
    <t>STRNG CHS</t>
  </si>
  <si>
    <t>168/1OZ</t>
  </si>
  <si>
    <t>5014-269/395712</t>
  </si>
  <si>
    <t>SLICED PEPPERONI</t>
  </si>
  <si>
    <t>BONICI</t>
  </si>
  <si>
    <t>10LB</t>
  </si>
  <si>
    <t>702110-1120</t>
  </si>
  <si>
    <t>7" WG RF BRD STIX W/ MOZZ</t>
  </si>
  <si>
    <t>BOSCOS</t>
  </si>
  <si>
    <t>PZA STIXS</t>
  </si>
  <si>
    <t>108CT</t>
  </si>
  <si>
    <t>702372-1120</t>
  </si>
  <si>
    <t>7" WG PEPP MOZZ STFFD PZZ</t>
  </si>
  <si>
    <t>72 CT</t>
  </si>
  <si>
    <t>FC SRIRACHA CHIX BREAST FRITER</t>
  </si>
  <si>
    <t>BRAKEBUSH</t>
  </si>
  <si>
    <t>PROC CHIX</t>
  </si>
  <si>
    <t>PPCRN CHX</t>
  </si>
  <si>
    <t>2/5LB</t>
  </si>
  <si>
    <t>WG CN BREADED CHIX GIGGLES</t>
  </si>
  <si>
    <t>CHX NGGTS GIGGLES</t>
  </si>
  <si>
    <t>83/1.93OZ</t>
  </si>
  <si>
    <t>WG FC BREAST NUGGETS</t>
  </si>
  <si>
    <t>CHUNK</t>
  </si>
  <si>
    <t>CHICKEN GRILLED BREAST CUTLET</t>
  </si>
  <si>
    <t>GRLDCHXPTY</t>
  </si>
  <si>
    <t>64/3OZ</t>
  </si>
  <si>
    <t>WG BRD HALLOWEEN BRST NUGGTS</t>
  </si>
  <si>
    <t>CHX NGGTS HALLOWEEN</t>
  </si>
  <si>
    <t>2/ 5LB</t>
  </si>
  <si>
    <t>WHOLE GRAIN CHICKEN STRIPS</t>
  </si>
  <si>
    <t>CHX STRIPS</t>
  </si>
  <si>
    <t>145/1.1OZ</t>
  </si>
  <si>
    <t>WG SWT POT CHCCHIP MUFF TOP IW</t>
  </si>
  <si>
    <t>BUENA VISTA</t>
  </si>
  <si>
    <t xml:space="preserve">CHOC CHIP MFFN SWEET POTATO </t>
  </si>
  <si>
    <t>120/3.2 OZ</t>
  </si>
  <si>
    <t>NOI WG SWT POT CHOCHIP MUFF IW</t>
  </si>
  <si>
    <t>120/2.5OZ</t>
  </si>
  <si>
    <t>WG RF CHOC/CHIP CKIE DGH</t>
  </si>
  <si>
    <t>CKY DOUGH</t>
  </si>
  <si>
    <t>CHOCOLATE CHIP DOUGH</t>
  </si>
  <si>
    <t>216/1OZ</t>
  </si>
  <si>
    <t>NOI WG COFFEE CAKE IW</t>
  </si>
  <si>
    <t>CRUMB CAKE IW</t>
  </si>
  <si>
    <t>72/2.9OZ</t>
  </si>
  <si>
    <t>RF WG TKY &amp; PEPP CALZONE IW</t>
  </si>
  <si>
    <t>CALZONE</t>
  </si>
  <si>
    <t>WG CHOC CHIP BROWNIE BITE IW</t>
  </si>
  <si>
    <t>120/1.3 OZ</t>
  </si>
  <si>
    <t>WG RF 3 CHEESE CALZONE IW</t>
  </si>
  <si>
    <t>45/5.5OZ</t>
  </si>
  <si>
    <t>NOI WG SWT POT CHC CHP MUFN IW</t>
  </si>
  <si>
    <t>100/3.5OZ</t>
  </si>
  <si>
    <t>WG COFFEE CAKE IW</t>
  </si>
  <si>
    <t>72/4OZ</t>
  </si>
  <si>
    <t>96/2OZ</t>
  </si>
  <si>
    <t>WG TRKY PEPPRNI CHS CALZONE IW</t>
  </si>
  <si>
    <t>NOI WG DBL CHOC CHIP MUFFIN IW</t>
  </si>
  <si>
    <t>CHOC MFFN DOUBLE</t>
  </si>
  <si>
    <t>WG CHC CHP CKY DGH W/ BAGS</t>
  </si>
  <si>
    <t>135/1.85OZ</t>
  </si>
  <si>
    <t>WG RF CHOC/CHIP COOKIE DOUGH</t>
  </si>
  <si>
    <t xml:space="preserve">BUENA VISTA   </t>
  </si>
  <si>
    <t>216/1.5OZ</t>
  </si>
  <si>
    <t>WG RF Mac &amp; Cheese</t>
  </si>
  <si>
    <t>Campbell's</t>
  </si>
  <si>
    <t>MAC &amp; CHEESE</t>
  </si>
  <si>
    <t>PB&amp;STRW JELLY WHEAT SNDWCH IW</t>
  </si>
  <si>
    <t>CLOVERVALE</t>
  </si>
  <si>
    <t>PB &amp; JELLY STRAWBERRY</t>
  </si>
  <si>
    <t>72/2.8OZ</t>
  </si>
  <si>
    <t>PB &amp; GRP JELLY WHEAT SNDWCH IW</t>
  </si>
  <si>
    <t>51% WG CHEESE QUESADILLA</t>
  </si>
  <si>
    <t>COYOTE GRILL</t>
  </si>
  <si>
    <t>QSDLLA</t>
  </si>
  <si>
    <t>96/4.4OZ</t>
  </si>
  <si>
    <t>WG CORNMEAL SUPER STAR</t>
  </si>
  <si>
    <t>DAVES</t>
  </si>
  <si>
    <t>90/2.55OZ</t>
  </si>
  <si>
    <t>WG381</t>
  </si>
  <si>
    <t>WG BANANA MINI MUFFIN IW</t>
  </si>
  <si>
    <t>90/1.9 OZ</t>
  </si>
  <si>
    <t>FT600</t>
  </si>
  <si>
    <t>WHOLE WHEAT CINNM BUN IW</t>
  </si>
  <si>
    <t>72/2.7OZ</t>
  </si>
  <si>
    <t>WG RED FAT FUDGE BROWNIE IW</t>
  </si>
  <si>
    <t>72/2.2OZ</t>
  </si>
  <si>
    <t>WG CRUMB SQUARE IW</t>
  </si>
  <si>
    <t>CRUMB CAKE</t>
  </si>
  <si>
    <t>45/2.2OZ</t>
  </si>
  <si>
    <t>WG4004</t>
  </si>
  <si>
    <t>WG BANANA MINI LOAF IW</t>
  </si>
  <si>
    <t>BANANA LOAF MINI IW</t>
  </si>
  <si>
    <t>72/2OZ</t>
  </si>
  <si>
    <t>WG BROWNIE CUP IW</t>
  </si>
  <si>
    <t>90/1.5OZ</t>
  </si>
  <si>
    <t>WG BANANA BREAD SQUARE IW</t>
  </si>
  <si>
    <t>BANANA SQUARE</t>
  </si>
  <si>
    <t>28/3.6OZ</t>
  </si>
  <si>
    <t>WG SUPER STAR CORN MUFFIN IW</t>
  </si>
  <si>
    <t>128/1.65OZ</t>
  </si>
  <si>
    <t>WG828</t>
  </si>
  <si>
    <t>60/3.15OZ</t>
  </si>
  <si>
    <t>WG829</t>
  </si>
  <si>
    <t>WG1001</t>
  </si>
  <si>
    <t>WG TWIN BAR IW</t>
  </si>
  <si>
    <t>DONUT BTRMLK BAR</t>
  </si>
  <si>
    <t>72/2.5OZ</t>
  </si>
  <si>
    <t>WG845</t>
  </si>
  <si>
    <t>WG DOUBLE CHOCOLATE MUFFIN IW</t>
  </si>
  <si>
    <t>60/3.1OZ</t>
  </si>
  <si>
    <t>WG825</t>
  </si>
  <si>
    <t>WG CHOC CHIP MUFFIN IW</t>
  </si>
  <si>
    <t>SHREDDED CARNITAS</t>
  </si>
  <si>
    <t>DEL REAL</t>
  </si>
  <si>
    <t>CARNITAS</t>
  </si>
  <si>
    <t>5/4LB</t>
  </si>
  <si>
    <t>SHREDDED BEEF</t>
  </si>
  <si>
    <t>SHREDDED</t>
  </si>
  <si>
    <t>WG CHEESE &amp; GREEN CHILI TAMALE</t>
  </si>
  <si>
    <t>TAMALES</t>
  </si>
  <si>
    <t>48/5OZ</t>
  </si>
  <si>
    <t>CHICKEN TAMALES IN GREEN SAUCE</t>
  </si>
  <si>
    <t>WG CHICKEN TAMALE RED SAUCE</t>
  </si>
  <si>
    <t>BEAN &amp; CHEESE PUPUSA</t>
  </si>
  <si>
    <t>GORDITA</t>
  </si>
  <si>
    <t>8/5CT</t>
  </si>
  <si>
    <t>WG CHICKEN GREEN TAMALE</t>
  </si>
  <si>
    <t>48/6OZ</t>
  </si>
  <si>
    <t>MAPLE WG MINI PANCAKES IW</t>
  </si>
  <si>
    <t>DEWAFELBAKKER</t>
  </si>
  <si>
    <t>PANCAKES MINI MAPLE</t>
  </si>
  <si>
    <t>WG MINI BLUEBERRY PANCAKES</t>
  </si>
  <si>
    <t>DEWAFLEBAKKER</t>
  </si>
  <si>
    <t>PANCAKES MINI BLUEBERRY</t>
  </si>
  <si>
    <t>CNQ752503</t>
  </si>
  <si>
    <t>CMDY SALISBURY STEAK</t>
  </si>
  <si>
    <t>DON LEE FARMS</t>
  </si>
  <si>
    <t>MEATLOAF SLSBRY STK</t>
  </si>
  <si>
    <t>CN10325</t>
  </si>
  <si>
    <t>PROTEIN VEGGIE PATTIES</t>
  </si>
  <si>
    <t>VEGETRN</t>
  </si>
  <si>
    <t>VEGG BRGR</t>
  </si>
  <si>
    <t>CNQ512403</t>
  </si>
  <si>
    <t>CMDY BBQ BF RIB SHAPED PATTY</t>
  </si>
  <si>
    <t>201/2.4OZ</t>
  </si>
  <si>
    <t>WG PANCK &amp; PRK SAU ON A STICK</t>
  </si>
  <si>
    <t>PNCKE&amp;SAUS PORK</t>
  </si>
  <si>
    <t>72/2.70 OZ</t>
  </si>
  <si>
    <t>QCB328</t>
  </si>
  <si>
    <t>CMDY CHEESEBURGER MINIS IW</t>
  </si>
  <si>
    <t>144/2.275Z</t>
  </si>
  <si>
    <t>CNTD0753</t>
  </si>
  <si>
    <t>TERIYAKI GLAZED BEEF DUNKERS</t>
  </si>
  <si>
    <t>CN84072WG</t>
  </si>
  <si>
    <t>WG JUMBO TKY CORN DOG ON STICK</t>
  </si>
  <si>
    <t>CORN DOG</t>
  </si>
  <si>
    <t>CORNDOG TURKEY</t>
  </si>
  <si>
    <t>72/ 4 OZ</t>
  </si>
  <si>
    <t>CNQ71303PW</t>
  </si>
  <si>
    <t>CMDY PNCK &amp; PRK SAUSGE STCK IW</t>
  </si>
  <si>
    <t>PNCKE&amp;SAUS PORK IW</t>
  </si>
  <si>
    <t>CNQ582253P</t>
  </si>
  <si>
    <t>CMDY PORK BBQ RIB PATTY</t>
  </si>
  <si>
    <t>216/2.25OZ</t>
  </si>
  <si>
    <t>QSC328P</t>
  </si>
  <si>
    <t>CMDY PNIC SAUS &amp; CHS SNDWCH IW</t>
  </si>
  <si>
    <t>BRK SNDWCH</t>
  </si>
  <si>
    <t>144/2.37OZ</t>
  </si>
  <si>
    <t>CNQ162253</t>
  </si>
  <si>
    <t>CMDY 100% BEEF STEAK BURGER</t>
  </si>
  <si>
    <t>240/2.25OZ</t>
  </si>
  <si>
    <t>CNQTD0753</t>
  </si>
  <si>
    <t>CMDY BF TERIYAKI SLAM DUNKERS</t>
  </si>
  <si>
    <t>CN163003</t>
  </si>
  <si>
    <t>CHARBROILED 100% BF STEAK BRGR</t>
  </si>
  <si>
    <t>180/3.0 OZ</t>
  </si>
  <si>
    <t>CNQK10500</t>
  </si>
  <si>
    <t>CMDY FC SPAGHETTI SAUCE W/BEEF</t>
  </si>
  <si>
    <t>SPGHTMTSC</t>
  </si>
  <si>
    <t>CNQ85104</t>
  </si>
  <si>
    <t>CMDY BEEF TACO CRUMBLE FILLING</t>
  </si>
  <si>
    <t>TACO MEAT</t>
  </si>
  <si>
    <t>4/ 10 LB</t>
  </si>
  <si>
    <t>CN34072WWG</t>
  </si>
  <si>
    <t>WG JUMBO CHICKEN CORN DOG IW</t>
  </si>
  <si>
    <t>CORNDOG CHICKEN IW</t>
  </si>
  <si>
    <t>CN34072WG</t>
  </si>
  <si>
    <t>WG JUMBO CHICKEN CORN DOG</t>
  </si>
  <si>
    <t>CORNDOG CHICKEN</t>
  </si>
  <si>
    <t>CB640</t>
  </si>
  <si>
    <t>TWIN PACK MINI CHS BURGER IW</t>
  </si>
  <si>
    <t>72/4.45OZ</t>
  </si>
  <si>
    <t>CNQ163003</t>
  </si>
  <si>
    <t>CMDY BEEF 100% STEAK BURGER</t>
  </si>
  <si>
    <t>CNQ11400W</t>
  </si>
  <si>
    <t>CMDY CHRBROILED BF STEAK BURGR</t>
  </si>
  <si>
    <t>QCB655</t>
  </si>
  <si>
    <t>CMDY WG CHSEBURGER SLIDERS IW</t>
  </si>
  <si>
    <t>72/4.550Z</t>
  </si>
  <si>
    <t>PINWHEEL ITALIAN SANDWICH</t>
  </si>
  <si>
    <t>EASTSIDE ENTREES</t>
  </si>
  <si>
    <t>PZA SNDCH ITALIAN</t>
  </si>
  <si>
    <t>96/3.68OZ</t>
  </si>
  <si>
    <t>RS MAC N CHEESE WG</t>
  </si>
  <si>
    <t>MAC &amp; CHS</t>
  </si>
  <si>
    <t>80/6OZ</t>
  </si>
  <si>
    <t>WG PEPPERONI PINWHEEL RF</t>
  </si>
  <si>
    <t>PZA SNDCH PEPPERONI</t>
  </si>
  <si>
    <t>WG RF GRILLED CHEESE IW</t>
  </si>
  <si>
    <t>GRLLD CHSE IW</t>
  </si>
  <si>
    <t>NOI-WG PHILLY PINWHEEL IW</t>
  </si>
  <si>
    <t>PHILYSAND</t>
  </si>
  <si>
    <t>96/4.09OZ</t>
  </si>
  <si>
    <t>WG ITALIAN COMBO WRAP</t>
  </si>
  <si>
    <t>ITALIAN COMBO</t>
  </si>
  <si>
    <t>30/3OZ</t>
  </si>
  <si>
    <t>MEAL BRK BF &amp; CHS</t>
  </si>
  <si>
    <t>BXD MEALS</t>
  </si>
  <si>
    <t>30/4OZ</t>
  </si>
  <si>
    <t>MB WG TRKY CHS HOAGIE</t>
  </si>
  <si>
    <t>SNCKMEAL</t>
  </si>
  <si>
    <t>30CT</t>
  </si>
  <si>
    <t>61920S</t>
  </si>
  <si>
    <t>WG COMBO SANDWICHES</t>
  </si>
  <si>
    <t>TKY SNDWCH MEAL</t>
  </si>
  <si>
    <t>30/4.5OZ</t>
  </si>
  <si>
    <t>MF7201W</t>
  </si>
  <si>
    <t>WW PANCAKES</t>
  </si>
  <si>
    <t>ECHO LAKE</t>
  </si>
  <si>
    <t>144/1.2OZ</t>
  </si>
  <si>
    <t>38000-92313</t>
  </si>
  <si>
    <t>WG MINI CINN WAFFLE</t>
  </si>
  <si>
    <t>EGGO</t>
  </si>
  <si>
    <t>WAFFLE MINI</t>
  </si>
  <si>
    <t>72/2.64OZ</t>
  </si>
  <si>
    <t>38000-80693/582407</t>
  </si>
  <si>
    <t>WG MINI FRENCH TOAST ORIGINAL</t>
  </si>
  <si>
    <t>FRNCH TST MINI</t>
  </si>
  <si>
    <t>72/3.03OZ</t>
  </si>
  <si>
    <t>38000-92562</t>
  </si>
  <si>
    <t>WG MINI MAPLE PANCAKE</t>
  </si>
  <si>
    <t>38000-92315</t>
  </si>
  <si>
    <t>WG MINI MAPLE WAFFLES</t>
  </si>
  <si>
    <t>72/2.65OZ</t>
  </si>
  <si>
    <t>CHSENC</t>
  </si>
  <si>
    <t>CHEESE ENCHILADA IW</t>
  </si>
  <si>
    <t>ELEMENTS</t>
  </si>
  <si>
    <t>ENCHLD</t>
  </si>
  <si>
    <t>48/6.5OZ</t>
  </si>
  <si>
    <t>DBLDOGS</t>
  </si>
  <si>
    <t>LIL KAHUNA DOUBLE DOGS IW</t>
  </si>
  <si>
    <t>HOT DOGS</t>
  </si>
  <si>
    <t>CHX MINI HAWAIIAN</t>
  </si>
  <si>
    <t>90/4OZ</t>
  </si>
  <si>
    <t>CHICKEN DOUBLE DOGS IW</t>
  </si>
  <si>
    <t>CHX MINI</t>
  </si>
  <si>
    <t>868386/00565</t>
  </si>
  <si>
    <t>DODGER DOGS 10" 6/1</t>
  </si>
  <si>
    <t>FARMER JOHN</t>
  </si>
  <si>
    <t>HOTDOG BEEF 6/1</t>
  </si>
  <si>
    <t>61843/837696</t>
  </si>
  <si>
    <t>3LB</t>
  </si>
  <si>
    <t>6" 5/1 ALL BEEF HOT DOG</t>
  </si>
  <si>
    <t>FARMLAND</t>
  </si>
  <si>
    <t>HOTDOG BEEF 5/1</t>
  </si>
  <si>
    <t>6" 8/1 ALL BEEF HOT DOG</t>
  </si>
  <si>
    <t>HOTDOG BEEF 8/1</t>
  </si>
  <si>
    <t>6" 6/1 ALL BEEF HOT DOG</t>
  </si>
  <si>
    <t>WGCCC168-AS</t>
  </si>
  <si>
    <t>WG CHOC CHIP COOKIE DGH PUCK</t>
  </si>
  <si>
    <t>FAT CAT SCONES</t>
  </si>
  <si>
    <t>168/1.75OZ</t>
  </si>
  <si>
    <t>NOI WG CHS &amp; PEPP LIL BITE</t>
  </si>
  <si>
    <t>FATHERS TABLE</t>
  </si>
  <si>
    <t>PZA BITES</t>
  </si>
  <si>
    <t>8/288/1OZ</t>
  </si>
  <si>
    <t>NOI NACHO LIL BITES</t>
  </si>
  <si>
    <t>18LB</t>
  </si>
  <si>
    <t>WG BURR CHIX CHS</t>
  </si>
  <si>
    <t>FERNANDOS</t>
  </si>
  <si>
    <t>CHIX CHEESE</t>
  </si>
  <si>
    <t>WG TRKY, SAUS, EGG, CHS WRAP</t>
  </si>
  <si>
    <t>BRKFSTBURR EGG CHEESE TKY SAUSAGE</t>
  </si>
  <si>
    <t>108/2.81OZ</t>
  </si>
  <si>
    <t>WG BEAN &amp; CHEESE BURRITO IW</t>
  </si>
  <si>
    <t>96/4.5OZ</t>
  </si>
  <si>
    <t>WG TACO SNACK IW</t>
  </si>
  <si>
    <t>TACO SNCK</t>
  </si>
  <si>
    <t>96/5OZ</t>
  </si>
  <si>
    <t>FFC22260WG</t>
  </si>
  <si>
    <t>FIESTA SANTA FE</t>
  </si>
  <si>
    <t>48/5.85OZ</t>
  </si>
  <si>
    <t>FFC60575WG</t>
  </si>
  <si>
    <t>WG BEAN &amp; CHS BURRITO WRAP IW</t>
  </si>
  <si>
    <t>60/6.1OZ</t>
  </si>
  <si>
    <t>POLLOCK GOLDEN CRUNCH STICK</t>
  </si>
  <si>
    <t>FISHERY PRODUCTS</t>
  </si>
  <si>
    <t>FISH</t>
  </si>
  <si>
    <t>FISH STIXS</t>
  </si>
  <si>
    <t>WG TRKY BRKFST ON STICK</t>
  </si>
  <si>
    <t>FOSTER FARMS</t>
  </si>
  <si>
    <t>PNCKE&amp;SAUS TRKY</t>
  </si>
  <si>
    <t>60CT</t>
  </si>
  <si>
    <t>WG MAPLE TURKEY PANCAKE WRAPS</t>
  </si>
  <si>
    <t>56/2.85 OZ</t>
  </si>
  <si>
    <t>FC HONEY BBQ WINGS</t>
  </si>
  <si>
    <t>CHX WINGS</t>
  </si>
  <si>
    <t>WG LF CHICKEN CORN DOG IW</t>
  </si>
  <si>
    <t>96/4 OZ</t>
  </si>
  <si>
    <t>WG TURKEY PANCAKE WRAPS IW</t>
  </si>
  <si>
    <t>PNCKE&amp;SAUS TRKY IW</t>
  </si>
  <si>
    <t>68/2.85OZ</t>
  </si>
  <si>
    <t>WG LOW FAT CHICKEN CORN DOGS</t>
  </si>
  <si>
    <t>WG LOW FT MINI CHIX CORN DOGS</t>
  </si>
  <si>
    <t xml:space="preserve">CORN DOG </t>
  </si>
  <si>
    <t>CORNDOG MINI CHICKEN</t>
  </si>
  <si>
    <t>FC BUFFALO CHICKEN WINGS</t>
  </si>
  <si>
    <t>27011 - old #29185</t>
  </si>
  <si>
    <t>BISTRO CHEF 6/7.75OZ</t>
  </si>
  <si>
    <t>FRESH PRODUCE</t>
  </si>
  <si>
    <t>6/7.75OZ</t>
  </si>
  <si>
    <t>27011 - old #29187</t>
  </si>
  <si>
    <t>BISTRO TURKEY BACON COBB 6/7.7</t>
  </si>
  <si>
    <t>6/7.25OZ</t>
  </si>
  <si>
    <t>WG A+ BREADED FILETS</t>
  </si>
  <si>
    <t>GOLD KIST</t>
  </si>
  <si>
    <t>FILET BREADED</t>
  </si>
  <si>
    <t>113/4.25OZ</t>
  </si>
  <si>
    <t>FC CN WG BRD CHX RINGS</t>
  </si>
  <si>
    <t>CHX NGGTS RINGS</t>
  </si>
  <si>
    <t>138/3.48OZ</t>
  </si>
  <si>
    <t>FC ROASTED CHIC BRST &amp; THIGHS</t>
  </si>
  <si>
    <t>BREAST THIGHS</t>
  </si>
  <si>
    <t>30LB</t>
  </si>
  <si>
    <t>WG A+ BREADED TENDERLOINS</t>
  </si>
  <si>
    <t>CHX TNDRLN</t>
  </si>
  <si>
    <t>110/4.35OZ</t>
  </si>
  <si>
    <t>FC WG W/M BRD CHIX BITES</t>
  </si>
  <si>
    <t>128/3.75OZ</t>
  </si>
  <si>
    <t>WG BRD CHIX BRST FILLET</t>
  </si>
  <si>
    <t>120/ 4 OZ</t>
  </si>
  <si>
    <t>FC ROASTED 8 PC CHICKEN</t>
  </si>
  <si>
    <t>8 CUT ROASTED</t>
  </si>
  <si>
    <t>FC WG BRD CHIX 8 PC PARTS</t>
  </si>
  <si>
    <t>8 CUT BREADED</t>
  </si>
  <si>
    <t>35LB</t>
  </si>
  <si>
    <t>WG BRD DK MT CHIX SMCKRS</t>
  </si>
  <si>
    <t>6" TACO SHELLS JUMBO</t>
  </si>
  <si>
    <t>GOLD STAR FOODS</t>
  </si>
  <si>
    <t>TACO SHLLS</t>
  </si>
  <si>
    <t>200CT</t>
  </si>
  <si>
    <t>WG A+ CHIX BRST SPICY GUAJILLO</t>
  </si>
  <si>
    <t>GOLDKIST</t>
  </si>
  <si>
    <t>CHX TNDRS</t>
  </si>
  <si>
    <t>1/30LB</t>
  </si>
  <si>
    <t>SHREDDED PARMESAN FANCY</t>
  </si>
  <si>
    <t>GREAT LAKES</t>
  </si>
  <si>
    <t>PARM CHS</t>
  </si>
  <si>
    <t>6/2 LB</t>
  </si>
  <si>
    <t>FG83405</t>
  </si>
  <si>
    <t>REGULAR CREAM CHEESE CUPS</t>
  </si>
  <si>
    <t>HAHNS</t>
  </si>
  <si>
    <t>CREAM CHS</t>
  </si>
  <si>
    <t>100/1OZ</t>
  </si>
  <si>
    <t>5" 8/1 TURKEY WEINERS</t>
  </si>
  <si>
    <t>HOFFY</t>
  </si>
  <si>
    <t>HOTDOG TURKEY 8/1</t>
  </si>
  <si>
    <t>ALL BTTR LEMON CLR COOKIE DGH</t>
  </si>
  <si>
    <t>HOPES COOKIES</t>
  </si>
  <si>
    <t>LEMON DOUGH</t>
  </si>
  <si>
    <t>128/2.5OZ</t>
  </si>
  <si>
    <t>25201/583288</t>
  </si>
  <si>
    <t>HMSTL CHOC CHIP COOKIE DGH</t>
  </si>
  <si>
    <t>REAL MASHED POTATOES</t>
  </si>
  <si>
    <t>IDAHOAN FOODS</t>
  </si>
  <si>
    <t>12/26OZ</t>
  </si>
  <si>
    <t>C13100</t>
  </si>
  <si>
    <t>CMDY WG BRKFST GRILLED CHS IW</t>
  </si>
  <si>
    <t>INTEGRATED</t>
  </si>
  <si>
    <t>BRK GRLLD CHSE</t>
  </si>
  <si>
    <t>72/3.19OZ</t>
  </si>
  <si>
    <t>BF MAPLE SAUS HAWAIIAN BUN IW</t>
  </si>
  <si>
    <t>BUNS BREAKFAST</t>
  </si>
  <si>
    <t>100/3.1OZ</t>
  </si>
  <si>
    <t>BEEF CHALUPA - BULK</t>
  </si>
  <si>
    <t>CHALUPA</t>
  </si>
  <si>
    <t>72/3.11OZ</t>
  </si>
  <si>
    <t>TURKEY HAM &amp; CHS HAWAIN BUN IW</t>
  </si>
  <si>
    <t>TKY HAM CHEESE HAWAIIAN BUN</t>
  </si>
  <si>
    <t>100/3.4OZ</t>
  </si>
  <si>
    <t>BEAN &amp; CHEESE CHALUPA BULK</t>
  </si>
  <si>
    <t>72/3.82OZ</t>
  </si>
  <si>
    <t>C12225B</t>
  </si>
  <si>
    <t>CMDY CHARBROILED BEEF PATTY</t>
  </si>
  <si>
    <t>140/2.25OZ</t>
  </si>
  <si>
    <t>C10800</t>
  </si>
  <si>
    <t>CMDY WG GRILLED CHS IW</t>
  </si>
  <si>
    <t>72/4.19OZ</t>
  </si>
  <si>
    <t>C32225B</t>
  </si>
  <si>
    <t>CMDY TRIPLE B 100% BF BURGERS</t>
  </si>
  <si>
    <t>C82605</t>
  </si>
  <si>
    <t>CMDY BF CHS CHALUPA BULK</t>
  </si>
  <si>
    <t>C32300B-NF</t>
  </si>
  <si>
    <t>CMDY TRIPLE B BURGER-NO FOILS</t>
  </si>
  <si>
    <t>90/3OZ</t>
  </si>
  <si>
    <t>TKY HAM &amp; CHS WG KNOT RL IW</t>
  </si>
  <si>
    <t>TKY HAM CHEESE KNOT</t>
  </si>
  <si>
    <t>72/4.81OZ</t>
  </si>
  <si>
    <t>C70303</t>
  </si>
  <si>
    <t>CMDY WG GRILLED CHEESE</t>
  </si>
  <si>
    <t>GRLLD CHSE BULK</t>
  </si>
  <si>
    <t>WG SOURDOUGH GRILL CHEESE IW</t>
  </si>
  <si>
    <t>GRLLD CHSE SOURDOUGH</t>
  </si>
  <si>
    <t>72/4.31OZ</t>
  </si>
  <si>
    <t>C47220</t>
  </si>
  <si>
    <t>CMDY CHEESEBURGER SLIDERS</t>
  </si>
  <si>
    <t>75/4.35OZ</t>
  </si>
  <si>
    <t>W/G GRILLED CHS SANDWICH IW</t>
  </si>
  <si>
    <t>72/3.69OZ</t>
  </si>
  <si>
    <t>BEEF TACO STICK IW</t>
  </si>
  <si>
    <t>TACO STIX</t>
  </si>
  <si>
    <t>50/4.6OZ</t>
  </si>
  <si>
    <t>LOW SODIUM RF CHILI CHS DOG IW</t>
  </si>
  <si>
    <t>CHILI DOGS</t>
  </si>
  <si>
    <t>72/4.5OZ</t>
  </si>
  <si>
    <t>C13400</t>
  </si>
  <si>
    <t>CMDY WG RF GRILLED CHEESE IW</t>
  </si>
  <si>
    <t>C99018</t>
  </si>
  <si>
    <t>CMDY BF SAUS BRKFST SNDWCH IW</t>
  </si>
  <si>
    <t xml:space="preserve">INTEGRATED </t>
  </si>
  <si>
    <t>BRK SNDWCH BEEF</t>
  </si>
  <si>
    <t>C32300B</t>
  </si>
  <si>
    <t>CMDY TRIPLE B BURGER W/FOIL</t>
  </si>
  <si>
    <t>C78000B</t>
  </si>
  <si>
    <t>CMDY KETTLE CKD TACO MEAT</t>
  </si>
  <si>
    <t>C45019</t>
  </si>
  <si>
    <t>CMDY BEEF TACO STICK IW</t>
  </si>
  <si>
    <t>C47007</t>
  </si>
  <si>
    <t>CMDY ALL AMERICAN BURGER IW</t>
  </si>
  <si>
    <t>BF BURGER IW</t>
  </si>
  <si>
    <t>50/4.25OZ</t>
  </si>
  <si>
    <t>51% WG 5" RSPBRY FILLD CHURROS</t>
  </si>
  <si>
    <t>J &amp; J SNACK FOODS</t>
  </si>
  <si>
    <t>CHURROS RASP</t>
  </si>
  <si>
    <t>100/1.91OZ</t>
  </si>
  <si>
    <t>WG CINNAMON CHURROS IW</t>
  </si>
  <si>
    <t>CHURROS CINN</t>
  </si>
  <si>
    <t>100/1.48OZ</t>
  </si>
  <si>
    <t>51% WG 5" APPLE FILLED CHURROS</t>
  </si>
  <si>
    <t>CHURROS APPLE</t>
  </si>
  <si>
    <t>MINI BENEFIT BAR MPLE BRWN SGR</t>
  </si>
  <si>
    <t>BAR MAPLE BROWN SUGAR</t>
  </si>
  <si>
    <t>96/1.25OZ</t>
  </si>
  <si>
    <t>BENEFIT WG BAR OTML CHCHIP</t>
  </si>
  <si>
    <t>BAR CHOC OAT</t>
  </si>
  <si>
    <t>WG CHURROS CINNAMON</t>
  </si>
  <si>
    <t>WG BENEFIT COCO CHIP BAR</t>
  </si>
  <si>
    <t>BAR CHOC CHIP</t>
  </si>
  <si>
    <t>48/2.5OZ</t>
  </si>
  <si>
    <t>51% WG DUTCH WAFFLE</t>
  </si>
  <si>
    <t>WAFFLE DUTCH</t>
  </si>
  <si>
    <t>48/2.9OZ</t>
  </si>
  <si>
    <t>BENEFIT BRFST BAR BAN/CHOC IW</t>
  </si>
  <si>
    <t>BAR CHOC BAN</t>
  </si>
  <si>
    <t>BENEFIT BRKFST BAR OAT/CHOC IW</t>
  </si>
  <si>
    <t>2565-35</t>
  </si>
  <si>
    <t>TURKEY HAM SLICED</t>
  </si>
  <si>
    <t>JENNIE O</t>
  </si>
  <si>
    <t>PROC TKY</t>
  </si>
  <si>
    <t>TKY HAM SLICED</t>
  </si>
  <si>
    <t>4/5.25LB</t>
  </si>
  <si>
    <t>2568-21</t>
  </si>
  <si>
    <t>ALL NATURAL UNCURED TRKY HAM</t>
  </si>
  <si>
    <t>6/2LB</t>
  </si>
  <si>
    <t>2318-12</t>
  </si>
  <si>
    <t>ALL NTRL OVN RST TRKY BRST SLC</t>
  </si>
  <si>
    <t>TKY BRST SLICED</t>
  </si>
  <si>
    <t>2711-06</t>
  </si>
  <si>
    <t>PRE-COOKED SLICED TURKEY BACON</t>
  </si>
  <si>
    <t xml:space="preserve">JENNIE O </t>
  </si>
  <si>
    <t>TKY BACON</t>
  </si>
  <si>
    <t>12/50CT</t>
  </si>
  <si>
    <t>2854-28</t>
  </si>
  <si>
    <t>PRE-COOKED TURKEY CHILI</t>
  </si>
  <si>
    <t>TKY CHILI</t>
  </si>
  <si>
    <t>4/7LB</t>
  </si>
  <si>
    <t>EXTRA LEAN SL TURKEY BOLOGNA</t>
  </si>
  <si>
    <t>TKY BLGNA</t>
  </si>
  <si>
    <t>12/1LB</t>
  </si>
  <si>
    <t>2840-28</t>
  </si>
  <si>
    <t>PRECKD TURKEY TACO MEAT</t>
  </si>
  <si>
    <t>TKY TACO</t>
  </si>
  <si>
    <t>1/2" DICED TURKEY HAM</t>
  </si>
  <si>
    <t>TKY HAM DICED</t>
  </si>
  <si>
    <t>2853-28</t>
  </si>
  <si>
    <t>PRE-CKD TRKY SPGHTI MEAT SAUCE</t>
  </si>
  <si>
    <t>PRE COOKED SAUSAGE LINK</t>
  </si>
  <si>
    <t>TKY SAUSAGE LINK</t>
  </si>
  <si>
    <t>160CT</t>
  </si>
  <si>
    <t>1/2" DICED TURKEY BREAST</t>
  </si>
  <si>
    <t>TKY BRST DICED</t>
  </si>
  <si>
    <t>PRE COOKED TRKY SAUSAGE PATTY</t>
  </si>
  <si>
    <t>TKY SAUSAGE PATTY</t>
  </si>
  <si>
    <t>EXTRA LEAN SLICED TURKEY HAM</t>
  </si>
  <si>
    <t>5" 8/1 TURKEY FRANKS</t>
  </si>
  <si>
    <t>2847-28</t>
  </si>
  <si>
    <t>PRE-CKD SHRED TURKEY &amp; GRAVY</t>
  </si>
  <si>
    <t>TKY &amp; GRVY</t>
  </si>
  <si>
    <t xml:space="preserve">SL OVEN ROAST TRKY BREAST </t>
  </si>
  <si>
    <t>19137/350180</t>
  </si>
  <si>
    <t>PORK SAUSAGE PATTY</t>
  </si>
  <si>
    <t>JIMMY DEAN</t>
  </si>
  <si>
    <t>80/2OZ</t>
  </si>
  <si>
    <t>CP5501</t>
  </si>
  <si>
    <t>CMDY WG ROTINI W/BF SCE PPK</t>
  </si>
  <si>
    <t>JTM</t>
  </si>
  <si>
    <t>30/8OZ</t>
  </si>
  <si>
    <t>CP5030</t>
  </si>
  <si>
    <t>CMDY RS BEEF MEATBALLS</t>
  </si>
  <si>
    <t>CP5250</t>
  </si>
  <si>
    <t>CMDY RF BEEF TACO FILLING</t>
  </si>
  <si>
    <t>THREE BEAN VEGETABLE CHILI</t>
  </si>
  <si>
    <t>SOUPS</t>
  </si>
  <si>
    <t>CHILI</t>
  </si>
  <si>
    <t>WG RS MAC AND CHEESE LG ELBOW</t>
  </si>
  <si>
    <t>CP579</t>
  </si>
  <si>
    <t>CMDY RF BEEF CHILI W/ BEANS</t>
  </si>
  <si>
    <t xml:space="preserve">CHILI </t>
  </si>
  <si>
    <t>CP5591</t>
  </si>
  <si>
    <t>CMDY WG  ROTINI W/ MEAT SAUCE</t>
  </si>
  <si>
    <t>CP5502</t>
  </si>
  <si>
    <t>CMDY SPGH W/MEAT SAUCE PORT/PK</t>
  </si>
  <si>
    <t>CP5590</t>
  </si>
  <si>
    <t>CMDY BF/ SPAGHETTI SAUCE/PASTA</t>
  </si>
  <si>
    <t>8 PC BREADED CHX PORTIONS</t>
  </si>
  <si>
    <t>KOCH FOODS</t>
  </si>
  <si>
    <t>12.5LB</t>
  </si>
  <si>
    <t>BREADED CHICKEN DRUMSTICKS</t>
  </si>
  <si>
    <t>DRUMSTICK BREADED</t>
  </si>
  <si>
    <t>3/6LB</t>
  </si>
  <si>
    <t>80349/477115</t>
  </si>
  <si>
    <t>WG BUTTERMILK PANCAKES 4"</t>
  </si>
  <si>
    <t>KRUSTEAZ</t>
  </si>
  <si>
    <t>40321/477114</t>
  </si>
  <si>
    <t>WG WAFFLES</t>
  </si>
  <si>
    <t>144/1.42OZ</t>
  </si>
  <si>
    <t>40333/523854</t>
  </si>
  <si>
    <t>WG BELGIAN WAFFLE STICKS</t>
  </si>
  <si>
    <t>WAFFLE BELGIUM STXS</t>
  </si>
  <si>
    <t>216/.78OZ</t>
  </si>
  <si>
    <t>80483/598009</t>
  </si>
  <si>
    <t>WG BELGIAN WAFFLES</t>
  </si>
  <si>
    <t>WAFFLE BELGIUM</t>
  </si>
  <si>
    <t>MUCHO QUESO JALP CHS CUPS</t>
  </si>
  <si>
    <t>LAND O LAKES</t>
  </si>
  <si>
    <t>CHS CUPS</t>
  </si>
  <si>
    <t>140/3OZ</t>
  </si>
  <si>
    <t>RF CO-JACK CHSE STICK IW</t>
  </si>
  <si>
    <t>CHS STIX</t>
  </si>
  <si>
    <t>RF SWISS CHEESE SLICES</t>
  </si>
  <si>
    <t>SWSS CHS</t>
  </si>
  <si>
    <t>8/1.5LB</t>
  </si>
  <si>
    <t>RF/RS 160 SL AMERICAN CHS</t>
  </si>
  <si>
    <t>6/5# PCH</t>
  </si>
  <si>
    <t>CO-JACK CHEESE STICK IW</t>
  </si>
  <si>
    <t>PEPPER JACK CHS SLICES</t>
  </si>
  <si>
    <t>PR JCK CHS</t>
  </si>
  <si>
    <t>RF CHEDDAR CHEESE CUBES</t>
  </si>
  <si>
    <t>CHDDR CHS</t>
  </si>
  <si>
    <t>200/1 OZ</t>
  </si>
  <si>
    <t>SHRED MOZZARELLA CHEESE</t>
  </si>
  <si>
    <t>SHRD CHS</t>
  </si>
  <si>
    <t>4/5# PCH</t>
  </si>
  <si>
    <t>ULT CHEDDAR CHS DIP CUPS</t>
  </si>
  <si>
    <t>RF PREPARED MAC &amp; CHSE</t>
  </si>
  <si>
    <t>RS CHEDDAR CHEESE POUCH</t>
  </si>
  <si>
    <t>CHS POUCH</t>
  </si>
  <si>
    <t>6/106OZ</t>
  </si>
  <si>
    <t>WG MAC &amp; CHEESE</t>
  </si>
  <si>
    <t>RF MILD CHEDDAR CHSE SLI</t>
  </si>
  <si>
    <t>RS  JALPNO CHSE SAUCE PCH</t>
  </si>
  <si>
    <t>160 SL AMERICAN CHEESE</t>
  </si>
  <si>
    <t>SHRED MILD CHEDDAR CHSE</t>
  </si>
  <si>
    <t>LITE MOZZ STRING CHEESE</t>
  </si>
  <si>
    <t>RF MAC &amp; CHEESE W/ WG</t>
  </si>
  <si>
    <t>STRING CHEESE</t>
  </si>
  <si>
    <t>550473/00075</t>
  </si>
  <si>
    <t>WG WHITE BAGELS IW</t>
  </si>
  <si>
    <t>LENDERS</t>
  </si>
  <si>
    <t>BAGELS</t>
  </si>
  <si>
    <t>BAGEL IW</t>
  </si>
  <si>
    <t>00072-5</t>
  </si>
  <si>
    <t>FC POPCORN ORANGE CHICKEN</t>
  </si>
  <si>
    <t>LINGS</t>
  </si>
  <si>
    <t>ORANGE</t>
  </si>
  <si>
    <t>14LB</t>
  </si>
  <si>
    <t>00301-6</t>
  </si>
  <si>
    <t>51% WG CHOW MEIN</t>
  </si>
  <si>
    <t>NOODLES</t>
  </si>
  <si>
    <t>14 LB</t>
  </si>
  <si>
    <t>WG BEAN &amp; CHEESE BURRITO BULK</t>
  </si>
  <si>
    <t>LOS CABOS</t>
  </si>
  <si>
    <t>BN&amp;CHSBURR BULK</t>
  </si>
  <si>
    <t>48/5.20 OZ</t>
  </si>
  <si>
    <t>SOUTHWESTERN BLKBN/CHS IW BURR</t>
  </si>
  <si>
    <t>BN&amp;CHSBURR IW SPICY</t>
  </si>
  <si>
    <t>80/6.05 OZ</t>
  </si>
  <si>
    <t>CHILE CHEESE TAMALE</t>
  </si>
  <si>
    <t>60/5.3OZ</t>
  </si>
  <si>
    <t>BEEF BEAN GRN CHILI BURRITO IW</t>
  </si>
  <si>
    <t>BEEF BEAN CHILI</t>
  </si>
  <si>
    <t>96/5.2OZ</t>
  </si>
  <si>
    <t>BN/BF/CHS/SALSA WW BURRITO IW</t>
  </si>
  <si>
    <t>BEEF BEAN CHEESE</t>
  </si>
  <si>
    <t>80/5.5 OZ</t>
  </si>
  <si>
    <t>EGG CHIX CHORIZO BRKFT WRAP IW</t>
  </si>
  <si>
    <t>BRKFSTBURR EGG CHORIZO CHICKEN</t>
  </si>
  <si>
    <t>WG SHRDED BF&amp;GRN CHILI BURR IW</t>
  </si>
  <si>
    <t>BEEF SHREDDED GREEN CHILI</t>
  </si>
  <si>
    <t>80/5.4OZ</t>
  </si>
  <si>
    <t>WG PEPPER JACK CHS ENCHILADA</t>
  </si>
  <si>
    <t>EGG/CHEESE/BACON BURRITO</t>
  </si>
  <si>
    <t>BRKFSTBURR EGG CHEESE BACON</t>
  </si>
  <si>
    <t>120/3.4OZ</t>
  </si>
  <si>
    <t>120/3.95OZ</t>
  </si>
  <si>
    <t>WG CHS&amp;GRN CHILI QUESADILLA IW</t>
  </si>
  <si>
    <t>48/4.4OZ</t>
  </si>
  <si>
    <t>WG BEAN &amp; CHS BURRITO IW</t>
  </si>
  <si>
    <t>96/5.20 OZ</t>
  </si>
  <si>
    <t>WG CRUMB CAKE</t>
  </si>
  <si>
    <t>LUPITAS</t>
  </si>
  <si>
    <t>84/2.75OZ</t>
  </si>
  <si>
    <t>PINEAPPLE LOAF</t>
  </si>
  <si>
    <t>LOAF PINEAPPLE</t>
  </si>
  <si>
    <t>96/2.25OZ</t>
  </si>
  <si>
    <t>49248/102082</t>
  </si>
  <si>
    <t>CHICKEN NOODLE SOUP</t>
  </si>
  <si>
    <t>MANNS TASTE TRADITIONS</t>
  </si>
  <si>
    <t>CHX NOODLE</t>
  </si>
  <si>
    <t>2/8LB</t>
  </si>
  <si>
    <t>MCX40</t>
  </si>
  <si>
    <t>3/8" STRAIGHT CUT FRENCH FRIES</t>
  </si>
  <si>
    <t>MCCAIN</t>
  </si>
  <si>
    <t>FRIES 3/8</t>
  </si>
  <si>
    <t>CRISPY SEASONED SPIRALS</t>
  </si>
  <si>
    <t>SPIRALS SEASONED</t>
  </si>
  <si>
    <t>6/4LB</t>
  </si>
  <si>
    <t>EMOTICON MASHED SHAPES</t>
  </si>
  <si>
    <t>EMOTICON</t>
  </si>
  <si>
    <t>HASHBROWN ROUND</t>
  </si>
  <si>
    <t>HSH BRWNS ROUND</t>
  </si>
  <si>
    <t>MCF03786</t>
  </si>
  <si>
    <t>FLAVORLASTS SHOESTRING FRIES</t>
  </si>
  <si>
    <t>FRIES 1/4</t>
  </si>
  <si>
    <t>MCF03761</t>
  </si>
  <si>
    <t>OVATIONS 3/8" CRINKLE CUT FRY</t>
  </si>
  <si>
    <t>CRNKL CUT</t>
  </si>
  <si>
    <t>OIF03456</t>
  </si>
  <si>
    <t>SMILES SHAPED POTATOES</t>
  </si>
  <si>
    <t>CRISPY SEASONED WEDGES 8-CUT</t>
  </si>
  <si>
    <t>WEDGES</t>
  </si>
  <si>
    <t>TATER TOTS REDUCED SODIUM</t>
  </si>
  <si>
    <t>MCCAIN FOODS INC</t>
  </si>
  <si>
    <t>TATER TOTS</t>
  </si>
  <si>
    <t>WG GRILLED CHICKEN &amp; CHS BURR</t>
  </si>
  <si>
    <t>MCI FOODS/LOS CABOS</t>
  </si>
  <si>
    <t>80/5.7OZ</t>
  </si>
  <si>
    <t>EGG CHS PPTO &amp; TRKY SAUS WRAP</t>
  </si>
  <si>
    <t>BRKFSTBURR EGG CHEESE POTATO TKY SAUSAGE</t>
  </si>
  <si>
    <t>TAP76</t>
  </si>
  <si>
    <t>PORK &amp; CHEESE TAMALE</t>
  </si>
  <si>
    <t>MICHAEL B'S BESTWAY</t>
  </si>
  <si>
    <t>72/5.5OZ</t>
  </si>
  <si>
    <t>CRHB75</t>
  </si>
  <si>
    <t>CHIX RICE CHS BURRITO IW</t>
  </si>
  <si>
    <t>CHIX CHEESE RICE</t>
  </si>
  <si>
    <t>80/5.75OZ</t>
  </si>
  <si>
    <t>San Marino</t>
  </si>
  <si>
    <t>MBM480</t>
  </si>
  <si>
    <t>MEATBALL SANDWICH</t>
  </si>
  <si>
    <t>MEATBALL</t>
  </si>
  <si>
    <t>60/4.8OZ</t>
  </si>
  <si>
    <t>CTB43</t>
  </si>
  <si>
    <t>WG CHICKEN TAQUITOS BULK</t>
  </si>
  <si>
    <t>TAQUITO</t>
  </si>
  <si>
    <t>100/2.2OZ</t>
  </si>
  <si>
    <t>TAC32</t>
  </si>
  <si>
    <t>CHICKEN &amp; CHEESE TAMALE</t>
  </si>
  <si>
    <t>BCB500</t>
  </si>
  <si>
    <t>BEAN&amp;CHS W/GRN CHILI BURR IW</t>
  </si>
  <si>
    <t>BN&amp;CHSBURR GRN CHILI</t>
  </si>
  <si>
    <t>78/5.3OZ</t>
  </si>
  <si>
    <t>TAB41</t>
  </si>
  <si>
    <t>BEEF CHEESE TAMALE</t>
  </si>
  <si>
    <t>DD400</t>
  </si>
  <si>
    <t>CHIX DOUBLE DOG IW</t>
  </si>
  <si>
    <t>CTB43W</t>
  </si>
  <si>
    <t>WG CHICKEN TAQUITOS IW</t>
  </si>
  <si>
    <t>50/4.4OZ</t>
  </si>
  <si>
    <t>ROUND EGG PATTY</t>
  </si>
  <si>
    <t>MICHAEL FOODS</t>
  </si>
  <si>
    <t>EGGS</t>
  </si>
  <si>
    <t>ROUNG EGG PATTY</t>
  </si>
  <si>
    <t>144/1OZ</t>
  </si>
  <si>
    <t>WG PORK VEGETABLE EGG ROLL</t>
  </si>
  <si>
    <t>MINH</t>
  </si>
  <si>
    <t>EGG ROLL VEGETARIAN</t>
  </si>
  <si>
    <t>60/3.0 OZ</t>
  </si>
  <si>
    <t>WHOLE GRAIN CHICKEN EGG ROLL</t>
  </si>
  <si>
    <t>381627/97712</t>
  </si>
  <si>
    <t>GARDEN VEGGIE PATTY</t>
  </si>
  <si>
    <t>MORNINGSTAR (KELLOGGS)</t>
  </si>
  <si>
    <t>48/3.5OZ</t>
  </si>
  <si>
    <t>80WBCA1</t>
  </si>
  <si>
    <t>NOI WW BACON SCRMBLE BRF PIZZA</t>
  </si>
  <si>
    <t>NARDONE BROS</t>
  </si>
  <si>
    <t>80/3OZ</t>
  </si>
  <si>
    <t>40WUM2</t>
  </si>
  <si>
    <t>NOI WW FR BREAD CH PIZZA IWB</t>
  </si>
  <si>
    <t>40/5.5OZ</t>
  </si>
  <si>
    <t>C625WRMP2</t>
  </si>
  <si>
    <t>NOI 6" ROUND WW PEPP PIZZA</t>
  </si>
  <si>
    <t>64WPSP2</t>
  </si>
  <si>
    <t>NOI WW PIZZERIA PEPP PIZZA</t>
  </si>
  <si>
    <t>64/5.08OZ</t>
  </si>
  <si>
    <t>40WRMP1NY2</t>
  </si>
  <si>
    <t>NOI 5" ROUND WW PEPP PIZZA IWB</t>
  </si>
  <si>
    <t>40/5.40OZ</t>
  </si>
  <si>
    <t>B60470</t>
  </si>
  <si>
    <t>STRAWBERRY CRISP BAR</t>
  </si>
  <si>
    <t>NATIONAL FOOD GROUP</t>
  </si>
  <si>
    <t>BAR STRAWBERRY</t>
  </si>
  <si>
    <t>120/2.2OZ</t>
  </si>
  <si>
    <t>CIN3.5</t>
  </si>
  <si>
    <t>NOI WG CINNAMON ROLLS IW</t>
  </si>
  <si>
    <t>OLD TOWN BAKERY</t>
  </si>
  <si>
    <t>72/3.5OZ</t>
  </si>
  <si>
    <t>OIF00024A</t>
  </si>
  <si>
    <t>COUNTRY 8 CUT POTATOE WEDGES</t>
  </si>
  <si>
    <t>ORE-IDA</t>
  </si>
  <si>
    <t>OIF00055A</t>
  </si>
  <si>
    <t>1/2" CRINKLE CUT OVEN READY</t>
  </si>
  <si>
    <t>OIF00215A</t>
  </si>
  <si>
    <t>PLAIN POTATO TATER TOTS</t>
  </si>
  <si>
    <t>377728/61120</t>
  </si>
  <si>
    <t>CREAM CHEESE POUCHES IW</t>
  </si>
  <si>
    <t>PHILADELPHIA</t>
  </si>
  <si>
    <t>377674/61095</t>
  </si>
  <si>
    <t>LIGHT CREAM CHEESE CUPS IW</t>
  </si>
  <si>
    <t>377725/61119</t>
  </si>
  <si>
    <t>CREAM CHEESE CUPS IW</t>
  </si>
  <si>
    <t>APPLE FRUDEL IW</t>
  </si>
  <si>
    <t>PILLSBURY</t>
  </si>
  <si>
    <t>STRUDEL</t>
  </si>
  <si>
    <t>72/2.29OZ</t>
  </si>
  <si>
    <t>MINI WAFFLE BLUEBERRY SPLSH</t>
  </si>
  <si>
    <t>72/2.47OZ</t>
  </si>
  <si>
    <t>MINI PANCAKES STWBRY SPLSH IW</t>
  </si>
  <si>
    <t>PANCAKES MINI STRAWBERRY</t>
  </si>
  <si>
    <t>72/3.17OZ</t>
  </si>
  <si>
    <t>MINI FRENCH TOAST TRPLE BRY IW</t>
  </si>
  <si>
    <t>FRNCH TST IW</t>
  </si>
  <si>
    <t>MINI FRENCH TOAST CINN RUSH IW</t>
  </si>
  <si>
    <t>MINI BAGEL STRWBRRY CREAMY CHS</t>
  </si>
  <si>
    <t>STUFF MINI BGL STRAW</t>
  </si>
  <si>
    <t>72/2.43OZ</t>
  </si>
  <si>
    <t>MINI WAFFLE MAPLE MADNESS</t>
  </si>
  <si>
    <t>MINI CINNIS CINNAMON ROLLS IW</t>
  </si>
  <si>
    <t>CINN ROLL MINI</t>
  </si>
  <si>
    <t>MINI PANCAKES MAPLE BURST'N IW</t>
  </si>
  <si>
    <t>CHIX CHIMICHANGA IW</t>
  </si>
  <si>
    <t>POSADA</t>
  </si>
  <si>
    <t>24/5OZ</t>
  </si>
  <si>
    <t>WG CHICKEN TAQUITOS</t>
  </si>
  <si>
    <t>70/3.48OZ</t>
  </si>
  <si>
    <t>BEEF CHIMICHANGA IW</t>
  </si>
  <si>
    <t>110061A</t>
  </si>
  <si>
    <t>HOMESTYLE MASHED POTATOES</t>
  </si>
  <si>
    <t>POTATO PRODUCTS OF IDAHO</t>
  </si>
  <si>
    <t>MSH PTATO FROZEN</t>
  </si>
  <si>
    <t>4/6.25LB</t>
  </si>
  <si>
    <t>MCL03623</t>
  </si>
  <si>
    <t>SEASONED CROSS TRAX FRIES</t>
  </si>
  <si>
    <t>REDSTONE CANYON</t>
  </si>
  <si>
    <t>6/4.5LB</t>
  </si>
  <si>
    <t>MCX03626</t>
  </si>
  <si>
    <t>SEASONED 8 CUT WEDGE FRIES</t>
  </si>
  <si>
    <t>FC WG BREADED SPICY CHIX PATTY</t>
  </si>
  <si>
    <t>RICH CHICKS</t>
  </si>
  <si>
    <t>SPCY CHXPT</t>
  </si>
  <si>
    <t>FC WG BREADED CHICKEN PATTY</t>
  </si>
  <si>
    <t>CHX PATTY</t>
  </si>
  <si>
    <t>20LB</t>
  </si>
  <si>
    <t xml:space="preserve">BREADED ALL WHITE CHICKEN NUGGETS </t>
  </si>
  <si>
    <t xml:space="preserve">RICH CHICKS </t>
  </si>
  <si>
    <t>CHUNKS</t>
  </si>
  <si>
    <t>400/0.80OZ</t>
  </si>
  <si>
    <t>AZUSA</t>
  </si>
  <si>
    <t xml:space="preserve">SPICY BREADED ALL WHITE CHICKEN PATTY </t>
  </si>
  <si>
    <t>SPCY CHX PATTY</t>
  </si>
  <si>
    <t>78/4.13 OZ</t>
  </si>
  <si>
    <t>CHICKEN POPPERS</t>
  </si>
  <si>
    <t>770/0.415 OZ</t>
  </si>
  <si>
    <t>WG 1.2 OZ FRENCH TOAST STICKS</t>
  </si>
  <si>
    <t>RICHS</t>
  </si>
  <si>
    <t>12/2LB</t>
  </si>
  <si>
    <t>WW BUFFALO CHEESE CRUNCHERS</t>
  </si>
  <si>
    <t>MOZZ STX</t>
  </si>
  <si>
    <t>8/3.125LB</t>
  </si>
  <si>
    <t>NOI WG CINNAMON SWIRL DOUGH</t>
  </si>
  <si>
    <t>CINN ROLL DOUGH</t>
  </si>
  <si>
    <t>140/2.6 OZ</t>
  </si>
  <si>
    <t>ULTIMATE BREAKFAST ROUND IW</t>
  </si>
  <si>
    <t>BRKFSTBITE</t>
  </si>
  <si>
    <t>126/2.2OZ</t>
  </si>
  <si>
    <t>6" TACO SHELLS</t>
  </si>
  <si>
    <t>ROMEROS</t>
  </si>
  <si>
    <t>WG 6" WHITE CORN TORTILLAS</t>
  </si>
  <si>
    <t>FZCRN TRTL</t>
  </si>
  <si>
    <t>144/2CT</t>
  </si>
  <si>
    <t>4.5" WHITE WG CORN TORTILLAS</t>
  </si>
  <si>
    <t>6/5 DOZ</t>
  </si>
  <si>
    <t>C63019</t>
  </si>
  <si>
    <t>CMDY TRKY HAM &amp; CHS WRAP IW</t>
  </si>
  <si>
    <t>ROSE &amp; SHORE</t>
  </si>
  <si>
    <t>HAM WRAP</t>
  </si>
  <si>
    <t>50/4.65OZ</t>
  </si>
  <si>
    <t>THB248WC</t>
  </si>
  <si>
    <t>CMDY TRKY HAM &amp; CHEESE BAGEL</t>
  </si>
  <si>
    <t>BGL SNDWCH</t>
  </si>
  <si>
    <t>48/5.4OZ</t>
  </si>
  <si>
    <t>W31100</t>
  </si>
  <si>
    <t>WG CHS QUESADILLA IW</t>
  </si>
  <si>
    <t>48/4.3OZ</t>
  </si>
  <si>
    <t>BSTR100P</t>
  </si>
  <si>
    <t>CMDY WEDGE PEPP PIZZA IW</t>
  </si>
  <si>
    <t>45/5OZ</t>
  </si>
  <si>
    <t>TDC336WC</t>
  </si>
  <si>
    <t>CMDY TURKEY DELI &amp; CHS SUB IW</t>
  </si>
  <si>
    <t>36/5.15OZ</t>
  </si>
  <si>
    <t>CMDY DICED TKY ROAST W/ GRAVY</t>
  </si>
  <si>
    <t>CMDY MAC &amp; CHEESE RED-FAT</t>
  </si>
  <si>
    <t>BSTR125P</t>
  </si>
  <si>
    <t>CMDY WG PEPP PIZZA WEDGE BULK</t>
  </si>
  <si>
    <t>CMDY SHREDDED PORK CARNITAS</t>
  </si>
  <si>
    <t>4/10LB</t>
  </si>
  <si>
    <t>BSTR125C</t>
  </si>
  <si>
    <t>CMDY WG CHS PIZZA WEDGE BULK</t>
  </si>
  <si>
    <t>45/4.9OZ</t>
  </si>
  <si>
    <t>BSTR100C</t>
  </si>
  <si>
    <t>CMDY WEDGE CHEESE PIZZA IW</t>
  </si>
  <si>
    <t>850-TRAY</t>
  </si>
  <si>
    <t>CMDY MACARONI &amp; CHZ IN TRAYS</t>
  </si>
  <si>
    <t>45/7OZ</t>
  </si>
  <si>
    <t>SSU248WC</t>
  </si>
  <si>
    <t>CMDY TRKY HAM SUN SIDE SND IW</t>
  </si>
  <si>
    <t>BRK SNDWCH TKY HAM</t>
  </si>
  <si>
    <t>48/4.25OZ</t>
  </si>
  <si>
    <t>BSTR525C</t>
  </si>
  <si>
    <t>CMDY 5" CHEESE PIZZA</t>
  </si>
  <si>
    <t>48/4.9OZ</t>
  </si>
  <si>
    <t>BSTR525P</t>
  </si>
  <si>
    <t>CMDY 5" PEPPERONI PIZZA</t>
  </si>
  <si>
    <t>BSTR1600C</t>
  </si>
  <si>
    <t>CMDY BISTRO 16"CHS PIZZA</t>
  </si>
  <si>
    <t>80/4.8OZ</t>
  </si>
  <si>
    <t>BSTR500P</t>
  </si>
  <si>
    <t>CMDY 5" PEPPERONI PIZZA IW</t>
  </si>
  <si>
    <t>CT15120W</t>
  </si>
  <si>
    <t>CINNAMON TOAST W/ EGG BREAD IW</t>
  </si>
  <si>
    <t>CINN TOAST</t>
  </si>
  <si>
    <t>CMDY CKD TURKY WITH CRMY GRAVY</t>
  </si>
  <si>
    <t>4/5 LB</t>
  </si>
  <si>
    <t>BSTR1600P</t>
  </si>
  <si>
    <t>CMDY BISTRO 16"PEPP PIZZA</t>
  </si>
  <si>
    <t>WEDGE CHEESE PIZZA IW</t>
  </si>
  <si>
    <t>TDB100WC</t>
  </si>
  <si>
    <t>CMDY TKRY DELI &amp; CHZ SANDWICH</t>
  </si>
  <si>
    <t>TKY HAM CHEESE</t>
  </si>
  <si>
    <t>SST10WC</t>
  </si>
  <si>
    <t>CMDY TKY HAM &amp; CHS FR ROLL IW</t>
  </si>
  <si>
    <t>TKY HAM CHEESE ROLL</t>
  </si>
  <si>
    <t>TDC248WC</t>
  </si>
  <si>
    <t>CMDY TRKY DELI/CHS FRCH ROL IW</t>
  </si>
  <si>
    <t>TKY SNDWCH</t>
  </si>
  <si>
    <t>48/4.7OZ</t>
  </si>
  <si>
    <t>CHICKEN TAQUITO</t>
  </si>
  <si>
    <t>RUIZ</t>
  </si>
  <si>
    <t>140/2.75OZ</t>
  </si>
  <si>
    <t>70613/607808</t>
  </si>
  <si>
    <t>PANCAKE TRKY SAUS ON A STICK</t>
  </si>
  <si>
    <t>SARA LEE</t>
  </si>
  <si>
    <t xml:space="preserve">PNCKE&amp;SAUS TRKY </t>
  </si>
  <si>
    <t>40/2.51OZ</t>
  </si>
  <si>
    <t>572549/28322</t>
  </si>
  <si>
    <t>STATE FAIR WG TURKEY CORN DOG</t>
  </si>
  <si>
    <t>48/4 OZ</t>
  </si>
  <si>
    <t>Sno Pal Pineapple</t>
  </si>
  <si>
    <t>Sepers Fruit Fruit</t>
  </si>
  <si>
    <t>Frozen Fruit</t>
  </si>
  <si>
    <t>100/2.7oz</t>
  </si>
  <si>
    <t>WW CINNAMON ROLL IW 3.0 OZ</t>
  </si>
  <si>
    <t>SHANNONS</t>
  </si>
  <si>
    <t>CINN ROLL</t>
  </si>
  <si>
    <t>SB-70045</t>
  </si>
  <si>
    <t>SKINCREDTIB LES WEDGE 8 CUT</t>
  </si>
  <si>
    <t>SIMPLOT</t>
  </si>
  <si>
    <t>JR BUFFALOS FRIES</t>
  </si>
  <si>
    <t>FRIES BUFFALO</t>
  </si>
  <si>
    <t>6/4#</t>
  </si>
  <si>
    <t>SWEET POTATO TATER GEMS</t>
  </si>
  <si>
    <t>TATER TOTS SWEET POTATO</t>
  </si>
  <si>
    <t>6/2.5LB</t>
  </si>
  <si>
    <t>HASH BROWN PATTIES</t>
  </si>
  <si>
    <t>HSH BRWNS PATTY</t>
  </si>
  <si>
    <t>TATER GEMS POTATOES</t>
  </si>
  <si>
    <t>HWBTW280</t>
  </si>
  <si>
    <t>WG MINI BRKFST BAR TWIN PACK</t>
  </si>
  <si>
    <t>SKY BLUE FOODS</t>
  </si>
  <si>
    <t>BAR MINI TWIN IW</t>
  </si>
  <si>
    <t>80/2.8OZ</t>
  </si>
  <si>
    <t>CBLD296</t>
  </si>
  <si>
    <t>WG CORN BREAD LOAF IW</t>
  </si>
  <si>
    <t>LOAF CORN IW</t>
  </si>
  <si>
    <t>96/2.5OZ</t>
  </si>
  <si>
    <t>WGBC272</t>
  </si>
  <si>
    <t>WG MINI BREAKFAST CLUSTER</t>
  </si>
  <si>
    <t>BUNS</t>
  </si>
  <si>
    <t>72/2.75OZ</t>
  </si>
  <si>
    <t>WNCW250</t>
  </si>
  <si>
    <t>WHOLE WHEAT CINNAMON ROLL IW</t>
  </si>
  <si>
    <t>72/2.6OZ</t>
  </si>
  <si>
    <t>WCSW272</t>
  </si>
  <si>
    <t>51% WW CINNAMON SWIRL</t>
  </si>
  <si>
    <t>72/2CT</t>
  </si>
  <si>
    <t>HWB5172</t>
  </si>
  <si>
    <t>51% HONEY WHEAT BRKFST BAR IW</t>
  </si>
  <si>
    <t>BAR HONEY WHEAT</t>
  </si>
  <si>
    <t>CRC272</t>
  </si>
  <si>
    <t>WG CINNAMON CRUMB CAKE</t>
  </si>
  <si>
    <t>TWB5160</t>
  </si>
  <si>
    <t>51% WW OATMEAL BRKFST BUN IW</t>
  </si>
  <si>
    <t>BUNS IW</t>
  </si>
  <si>
    <t>60/2.6 OZ</t>
  </si>
  <si>
    <t>WWB5160</t>
  </si>
  <si>
    <t>51% WW BREAKFAST BUN IW</t>
  </si>
  <si>
    <t>60/2.6OZ</t>
  </si>
  <si>
    <t>WMBLU248</t>
  </si>
  <si>
    <t>66% WW BLUEBERRY MUFFIN IW</t>
  </si>
  <si>
    <t>48/3.2OZ</t>
  </si>
  <si>
    <t>GWB5160</t>
  </si>
  <si>
    <t>51% WW GLZED BRKFT BUN IW</t>
  </si>
  <si>
    <t>63367-9</t>
  </si>
  <si>
    <t>WG REPTILE SHAPED NUGGETS</t>
  </si>
  <si>
    <t>SMART FOODS</t>
  </si>
  <si>
    <t>CHX NGGTS REPTILE</t>
  </si>
  <si>
    <t>63309-9</t>
  </si>
  <si>
    <t>WG TURKEY SHAPED CHIX NUGGETS</t>
  </si>
  <si>
    <t>CHX NGGTS TURKEY SHAPE</t>
  </si>
  <si>
    <t>213/.75OZ</t>
  </si>
  <si>
    <t>63307-9</t>
  </si>
  <si>
    <t>WG BAT CHICKEN NUGGETS</t>
  </si>
  <si>
    <t>CHX NGGTS BAT</t>
  </si>
  <si>
    <t>63354-9</t>
  </si>
  <si>
    <t>WG ABC 123 SHAPED NUGGETS</t>
  </si>
  <si>
    <t>CHX NGGTS ABC 123</t>
  </si>
  <si>
    <t>CREAM CHEESE CUPS</t>
  </si>
  <si>
    <t>SMITHFIELD</t>
  </si>
  <si>
    <t>WG PB&amp; STRAW UNCRUSTABLE LRG</t>
  </si>
  <si>
    <t>SMUCKERS</t>
  </si>
  <si>
    <t>72/5.3OZ</t>
  </si>
  <si>
    <t>WG PB &amp; STRAW UNCRUSTABLE</t>
  </si>
  <si>
    <t>WG PB &amp; GRAPE UNCRUSTABLE</t>
  </si>
  <si>
    <t>WG PB&amp; GRAPE UNCRUSTABLE LRG</t>
  </si>
  <si>
    <t>401010/651716</t>
  </si>
  <si>
    <t>WG BRD CHIX BRST TENDERS</t>
  </si>
  <si>
    <t>SOMMA/MERRYWOOD FARMS</t>
  </si>
  <si>
    <t>CHICKENTOPIA MINI CORNDOG</t>
  </si>
  <si>
    <t>SF03011</t>
  </si>
  <si>
    <t>BREADED POLLOCK SQUARES</t>
  </si>
  <si>
    <t>SPIRITED FOODS</t>
  </si>
  <si>
    <t>FISH PATTY</t>
  </si>
  <si>
    <t>366118/09100</t>
  </si>
  <si>
    <t>MINI TURKEY CORN DOGS</t>
  </si>
  <si>
    <t>STATE FAIR</t>
  </si>
  <si>
    <t>CORNDOG MINI TURKEY</t>
  </si>
  <si>
    <t>2/120CT</t>
  </si>
  <si>
    <t>FRITTATA TKY SAUS CHS &amp; EGG</t>
  </si>
  <si>
    <t>SUNNY FRESH</t>
  </si>
  <si>
    <t>TURKEY SAUSAGE CHEESE</t>
  </si>
  <si>
    <t>225/2.2OZ</t>
  </si>
  <si>
    <t>PRE COOKED SCRAMBLED EGGS</t>
  </si>
  <si>
    <t>SCRMLD EGG</t>
  </si>
  <si>
    <t>WG FRENCH TOAST STICK</t>
  </si>
  <si>
    <t>130/2.65OZ</t>
  </si>
  <si>
    <t>WG GLZD CINN FRENCH TOAST</t>
  </si>
  <si>
    <t>FRNCH TST</t>
  </si>
  <si>
    <t>130/2.9OZ</t>
  </si>
  <si>
    <t>BACON &amp; CHS EGG STRAVAGANZA</t>
  </si>
  <si>
    <t>BACON CHEESE</t>
  </si>
  <si>
    <t>HARD COOKED EGGS PILLOW PACK</t>
  </si>
  <si>
    <t>HRD BL EGG</t>
  </si>
  <si>
    <t>8/18CT</t>
  </si>
  <si>
    <t>WG CINN FRENCH TOAST STK</t>
  </si>
  <si>
    <t>100/2.9OZ</t>
  </si>
  <si>
    <t>WG GLZD CINN FRENCH TOAST IW</t>
  </si>
  <si>
    <t>110/2.9OZ</t>
  </si>
  <si>
    <t>SUNFLWR BUTTER &amp; GRP JLY SNDW</t>
  </si>
  <si>
    <t>SUNWISE FOODS</t>
  </si>
  <si>
    <t>96/2.8OZ</t>
  </si>
  <si>
    <t>WG HAPPY BIRTHDAY CUPCAKE VNLA</t>
  </si>
  <si>
    <t>SUPER BAKERY</t>
  </si>
  <si>
    <t>CUPCAKES</t>
  </si>
  <si>
    <t>72/1.5OZ</t>
  </si>
  <si>
    <t>WG ULTRA MINI LOAF CHOC CHIP</t>
  </si>
  <si>
    <t>LOAF CHOC CHIP MINI</t>
  </si>
  <si>
    <t>120/2OZ</t>
  </si>
  <si>
    <t>51% WG ZUCCHINI BREAD SLICE IW</t>
  </si>
  <si>
    <t>ZUCCHINI</t>
  </si>
  <si>
    <t>70/3.4OZ</t>
  </si>
  <si>
    <t>WG BAKED CINNAMON BUN IW</t>
  </si>
  <si>
    <t>ULTRA BREAD SLICE PUMPKIN</t>
  </si>
  <si>
    <t>PUMPKIN</t>
  </si>
  <si>
    <t>SUPER STARS POWDERED 51% WG</t>
  </si>
  <si>
    <t>DONUT POWDERED</t>
  </si>
  <si>
    <t>160/1.3OZ</t>
  </si>
  <si>
    <t>WG GOODY RING</t>
  </si>
  <si>
    <t>DONUT</t>
  </si>
  <si>
    <t>80/2.5OZ</t>
  </si>
  <si>
    <t>51% WW BANANA BREAD SLICE IW</t>
  </si>
  <si>
    <t>BANANA SLICE</t>
  </si>
  <si>
    <t>WG HAPPY BIRTHDAY CUPCAKE CHOC</t>
  </si>
  <si>
    <t>WG SUPER DONUT PLUS</t>
  </si>
  <si>
    <t>WG MINI DONUT CHOC ENROBED IW</t>
  </si>
  <si>
    <t>72/3.3OZ</t>
  </si>
  <si>
    <t>WG MINI DONUT POWDERED IW</t>
  </si>
  <si>
    <t>TASTY BRANDS</t>
  </si>
  <si>
    <t>ITALIAN COMBO WRAP</t>
  </si>
  <si>
    <t>80/3.5OZ</t>
  </si>
  <si>
    <t>WG ANYTIMERS CHEESE PIZZA KIT</t>
  </si>
  <si>
    <t>48/5.25OZ</t>
  </si>
  <si>
    <t>TURKEY &amp; CHEESE KIT</t>
  </si>
  <si>
    <t>48/4.21OZ</t>
  </si>
  <si>
    <t>WG FLOUR CHIX MINI TACOS</t>
  </si>
  <si>
    <t>TACO</t>
  </si>
  <si>
    <t>297/1.5OZ</t>
  </si>
  <si>
    <t>WG MOZZ Filled Breadsticks</t>
  </si>
  <si>
    <t>FRZN Bread</t>
  </si>
  <si>
    <t>90/3.1oz</t>
  </si>
  <si>
    <t>00801WG</t>
  </si>
  <si>
    <t>WG CHEESE LASAGNA ROLL UP</t>
  </si>
  <si>
    <t>LASAGNA</t>
  </si>
  <si>
    <t>110/4.30OZ</t>
  </si>
  <si>
    <t>ANYTIMERS TURKEY HAM &amp; CHS KIT</t>
  </si>
  <si>
    <t>48/4.41OZ</t>
  </si>
  <si>
    <t>WG TRKY HAM CHS CROISSANT IW</t>
  </si>
  <si>
    <t>TKY HAM CHEESE CROISSANT</t>
  </si>
  <si>
    <t>72/4.6OZ</t>
  </si>
  <si>
    <t>ANYTMR TRKY PEPP CHS LNCH</t>
  </si>
  <si>
    <t>48/5.58OZ</t>
  </si>
  <si>
    <t>WG CHKN &amp;TRKY HAM 2 CHS SNDWCH</t>
  </si>
  <si>
    <t>TKY HAM CHEESE CHICKEN</t>
  </si>
  <si>
    <t>77387-12658</t>
  </si>
  <si>
    <t>WG CHEESIEST CON QUESO MAXSNAX</t>
  </si>
  <si>
    <t>THE MAX</t>
  </si>
  <si>
    <t>MXCN PIZZA</t>
  </si>
  <si>
    <t>96/4.2OZ</t>
  </si>
  <si>
    <t>77387-12682</t>
  </si>
  <si>
    <t>WG STUFFED CRUST PEPP PIZZA</t>
  </si>
  <si>
    <t>72/4.87OZ</t>
  </si>
  <si>
    <t>77387-12600</t>
  </si>
  <si>
    <t>MAX STIX WG 100% MOZZ IW</t>
  </si>
  <si>
    <t>77387-12467</t>
  </si>
  <si>
    <t>EGG CHS TRK BCN BRFST PIZZA IW</t>
  </si>
  <si>
    <t>96/3.09OZ</t>
  </si>
  <si>
    <t>77387-12685</t>
  </si>
  <si>
    <t>WG 5" MOZZ CHEESE MAX STIX</t>
  </si>
  <si>
    <t>192/1.93OZ</t>
  </si>
  <si>
    <t>94643-04442</t>
  </si>
  <si>
    <t>WG PANCAKES W/CINN GLAZE IW</t>
  </si>
  <si>
    <t>PANCAKES IW</t>
  </si>
  <si>
    <t>80/3.0OZ</t>
  </si>
  <si>
    <t>WG WHITE WW BAGEL - BULK</t>
  </si>
  <si>
    <t>TONY ROBERTS</t>
  </si>
  <si>
    <t>BAGEL</t>
  </si>
  <si>
    <t>CHEESE LUNCH PIZZA BAGEL WG B</t>
  </si>
  <si>
    <t>PIZZA BGL CHEESE</t>
  </si>
  <si>
    <t>84/5.45OZ</t>
  </si>
  <si>
    <t>WGSOURDGH FRNCHBRD CHSPZA BULK</t>
  </si>
  <si>
    <t>60/5.20 OZ</t>
  </si>
  <si>
    <t>WW 3X5 BRKFST TKY SAUS PZZA IW</t>
  </si>
  <si>
    <t>100/3.11OZ</t>
  </si>
  <si>
    <t>6" WG FR BRD PEP PIZZA BULK</t>
  </si>
  <si>
    <t>60/ 5.20OZ</t>
  </si>
  <si>
    <t>WG WHITE W/WHEAT SL BAGEL</t>
  </si>
  <si>
    <t>72/2.24OZ</t>
  </si>
  <si>
    <t>BREAKFAST PIZZA BAGELS IW</t>
  </si>
  <si>
    <t>BREAKFAST CHEESE IW</t>
  </si>
  <si>
    <t>96/3OZ</t>
  </si>
  <si>
    <t>WG WHITE WHEAT BAGEL IW</t>
  </si>
  <si>
    <t>WG WW SLICED WHEAT BAGELS IW</t>
  </si>
  <si>
    <t>51% WG 4"RND GALAXY CHS PZA IW</t>
  </si>
  <si>
    <t>TONY'S</t>
  </si>
  <si>
    <t>CHS PIZZA</t>
  </si>
  <si>
    <t>72/4.56OZ</t>
  </si>
  <si>
    <t>4x6 WG SMART 100% CHEESE PIZZA</t>
  </si>
  <si>
    <t>WG TKY SAUS BREAKFAST PIZZA IW</t>
  </si>
  <si>
    <t>100/3.67OZ</t>
  </si>
  <si>
    <t>51% WG 4" RND GALAXY PEPP PZZA</t>
  </si>
  <si>
    <t>72/4.55OZ</t>
  </si>
  <si>
    <t>6" 51% WG FB CHS PIZZA</t>
  </si>
  <si>
    <t>60/5.5 OZ</t>
  </si>
  <si>
    <t>6" 51% WG FB PEPP PIZZA</t>
  </si>
  <si>
    <t>60/5.4 OZ</t>
  </si>
  <si>
    <t>51% WG 4" ROUND GALAXY CHS PZA</t>
  </si>
  <si>
    <t>WG TKY SAUSAGE BREAKFAST PIZZA</t>
  </si>
  <si>
    <t>128/3.31OZ</t>
  </si>
  <si>
    <t>WG TKY PEPP STUFFED SANDWCH IW</t>
  </si>
  <si>
    <t>24/4.46 OZ</t>
  </si>
  <si>
    <t>51% WG 4"RND GALAXY PEP PZA IW</t>
  </si>
  <si>
    <t>8074B</t>
  </si>
  <si>
    <t>NOI MINI CHEESE CALZONE</t>
  </si>
  <si>
    <t>TOOLS FOR SCHOOLS</t>
  </si>
  <si>
    <t>144/1.67OZ</t>
  </si>
  <si>
    <t>WG BAJA BRD POLLOCK STICK</t>
  </si>
  <si>
    <t>TRIDENT SEAFOODS</t>
  </si>
  <si>
    <t>1/ 10LB</t>
  </si>
  <si>
    <t>9733-2</t>
  </si>
  <si>
    <t>WG GRLLD BN &amp; CHS BURRITO BULK</t>
  </si>
  <si>
    <t>TRUE NATURAL FOODS</t>
  </si>
  <si>
    <t>72/6.25OZ</t>
  </si>
  <si>
    <t>9737-2</t>
  </si>
  <si>
    <t>WG GRLLD BN &amp; CHS BURRITO IW</t>
  </si>
  <si>
    <t>070367-0928</t>
  </si>
  <si>
    <t>WG CRISPY CHICKEN STICKS</t>
  </si>
  <si>
    <t>TYSON</t>
  </si>
  <si>
    <t>STICKS</t>
  </si>
  <si>
    <t>31.5LB</t>
  </si>
  <si>
    <t>000413-0928</t>
  </si>
  <si>
    <t>BUFFALO CHIC DRUMSTICK FC DARK</t>
  </si>
  <si>
    <t>DRUMSTICK GLAZED BUFFALO</t>
  </si>
  <si>
    <t>070366-0928</t>
  </si>
  <si>
    <t>WG CSPY CHICKEN RINGS</t>
  </si>
  <si>
    <t>6/5.8075 O</t>
  </si>
  <si>
    <t>017443-0928</t>
  </si>
  <si>
    <t>DK CHCKEN SAUS PATTIES</t>
  </si>
  <si>
    <t>336/1.43OZ</t>
  </si>
  <si>
    <t>006147-0928</t>
  </si>
  <si>
    <t>HNY SRIRACHA BNLESS WINGS</t>
  </si>
  <si>
    <t>070322-0928</t>
  </si>
  <si>
    <t>GRILLED FILET</t>
  </si>
  <si>
    <t>FILET GRILLED</t>
  </si>
  <si>
    <t>215/2.26OZ</t>
  </si>
  <si>
    <t>026435-0928</t>
  </si>
  <si>
    <t>DK FC RST GLZ CHIX DRMST</t>
  </si>
  <si>
    <t>DRUMSTICK GLAZED</t>
  </si>
  <si>
    <t>038350-0928</t>
  </si>
  <si>
    <t>FC GRLD CHX BREAST FILETS</t>
  </si>
  <si>
    <t>54/3OZ</t>
  </si>
  <si>
    <t>070374-0928</t>
  </si>
  <si>
    <t>WG HOT'N SPICY CHIX CHUNK</t>
  </si>
  <si>
    <t>6/5.46LB</t>
  </si>
  <si>
    <t>004621-0928</t>
  </si>
  <si>
    <t>DARK CHICKEN FAJITAS</t>
  </si>
  <si>
    <t>FAJITA</t>
  </si>
  <si>
    <t>019777-0328</t>
  </si>
  <si>
    <t>DK CHICKEN MEATBALL</t>
  </si>
  <si>
    <t>MEATBALL DARK</t>
  </si>
  <si>
    <t>2/5 LB</t>
  </si>
  <si>
    <t>005778-0928</t>
  </si>
  <si>
    <t>WG BRKFST CHICKEN PATTY</t>
  </si>
  <si>
    <t>200/1.45OZ</t>
  </si>
  <si>
    <t>070344-0928</t>
  </si>
  <si>
    <t>WG BRD SPICY TENDERS</t>
  </si>
  <si>
    <t>31.86LB</t>
  </si>
  <si>
    <t>002940-0928</t>
  </si>
  <si>
    <t>WG POPCORN CHICKEN BITES</t>
  </si>
  <si>
    <t>003522-0928</t>
  </si>
  <si>
    <t>CHICKEN FAJITA</t>
  </si>
  <si>
    <t>8/4.99 LB</t>
  </si>
  <si>
    <t>030016-0928</t>
  </si>
  <si>
    <t>DK WG BRD HOT&amp; SPICY DRUMSTICKS</t>
  </si>
  <si>
    <t>108/2.82 OZ</t>
  </si>
  <si>
    <t>002155-0928</t>
  </si>
  <si>
    <t>WG BRD CHIX CHUNKS</t>
  </si>
  <si>
    <t>28.35LB</t>
  </si>
  <si>
    <t>24574-0928</t>
  </si>
  <si>
    <t>FC WG CHICKEN &amp; CHS TORTILLAS</t>
  </si>
  <si>
    <t>72/2.95OZ</t>
  </si>
  <si>
    <t>070332-0928</t>
  </si>
  <si>
    <t>WG GOLDEN CRISPY TENDERS</t>
  </si>
  <si>
    <t>117/4.23OZ</t>
  </si>
  <si>
    <t>070312-0928</t>
  </si>
  <si>
    <t>WG PORT H&amp;S BRD CHX FILLT</t>
  </si>
  <si>
    <t>6/ 5.15 LB</t>
  </si>
  <si>
    <t>070368-0928</t>
  </si>
  <si>
    <t>WG POPCORN CHICKEN</t>
  </si>
  <si>
    <t>32.79LB</t>
  </si>
  <si>
    <t>070362-0928</t>
  </si>
  <si>
    <t>WG CRISPY CHICKN CHUNK CN</t>
  </si>
  <si>
    <t>070304-0928</t>
  </si>
  <si>
    <t>WG BRD CRISPY PATTIES</t>
  </si>
  <si>
    <t>148/3.54OZ</t>
  </si>
  <si>
    <t>070334-0928</t>
  </si>
  <si>
    <t>WG CN CRISPY TENDERS</t>
  </si>
  <si>
    <t>4/7.965 LB</t>
  </si>
  <si>
    <t>003857-0928</t>
  </si>
  <si>
    <t>WG KRISPY KRUNCHY PATTY</t>
  </si>
  <si>
    <t>140/3.53OZ</t>
  </si>
  <si>
    <t>003859-0928</t>
  </si>
  <si>
    <t>WG KRISPY KRUNCH TENDERS</t>
  </si>
  <si>
    <t>46021-0928</t>
  </si>
  <si>
    <t>1/2" LS PULLED 65/35 CHICKEN</t>
  </si>
  <si>
    <t>DCD CHIX</t>
  </si>
  <si>
    <t>070302-0928</t>
  </si>
  <si>
    <t>WG CRISPY BRD CHX FILET</t>
  </si>
  <si>
    <t>6/5.15 LB</t>
  </si>
  <si>
    <t>070314-0928</t>
  </si>
  <si>
    <t>WG BRD SPICY CHIX PATTIES</t>
  </si>
  <si>
    <t>148/3.53OZ</t>
  </si>
  <si>
    <t>002154-0928</t>
  </si>
  <si>
    <t>WHOLE GRAIN CHIX PATTY</t>
  </si>
  <si>
    <t>150/3.29</t>
  </si>
  <si>
    <t>070364-0928</t>
  </si>
  <si>
    <t>WG BRD CRISPY NUGGETS</t>
  </si>
  <si>
    <t>32.81LB</t>
  </si>
  <si>
    <t>666010-0928</t>
  </si>
  <si>
    <t>DK WG BRD TRAD DRUMSTICKS</t>
  </si>
  <si>
    <t>92/4.4OZ</t>
  </si>
  <si>
    <t>005567-0928</t>
  </si>
  <si>
    <t>WG HOT&amp;SPICY BRD CHX PATY</t>
  </si>
  <si>
    <t>148/3.26OZ</t>
  </si>
  <si>
    <t>460627/113043</t>
  </si>
  <si>
    <t>Strawberry Yogurt Bulk</t>
  </si>
  <si>
    <t>Upstate Yogurt</t>
  </si>
  <si>
    <t>Yogurt</t>
  </si>
  <si>
    <t>4/5lb</t>
  </si>
  <si>
    <t>387629/112893</t>
  </si>
  <si>
    <t>Strawberry Yogurt IW</t>
  </si>
  <si>
    <t>48/4oz</t>
  </si>
  <si>
    <t>460630/113234</t>
  </si>
  <si>
    <t>Vanilla Yogurt Bulk</t>
  </si>
  <si>
    <t>CHEESE CHED RF YEL SHRED BAG</t>
  </si>
  <si>
    <t>USDA</t>
  </si>
  <si>
    <t>CHEESE MOZ LITE SHRED FRZ BOX</t>
  </si>
  <si>
    <t>MOZ SHRED</t>
  </si>
  <si>
    <t>CHEESE CHED YEL SHRED BAG</t>
  </si>
  <si>
    <t>CHEESE BLEND AMER YEL SLC LVS</t>
  </si>
  <si>
    <t>CHEESE PROCESS YEL SLC LVS</t>
  </si>
  <si>
    <t>5"  DEEP DISH CHEESE IW</t>
  </si>
  <si>
    <t>WILD MIKES</t>
  </si>
  <si>
    <t>80/5.49OZ</t>
  </si>
  <si>
    <t>16" WG FIRE BKD CHSE PZA CRUST</t>
  </si>
  <si>
    <t>20/20.40OZ</t>
  </si>
  <si>
    <t>5" DEEP DISH PEPP IW</t>
  </si>
  <si>
    <t>80/5.63OZ</t>
  </si>
  <si>
    <t>WG CHEESE BITES</t>
  </si>
  <si>
    <t>240/1OZ</t>
  </si>
  <si>
    <t>8-52724-15551-7</t>
  </si>
  <si>
    <t>100% WG SWT &amp; SOUR CHIX</t>
  </si>
  <si>
    <t>YANGS</t>
  </si>
  <si>
    <t>ORANGE/SWEET SOUR</t>
  </si>
  <si>
    <t>8-52724-15563-0</t>
  </si>
  <si>
    <t>GENERAL TSO CHICKEN</t>
  </si>
  <si>
    <t>KUNG PAO/TSO</t>
  </si>
  <si>
    <t>8-52724-15555-5</t>
  </si>
  <si>
    <t>MANDARIN CHICKEN JR</t>
  </si>
  <si>
    <t>Kathy</t>
  </si>
  <si>
    <t>8-52724-15552-4</t>
  </si>
  <si>
    <t>100% WG MANDARIN ORNG CHX</t>
  </si>
  <si>
    <t>8-52724-15554-8</t>
  </si>
  <si>
    <t>100%  BBQ TRYKI CHICKEN</t>
  </si>
  <si>
    <t>TERIYAKI</t>
  </si>
  <si>
    <t>RFP #1218-18/19 Bid Form</t>
  </si>
  <si>
    <t>TOTAL COMMODITY PRICE</t>
  </si>
  <si>
    <t>TOTAL NON-COMMODITY PRICE</t>
  </si>
  <si>
    <t>BRAND (or equal)</t>
  </si>
  <si>
    <t>MANUFACTURER CODE (or equal)</t>
  </si>
  <si>
    <t>ITEM #</t>
  </si>
  <si>
    <t xml:space="preserve">COMMODITY CASE PRICE </t>
  </si>
  <si>
    <t xml:space="preserve">DISTRIBUTOR NAME: </t>
  </si>
  <si>
    <t>Commodity Total Bid Price:</t>
  </si>
  <si>
    <t>Non-Commodity Total Bid price:</t>
  </si>
  <si>
    <t xml:space="preserve">NON-COMMODITY CASE PRICE </t>
  </si>
  <si>
    <t xml:space="preserve">                                                              ALHAMBERA UNIFIED SCHOOL DISTRICT for THE SAN GABRIEL VALLEY FOOD SERVICES COOPERATIVE PURCHASING GROUP</t>
  </si>
  <si>
    <t xml:space="preserve">Check if bidding a equivalent Item* </t>
  </si>
  <si>
    <t>* if bidding a equivalent item, you must check the last column of the line item.  Rrefer to RFP document for instructions.</t>
  </si>
  <si>
    <t>#50720 DISC, QUOTING #50721</t>
  </si>
  <si>
    <t xml:space="preserve">QUOTING FG83405 </t>
  </si>
  <si>
    <t>DISCONTINUED</t>
  </si>
  <si>
    <t>NON-CMDY: PACK SIZE 42/5.3OZ</t>
  </si>
  <si>
    <t>CMDY PACK SIZE 160/3OZ</t>
  </si>
  <si>
    <t>#50240 DISC, QUOTING #50241</t>
  </si>
  <si>
    <t>SUPER CO-OP RFP 1901</t>
  </si>
  <si>
    <t>CMDY: PACK SIZE 80/5.5OZ</t>
  </si>
  <si>
    <r>
      <t>________________</t>
    </r>
    <r>
      <rPr>
        <b/>
        <sz val="11"/>
        <color theme="1"/>
        <rFont val="Calibri"/>
        <family val="2"/>
        <scheme val="minor"/>
      </rPr>
      <t>_</t>
    </r>
    <r>
      <rPr>
        <b/>
        <u/>
        <sz val="11"/>
        <color theme="1"/>
        <rFont val="Calibri"/>
        <family val="2"/>
        <scheme val="minor"/>
      </rPr>
      <t>____GOLDSTAR FOODS (MULTI-DROPS)____</t>
    </r>
    <r>
      <rPr>
        <sz val="11"/>
        <color theme="1"/>
        <rFont val="Calibri"/>
        <family val="2"/>
        <scheme val="minor"/>
      </rPr>
      <t>_____________________________________</t>
    </r>
  </si>
  <si>
    <r>
      <t>_______________</t>
    </r>
    <r>
      <rPr>
        <u/>
        <sz val="11"/>
        <color theme="1"/>
        <rFont val="Calibri"/>
        <family val="2"/>
        <scheme val="minor"/>
      </rPr>
      <t>_____</t>
    </r>
    <r>
      <rPr>
        <b/>
        <u/>
        <sz val="11"/>
        <color theme="1"/>
        <rFont val="Calibri"/>
        <family val="2"/>
        <scheme val="minor"/>
      </rPr>
      <t>_GOLDSTAR FOODS (SINGLE DROP)</t>
    </r>
    <r>
      <rPr>
        <u/>
        <sz val="11"/>
        <color theme="1"/>
        <rFont val="Calibri"/>
        <family val="2"/>
        <scheme val="minor"/>
      </rPr>
      <t>____________________</t>
    </r>
    <r>
      <rPr>
        <sz val="11"/>
        <color theme="1"/>
        <rFont val="Calibri"/>
        <family val="2"/>
        <scheme val="minor"/>
      </rPr>
      <t>_____________________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</si>
</sst>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[$-10409]#,##0;\(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165" fontId="4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4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4" fontId="9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165" fontId="4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left"/>
    </xf>
    <xf numFmtId="1" fontId="3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164" fontId="11" fillId="2" borderId="1" xfId="0" applyNumberFormat="1" applyFont="1" applyFill="1" applyBorder="1" applyAlignment="1">
      <alignment horizontal="left"/>
    </xf>
    <xf numFmtId="44" fontId="3" fillId="2" borderId="1" xfId="1" applyFont="1" applyFill="1" applyBorder="1" applyAlignment="1">
      <alignment horizontal="left"/>
    </xf>
    <xf numFmtId="44" fontId="0" fillId="0" borderId="0" xfId="1" applyFont="1" applyAlignment="1"/>
    <xf numFmtId="44" fontId="9" fillId="2" borderId="1" xfId="1" applyFont="1" applyFill="1" applyBorder="1" applyAlignment="1">
      <alignment horizontal="center" wrapText="1"/>
    </xf>
    <xf numFmtId="44" fontId="11" fillId="2" borderId="1" xfId="1" applyFont="1" applyFill="1" applyBorder="1" applyAlignment="1">
      <alignment horizontal="left"/>
    </xf>
    <xf numFmtId="44" fontId="3" fillId="2" borderId="1" xfId="1" applyFont="1" applyFill="1" applyBorder="1"/>
    <xf numFmtId="44" fontId="10" fillId="0" borderId="1" xfId="1" applyFont="1" applyBorder="1" applyAlignment="1">
      <alignment horizontal="right" wrapText="1"/>
    </xf>
    <xf numFmtId="44" fontId="7" fillId="0" borderId="0" xfId="1" applyFont="1" applyAlignment="1">
      <alignment horizontal="left"/>
    </xf>
    <xf numFmtId="44" fontId="3" fillId="0" borderId="1" xfId="1" applyFont="1" applyFill="1" applyBorder="1" applyAlignment="1">
      <alignment horizontal="left"/>
    </xf>
    <xf numFmtId="44" fontId="3" fillId="3" borderId="1" xfId="1" applyFont="1" applyFill="1" applyBorder="1" applyAlignment="1">
      <alignment horizontal="left"/>
    </xf>
    <xf numFmtId="44" fontId="10" fillId="4" borderId="1" xfId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1"/>
  <sheetViews>
    <sheetView tabSelected="1" zoomScaleNormal="100" workbookViewId="0">
      <pane ySplit="5" topLeftCell="A6" activePane="bottomLeft" state="frozen"/>
      <selection pane="bottomLeft" activeCell="H8" sqref="H8"/>
    </sheetView>
  </sheetViews>
  <sheetFormatPr defaultRowHeight="15" x14ac:dyDescent="0.25"/>
  <cols>
    <col min="1" max="1" width="7.140625" style="30" customWidth="1"/>
    <col min="2" max="2" width="27.42578125" style="27" customWidth="1"/>
    <col min="3" max="3" width="21.140625" style="27" customWidth="1"/>
    <col min="4" max="4" width="41.7109375" style="27" customWidth="1"/>
    <col min="5" max="5" width="14.42578125" style="27" hidden="1" customWidth="1"/>
    <col min="6" max="6" width="25.140625" style="27" hidden="1" customWidth="1"/>
    <col min="7" max="7" width="11.28515625" style="27" hidden="1" customWidth="1"/>
    <col min="8" max="8" width="13" style="27" customWidth="1"/>
    <col min="9" max="9" width="17" style="27" customWidth="1"/>
    <col min="10" max="10" width="12.42578125" style="27" hidden="1" customWidth="1"/>
    <col min="11" max="11" width="11.42578125" style="27" hidden="1" customWidth="1"/>
    <col min="12" max="12" width="12.5703125" style="27" hidden="1" customWidth="1"/>
    <col min="13" max="13" width="14.85546875" style="27" hidden="1" customWidth="1"/>
    <col min="14" max="14" width="18" style="50" customWidth="1"/>
    <col min="15" max="16" width="18.28515625" style="50" bestFit="1" customWidth="1"/>
    <col min="17" max="17" width="18.5703125" style="50" bestFit="1" customWidth="1"/>
    <col min="18" max="18" width="16" bestFit="1" customWidth="1"/>
    <col min="19" max="19" width="11" customWidth="1"/>
  </cols>
  <sheetData>
    <row r="1" spans="1:18" ht="15.75" x14ac:dyDescent="0.25">
      <c r="D1" s="32" t="s">
        <v>1551</v>
      </c>
    </row>
    <row r="2" spans="1:18" x14ac:dyDescent="0.25">
      <c r="B2" s="28" t="s">
        <v>1562</v>
      </c>
    </row>
    <row r="3" spans="1:18" ht="27.75" customHeight="1" x14ac:dyDescent="0.25">
      <c r="C3" s="34" t="s">
        <v>1558</v>
      </c>
      <c r="D3" s="27" t="s">
        <v>1574</v>
      </c>
    </row>
    <row r="4" spans="1:18" x14ac:dyDescent="0.25">
      <c r="A4" s="33" t="s">
        <v>1564</v>
      </c>
    </row>
    <row r="5" spans="1:18" ht="66.75" customHeight="1" x14ac:dyDescent="0.25">
      <c r="A5" s="31" t="s">
        <v>1556</v>
      </c>
      <c r="B5" s="36" t="s">
        <v>1554</v>
      </c>
      <c r="C5" s="1" t="s">
        <v>1555</v>
      </c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2" t="s">
        <v>5</v>
      </c>
      <c r="J5" s="1" t="s">
        <v>6</v>
      </c>
      <c r="K5" s="1" t="s">
        <v>7</v>
      </c>
      <c r="L5" s="3" t="s">
        <v>8</v>
      </c>
      <c r="M5" s="1" t="s">
        <v>9</v>
      </c>
      <c r="N5" s="51" t="s">
        <v>1557</v>
      </c>
      <c r="O5" s="51" t="s">
        <v>1552</v>
      </c>
      <c r="P5" s="51" t="s">
        <v>1561</v>
      </c>
      <c r="Q5" s="51" t="s">
        <v>1553</v>
      </c>
      <c r="R5" s="35" t="s">
        <v>1563</v>
      </c>
    </row>
    <row r="6" spans="1:18" ht="32.1" customHeight="1" x14ac:dyDescent="0.25">
      <c r="A6" s="29">
        <v>1</v>
      </c>
      <c r="B6" s="4" t="s">
        <v>12</v>
      </c>
      <c r="C6" s="4" t="s">
        <v>10</v>
      </c>
      <c r="D6" s="45" t="s">
        <v>11</v>
      </c>
      <c r="E6" s="4" t="s">
        <v>13</v>
      </c>
      <c r="F6" s="4" t="s">
        <v>14</v>
      </c>
      <c r="G6" s="5">
        <v>77</v>
      </c>
      <c r="H6" s="6" t="s">
        <v>15</v>
      </c>
      <c r="I6" s="7">
        <f t="shared" ref="I6:I43" si="0">G6/5*12</f>
        <v>184.8</v>
      </c>
      <c r="J6" s="8">
        <v>3</v>
      </c>
      <c r="K6" s="8"/>
      <c r="L6" s="9"/>
      <c r="M6" s="6"/>
      <c r="N6" s="49">
        <v>33.08</v>
      </c>
      <c r="O6" s="57">
        <f>+N6*I6</f>
        <v>6113.1840000000002</v>
      </c>
      <c r="P6" s="49">
        <v>33.9</v>
      </c>
      <c r="Q6" s="57">
        <f>+P6*I6</f>
        <v>6264.72</v>
      </c>
      <c r="R6" s="46"/>
    </row>
    <row r="7" spans="1:18" ht="32.1" customHeight="1" x14ac:dyDescent="0.25">
      <c r="A7" s="29">
        <f>+A6+1</f>
        <v>2</v>
      </c>
      <c r="B7" s="4" t="s">
        <v>12</v>
      </c>
      <c r="C7" s="4" t="s">
        <v>16</v>
      </c>
      <c r="D7" s="4" t="s">
        <v>17</v>
      </c>
      <c r="E7" s="4" t="s">
        <v>13</v>
      </c>
      <c r="F7" s="4" t="s">
        <v>18</v>
      </c>
      <c r="G7" s="5">
        <v>81</v>
      </c>
      <c r="H7" s="6" t="s">
        <v>19</v>
      </c>
      <c r="I7" s="7">
        <f t="shared" si="0"/>
        <v>194.39999999999998</v>
      </c>
      <c r="J7" s="8">
        <v>1.5</v>
      </c>
      <c r="K7" s="8"/>
      <c r="L7" s="9"/>
      <c r="M7" s="6"/>
      <c r="N7" s="49">
        <v>33.790000000000006</v>
      </c>
      <c r="O7" s="57">
        <f t="shared" ref="O7:O70" si="1">+N7*I7</f>
        <v>6568.7760000000007</v>
      </c>
      <c r="P7" s="49">
        <v>34.590000000000003</v>
      </c>
      <c r="Q7" s="57">
        <f t="shared" ref="Q7:Q70" si="2">+P7*I7</f>
        <v>6724.2960000000003</v>
      </c>
      <c r="R7" s="46"/>
    </row>
    <row r="8" spans="1:18" ht="32.1" customHeight="1" x14ac:dyDescent="0.25">
      <c r="A8" s="29">
        <f t="shared" ref="A8:A71" si="3">+A7+1</f>
        <v>3</v>
      </c>
      <c r="B8" s="4" t="s">
        <v>12</v>
      </c>
      <c r="C8" s="4" t="s">
        <v>20</v>
      </c>
      <c r="D8" s="4" t="s">
        <v>21</v>
      </c>
      <c r="E8" s="4" t="s">
        <v>13</v>
      </c>
      <c r="F8" s="4" t="s">
        <v>22</v>
      </c>
      <c r="G8" s="5">
        <v>84</v>
      </c>
      <c r="H8" s="6" t="s">
        <v>19</v>
      </c>
      <c r="I8" s="7">
        <f t="shared" si="0"/>
        <v>201.60000000000002</v>
      </c>
      <c r="J8" s="8">
        <v>1.5</v>
      </c>
      <c r="K8" s="8"/>
      <c r="L8" s="9"/>
      <c r="M8" s="6"/>
      <c r="N8" s="49">
        <v>33.790000000000006</v>
      </c>
      <c r="O8" s="57">
        <f t="shared" si="1"/>
        <v>6812.0640000000021</v>
      </c>
      <c r="P8" s="49">
        <v>34.590000000000003</v>
      </c>
      <c r="Q8" s="57">
        <f t="shared" si="2"/>
        <v>6973.3440000000019</v>
      </c>
      <c r="R8" s="46"/>
    </row>
    <row r="9" spans="1:18" ht="32.1" customHeight="1" x14ac:dyDescent="0.25">
      <c r="A9" s="29">
        <f t="shared" si="3"/>
        <v>4</v>
      </c>
      <c r="B9" s="4" t="s">
        <v>12</v>
      </c>
      <c r="C9" s="4" t="s">
        <v>23</v>
      </c>
      <c r="D9" s="4" t="s">
        <v>24</v>
      </c>
      <c r="E9" s="4" t="s">
        <v>13</v>
      </c>
      <c r="F9" s="4" t="s">
        <v>25</v>
      </c>
      <c r="G9" s="5">
        <v>89</v>
      </c>
      <c r="H9" s="6" t="s">
        <v>15</v>
      </c>
      <c r="I9" s="7">
        <f t="shared" si="0"/>
        <v>213.60000000000002</v>
      </c>
      <c r="J9" s="8">
        <v>3</v>
      </c>
      <c r="K9" s="8"/>
      <c r="L9" s="9"/>
      <c r="M9" s="6"/>
      <c r="N9" s="49">
        <v>33.82</v>
      </c>
      <c r="O9" s="57">
        <f t="shared" si="1"/>
        <v>7223.9520000000011</v>
      </c>
      <c r="P9" s="49">
        <v>34.880000000000003</v>
      </c>
      <c r="Q9" s="57">
        <f t="shared" si="2"/>
        <v>7450.3680000000013</v>
      </c>
      <c r="R9" s="46"/>
    </row>
    <row r="10" spans="1:18" ht="32.1" customHeight="1" x14ac:dyDescent="0.25">
      <c r="A10" s="29">
        <f t="shared" si="3"/>
        <v>5</v>
      </c>
      <c r="B10" s="4" t="s">
        <v>12</v>
      </c>
      <c r="C10" s="4" t="s">
        <v>26</v>
      </c>
      <c r="D10" s="4" t="s">
        <v>27</v>
      </c>
      <c r="E10" s="4" t="s">
        <v>13</v>
      </c>
      <c r="F10" s="4" t="s">
        <v>28</v>
      </c>
      <c r="G10" s="5">
        <v>134</v>
      </c>
      <c r="H10" s="6" t="s">
        <v>19</v>
      </c>
      <c r="I10" s="7">
        <f t="shared" si="0"/>
        <v>321.60000000000002</v>
      </c>
      <c r="J10" s="8">
        <v>1.5</v>
      </c>
      <c r="K10" s="8"/>
      <c r="L10" s="9"/>
      <c r="M10" s="6"/>
      <c r="N10" s="49">
        <v>33.74</v>
      </c>
      <c r="O10" s="57">
        <f t="shared" si="1"/>
        <v>10850.784000000001</v>
      </c>
      <c r="P10" s="49">
        <v>34.590000000000003</v>
      </c>
      <c r="Q10" s="57">
        <f t="shared" si="2"/>
        <v>11124.144000000002</v>
      </c>
      <c r="R10" s="46"/>
    </row>
    <row r="11" spans="1:18" ht="32.1" customHeight="1" x14ac:dyDescent="0.25">
      <c r="A11" s="29">
        <f t="shared" si="3"/>
        <v>6</v>
      </c>
      <c r="B11" s="4" t="s">
        <v>12</v>
      </c>
      <c r="C11" s="4" t="s">
        <v>29</v>
      </c>
      <c r="D11" s="4" t="s">
        <v>27</v>
      </c>
      <c r="E11" s="4" t="s">
        <v>13</v>
      </c>
      <c r="F11" s="4" t="s">
        <v>28</v>
      </c>
      <c r="G11" s="5">
        <v>145</v>
      </c>
      <c r="H11" s="6" t="s">
        <v>15</v>
      </c>
      <c r="I11" s="7">
        <f t="shared" si="0"/>
        <v>348</v>
      </c>
      <c r="J11" s="8">
        <v>3</v>
      </c>
      <c r="K11" s="8"/>
      <c r="L11" s="9"/>
      <c r="M11" s="6"/>
      <c r="N11" s="49">
        <v>32.97</v>
      </c>
      <c r="O11" s="57">
        <f t="shared" si="1"/>
        <v>11473.56</v>
      </c>
      <c r="P11" s="49">
        <v>33.9</v>
      </c>
      <c r="Q11" s="57">
        <f t="shared" si="2"/>
        <v>11797.199999999999</v>
      </c>
      <c r="R11" s="46"/>
    </row>
    <row r="12" spans="1:18" ht="32.1" customHeight="1" x14ac:dyDescent="0.25">
      <c r="A12" s="29">
        <f t="shared" si="3"/>
        <v>7</v>
      </c>
      <c r="B12" s="4" t="s">
        <v>12</v>
      </c>
      <c r="C12" s="4" t="s">
        <v>30</v>
      </c>
      <c r="D12" s="4" t="s">
        <v>17</v>
      </c>
      <c r="E12" s="4" t="s">
        <v>13</v>
      </c>
      <c r="F12" s="4" t="s">
        <v>31</v>
      </c>
      <c r="G12" s="5">
        <v>149</v>
      </c>
      <c r="H12" s="6" t="s">
        <v>15</v>
      </c>
      <c r="I12" s="7">
        <f t="shared" si="0"/>
        <v>357.6</v>
      </c>
      <c r="J12" s="8">
        <v>3</v>
      </c>
      <c r="K12" s="8"/>
      <c r="L12" s="9"/>
      <c r="M12" s="6"/>
      <c r="N12" s="49">
        <v>33.019999999999996</v>
      </c>
      <c r="O12" s="57">
        <f t="shared" si="1"/>
        <v>11807.951999999999</v>
      </c>
      <c r="P12" s="49">
        <v>33.9</v>
      </c>
      <c r="Q12" s="57">
        <f t="shared" si="2"/>
        <v>12122.64</v>
      </c>
      <c r="R12" s="46"/>
    </row>
    <row r="13" spans="1:18" ht="32.1" customHeight="1" x14ac:dyDescent="0.25">
      <c r="A13" s="29">
        <f t="shared" si="3"/>
        <v>8</v>
      </c>
      <c r="B13" s="4" t="s">
        <v>12</v>
      </c>
      <c r="C13" s="4" t="s">
        <v>32</v>
      </c>
      <c r="D13" s="4" t="s">
        <v>33</v>
      </c>
      <c r="E13" s="4" t="s">
        <v>13</v>
      </c>
      <c r="F13" s="4" t="s">
        <v>34</v>
      </c>
      <c r="G13" s="5">
        <v>196</v>
      </c>
      <c r="H13" s="6" t="s">
        <v>19</v>
      </c>
      <c r="I13" s="7">
        <f t="shared" si="0"/>
        <v>470.40000000000003</v>
      </c>
      <c r="J13" s="8">
        <v>1.5</v>
      </c>
      <c r="K13" s="8"/>
      <c r="L13" s="9"/>
      <c r="M13" s="6"/>
      <c r="N13" s="49">
        <v>33.75</v>
      </c>
      <c r="O13" s="57">
        <f t="shared" si="1"/>
        <v>15876.000000000002</v>
      </c>
      <c r="P13" s="49">
        <v>34.590000000000003</v>
      </c>
      <c r="Q13" s="57">
        <f t="shared" si="2"/>
        <v>16271.136000000002</v>
      </c>
      <c r="R13" s="46"/>
    </row>
    <row r="14" spans="1:18" ht="32.1" customHeight="1" x14ac:dyDescent="0.25">
      <c r="A14" s="29">
        <f t="shared" si="3"/>
        <v>9</v>
      </c>
      <c r="B14" s="4" t="s">
        <v>12</v>
      </c>
      <c r="C14" s="4" t="s">
        <v>35</v>
      </c>
      <c r="D14" s="4" t="s">
        <v>21</v>
      </c>
      <c r="E14" s="4" t="s">
        <v>13</v>
      </c>
      <c r="F14" s="4" t="s">
        <v>22</v>
      </c>
      <c r="G14" s="5">
        <v>217</v>
      </c>
      <c r="H14" s="6" t="s">
        <v>15</v>
      </c>
      <c r="I14" s="7">
        <f t="shared" si="0"/>
        <v>520.79999999999995</v>
      </c>
      <c r="J14" s="8">
        <v>3</v>
      </c>
      <c r="K14" s="8"/>
      <c r="L14" s="9"/>
      <c r="M14" s="6"/>
      <c r="N14" s="49">
        <v>33.019999999999996</v>
      </c>
      <c r="O14" s="57">
        <f t="shared" si="1"/>
        <v>17196.815999999995</v>
      </c>
      <c r="P14" s="49">
        <v>33.9</v>
      </c>
      <c r="Q14" s="57">
        <f t="shared" si="2"/>
        <v>17655.12</v>
      </c>
      <c r="R14" s="46"/>
    </row>
    <row r="15" spans="1:18" ht="32.1" customHeight="1" x14ac:dyDescent="0.25">
      <c r="A15" s="29">
        <f t="shared" si="3"/>
        <v>10</v>
      </c>
      <c r="B15" s="4" t="s">
        <v>12</v>
      </c>
      <c r="C15" s="4" t="s">
        <v>36</v>
      </c>
      <c r="D15" s="4" t="s">
        <v>33</v>
      </c>
      <c r="E15" s="4" t="s">
        <v>13</v>
      </c>
      <c r="F15" s="4" t="s">
        <v>34</v>
      </c>
      <c r="G15" s="5">
        <v>224</v>
      </c>
      <c r="H15" s="6" t="s">
        <v>15</v>
      </c>
      <c r="I15" s="7">
        <f t="shared" si="0"/>
        <v>537.59999999999991</v>
      </c>
      <c r="J15" s="8">
        <v>3</v>
      </c>
      <c r="K15" s="8"/>
      <c r="L15" s="9"/>
      <c r="M15" s="6"/>
      <c r="N15" s="49">
        <v>32.92</v>
      </c>
      <c r="O15" s="57">
        <f t="shared" si="1"/>
        <v>17697.791999999998</v>
      </c>
      <c r="P15" s="49">
        <v>33.9</v>
      </c>
      <c r="Q15" s="57">
        <f t="shared" si="2"/>
        <v>18224.639999999996</v>
      </c>
      <c r="R15" s="46"/>
    </row>
    <row r="16" spans="1:18" ht="32.1" customHeight="1" x14ac:dyDescent="0.25">
      <c r="A16" s="29">
        <f t="shared" si="3"/>
        <v>11</v>
      </c>
      <c r="B16" s="4" t="s">
        <v>12</v>
      </c>
      <c r="C16" s="4" t="s">
        <v>37</v>
      </c>
      <c r="D16" s="4" t="s">
        <v>38</v>
      </c>
      <c r="E16" s="4" t="s">
        <v>13</v>
      </c>
      <c r="F16" s="4" t="s">
        <v>39</v>
      </c>
      <c r="G16" s="5">
        <v>235</v>
      </c>
      <c r="H16" s="6" t="s">
        <v>15</v>
      </c>
      <c r="I16" s="7">
        <f t="shared" si="0"/>
        <v>564</v>
      </c>
      <c r="J16" s="8">
        <v>3</v>
      </c>
      <c r="K16" s="8"/>
      <c r="L16" s="9"/>
      <c r="M16" s="6"/>
      <c r="N16" s="49">
        <v>32.909999999999997</v>
      </c>
      <c r="O16" s="57">
        <f t="shared" si="1"/>
        <v>18561.239999999998</v>
      </c>
      <c r="P16" s="49">
        <v>33.9</v>
      </c>
      <c r="Q16" s="57">
        <f t="shared" si="2"/>
        <v>19119.599999999999</v>
      </c>
      <c r="R16" s="46"/>
    </row>
    <row r="17" spans="1:18" ht="32.1" customHeight="1" x14ac:dyDescent="0.25">
      <c r="A17" s="29">
        <f t="shared" si="3"/>
        <v>12</v>
      </c>
      <c r="B17" s="4" t="s">
        <v>12</v>
      </c>
      <c r="C17" s="4" t="s">
        <v>40</v>
      </c>
      <c r="D17" s="4" t="s">
        <v>41</v>
      </c>
      <c r="E17" s="4" t="s">
        <v>42</v>
      </c>
      <c r="F17" s="4" t="s">
        <v>43</v>
      </c>
      <c r="G17" s="5">
        <v>241</v>
      </c>
      <c r="H17" s="6" t="s">
        <v>44</v>
      </c>
      <c r="I17" s="7">
        <f t="shared" si="0"/>
        <v>578.40000000000009</v>
      </c>
      <c r="J17" s="8">
        <v>2</v>
      </c>
      <c r="K17" s="9"/>
      <c r="L17" s="9"/>
      <c r="M17" s="6"/>
      <c r="N17" s="49">
        <v>54.809999999999995</v>
      </c>
      <c r="O17" s="57">
        <f t="shared" si="1"/>
        <v>31702.104000000003</v>
      </c>
      <c r="P17" s="49">
        <v>56.4</v>
      </c>
      <c r="Q17" s="57">
        <f t="shared" si="2"/>
        <v>32621.760000000006</v>
      </c>
      <c r="R17" s="46"/>
    </row>
    <row r="18" spans="1:18" ht="32.1" customHeight="1" x14ac:dyDescent="0.25">
      <c r="A18" s="29">
        <f t="shared" si="3"/>
        <v>13</v>
      </c>
      <c r="B18" s="4" t="s">
        <v>12</v>
      </c>
      <c r="C18" s="4" t="s">
        <v>45</v>
      </c>
      <c r="D18" s="4" t="s">
        <v>38</v>
      </c>
      <c r="E18" s="4" t="s">
        <v>13</v>
      </c>
      <c r="F18" s="4" t="s">
        <v>39</v>
      </c>
      <c r="G18" s="5">
        <v>255</v>
      </c>
      <c r="H18" s="6" t="s">
        <v>19</v>
      </c>
      <c r="I18" s="7">
        <f t="shared" si="0"/>
        <v>612</v>
      </c>
      <c r="J18" s="8">
        <v>1.5</v>
      </c>
      <c r="K18" s="8"/>
      <c r="L18" s="9"/>
      <c r="M18" s="6"/>
      <c r="N18" s="49">
        <v>33.770000000000003</v>
      </c>
      <c r="O18" s="57">
        <f t="shared" si="1"/>
        <v>20667.240000000002</v>
      </c>
      <c r="P18" s="49">
        <v>34.590000000000003</v>
      </c>
      <c r="Q18" s="57">
        <f t="shared" si="2"/>
        <v>21169.08</v>
      </c>
      <c r="R18" s="46"/>
    </row>
    <row r="19" spans="1:18" ht="32.1" customHeight="1" x14ac:dyDescent="0.25">
      <c r="A19" s="29">
        <f t="shared" si="3"/>
        <v>14</v>
      </c>
      <c r="B19" s="4" t="s">
        <v>12</v>
      </c>
      <c r="C19" s="4" t="s">
        <v>46</v>
      </c>
      <c r="D19" s="4" t="s">
        <v>47</v>
      </c>
      <c r="E19" s="4" t="s">
        <v>42</v>
      </c>
      <c r="F19" s="4" t="s">
        <v>48</v>
      </c>
      <c r="G19" s="5">
        <v>411</v>
      </c>
      <c r="H19" s="6" t="s">
        <v>49</v>
      </c>
      <c r="I19" s="7">
        <f t="shared" si="0"/>
        <v>986.40000000000009</v>
      </c>
      <c r="J19" s="8">
        <v>3</v>
      </c>
      <c r="K19" s="9"/>
      <c r="L19" s="9"/>
      <c r="M19" s="6"/>
      <c r="N19" s="49">
        <v>38.65</v>
      </c>
      <c r="O19" s="57">
        <f t="shared" si="1"/>
        <v>38124.36</v>
      </c>
      <c r="P19" s="49">
        <v>39.24</v>
      </c>
      <c r="Q19" s="57">
        <f t="shared" si="2"/>
        <v>38706.336000000003</v>
      </c>
      <c r="R19" s="46"/>
    </row>
    <row r="20" spans="1:18" ht="32.1" customHeight="1" x14ac:dyDescent="0.25">
      <c r="A20" s="29">
        <f t="shared" si="3"/>
        <v>15</v>
      </c>
      <c r="B20" s="4" t="s">
        <v>52</v>
      </c>
      <c r="C20" s="4" t="s">
        <v>50</v>
      </c>
      <c r="D20" s="4" t="s">
        <v>51</v>
      </c>
      <c r="E20" s="4" t="s">
        <v>53</v>
      </c>
      <c r="F20" s="4" t="s">
        <v>54</v>
      </c>
      <c r="G20" s="5">
        <v>80</v>
      </c>
      <c r="H20" s="6" t="s">
        <v>55</v>
      </c>
      <c r="I20" s="7">
        <f t="shared" si="0"/>
        <v>192</v>
      </c>
      <c r="J20" s="8">
        <v>2.5</v>
      </c>
      <c r="K20" s="8"/>
      <c r="L20" s="9"/>
      <c r="M20" s="6"/>
      <c r="N20" s="49">
        <v>23.81</v>
      </c>
      <c r="O20" s="57">
        <f t="shared" si="1"/>
        <v>4571.5199999999995</v>
      </c>
      <c r="P20" s="49">
        <v>35.479999999999997</v>
      </c>
      <c r="Q20" s="57">
        <f t="shared" si="2"/>
        <v>6812.16</v>
      </c>
      <c r="R20" s="46"/>
    </row>
    <row r="21" spans="1:18" ht="32.1" customHeight="1" x14ac:dyDescent="0.25">
      <c r="A21" s="29">
        <f t="shared" si="3"/>
        <v>16</v>
      </c>
      <c r="B21" s="4" t="s">
        <v>52</v>
      </c>
      <c r="C21" s="4" t="s">
        <v>56</v>
      </c>
      <c r="D21" s="4" t="s">
        <v>57</v>
      </c>
      <c r="E21" s="4" t="s">
        <v>53</v>
      </c>
      <c r="F21" s="4" t="s">
        <v>58</v>
      </c>
      <c r="G21" s="5">
        <v>80</v>
      </c>
      <c r="H21" s="6" t="s">
        <v>59</v>
      </c>
      <c r="I21" s="7">
        <f t="shared" si="0"/>
        <v>192</v>
      </c>
      <c r="J21" s="8">
        <v>0.5</v>
      </c>
      <c r="K21" s="8"/>
      <c r="L21" s="9"/>
      <c r="M21" s="6"/>
      <c r="N21" s="49">
        <v>22.9</v>
      </c>
      <c r="O21" s="57">
        <f t="shared" si="1"/>
        <v>4396.7999999999993</v>
      </c>
      <c r="P21" s="49">
        <v>73.599999999999994</v>
      </c>
      <c r="Q21" s="57">
        <f t="shared" si="2"/>
        <v>14131.199999999999</v>
      </c>
      <c r="R21" s="46"/>
    </row>
    <row r="22" spans="1:18" ht="32.1" customHeight="1" x14ac:dyDescent="0.25">
      <c r="A22" s="29">
        <f t="shared" si="3"/>
        <v>17</v>
      </c>
      <c r="B22" s="4" t="s">
        <v>52</v>
      </c>
      <c r="C22" s="4">
        <v>69084</v>
      </c>
      <c r="D22" s="4" t="s">
        <v>60</v>
      </c>
      <c r="E22" s="4" t="s">
        <v>53</v>
      </c>
      <c r="F22" s="4" t="s">
        <v>61</v>
      </c>
      <c r="G22" s="5">
        <v>98</v>
      </c>
      <c r="H22" s="6" t="s">
        <v>62</v>
      </c>
      <c r="I22" s="7">
        <f t="shared" si="0"/>
        <v>235.20000000000002</v>
      </c>
      <c r="J22" s="8">
        <v>5</v>
      </c>
      <c r="K22" s="8"/>
      <c r="L22" s="9"/>
      <c r="M22" s="6"/>
      <c r="N22" s="49">
        <v>59.24</v>
      </c>
      <c r="O22" s="57">
        <f t="shared" si="1"/>
        <v>13933.248000000001</v>
      </c>
      <c r="P22" s="49">
        <v>77.91</v>
      </c>
      <c r="Q22" s="57">
        <f t="shared" si="2"/>
        <v>18324.432000000001</v>
      </c>
      <c r="R22" s="46"/>
    </row>
    <row r="23" spans="1:18" ht="32.1" customHeight="1" x14ac:dyDescent="0.25">
      <c r="A23" s="29">
        <f t="shared" si="3"/>
        <v>18</v>
      </c>
      <c r="B23" s="4" t="s">
        <v>52</v>
      </c>
      <c r="C23" s="4" t="s">
        <v>63</v>
      </c>
      <c r="D23" s="4" t="s">
        <v>64</v>
      </c>
      <c r="E23" s="4" t="s">
        <v>53</v>
      </c>
      <c r="F23" s="4" t="s">
        <v>65</v>
      </c>
      <c r="G23" s="5">
        <v>100</v>
      </c>
      <c r="H23" s="6" t="s">
        <v>66</v>
      </c>
      <c r="I23" s="7">
        <f t="shared" si="0"/>
        <v>240</v>
      </c>
      <c r="J23" s="8"/>
      <c r="K23" s="8">
        <v>30</v>
      </c>
      <c r="L23" s="9"/>
      <c r="M23" s="6"/>
      <c r="N23" s="49">
        <v>26.42</v>
      </c>
      <c r="O23" s="57">
        <f t="shared" si="1"/>
        <v>6340.8</v>
      </c>
      <c r="P23" s="49">
        <v>174.42</v>
      </c>
      <c r="Q23" s="57">
        <f t="shared" si="2"/>
        <v>41860.799999999996</v>
      </c>
      <c r="R23" s="46"/>
    </row>
    <row r="24" spans="1:18" ht="32.1" customHeight="1" x14ac:dyDescent="0.25">
      <c r="A24" s="29">
        <f t="shared" si="3"/>
        <v>19</v>
      </c>
      <c r="B24" s="4" t="s">
        <v>52</v>
      </c>
      <c r="C24" s="4">
        <v>3779</v>
      </c>
      <c r="D24" s="4" t="s">
        <v>67</v>
      </c>
      <c r="E24" s="4" t="s">
        <v>53</v>
      </c>
      <c r="F24" s="4" t="s">
        <v>68</v>
      </c>
      <c r="G24" s="5">
        <v>103</v>
      </c>
      <c r="H24" s="6" t="s">
        <v>69</v>
      </c>
      <c r="I24" s="7">
        <f t="shared" si="0"/>
        <v>247.20000000000002</v>
      </c>
      <c r="J24" s="8">
        <v>2.6</v>
      </c>
      <c r="K24" s="8"/>
      <c r="L24" s="9"/>
      <c r="M24" s="6"/>
      <c r="N24" s="49">
        <v>17.2</v>
      </c>
      <c r="O24" s="57">
        <f t="shared" si="1"/>
        <v>4251.84</v>
      </c>
      <c r="P24" s="49">
        <v>60.72</v>
      </c>
      <c r="Q24" s="57">
        <f t="shared" si="2"/>
        <v>15009.984</v>
      </c>
      <c r="R24" s="46"/>
    </row>
    <row r="25" spans="1:18" ht="32.1" customHeight="1" x14ac:dyDescent="0.25">
      <c r="A25" s="29">
        <f t="shared" si="3"/>
        <v>20</v>
      </c>
      <c r="B25" s="4" t="s">
        <v>52</v>
      </c>
      <c r="C25" s="4" t="s">
        <v>70</v>
      </c>
      <c r="D25" s="4" t="s">
        <v>71</v>
      </c>
      <c r="E25" s="4" t="s">
        <v>53</v>
      </c>
      <c r="F25" s="4" t="s">
        <v>54</v>
      </c>
      <c r="G25" s="5">
        <v>181</v>
      </c>
      <c r="H25" s="6" t="s">
        <v>72</v>
      </c>
      <c r="I25" s="7">
        <f t="shared" si="0"/>
        <v>434.40000000000003</v>
      </c>
      <c r="J25" s="8">
        <v>3</v>
      </c>
      <c r="K25" s="8"/>
      <c r="L25" s="9"/>
      <c r="M25" s="6"/>
      <c r="N25" s="49">
        <v>21.85</v>
      </c>
      <c r="O25" s="57">
        <f t="shared" si="1"/>
        <v>9491.6400000000012</v>
      </c>
      <c r="P25" s="49">
        <v>35.83</v>
      </c>
      <c r="Q25" s="57">
        <f t="shared" si="2"/>
        <v>15564.552</v>
      </c>
      <c r="R25" s="46"/>
    </row>
    <row r="26" spans="1:18" ht="31.5" x14ac:dyDescent="0.25">
      <c r="A26" s="29">
        <f t="shared" si="3"/>
        <v>21</v>
      </c>
      <c r="B26" s="4" t="s">
        <v>52</v>
      </c>
      <c r="C26" s="4">
        <v>1147</v>
      </c>
      <c r="D26" s="4" t="s">
        <v>73</v>
      </c>
      <c r="E26" s="4" t="s">
        <v>53</v>
      </c>
      <c r="F26" s="4" t="s">
        <v>74</v>
      </c>
      <c r="G26" s="5">
        <v>219</v>
      </c>
      <c r="H26" s="6" t="s">
        <v>75</v>
      </c>
      <c r="I26" s="7">
        <f t="shared" si="0"/>
        <v>525.59999999999991</v>
      </c>
      <c r="J26" s="8">
        <v>5.3</v>
      </c>
      <c r="K26" s="8"/>
      <c r="L26" s="9"/>
      <c r="M26" s="6"/>
      <c r="N26" s="49">
        <v>53.25</v>
      </c>
      <c r="O26" s="57">
        <f t="shared" si="1"/>
        <v>27988.199999999993</v>
      </c>
      <c r="P26" s="49">
        <v>43.01</v>
      </c>
      <c r="Q26" s="57">
        <f t="shared" si="2"/>
        <v>22606.055999999997</v>
      </c>
      <c r="R26" s="47" t="s">
        <v>1572</v>
      </c>
    </row>
    <row r="27" spans="1:18" ht="32.1" customHeight="1" x14ac:dyDescent="0.25">
      <c r="A27" s="29">
        <f t="shared" si="3"/>
        <v>22</v>
      </c>
      <c r="B27" s="4" t="s">
        <v>52</v>
      </c>
      <c r="C27" s="4">
        <v>543</v>
      </c>
      <c r="D27" s="4" t="s">
        <v>76</v>
      </c>
      <c r="E27" s="4" t="s">
        <v>53</v>
      </c>
      <c r="F27" s="4" t="s">
        <v>61</v>
      </c>
      <c r="G27" s="5">
        <v>241</v>
      </c>
      <c r="H27" s="6" t="s">
        <v>77</v>
      </c>
      <c r="I27" s="7">
        <f t="shared" si="0"/>
        <v>578.40000000000009</v>
      </c>
      <c r="J27" s="8">
        <v>5.4</v>
      </c>
      <c r="K27" s="8"/>
      <c r="L27" s="9"/>
      <c r="M27" s="6"/>
      <c r="N27" s="49">
        <v>59.24</v>
      </c>
      <c r="O27" s="57">
        <f t="shared" si="1"/>
        <v>34264.416000000005</v>
      </c>
      <c r="P27" s="49">
        <v>67.5</v>
      </c>
      <c r="Q27" s="57">
        <f t="shared" si="2"/>
        <v>39042.000000000007</v>
      </c>
      <c r="R27" s="46"/>
    </row>
    <row r="28" spans="1:18" ht="32.1" customHeight="1" x14ac:dyDescent="0.25">
      <c r="A28" s="29">
        <f t="shared" si="3"/>
        <v>23</v>
      </c>
      <c r="B28" s="4" t="s">
        <v>52</v>
      </c>
      <c r="C28" s="4">
        <v>3787</v>
      </c>
      <c r="D28" s="4" t="s">
        <v>78</v>
      </c>
      <c r="E28" s="4" t="s">
        <v>79</v>
      </c>
      <c r="F28" s="4" t="s">
        <v>80</v>
      </c>
      <c r="G28" s="5">
        <v>246</v>
      </c>
      <c r="H28" s="6" t="s">
        <v>81</v>
      </c>
      <c r="I28" s="7">
        <f t="shared" si="0"/>
        <v>590.40000000000009</v>
      </c>
      <c r="J28" s="8">
        <v>3</v>
      </c>
      <c r="K28" s="8"/>
      <c r="L28" s="8"/>
      <c r="M28" s="6"/>
      <c r="N28" s="49">
        <v>21.92</v>
      </c>
      <c r="O28" s="57">
        <f t="shared" si="1"/>
        <v>12941.568000000003</v>
      </c>
      <c r="P28" s="49">
        <v>44.72</v>
      </c>
      <c r="Q28" s="57">
        <f t="shared" si="2"/>
        <v>26402.688000000002</v>
      </c>
      <c r="R28" s="46"/>
    </row>
    <row r="29" spans="1:18" ht="32.1" customHeight="1" x14ac:dyDescent="0.25">
      <c r="A29" s="29">
        <f t="shared" si="3"/>
        <v>24</v>
      </c>
      <c r="B29" s="4" t="s">
        <v>52</v>
      </c>
      <c r="C29" s="4">
        <v>9485</v>
      </c>
      <c r="D29" s="4" t="s">
        <v>82</v>
      </c>
      <c r="E29" s="4" t="s">
        <v>53</v>
      </c>
      <c r="F29" s="4" t="s">
        <v>83</v>
      </c>
      <c r="G29" s="5">
        <v>251</v>
      </c>
      <c r="H29" s="6" t="s">
        <v>84</v>
      </c>
      <c r="I29" s="7">
        <f t="shared" si="0"/>
        <v>602.40000000000009</v>
      </c>
      <c r="J29" s="8">
        <v>1.2</v>
      </c>
      <c r="K29" s="8"/>
      <c r="L29" s="9"/>
      <c r="M29" s="6"/>
      <c r="N29" s="49">
        <v>28</v>
      </c>
      <c r="O29" s="57">
        <f t="shared" si="1"/>
        <v>16867.200000000004</v>
      </c>
      <c r="P29" s="49">
        <v>113.95</v>
      </c>
      <c r="Q29" s="57">
        <f t="shared" si="2"/>
        <v>68643.48000000001</v>
      </c>
      <c r="R29" s="46"/>
    </row>
    <row r="30" spans="1:18" ht="32.1" customHeight="1" x14ac:dyDescent="0.25">
      <c r="A30" s="29">
        <f t="shared" si="3"/>
        <v>25</v>
      </c>
      <c r="B30" s="4" t="s">
        <v>52</v>
      </c>
      <c r="C30" s="4">
        <v>9617</v>
      </c>
      <c r="D30" s="4" t="s">
        <v>85</v>
      </c>
      <c r="E30" s="4" t="s">
        <v>53</v>
      </c>
      <c r="F30" s="4" t="s">
        <v>86</v>
      </c>
      <c r="G30" s="5">
        <v>260</v>
      </c>
      <c r="H30" s="6" t="s">
        <v>81</v>
      </c>
      <c r="I30" s="7">
        <f t="shared" si="0"/>
        <v>624</v>
      </c>
      <c r="J30" s="8">
        <v>3</v>
      </c>
      <c r="K30" s="8"/>
      <c r="L30" s="9"/>
      <c r="M30" s="6"/>
      <c r="N30" s="49">
        <v>20.25</v>
      </c>
      <c r="O30" s="57">
        <f t="shared" si="1"/>
        <v>12636</v>
      </c>
      <c r="P30" s="49"/>
      <c r="Q30" s="57">
        <f t="shared" si="2"/>
        <v>0</v>
      </c>
      <c r="R30" s="46"/>
    </row>
    <row r="31" spans="1:18" ht="32.1" customHeight="1" x14ac:dyDescent="0.25">
      <c r="A31" s="29">
        <f t="shared" si="3"/>
        <v>26</v>
      </c>
      <c r="B31" s="4" t="s">
        <v>52</v>
      </c>
      <c r="C31" s="4">
        <v>9737</v>
      </c>
      <c r="D31" s="4" t="s">
        <v>87</v>
      </c>
      <c r="E31" s="4" t="s">
        <v>53</v>
      </c>
      <c r="F31" s="4" t="s">
        <v>65</v>
      </c>
      <c r="G31" s="5">
        <v>263</v>
      </c>
      <c r="H31" s="6" t="s">
        <v>88</v>
      </c>
      <c r="I31" s="7">
        <f t="shared" si="0"/>
        <v>631.20000000000005</v>
      </c>
      <c r="J31" s="8"/>
      <c r="K31" s="8">
        <v>40</v>
      </c>
      <c r="L31" s="9"/>
      <c r="M31" s="6"/>
      <c r="N31" s="49">
        <v>43.82</v>
      </c>
      <c r="O31" s="57">
        <f t="shared" si="1"/>
        <v>27659.184000000001</v>
      </c>
      <c r="P31" s="49">
        <v>133.08000000000001</v>
      </c>
      <c r="Q31" s="57">
        <f t="shared" si="2"/>
        <v>84000.09600000002</v>
      </c>
      <c r="R31" s="46"/>
    </row>
    <row r="32" spans="1:18" ht="32.1" customHeight="1" x14ac:dyDescent="0.25">
      <c r="A32" s="29">
        <f t="shared" si="3"/>
        <v>27</v>
      </c>
      <c r="B32" s="4" t="s">
        <v>52</v>
      </c>
      <c r="C32" s="4">
        <v>3770</v>
      </c>
      <c r="D32" s="4" t="s">
        <v>89</v>
      </c>
      <c r="E32" s="4" t="s">
        <v>53</v>
      </c>
      <c r="F32" s="4" t="s">
        <v>86</v>
      </c>
      <c r="G32" s="5">
        <v>302</v>
      </c>
      <c r="H32" s="6" t="s">
        <v>90</v>
      </c>
      <c r="I32" s="7">
        <f t="shared" si="0"/>
        <v>724.8</v>
      </c>
      <c r="J32" s="8">
        <v>2.4500000000000002</v>
      </c>
      <c r="K32" s="8"/>
      <c r="L32" s="9"/>
      <c r="M32" s="6"/>
      <c r="N32" s="49">
        <v>14.65</v>
      </c>
      <c r="O32" s="57">
        <f t="shared" si="1"/>
        <v>10618.32</v>
      </c>
      <c r="P32" s="49">
        <v>43.71</v>
      </c>
      <c r="Q32" s="57">
        <f t="shared" si="2"/>
        <v>31681.007999999998</v>
      </c>
      <c r="R32" s="46"/>
    </row>
    <row r="33" spans="1:18" ht="32.1" customHeight="1" x14ac:dyDescent="0.25">
      <c r="A33" s="29">
        <f t="shared" si="3"/>
        <v>28</v>
      </c>
      <c r="B33" s="4" t="s">
        <v>52</v>
      </c>
      <c r="C33" s="4" t="s">
        <v>91</v>
      </c>
      <c r="D33" s="4" t="s">
        <v>92</v>
      </c>
      <c r="E33" s="4" t="s">
        <v>93</v>
      </c>
      <c r="F33" s="4" t="s">
        <v>94</v>
      </c>
      <c r="G33" s="5">
        <v>337</v>
      </c>
      <c r="H33" s="6" t="s">
        <v>95</v>
      </c>
      <c r="I33" s="7">
        <f t="shared" si="0"/>
        <v>808.80000000000007</v>
      </c>
      <c r="J33" s="8">
        <v>5.6</v>
      </c>
      <c r="K33" s="9"/>
      <c r="L33" s="9"/>
      <c r="M33" s="6"/>
      <c r="N33" s="49">
        <v>31.77</v>
      </c>
      <c r="O33" s="57">
        <f t="shared" si="1"/>
        <v>25695.576000000001</v>
      </c>
      <c r="P33" s="49">
        <v>35.950000000000003</v>
      </c>
      <c r="Q33" s="57">
        <f t="shared" si="2"/>
        <v>29076.360000000004</v>
      </c>
      <c r="R33" s="46"/>
    </row>
    <row r="34" spans="1:18" ht="32.1" customHeight="1" x14ac:dyDescent="0.25">
      <c r="A34" s="29">
        <f t="shared" si="3"/>
        <v>29</v>
      </c>
      <c r="B34" s="4" t="s">
        <v>52</v>
      </c>
      <c r="C34" s="4">
        <v>3717</v>
      </c>
      <c r="D34" s="4" t="s">
        <v>96</v>
      </c>
      <c r="E34" s="4" t="s">
        <v>79</v>
      </c>
      <c r="F34" s="4" t="s">
        <v>80</v>
      </c>
      <c r="G34" s="5">
        <v>375</v>
      </c>
      <c r="H34" s="6" t="s">
        <v>97</v>
      </c>
      <c r="I34" s="7">
        <f t="shared" si="0"/>
        <v>900</v>
      </c>
      <c r="J34" s="8">
        <v>3.25</v>
      </c>
      <c r="K34" s="8"/>
      <c r="L34" s="8"/>
      <c r="M34" s="6"/>
      <c r="N34" s="49">
        <v>28.44</v>
      </c>
      <c r="O34" s="57">
        <f t="shared" si="1"/>
        <v>25596</v>
      </c>
      <c r="P34" s="49">
        <v>50.47</v>
      </c>
      <c r="Q34" s="57">
        <f t="shared" si="2"/>
        <v>45423</v>
      </c>
      <c r="R34" s="46"/>
    </row>
    <row r="35" spans="1:18" ht="32.1" customHeight="1" x14ac:dyDescent="0.25">
      <c r="A35" s="29">
        <f t="shared" si="3"/>
        <v>30</v>
      </c>
      <c r="B35" s="4" t="s">
        <v>52</v>
      </c>
      <c r="C35" s="4">
        <v>9467</v>
      </c>
      <c r="D35" s="4" t="s">
        <v>98</v>
      </c>
      <c r="E35" s="4" t="s">
        <v>79</v>
      </c>
      <c r="F35" s="4" t="s">
        <v>99</v>
      </c>
      <c r="G35" s="5">
        <v>416</v>
      </c>
      <c r="H35" s="6" t="s">
        <v>84</v>
      </c>
      <c r="I35" s="7">
        <f t="shared" si="0"/>
        <v>998.40000000000009</v>
      </c>
      <c r="J35" s="8">
        <v>1.2</v>
      </c>
      <c r="K35" s="8"/>
      <c r="L35" s="8"/>
      <c r="M35" s="6"/>
      <c r="N35" s="49">
        <v>20.87</v>
      </c>
      <c r="O35" s="57">
        <f t="shared" si="1"/>
        <v>20836.608000000004</v>
      </c>
      <c r="P35" s="49"/>
      <c r="Q35" s="57">
        <f t="shared" si="2"/>
        <v>0</v>
      </c>
      <c r="R35" s="46"/>
    </row>
    <row r="36" spans="1:18" ht="32.1" customHeight="1" x14ac:dyDescent="0.25">
      <c r="A36" s="29">
        <f t="shared" si="3"/>
        <v>31</v>
      </c>
      <c r="B36" s="4" t="s">
        <v>52</v>
      </c>
      <c r="C36" s="4">
        <v>68177</v>
      </c>
      <c r="D36" s="4" t="s">
        <v>100</v>
      </c>
      <c r="E36" s="4" t="s">
        <v>93</v>
      </c>
      <c r="F36" s="4" t="s">
        <v>94</v>
      </c>
      <c r="G36" s="5">
        <v>540</v>
      </c>
      <c r="H36" s="6" t="s">
        <v>101</v>
      </c>
      <c r="I36" s="7">
        <f t="shared" si="0"/>
        <v>1296</v>
      </c>
      <c r="J36" s="8">
        <v>5</v>
      </c>
      <c r="K36" s="9"/>
      <c r="L36" s="9"/>
      <c r="M36" s="6"/>
      <c r="N36" s="49">
        <v>22.16</v>
      </c>
      <c r="O36" s="57">
        <f t="shared" si="1"/>
        <v>28719.360000000001</v>
      </c>
      <c r="P36" s="49">
        <v>26.34</v>
      </c>
      <c r="Q36" s="57">
        <f t="shared" si="2"/>
        <v>34136.639999999999</v>
      </c>
      <c r="R36" s="46"/>
    </row>
    <row r="37" spans="1:18" ht="32.1" customHeight="1" x14ac:dyDescent="0.25">
      <c r="A37" s="29">
        <f t="shared" si="3"/>
        <v>32</v>
      </c>
      <c r="B37" s="4" t="s">
        <v>52</v>
      </c>
      <c r="C37" s="4">
        <v>3771</v>
      </c>
      <c r="D37" s="4" t="s">
        <v>102</v>
      </c>
      <c r="E37" s="4" t="s">
        <v>53</v>
      </c>
      <c r="F37" s="4" t="s">
        <v>54</v>
      </c>
      <c r="G37" s="5">
        <v>549</v>
      </c>
      <c r="H37" s="6" t="s">
        <v>90</v>
      </c>
      <c r="I37" s="7">
        <f t="shared" si="0"/>
        <v>1317.6</v>
      </c>
      <c r="J37" s="8">
        <v>2.4500000000000002</v>
      </c>
      <c r="K37" s="8"/>
      <c r="L37" s="9"/>
      <c r="M37" s="6"/>
      <c r="N37" s="49">
        <v>14.86</v>
      </c>
      <c r="O37" s="57">
        <f t="shared" si="1"/>
        <v>19579.535999999996</v>
      </c>
      <c r="P37" s="49">
        <v>57.92</v>
      </c>
      <c r="Q37" s="57">
        <f t="shared" si="2"/>
        <v>76315.391999999993</v>
      </c>
      <c r="R37" s="46"/>
    </row>
    <row r="38" spans="1:18" ht="45" x14ac:dyDescent="0.25">
      <c r="A38" s="29">
        <f t="shared" si="3"/>
        <v>33</v>
      </c>
      <c r="B38" s="4" t="s">
        <v>52</v>
      </c>
      <c r="C38" s="4">
        <v>1151</v>
      </c>
      <c r="D38" s="4" t="s">
        <v>103</v>
      </c>
      <c r="E38" s="4" t="s">
        <v>53</v>
      </c>
      <c r="F38" s="4" t="s">
        <v>74</v>
      </c>
      <c r="G38" s="5">
        <v>608</v>
      </c>
      <c r="H38" s="6" t="s">
        <v>104</v>
      </c>
      <c r="I38" s="7">
        <f t="shared" si="0"/>
        <v>1459.1999999999998</v>
      </c>
      <c r="J38" s="8">
        <v>5.5</v>
      </c>
      <c r="K38" s="8"/>
      <c r="L38" s="9"/>
      <c r="M38" s="6"/>
      <c r="N38" s="49">
        <v>53.25</v>
      </c>
      <c r="O38" s="57">
        <f t="shared" si="1"/>
        <v>77702.399999999994</v>
      </c>
      <c r="P38" s="49">
        <v>43.01</v>
      </c>
      <c r="Q38" s="57">
        <f t="shared" si="2"/>
        <v>62760.191999999988</v>
      </c>
      <c r="R38" s="47" t="s">
        <v>1568</v>
      </c>
    </row>
    <row r="39" spans="1:18" ht="32.1" customHeight="1" x14ac:dyDescent="0.25">
      <c r="A39" s="29">
        <f t="shared" si="3"/>
        <v>34</v>
      </c>
      <c r="B39" s="4" t="s">
        <v>52</v>
      </c>
      <c r="C39" s="4">
        <v>3716</v>
      </c>
      <c r="D39" s="4" t="s">
        <v>105</v>
      </c>
      <c r="E39" s="4" t="s">
        <v>53</v>
      </c>
      <c r="F39" s="4" t="s">
        <v>106</v>
      </c>
      <c r="G39" s="5">
        <v>628</v>
      </c>
      <c r="H39" s="6" t="s">
        <v>97</v>
      </c>
      <c r="I39" s="7">
        <f t="shared" si="0"/>
        <v>1507.1999999999998</v>
      </c>
      <c r="J39" s="8">
        <v>3.25</v>
      </c>
      <c r="K39" s="8"/>
      <c r="L39" s="9"/>
      <c r="M39" s="6"/>
      <c r="N39" s="49">
        <v>27.34</v>
      </c>
      <c r="O39" s="57">
        <f t="shared" si="1"/>
        <v>41206.847999999998</v>
      </c>
      <c r="P39" s="49">
        <v>51.72</v>
      </c>
      <c r="Q39" s="57">
        <f t="shared" si="2"/>
        <v>77952.383999999991</v>
      </c>
      <c r="R39" s="46"/>
    </row>
    <row r="40" spans="1:18" ht="32.1" customHeight="1" x14ac:dyDescent="0.25">
      <c r="A40" s="29">
        <f t="shared" si="3"/>
        <v>35</v>
      </c>
      <c r="B40" s="4" t="s">
        <v>52</v>
      </c>
      <c r="C40" s="4" t="s">
        <v>107</v>
      </c>
      <c r="D40" s="4" t="s">
        <v>108</v>
      </c>
      <c r="E40" s="4" t="s">
        <v>93</v>
      </c>
      <c r="F40" s="4" t="s">
        <v>109</v>
      </c>
      <c r="G40" s="5">
        <v>733</v>
      </c>
      <c r="H40" s="6" t="s">
        <v>110</v>
      </c>
      <c r="I40" s="7">
        <f t="shared" si="0"/>
        <v>1759.1999999999998</v>
      </c>
      <c r="J40" s="8">
        <v>2.2999999999999998</v>
      </c>
      <c r="K40" s="9"/>
      <c r="L40" s="9"/>
      <c r="M40" s="6"/>
      <c r="N40" s="49">
        <v>69.260000000000005</v>
      </c>
      <c r="O40" s="57">
        <f t="shared" si="1"/>
        <v>121842.192</v>
      </c>
      <c r="P40" s="49">
        <v>78.53</v>
      </c>
      <c r="Q40" s="57">
        <f t="shared" si="2"/>
        <v>138149.976</v>
      </c>
      <c r="R40" s="46"/>
    </row>
    <row r="41" spans="1:18" ht="32.1" customHeight="1" x14ac:dyDescent="0.25">
      <c r="A41" s="29">
        <f t="shared" si="3"/>
        <v>36</v>
      </c>
      <c r="B41" s="4" t="s">
        <v>52</v>
      </c>
      <c r="C41" s="4">
        <v>3740</v>
      </c>
      <c r="D41" s="4" t="s">
        <v>111</v>
      </c>
      <c r="E41" s="4" t="s">
        <v>53</v>
      </c>
      <c r="F41" s="4" t="s">
        <v>112</v>
      </c>
      <c r="G41" s="5">
        <v>804</v>
      </c>
      <c r="H41" s="6" t="s">
        <v>113</v>
      </c>
      <c r="I41" s="7">
        <f t="shared" si="0"/>
        <v>1929.6000000000001</v>
      </c>
      <c r="J41" s="8">
        <v>0.7</v>
      </c>
      <c r="K41" s="8"/>
      <c r="L41" s="9"/>
      <c r="M41" s="6"/>
      <c r="N41" s="49">
        <v>25.82</v>
      </c>
      <c r="O41" s="57">
        <f t="shared" si="1"/>
        <v>49822.272000000004</v>
      </c>
      <c r="P41" s="49">
        <v>70.14</v>
      </c>
      <c r="Q41" s="57">
        <f t="shared" si="2"/>
        <v>135342.144</v>
      </c>
      <c r="R41" s="46"/>
    </row>
    <row r="42" spans="1:18" ht="32.1" customHeight="1" x14ac:dyDescent="0.25">
      <c r="A42" s="29">
        <f t="shared" si="3"/>
        <v>37</v>
      </c>
      <c r="B42" s="4" t="s">
        <v>52</v>
      </c>
      <c r="C42" s="4">
        <v>1171</v>
      </c>
      <c r="D42" s="4" t="s">
        <v>114</v>
      </c>
      <c r="E42" s="4" t="s">
        <v>53</v>
      </c>
      <c r="F42" s="4" t="s">
        <v>74</v>
      </c>
      <c r="G42" s="5">
        <v>1204</v>
      </c>
      <c r="H42" s="6" t="s">
        <v>115</v>
      </c>
      <c r="I42" s="7">
        <f t="shared" si="0"/>
        <v>2889.6000000000004</v>
      </c>
      <c r="J42" s="8">
        <v>4.7</v>
      </c>
      <c r="K42" s="8"/>
      <c r="L42" s="9"/>
      <c r="M42" s="6"/>
      <c r="N42" s="49">
        <v>61.92</v>
      </c>
      <c r="O42" s="57">
        <f t="shared" si="1"/>
        <v>178924.03200000004</v>
      </c>
      <c r="P42" s="49">
        <v>91.94</v>
      </c>
      <c r="Q42" s="57">
        <f t="shared" si="2"/>
        <v>265669.82400000002</v>
      </c>
      <c r="R42" s="46"/>
    </row>
    <row r="43" spans="1:18" ht="32.1" customHeight="1" x14ac:dyDescent="0.25">
      <c r="A43" s="29">
        <f t="shared" si="3"/>
        <v>38</v>
      </c>
      <c r="B43" s="4" t="s">
        <v>117</v>
      </c>
      <c r="C43" s="4">
        <v>607</v>
      </c>
      <c r="D43" s="4" t="s">
        <v>116</v>
      </c>
      <c r="E43" s="4" t="s">
        <v>93</v>
      </c>
      <c r="F43" s="4" t="s">
        <v>118</v>
      </c>
      <c r="G43" s="5">
        <v>110</v>
      </c>
      <c r="H43" s="6" t="s">
        <v>119</v>
      </c>
      <c r="I43" s="7">
        <f t="shared" si="0"/>
        <v>264</v>
      </c>
      <c r="J43" s="8">
        <v>2.4</v>
      </c>
      <c r="K43" s="9"/>
      <c r="L43" s="9"/>
      <c r="M43" s="6"/>
      <c r="N43" s="49"/>
      <c r="O43" s="57">
        <f t="shared" si="1"/>
        <v>0</v>
      </c>
      <c r="P43" s="49">
        <v>49.4</v>
      </c>
      <c r="Q43" s="57">
        <f t="shared" si="2"/>
        <v>13041.6</v>
      </c>
      <c r="R43" s="46"/>
    </row>
    <row r="44" spans="1:18" ht="32.1" customHeight="1" x14ac:dyDescent="0.25">
      <c r="A44" s="29">
        <f t="shared" si="3"/>
        <v>39</v>
      </c>
      <c r="B44" s="4" t="s">
        <v>117</v>
      </c>
      <c r="C44" s="4">
        <v>813</v>
      </c>
      <c r="D44" s="4" t="s">
        <v>120</v>
      </c>
      <c r="E44" s="4" t="s">
        <v>121</v>
      </c>
      <c r="F44" s="4" t="s">
        <v>122</v>
      </c>
      <c r="G44" s="5">
        <v>432</v>
      </c>
      <c r="H44" s="6" t="s">
        <v>123</v>
      </c>
      <c r="I44" s="7">
        <v>1036.8000000000002</v>
      </c>
      <c r="J44" s="9">
        <v>4.5</v>
      </c>
      <c r="K44" s="9"/>
      <c r="L44" s="9"/>
      <c r="M44" s="6"/>
      <c r="N44" s="49">
        <v>34.21</v>
      </c>
      <c r="O44" s="57">
        <f t="shared" si="1"/>
        <v>35468.928000000007</v>
      </c>
      <c r="P44" s="49">
        <v>39.07</v>
      </c>
      <c r="Q44" s="57">
        <f t="shared" si="2"/>
        <v>40507.776000000005</v>
      </c>
      <c r="R44" s="46"/>
    </row>
    <row r="45" spans="1:18" ht="32.1" customHeight="1" x14ac:dyDescent="0.25">
      <c r="A45" s="29">
        <f t="shared" si="3"/>
        <v>40</v>
      </c>
      <c r="B45" s="4" t="s">
        <v>117</v>
      </c>
      <c r="C45" s="4">
        <v>608</v>
      </c>
      <c r="D45" s="4" t="s">
        <v>124</v>
      </c>
      <c r="E45" s="4" t="s">
        <v>93</v>
      </c>
      <c r="F45" s="4" t="s">
        <v>118</v>
      </c>
      <c r="G45" s="5">
        <v>1333</v>
      </c>
      <c r="H45" s="6" t="s">
        <v>125</v>
      </c>
      <c r="I45" s="7">
        <f t="shared" ref="I45:I46" si="4">G45/5*12</f>
        <v>3199.2000000000003</v>
      </c>
      <c r="J45" s="8">
        <v>4.5999999999999996</v>
      </c>
      <c r="K45" s="9"/>
      <c r="L45" s="9"/>
      <c r="M45" s="6"/>
      <c r="N45" s="49"/>
      <c r="O45" s="57">
        <f t="shared" si="1"/>
        <v>0</v>
      </c>
      <c r="P45" s="49">
        <v>39.630000000000003</v>
      </c>
      <c r="Q45" s="57">
        <f t="shared" si="2"/>
        <v>126784.29600000002</v>
      </c>
      <c r="R45" s="46"/>
    </row>
    <row r="46" spans="1:18" ht="32.1" customHeight="1" x14ac:dyDescent="0.25">
      <c r="A46" s="29">
        <f t="shared" si="3"/>
        <v>41</v>
      </c>
      <c r="B46" s="4" t="s">
        <v>128</v>
      </c>
      <c r="C46" s="4" t="s">
        <v>126</v>
      </c>
      <c r="D46" s="4" t="s">
        <v>127</v>
      </c>
      <c r="E46" s="4" t="s">
        <v>129</v>
      </c>
      <c r="F46" s="4" t="s">
        <v>130</v>
      </c>
      <c r="G46" s="5">
        <v>63</v>
      </c>
      <c r="H46" s="6" t="s">
        <v>131</v>
      </c>
      <c r="I46" s="7">
        <f t="shared" si="4"/>
        <v>151.19999999999999</v>
      </c>
      <c r="J46" s="9">
        <v>5</v>
      </c>
      <c r="K46" s="9"/>
      <c r="L46" s="9"/>
      <c r="M46" s="6"/>
      <c r="N46" s="49"/>
      <c r="O46" s="57">
        <f t="shared" si="1"/>
        <v>0</v>
      </c>
      <c r="P46" s="49">
        <v>27.34</v>
      </c>
      <c r="Q46" s="57">
        <f t="shared" si="2"/>
        <v>4133.808</v>
      </c>
      <c r="R46" s="46"/>
    </row>
    <row r="47" spans="1:18" ht="32.1" customHeight="1" x14ac:dyDescent="0.25">
      <c r="A47" s="29">
        <f t="shared" si="3"/>
        <v>42</v>
      </c>
      <c r="B47" s="4" t="s">
        <v>133</v>
      </c>
      <c r="C47" s="4">
        <v>90167</v>
      </c>
      <c r="D47" s="4" t="s">
        <v>132</v>
      </c>
      <c r="E47" s="4" t="s">
        <v>121</v>
      </c>
      <c r="F47" s="4" t="s">
        <v>134</v>
      </c>
      <c r="G47" s="5">
        <v>73</v>
      </c>
      <c r="H47" s="6" t="s">
        <v>135</v>
      </c>
      <c r="I47" s="7">
        <f t="shared" ref="I47:I50" si="5">SUM(G47/5*12)</f>
        <v>175.2</v>
      </c>
      <c r="J47" s="9">
        <v>5.19</v>
      </c>
      <c r="K47" s="9"/>
      <c r="L47" s="9"/>
      <c r="M47" s="6"/>
      <c r="N47" s="49">
        <v>50.22</v>
      </c>
      <c r="O47" s="57">
        <f t="shared" si="1"/>
        <v>8798.5439999999999</v>
      </c>
      <c r="P47" s="49">
        <v>60.86</v>
      </c>
      <c r="Q47" s="57">
        <f t="shared" si="2"/>
        <v>10662.671999999999</v>
      </c>
      <c r="R47" s="46"/>
    </row>
    <row r="48" spans="1:18" ht="32.1" customHeight="1" x14ac:dyDescent="0.25">
      <c r="A48" s="29">
        <f t="shared" si="3"/>
        <v>43</v>
      </c>
      <c r="B48" s="4" t="s">
        <v>133</v>
      </c>
      <c r="C48" s="4">
        <v>90194</v>
      </c>
      <c r="D48" s="4" t="s">
        <v>136</v>
      </c>
      <c r="E48" s="4" t="s">
        <v>121</v>
      </c>
      <c r="F48" s="4" t="s">
        <v>137</v>
      </c>
      <c r="G48" s="5">
        <v>79</v>
      </c>
      <c r="H48" s="6" t="s">
        <v>138</v>
      </c>
      <c r="I48" s="7">
        <f t="shared" si="5"/>
        <v>189.60000000000002</v>
      </c>
      <c r="J48" s="9">
        <v>5.24</v>
      </c>
      <c r="K48" s="9"/>
      <c r="L48" s="9"/>
      <c r="M48" s="6"/>
      <c r="N48" s="49">
        <v>57.289999999999992</v>
      </c>
      <c r="O48" s="57">
        <f t="shared" si="1"/>
        <v>10862.183999999999</v>
      </c>
      <c r="P48" s="49">
        <v>71.88</v>
      </c>
      <c r="Q48" s="57">
        <f t="shared" si="2"/>
        <v>13628.448</v>
      </c>
      <c r="R48" s="46"/>
    </row>
    <row r="49" spans="1:18" ht="32.1" customHeight="1" x14ac:dyDescent="0.25">
      <c r="A49" s="29">
        <f t="shared" si="3"/>
        <v>44</v>
      </c>
      <c r="B49" s="4" t="s">
        <v>133</v>
      </c>
      <c r="C49" s="4">
        <v>90410</v>
      </c>
      <c r="D49" s="4" t="s">
        <v>139</v>
      </c>
      <c r="E49" s="4" t="s">
        <v>121</v>
      </c>
      <c r="F49" s="4" t="s">
        <v>134</v>
      </c>
      <c r="G49" s="5">
        <v>85</v>
      </c>
      <c r="H49" s="6" t="s">
        <v>62</v>
      </c>
      <c r="I49" s="7">
        <f t="shared" si="5"/>
        <v>204</v>
      </c>
      <c r="J49" s="9">
        <v>5</v>
      </c>
      <c r="K49" s="9"/>
      <c r="L49" s="9"/>
      <c r="M49" s="6"/>
      <c r="N49" s="49">
        <v>54.359999999999992</v>
      </c>
      <c r="O49" s="57">
        <f t="shared" si="1"/>
        <v>11089.439999999999</v>
      </c>
      <c r="P49" s="49">
        <v>70.569999999999993</v>
      </c>
      <c r="Q49" s="57">
        <f t="shared" si="2"/>
        <v>14396.279999999999</v>
      </c>
      <c r="R49" s="46"/>
    </row>
    <row r="50" spans="1:18" ht="32.1" customHeight="1" x14ac:dyDescent="0.25">
      <c r="A50" s="29">
        <f t="shared" si="3"/>
        <v>45</v>
      </c>
      <c r="B50" s="4" t="s">
        <v>133</v>
      </c>
      <c r="C50" s="4">
        <v>90412</v>
      </c>
      <c r="D50" s="4" t="s">
        <v>140</v>
      </c>
      <c r="E50" s="4" t="s">
        <v>121</v>
      </c>
      <c r="F50" s="4" t="s">
        <v>141</v>
      </c>
      <c r="G50" s="5">
        <v>92</v>
      </c>
      <c r="H50" s="6" t="s">
        <v>142</v>
      </c>
      <c r="I50" s="7">
        <f t="shared" si="5"/>
        <v>220.79999999999998</v>
      </c>
      <c r="J50" s="9">
        <v>5.08</v>
      </c>
      <c r="K50" s="9"/>
      <c r="L50" s="9"/>
      <c r="M50" s="6"/>
      <c r="N50" s="52"/>
      <c r="O50" s="57">
        <f t="shared" si="1"/>
        <v>0</v>
      </c>
      <c r="P50" s="52"/>
      <c r="Q50" s="57">
        <f t="shared" si="2"/>
        <v>0</v>
      </c>
      <c r="R50" s="48" t="s">
        <v>1567</v>
      </c>
    </row>
    <row r="51" spans="1:18" ht="32.1" customHeight="1" x14ac:dyDescent="0.25">
      <c r="A51" s="29">
        <f t="shared" si="3"/>
        <v>46</v>
      </c>
      <c r="B51" s="6" t="s">
        <v>133</v>
      </c>
      <c r="C51" s="6">
        <v>90631</v>
      </c>
      <c r="D51" s="6" t="s">
        <v>143</v>
      </c>
      <c r="E51" s="6" t="s">
        <v>121</v>
      </c>
      <c r="F51" s="6" t="s">
        <v>122</v>
      </c>
      <c r="G51" s="9">
        <v>108</v>
      </c>
      <c r="H51" s="6" t="s">
        <v>144</v>
      </c>
      <c r="I51" s="7">
        <v>259.20000000000005</v>
      </c>
      <c r="J51" s="9">
        <v>5.16</v>
      </c>
      <c r="K51" s="9"/>
      <c r="L51" s="9"/>
      <c r="M51" s="6"/>
      <c r="N51" s="49">
        <v>49.199999999999996</v>
      </c>
      <c r="O51" s="57">
        <f t="shared" si="1"/>
        <v>12752.640000000001</v>
      </c>
      <c r="P51" s="49">
        <v>59.41</v>
      </c>
      <c r="Q51" s="57">
        <f t="shared" si="2"/>
        <v>15399.072000000002</v>
      </c>
      <c r="R51" s="46"/>
    </row>
    <row r="52" spans="1:18" ht="32.1" customHeight="1" x14ac:dyDescent="0.25">
      <c r="A52" s="29">
        <f t="shared" si="3"/>
        <v>47</v>
      </c>
      <c r="B52" s="4" t="s">
        <v>133</v>
      </c>
      <c r="C52" s="4">
        <v>90241</v>
      </c>
      <c r="D52" s="4" t="s">
        <v>145</v>
      </c>
      <c r="E52" s="4" t="s">
        <v>121</v>
      </c>
      <c r="F52" s="4" t="s">
        <v>146</v>
      </c>
      <c r="G52" s="5">
        <v>127</v>
      </c>
      <c r="H52" s="6" t="s">
        <v>147</v>
      </c>
      <c r="I52" s="7">
        <f t="shared" ref="I52:I55" si="6">SUM(G52/5*12)</f>
        <v>304.79999999999995</v>
      </c>
      <c r="J52" s="9">
        <v>5.45</v>
      </c>
      <c r="K52" s="9"/>
      <c r="L52" s="9"/>
      <c r="M52" s="6"/>
      <c r="N52" s="49">
        <v>65.22</v>
      </c>
      <c r="O52" s="57">
        <f t="shared" si="1"/>
        <v>19879.055999999997</v>
      </c>
      <c r="P52" s="49">
        <v>83.21</v>
      </c>
      <c r="Q52" s="57">
        <f t="shared" si="2"/>
        <v>25362.407999999996</v>
      </c>
      <c r="R52" s="46"/>
    </row>
    <row r="53" spans="1:18" ht="32.1" customHeight="1" x14ac:dyDescent="0.25">
      <c r="A53" s="29">
        <f t="shared" si="3"/>
        <v>48</v>
      </c>
      <c r="B53" s="4" t="s">
        <v>133</v>
      </c>
      <c r="C53" s="4">
        <v>90161</v>
      </c>
      <c r="D53" s="4" t="s">
        <v>148</v>
      </c>
      <c r="E53" s="4" t="s">
        <v>121</v>
      </c>
      <c r="F53" s="4" t="s">
        <v>134</v>
      </c>
      <c r="G53" s="5">
        <v>160</v>
      </c>
      <c r="H53" s="6" t="s">
        <v>135</v>
      </c>
      <c r="I53" s="7">
        <f t="shared" si="6"/>
        <v>384</v>
      </c>
      <c r="J53" s="9">
        <v>5.19</v>
      </c>
      <c r="K53" s="9"/>
      <c r="L53" s="9"/>
      <c r="M53" s="6"/>
      <c r="N53" s="49">
        <v>49.55</v>
      </c>
      <c r="O53" s="57">
        <f t="shared" si="1"/>
        <v>19027.199999999997</v>
      </c>
      <c r="P53" s="49">
        <v>60.79</v>
      </c>
      <c r="Q53" s="57">
        <f t="shared" si="2"/>
        <v>23343.360000000001</v>
      </c>
      <c r="R53" s="46"/>
    </row>
    <row r="54" spans="1:18" ht="32.1" customHeight="1" x14ac:dyDescent="0.25">
      <c r="A54" s="29">
        <f t="shared" si="3"/>
        <v>49</v>
      </c>
      <c r="B54" s="4" t="s">
        <v>133</v>
      </c>
      <c r="C54" s="4">
        <v>90240</v>
      </c>
      <c r="D54" s="4" t="s">
        <v>149</v>
      </c>
      <c r="E54" s="4" t="s">
        <v>121</v>
      </c>
      <c r="F54" s="4" t="s">
        <v>146</v>
      </c>
      <c r="G54" s="5">
        <v>163</v>
      </c>
      <c r="H54" s="6" t="s">
        <v>147</v>
      </c>
      <c r="I54" s="7">
        <f t="shared" si="6"/>
        <v>391.20000000000005</v>
      </c>
      <c r="J54" s="9">
        <v>5.45</v>
      </c>
      <c r="K54" s="9"/>
      <c r="L54" s="9"/>
      <c r="M54" s="6"/>
      <c r="N54" s="49">
        <v>60.42</v>
      </c>
      <c r="O54" s="57">
        <f t="shared" si="1"/>
        <v>23636.304000000004</v>
      </c>
      <c r="P54" s="49">
        <v>78.41</v>
      </c>
      <c r="Q54" s="57">
        <f t="shared" si="2"/>
        <v>30673.992000000002</v>
      </c>
      <c r="R54" s="46"/>
    </row>
    <row r="55" spans="1:18" ht="32.1" customHeight="1" x14ac:dyDescent="0.25">
      <c r="A55" s="29">
        <f t="shared" si="3"/>
        <v>50</v>
      </c>
      <c r="B55" s="4" t="s">
        <v>133</v>
      </c>
      <c r="C55" s="4">
        <v>90105</v>
      </c>
      <c r="D55" s="4" t="s">
        <v>150</v>
      </c>
      <c r="E55" s="4" t="s">
        <v>121</v>
      </c>
      <c r="F55" s="4" t="s">
        <v>151</v>
      </c>
      <c r="G55" s="5">
        <v>243</v>
      </c>
      <c r="H55" s="6" t="s">
        <v>152</v>
      </c>
      <c r="I55" s="7">
        <f t="shared" si="6"/>
        <v>583.20000000000005</v>
      </c>
      <c r="J55" s="9">
        <v>4.74</v>
      </c>
      <c r="K55" s="9"/>
      <c r="L55" s="9"/>
      <c r="M55" s="6"/>
      <c r="N55" s="49">
        <v>55.01</v>
      </c>
      <c r="O55" s="57">
        <f t="shared" si="1"/>
        <v>32081.832000000002</v>
      </c>
      <c r="P55" s="49">
        <v>71.22</v>
      </c>
      <c r="Q55" s="57">
        <f t="shared" si="2"/>
        <v>41535.504000000001</v>
      </c>
      <c r="R55" s="46"/>
    </row>
    <row r="56" spans="1:18" ht="32.1" customHeight="1" x14ac:dyDescent="0.25">
      <c r="A56" s="29">
        <f t="shared" si="3"/>
        <v>51</v>
      </c>
      <c r="B56" s="4" t="s">
        <v>133</v>
      </c>
      <c r="C56" s="4">
        <v>80147</v>
      </c>
      <c r="D56" s="4" t="s">
        <v>153</v>
      </c>
      <c r="E56" s="4" t="s">
        <v>154</v>
      </c>
      <c r="F56" s="4" t="s">
        <v>155</v>
      </c>
      <c r="G56" s="5">
        <v>273</v>
      </c>
      <c r="H56" s="6" t="s">
        <v>156</v>
      </c>
      <c r="I56" s="7">
        <f>G56/5*12</f>
        <v>655.20000000000005</v>
      </c>
      <c r="J56" s="8">
        <v>5.75</v>
      </c>
      <c r="K56" s="9"/>
      <c r="L56" s="8"/>
      <c r="M56" s="6"/>
      <c r="N56" s="49">
        <v>41.72</v>
      </c>
      <c r="O56" s="57">
        <f t="shared" si="1"/>
        <v>27334.944</v>
      </c>
      <c r="P56" s="49">
        <v>45.14</v>
      </c>
      <c r="Q56" s="57">
        <f t="shared" si="2"/>
        <v>29575.728000000003</v>
      </c>
      <c r="R56" s="46"/>
    </row>
    <row r="57" spans="1:18" ht="32.1" customHeight="1" x14ac:dyDescent="0.25">
      <c r="A57" s="29">
        <f t="shared" si="3"/>
        <v>52</v>
      </c>
      <c r="B57" s="4" t="s">
        <v>133</v>
      </c>
      <c r="C57" s="4">
        <v>90630</v>
      </c>
      <c r="D57" s="4" t="s">
        <v>157</v>
      </c>
      <c r="E57" s="4" t="s">
        <v>121</v>
      </c>
      <c r="F57" s="4" t="s">
        <v>158</v>
      </c>
      <c r="G57" s="5">
        <v>279</v>
      </c>
      <c r="H57" s="6" t="s">
        <v>144</v>
      </c>
      <c r="I57" s="7">
        <f t="shared" ref="I57:I60" si="7">SUM(G57/5*12)</f>
        <v>669.59999999999991</v>
      </c>
      <c r="J57" s="9">
        <v>5.16</v>
      </c>
      <c r="K57" s="9"/>
      <c r="L57" s="9"/>
      <c r="M57" s="6"/>
      <c r="N57" s="49">
        <v>51.48</v>
      </c>
      <c r="O57" s="57">
        <f t="shared" si="1"/>
        <v>34471.007999999994</v>
      </c>
      <c r="P57" s="49">
        <v>61.69</v>
      </c>
      <c r="Q57" s="57">
        <f t="shared" si="2"/>
        <v>41307.623999999996</v>
      </c>
      <c r="R57" s="46"/>
    </row>
    <row r="58" spans="1:18" ht="32.1" customHeight="1" x14ac:dyDescent="0.25">
      <c r="A58" s="29">
        <f t="shared" si="3"/>
        <v>53</v>
      </c>
      <c r="B58" s="4" t="s">
        <v>133</v>
      </c>
      <c r="C58" s="4">
        <v>90146</v>
      </c>
      <c r="D58" s="4" t="s">
        <v>159</v>
      </c>
      <c r="E58" s="4" t="s">
        <v>121</v>
      </c>
      <c r="F58" s="4" t="s">
        <v>160</v>
      </c>
      <c r="G58" s="5">
        <v>298</v>
      </c>
      <c r="H58" s="6" t="s">
        <v>161</v>
      </c>
      <c r="I58" s="7">
        <f t="shared" si="7"/>
        <v>715.2</v>
      </c>
      <c r="J58" s="9">
        <v>5.37</v>
      </c>
      <c r="K58" s="9"/>
      <c r="L58" s="9"/>
      <c r="M58" s="6"/>
      <c r="N58" s="52"/>
      <c r="O58" s="57">
        <f t="shared" si="1"/>
        <v>0</v>
      </c>
      <c r="P58" s="52"/>
      <c r="Q58" s="57">
        <f t="shared" si="2"/>
        <v>0</v>
      </c>
      <c r="R58" s="48" t="s">
        <v>1567</v>
      </c>
    </row>
    <row r="59" spans="1:18" ht="32.1" customHeight="1" x14ac:dyDescent="0.25">
      <c r="A59" s="29">
        <f t="shared" si="3"/>
        <v>54</v>
      </c>
      <c r="B59" s="4" t="s">
        <v>133</v>
      </c>
      <c r="C59" s="4">
        <v>90164</v>
      </c>
      <c r="D59" s="4" t="s">
        <v>162</v>
      </c>
      <c r="E59" s="4" t="s">
        <v>121</v>
      </c>
      <c r="F59" s="4" t="s">
        <v>134</v>
      </c>
      <c r="G59" s="5">
        <v>351</v>
      </c>
      <c r="H59" s="6" t="s">
        <v>135</v>
      </c>
      <c r="I59" s="7">
        <f t="shared" si="7"/>
        <v>842.40000000000009</v>
      </c>
      <c r="J59" s="9">
        <v>5.19</v>
      </c>
      <c r="K59" s="9"/>
      <c r="L59" s="9"/>
      <c r="M59" s="6"/>
      <c r="N59" s="49">
        <v>41.05</v>
      </c>
      <c r="O59" s="57">
        <f t="shared" si="1"/>
        <v>34580.520000000004</v>
      </c>
      <c r="P59" s="49">
        <v>53.21</v>
      </c>
      <c r="Q59" s="57">
        <f t="shared" si="2"/>
        <v>44824.104000000007</v>
      </c>
      <c r="R59" s="46"/>
    </row>
    <row r="60" spans="1:18" ht="32.1" customHeight="1" x14ac:dyDescent="0.25">
      <c r="A60" s="29">
        <f t="shared" si="3"/>
        <v>55</v>
      </c>
      <c r="B60" s="4" t="s">
        <v>133</v>
      </c>
      <c r="C60" s="4">
        <v>90160</v>
      </c>
      <c r="D60" s="4" t="s">
        <v>163</v>
      </c>
      <c r="E60" s="4" t="s">
        <v>121</v>
      </c>
      <c r="F60" s="4" t="s">
        <v>134</v>
      </c>
      <c r="G60" s="5">
        <v>410</v>
      </c>
      <c r="H60" s="6" t="s">
        <v>135</v>
      </c>
      <c r="I60" s="7">
        <f t="shared" si="7"/>
        <v>984</v>
      </c>
      <c r="J60" s="9">
        <v>5.19</v>
      </c>
      <c r="K60" s="9"/>
      <c r="L60" s="9"/>
      <c r="M60" s="6"/>
      <c r="N60" s="49">
        <v>46.48</v>
      </c>
      <c r="O60" s="57">
        <f t="shared" si="1"/>
        <v>45736.32</v>
      </c>
      <c r="P60" s="49">
        <v>57.72</v>
      </c>
      <c r="Q60" s="57">
        <f t="shared" si="2"/>
        <v>56796.479999999996</v>
      </c>
      <c r="R60" s="46"/>
    </row>
    <row r="61" spans="1:18" ht="32.1" customHeight="1" x14ac:dyDescent="0.25">
      <c r="A61" s="29">
        <f t="shared" si="3"/>
        <v>56</v>
      </c>
      <c r="B61" s="10" t="s">
        <v>133</v>
      </c>
      <c r="C61" s="10">
        <v>705</v>
      </c>
      <c r="D61" s="10" t="s">
        <v>164</v>
      </c>
      <c r="E61" s="10" t="s">
        <v>165</v>
      </c>
      <c r="F61" s="10" t="s">
        <v>166</v>
      </c>
      <c r="G61" s="8">
        <v>560</v>
      </c>
      <c r="H61" s="6" t="s">
        <v>167</v>
      </c>
      <c r="I61" s="9">
        <v>1344</v>
      </c>
      <c r="J61" s="8">
        <v>6.6</v>
      </c>
      <c r="K61" s="8"/>
      <c r="L61" s="8"/>
      <c r="M61" s="11"/>
      <c r="N61" s="53">
        <v>35.099999999999994</v>
      </c>
      <c r="O61" s="57">
        <f t="shared" si="1"/>
        <v>47174.399999999994</v>
      </c>
      <c r="P61" s="49">
        <v>41.58</v>
      </c>
      <c r="Q61" s="57">
        <f t="shared" si="2"/>
        <v>55883.519999999997</v>
      </c>
      <c r="R61" s="46"/>
    </row>
    <row r="62" spans="1:18" ht="32.1" customHeight="1" x14ac:dyDescent="0.25">
      <c r="A62" s="29">
        <f t="shared" si="3"/>
        <v>57</v>
      </c>
      <c r="B62" s="4" t="s">
        <v>133</v>
      </c>
      <c r="C62" s="4">
        <v>70147</v>
      </c>
      <c r="D62" s="4" t="s">
        <v>168</v>
      </c>
      <c r="E62" s="4" t="s">
        <v>154</v>
      </c>
      <c r="F62" s="4" t="s">
        <v>169</v>
      </c>
      <c r="G62" s="5">
        <v>635</v>
      </c>
      <c r="H62" s="6" t="s">
        <v>170</v>
      </c>
      <c r="I62" s="7">
        <f>G62/5*12</f>
        <v>1524</v>
      </c>
      <c r="J62" s="8">
        <v>3.5</v>
      </c>
      <c r="K62" s="9"/>
      <c r="L62" s="8"/>
      <c r="M62" s="6"/>
      <c r="N62" s="49">
        <v>41.010000000000005</v>
      </c>
      <c r="O62" s="57">
        <f t="shared" si="1"/>
        <v>62499.240000000005</v>
      </c>
      <c r="P62" s="49">
        <v>43.85</v>
      </c>
      <c r="Q62" s="57">
        <f t="shared" si="2"/>
        <v>66827.400000000009</v>
      </c>
      <c r="R62" s="46"/>
    </row>
    <row r="63" spans="1:18" ht="32.1" customHeight="1" x14ac:dyDescent="0.25">
      <c r="A63" s="29">
        <f t="shared" si="3"/>
        <v>58</v>
      </c>
      <c r="B63" s="4" t="s">
        <v>173</v>
      </c>
      <c r="C63" s="4" t="s">
        <v>171</v>
      </c>
      <c r="D63" s="4" t="s">
        <v>172</v>
      </c>
      <c r="E63" s="4" t="s">
        <v>174</v>
      </c>
      <c r="F63" s="4" t="s">
        <v>175</v>
      </c>
      <c r="G63" s="5">
        <v>190</v>
      </c>
      <c r="H63" s="6" t="s">
        <v>176</v>
      </c>
      <c r="I63" s="7">
        <f>SUM(G63/5*12)</f>
        <v>456</v>
      </c>
      <c r="J63" s="9"/>
      <c r="K63" s="9">
        <v>32</v>
      </c>
      <c r="L63" s="9"/>
      <c r="M63" s="6"/>
      <c r="N63" s="49">
        <v>45</v>
      </c>
      <c r="O63" s="57">
        <f t="shared" si="1"/>
        <v>20520</v>
      </c>
      <c r="P63" s="49">
        <v>57.21</v>
      </c>
      <c r="Q63" s="57">
        <f t="shared" si="2"/>
        <v>26087.760000000002</v>
      </c>
      <c r="R63" s="46"/>
    </row>
    <row r="64" spans="1:18" ht="32.1" customHeight="1" x14ac:dyDescent="0.25">
      <c r="A64" s="29">
        <f t="shared" si="3"/>
        <v>59</v>
      </c>
      <c r="B64" s="4" t="s">
        <v>173</v>
      </c>
      <c r="C64" s="4" t="s">
        <v>177</v>
      </c>
      <c r="D64" s="4" t="s">
        <v>178</v>
      </c>
      <c r="E64" s="4" t="s">
        <v>154</v>
      </c>
      <c r="F64" s="4" t="s">
        <v>179</v>
      </c>
      <c r="G64" s="5">
        <v>244</v>
      </c>
      <c r="H64" s="6" t="s">
        <v>180</v>
      </c>
      <c r="I64" s="7">
        <f t="shared" ref="I64:I77" si="8">G64/5*12</f>
        <v>585.59999999999991</v>
      </c>
      <c r="J64" s="8">
        <v>3.2</v>
      </c>
      <c r="K64" s="9"/>
      <c r="L64" s="8"/>
      <c r="M64" s="6"/>
      <c r="N64" s="49">
        <v>31.87</v>
      </c>
      <c r="O64" s="57">
        <f t="shared" si="1"/>
        <v>18663.071999999996</v>
      </c>
      <c r="P64" s="49">
        <v>35.43</v>
      </c>
      <c r="Q64" s="57">
        <f t="shared" si="2"/>
        <v>20747.807999999997</v>
      </c>
      <c r="R64" s="46"/>
    </row>
    <row r="65" spans="1:18" ht="32.1" customHeight="1" x14ac:dyDescent="0.25">
      <c r="A65" s="29">
        <f t="shared" si="3"/>
        <v>60</v>
      </c>
      <c r="B65" s="4" t="s">
        <v>173</v>
      </c>
      <c r="C65" s="4" t="s">
        <v>181</v>
      </c>
      <c r="D65" s="4" t="s">
        <v>182</v>
      </c>
      <c r="E65" s="4" t="s">
        <v>154</v>
      </c>
      <c r="F65" s="4" t="s">
        <v>155</v>
      </c>
      <c r="G65" s="5">
        <v>275</v>
      </c>
      <c r="H65" s="6" t="s">
        <v>183</v>
      </c>
      <c r="I65" s="7">
        <f t="shared" si="8"/>
        <v>660</v>
      </c>
      <c r="J65" s="8">
        <v>5.75</v>
      </c>
      <c r="K65" s="9"/>
      <c r="L65" s="8"/>
      <c r="M65" s="6"/>
      <c r="N65" s="49">
        <v>32.660000000000004</v>
      </c>
      <c r="O65" s="57">
        <f t="shared" si="1"/>
        <v>21555.600000000002</v>
      </c>
      <c r="P65" s="49">
        <v>37.380000000000003</v>
      </c>
      <c r="Q65" s="57">
        <f t="shared" si="2"/>
        <v>24670.800000000003</v>
      </c>
      <c r="R65" s="46"/>
    </row>
    <row r="66" spans="1:18" ht="32.1" customHeight="1" x14ac:dyDescent="0.25">
      <c r="A66" s="29">
        <f t="shared" si="3"/>
        <v>61</v>
      </c>
      <c r="B66" s="4" t="s">
        <v>185</v>
      </c>
      <c r="C66" s="4">
        <v>72005</v>
      </c>
      <c r="D66" s="4" t="s">
        <v>184</v>
      </c>
      <c r="E66" s="4" t="s">
        <v>129</v>
      </c>
      <c r="F66" s="4" t="s">
        <v>186</v>
      </c>
      <c r="G66" s="5">
        <v>140</v>
      </c>
      <c r="H66" s="6" t="s">
        <v>187</v>
      </c>
      <c r="I66" s="7">
        <f t="shared" si="8"/>
        <v>336</v>
      </c>
      <c r="J66" s="9"/>
      <c r="K66" s="9">
        <v>42.9</v>
      </c>
      <c r="L66" s="9"/>
      <c r="M66" s="6"/>
      <c r="N66" s="49">
        <v>106.08</v>
      </c>
      <c r="O66" s="57">
        <f t="shared" si="1"/>
        <v>35642.879999999997</v>
      </c>
      <c r="P66" s="49">
        <v>121.99</v>
      </c>
      <c r="Q66" s="57">
        <f t="shared" si="2"/>
        <v>40988.639999999999</v>
      </c>
      <c r="R66" s="46"/>
    </row>
    <row r="67" spans="1:18" ht="32.1" customHeight="1" x14ac:dyDescent="0.25">
      <c r="A67" s="29">
        <f t="shared" si="3"/>
        <v>62</v>
      </c>
      <c r="B67" s="4" t="s">
        <v>190</v>
      </c>
      <c r="C67" s="4" t="s">
        <v>188</v>
      </c>
      <c r="D67" s="4" t="s">
        <v>189</v>
      </c>
      <c r="E67" s="4" t="s">
        <v>191</v>
      </c>
      <c r="F67" s="4" t="s">
        <v>192</v>
      </c>
      <c r="G67" s="5">
        <v>730</v>
      </c>
      <c r="H67" s="6" t="s">
        <v>193</v>
      </c>
      <c r="I67" s="7">
        <f t="shared" si="8"/>
        <v>1752</v>
      </c>
      <c r="J67" s="8">
        <v>1.1399999999999999</v>
      </c>
      <c r="K67" s="8"/>
      <c r="L67" s="9"/>
      <c r="M67" s="6"/>
      <c r="N67" s="56"/>
      <c r="O67" s="57">
        <f t="shared" si="1"/>
        <v>0</v>
      </c>
      <c r="P67" s="56">
        <v>20.91</v>
      </c>
      <c r="Q67" s="57">
        <f t="shared" si="2"/>
        <v>36634.32</v>
      </c>
      <c r="R67" s="46"/>
    </row>
    <row r="68" spans="1:18" ht="32.1" customHeight="1" x14ac:dyDescent="0.25">
      <c r="A68" s="29">
        <f t="shared" si="3"/>
        <v>63</v>
      </c>
      <c r="B68" s="4" t="s">
        <v>195</v>
      </c>
      <c r="C68" s="4">
        <v>1556</v>
      </c>
      <c r="D68" s="4" t="s">
        <v>194</v>
      </c>
      <c r="E68" s="4" t="s">
        <v>191</v>
      </c>
      <c r="F68" s="4" t="s">
        <v>196</v>
      </c>
      <c r="G68" s="5">
        <v>116</v>
      </c>
      <c r="H68" s="6" t="s">
        <v>197</v>
      </c>
      <c r="I68" s="7">
        <f t="shared" si="8"/>
        <v>278.39999999999998</v>
      </c>
      <c r="J68" s="8">
        <v>1.4</v>
      </c>
      <c r="K68" s="8"/>
      <c r="L68" s="9"/>
      <c r="M68" s="6"/>
      <c r="N68" s="49"/>
      <c r="O68" s="57">
        <f t="shared" si="1"/>
        <v>0</v>
      </c>
      <c r="P68" s="49">
        <v>25.2</v>
      </c>
      <c r="Q68" s="57">
        <f t="shared" si="2"/>
        <v>7015.6799999999994</v>
      </c>
      <c r="R68" s="46"/>
    </row>
    <row r="69" spans="1:18" ht="32.1" customHeight="1" x14ac:dyDescent="0.25">
      <c r="A69" s="29">
        <f t="shared" si="3"/>
        <v>64</v>
      </c>
      <c r="B69" s="4" t="s">
        <v>195</v>
      </c>
      <c r="C69" s="4">
        <v>4708</v>
      </c>
      <c r="D69" s="4" t="s">
        <v>198</v>
      </c>
      <c r="E69" s="4" t="s">
        <v>93</v>
      </c>
      <c r="F69" s="4" t="s">
        <v>199</v>
      </c>
      <c r="G69" s="5">
        <v>170</v>
      </c>
      <c r="H69" s="6" t="s">
        <v>200</v>
      </c>
      <c r="I69" s="7">
        <f t="shared" si="8"/>
        <v>408</v>
      </c>
      <c r="J69" s="8">
        <v>3.4</v>
      </c>
      <c r="K69" s="9"/>
      <c r="L69" s="9"/>
      <c r="M69" s="6"/>
      <c r="N69" s="49">
        <v>53.03</v>
      </c>
      <c r="O69" s="57">
        <f t="shared" si="1"/>
        <v>21636.240000000002</v>
      </c>
      <c r="P69" s="49">
        <v>54.77</v>
      </c>
      <c r="Q69" s="57">
        <f t="shared" si="2"/>
        <v>22346.16</v>
      </c>
      <c r="R69" s="46"/>
    </row>
    <row r="70" spans="1:18" ht="32.1" customHeight="1" x14ac:dyDescent="0.25">
      <c r="A70" s="29">
        <f t="shared" si="3"/>
        <v>65</v>
      </c>
      <c r="B70" s="4" t="s">
        <v>195</v>
      </c>
      <c r="C70" s="4">
        <v>449</v>
      </c>
      <c r="D70" s="4" t="s">
        <v>201</v>
      </c>
      <c r="E70" s="4" t="s">
        <v>191</v>
      </c>
      <c r="F70" s="4" t="s">
        <v>202</v>
      </c>
      <c r="G70" s="5">
        <v>256</v>
      </c>
      <c r="H70" s="6" t="s">
        <v>203</v>
      </c>
      <c r="I70" s="7">
        <f t="shared" si="8"/>
        <v>614.40000000000009</v>
      </c>
      <c r="J70" s="8">
        <v>3</v>
      </c>
      <c r="K70" s="8"/>
      <c r="L70" s="9"/>
      <c r="M70" s="6"/>
      <c r="N70" s="49"/>
      <c r="O70" s="57">
        <f t="shared" si="1"/>
        <v>0</v>
      </c>
      <c r="P70" s="49">
        <v>45.19</v>
      </c>
      <c r="Q70" s="57">
        <f t="shared" si="2"/>
        <v>27764.736000000004</v>
      </c>
      <c r="R70" s="46"/>
    </row>
    <row r="71" spans="1:18" ht="32.1" customHeight="1" x14ac:dyDescent="0.25">
      <c r="A71" s="29">
        <f t="shared" si="3"/>
        <v>66</v>
      </c>
      <c r="B71" s="4" t="s">
        <v>195</v>
      </c>
      <c r="C71" s="4">
        <v>1931</v>
      </c>
      <c r="D71" s="4" t="s">
        <v>204</v>
      </c>
      <c r="E71" s="4" t="s">
        <v>42</v>
      </c>
      <c r="F71" s="4" t="s">
        <v>205</v>
      </c>
      <c r="G71" s="5">
        <v>266</v>
      </c>
      <c r="H71" s="6" t="s">
        <v>206</v>
      </c>
      <c r="I71" s="7">
        <f t="shared" si="8"/>
        <v>638.40000000000009</v>
      </c>
      <c r="J71" s="8">
        <v>3.2</v>
      </c>
      <c r="K71" s="9"/>
      <c r="L71" s="9"/>
      <c r="M71" s="6" t="s">
        <v>207</v>
      </c>
      <c r="N71" s="49"/>
      <c r="O71" s="57">
        <f t="shared" ref="O71:O134" si="9">+N71*I71</f>
        <v>0</v>
      </c>
      <c r="P71" s="49">
        <v>41.94</v>
      </c>
      <c r="Q71" s="57">
        <f t="shared" ref="Q71:Q134" si="10">+P71*I71</f>
        <v>26774.496000000003</v>
      </c>
      <c r="R71" s="46"/>
    </row>
    <row r="72" spans="1:18" ht="32.1" customHeight="1" x14ac:dyDescent="0.25">
      <c r="A72" s="29">
        <f t="shared" ref="A72:A135" si="11">+A71+1</f>
        <v>67</v>
      </c>
      <c r="B72" s="4" t="s">
        <v>195</v>
      </c>
      <c r="C72" s="4">
        <v>9125</v>
      </c>
      <c r="D72" s="4" t="s">
        <v>208</v>
      </c>
      <c r="E72" s="4" t="s">
        <v>191</v>
      </c>
      <c r="F72" s="4" t="s">
        <v>209</v>
      </c>
      <c r="G72" s="5">
        <v>272</v>
      </c>
      <c r="H72" s="6" t="s">
        <v>210</v>
      </c>
      <c r="I72" s="7">
        <f t="shared" si="8"/>
        <v>652.79999999999995</v>
      </c>
      <c r="J72" s="8">
        <v>2.5</v>
      </c>
      <c r="K72" s="8"/>
      <c r="L72" s="9"/>
      <c r="M72" s="6"/>
      <c r="N72" s="49"/>
      <c r="O72" s="57">
        <f t="shared" si="9"/>
        <v>0</v>
      </c>
      <c r="P72" s="49">
        <v>99.13</v>
      </c>
      <c r="Q72" s="57">
        <f t="shared" si="10"/>
        <v>64712.063999999991</v>
      </c>
      <c r="R72" s="46"/>
    </row>
    <row r="73" spans="1:18" ht="32.1" customHeight="1" x14ac:dyDescent="0.25">
      <c r="A73" s="29">
        <f t="shared" si="11"/>
        <v>68</v>
      </c>
      <c r="B73" s="4" t="s">
        <v>195</v>
      </c>
      <c r="C73" s="4">
        <v>1929</v>
      </c>
      <c r="D73" s="4" t="s">
        <v>211</v>
      </c>
      <c r="E73" s="4" t="s">
        <v>42</v>
      </c>
      <c r="F73" s="4" t="s">
        <v>212</v>
      </c>
      <c r="G73" s="5">
        <v>275</v>
      </c>
      <c r="H73" s="6" t="s">
        <v>206</v>
      </c>
      <c r="I73" s="7">
        <f t="shared" si="8"/>
        <v>660</v>
      </c>
      <c r="J73" s="8">
        <v>3.2</v>
      </c>
      <c r="K73" s="9"/>
      <c r="L73" s="9"/>
      <c r="M73" s="6" t="s">
        <v>207</v>
      </c>
      <c r="N73" s="49"/>
      <c r="O73" s="57">
        <f t="shared" si="9"/>
        <v>0</v>
      </c>
      <c r="P73" s="49">
        <v>42.59</v>
      </c>
      <c r="Q73" s="57">
        <f t="shared" si="10"/>
        <v>28109.4</v>
      </c>
      <c r="R73" s="46"/>
    </row>
    <row r="74" spans="1:18" ht="32.1" customHeight="1" x14ac:dyDescent="0.25">
      <c r="A74" s="29">
        <f t="shared" si="11"/>
        <v>69</v>
      </c>
      <c r="B74" s="4" t="s">
        <v>195</v>
      </c>
      <c r="C74" s="4">
        <v>442</v>
      </c>
      <c r="D74" s="4" t="s">
        <v>213</v>
      </c>
      <c r="E74" s="4" t="s">
        <v>191</v>
      </c>
      <c r="F74" s="4" t="s">
        <v>214</v>
      </c>
      <c r="G74" s="5">
        <v>831</v>
      </c>
      <c r="H74" s="6" t="s">
        <v>215</v>
      </c>
      <c r="I74" s="7">
        <f t="shared" si="8"/>
        <v>1994.3999999999999</v>
      </c>
      <c r="J74" s="8"/>
      <c r="K74" s="8">
        <v>10</v>
      </c>
      <c r="L74" s="9"/>
      <c r="M74" s="6"/>
      <c r="N74" s="49"/>
      <c r="O74" s="57">
        <f t="shared" si="9"/>
        <v>0</v>
      </c>
      <c r="P74" s="49">
        <v>20.5</v>
      </c>
      <c r="Q74" s="57">
        <f t="shared" si="10"/>
        <v>40885.199999999997</v>
      </c>
      <c r="R74" s="46"/>
    </row>
    <row r="75" spans="1:18" ht="32.1" customHeight="1" x14ac:dyDescent="0.25">
      <c r="A75" s="29">
        <f t="shared" si="11"/>
        <v>70</v>
      </c>
      <c r="B75" s="4" t="s">
        <v>217</v>
      </c>
      <c r="C75" s="4">
        <v>2626</v>
      </c>
      <c r="D75" s="4" t="s">
        <v>216</v>
      </c>
      <c r="E75" s="4" t="s">
        <v>218</v>
      </c>
      <c r="F75" s="4" t="s">
        <v>219</v>
      </c>
      <c r="G75" s="5">
        <v>219</v>
      </c>
      <c r="H75" s="6" t="s">
        <v>220</v>
      </c>
      <c r="I75" s="7">
        <f t="shared" si="8"/>
        <v>525.59999999999991</v>
      </c>
      <c r="J75" s="8"/>
      <c r="K75" s="8">
        <v>2.5</v>
      </c>
      <c r="L75" s="8"/>
      <c r="M75" s="6"/>
      <c r="N75" s="49"/>
      <c r="O75" s="57">
        <f t="shared" si="9"/>
        <v>0</v>
      </c>
      <c r="P75" s="49">
        <v>7.25</v>
      </c>
      <c r="Q75" s="57">
        <f t="shared" si="10"/>
        <v>3810.5999999999995</v>
      </c>
      <c r="R75" s="46"/>
    </row>
    <row r="76" spans="1:18" ht="32.1" customHeight="1" x14ac:dyDescent="0.25">
      <c r="A76" s="29">
        <f t="shared" si="11"/>
        <v>71</v>
      </c>
      <c r="B76" s="4" t="s">
        <v>222</v>
      </c>
      <c r="C76" s="4">
        <v>76468</v>
      </c>
      <c r="D76" s="4" t="s">
        <v>221</v>
      </c>
      <c r="E76" s="4" t="s">
        <v>223</v>
      </c>
      <c r="F76" s="4" t="s">
        <v>224</v>
      </c>
      <c r="G76" s="5">
        <v>739</v>
      </c>
      <c r="H76" s="6" t="s">
        <v>225</v>
      </c>
      <c r="I76" s="7">
        <f t="shared" si="8"/>
        <v>1773.6000000000001</v>
      </c>
      <c r="J76" s="8">
        <v>28</v>
      </c>
      <c r="K76" s="8"/>
      <c r="L76" s="9"/>
      <c r="M76" s="6"/>
      <c r="N76" s="49">
        <v>41.980000000000004</v>
      </c>
      <c r="O76" s="57">
        <f t="shared" si="9"/>
        <v>74455.728000000017</v>
      </c>
      <c r="P76" s="49">
        <v>51.59</v>
      </c>
      <c r="Q76" s="57">
        <f t="shared" si="10"/>
        <v>91500.024000000019</v>
      </c>
      <c r="R76" s="46"/>
    </row>
    <row r="77" spans="1:18" ht="32.1" customHeight="1" x14ac:dyDescent="0.25">
      <c r="A77" s="29">
        <f t="shared" si="11"/>
        <v>72</v>
      </c>
      <c r="B77" s="4" t="s">
        <v>227</v>
      </c>
      <c r="C77" s="4">
        <v>55230</v>
      </c>
      <c r="D77" s="4" t="s">
        <v>226</v>
      </c>
      <c r="E77" s="4" t="s">
        <v>93</v>
      </c>
      <c r="F77" s="4" t="s">
        <v>228</v>
      </c>
      <c r="G77" s="5">
        <v>76</v>
      </c>
      <c r="H77" s="6" t="s">
        <v>229</v>
      </c>
      <c r="I77" s="7">
        <f t="shared" si="8"/>
        <v>182.39999999999998</v>
      </c>
      <c r="J77" s="8">
        <v>1.33</v>
      </c>
      <c r="K77" s="9"/>
      <c r="L77" s="9"/>
      <c r="M77" s="6"/>
      <c r="N77" s="49">
        <v>34.86</v>
      </c>
      <c r="O77" s="57">
        <f t="shared" si="9"/>
        <v>6358.463999999999</v>
      </c>
      <c r="P77" s="49">
        <v>36.380000000000003</v>
      </c>
      <c r="Q77" s="57">
        <f t="shared" si="10"/>
        <v>6635.7119999999995</v>
      </c>
      <c r="R77" s="46"/>
    </row>
    <row r="78" spans="1:18" ht="32.1" customHeight="1" x14ac:dyDescent="0.25">
      <c r="A78" s="29">
        <f t="shared" si="11"/>
        <v>73</v>
      </c>
      <c r="B78" s="4" t="s">
        <v>231</v>
      </c>
      <c r="C78" s="4">
        <v>73338</v>
      </c>
      <c r="D78" s="4" t="s">
        <v>230</v>
      </c>
      <c r="E78" s="4"/>
      <c r="F78" s="4" t="s">
        <v>232</v>
      </c>
      <c r="G78" s="5"/>
      <c r="H78" s="6" t="s">
        <v>233</v>
      </c>
      <c r="I78" s="7">
        <v>230</v>
      </c>
      <c r="J78" s="8"/>
      <c r="K78" s="9"/>
      <c r="L78" s="9"/>
      <c r="M78" s="6" t="s">
        <v>234</v>
      </c>
      <c r="N78" s="49">
        <v>43.43</v>
      </c>
      <c r="O78" s="57">
        <f t="shared" si="9"/>
        <v>9988.9</v>
      </c>
      <c r="P78" s="49">
        <v>59.64</v>
      </c>
      <c r="Q78" s="57">
        <f t="shared" si="10"/>
        <v>13717.2</v>
      </c>
      <c r="R78" s="46"/>
    </row>
    <row r="79" spans="1:18" ht="32.1" customHeight="1" x14ac:dyDescent="0.25">
      <c r="A79" s="29">
        <f t="shared" si="11"/>
        <v>74</v>
      </c>
      <c r="B79" s="6" t="s">
        <v>227</v>
      </c>
      <c r="C79" s="6">
        <v>78376</v>
      </c>
      <c r="D79" s="6" t="s">
        <v>235</v>
      </c>
      <c r="E79" s="6" t="s">
        <v>121</v>
      </c>
      <c r="F79" s="6" t="s">
        <v>122</v>
      </c>
      <c r="G79" s="9">
        <v>136</v>
      </c>
      <c r="H79" s="6" t="s">
        <v>236</v>
      </c>
      <c r="I79" s="7">
        <v>326.39999999999998</v>
      </c>
      <c r="J79" s="9">
        <v>4.46</v>
      </c>
      <c r="K79" s="9"/>
      <c r="L79" s="9"/>
      <c r="M79" s="6"/>
      <c r="N79" s="49">
        <v>30.990000000000002</v>
      </c>
      <c r="O79" s="57">
        <f t="shared" si="9"/>
        <v>10115.136</v>
      </c>
      <c r="P79" s="49">
        <v>35.380000000000003</v>
      </c>
      <c r="Q79" s="57">
        <f t="shared" si="10"/>
        <v>11548.031999999999</v>
      </c>
      <c r="R79" s="46"/>
    </row>
    <row r="80" spans="1:18" ht="32.1" customHeight="1" x14ac:dyDescent="0.25">
      <c r="A80" s="29">
        <f t="shared" si="11"/>
        <v>75</v>
      </c>
      <c r="B80" s="4" t="s">
        <v>227</v>
      </c>
      <c r="C80" s="4">
        <v>55227</v>
      </c>
      <c r="D80" s="4" t="s">
        <v>237</v>
      </c>
      <c r="E80" s="4" t="s">
        <v>121</v>
      </c>
      <c r="F80" s="4" t="s">
        <v>238</v>
      </c>
      <c r="G80" s="5">
        <v>355</v>
      </c>
      <c r="H80" s="6" t="s">
        <v>239</v>
      </c>
      <c r="I80" s="7">
        <f t="shared" ref="I80:I89" si="12">SUM(G80/5*12)</f>
        <v>852</v>
      </c>
      <c r="J80" s="9">
        <v>2.54</v>
      </c>
      <c r="K80" s="9"/>
      <c r="L80" s="9"/>
      <c r="M80" s="6"/>
      <c r="N80" s="49">
        <v>35.5</v>
      </c>
      <c r="O80" s="57">
        <f t="shared" si="9"/>
        <v>30246</v>
      </c>
      <c r="P80" s="49">
        <v>36.380000000000003</v>
      </c>
      <c r="Q80" s="57">
        <f t="shared" si="10"/>
        <v>30995.760000000002</v>
      </c>
      <c r="R80" s="46"/>
    </row>
    <row r="81" spans="1:18" ht="32.1" customHeight="1" x14ac:dyDescent="0.25">
      <c r="A81" s="29">
        <f t="shared" si="11"/>
        <v>76</v>
      </c>
      <c r="B81" s="4" t="s">
        <v>242</v>
      </c>
      <c r="C81" s="4" t="s">
        <v>240</v>
      </c>
      <c r="D81" s="4" t="s">
        <v>241</v>
      </c>
      <c r="E81" s="4" t="s">
        <v>174</v>
      </c>
      <c r="F81" s="4" t="s">
        <v>243</v>
      </c>
      <c r="G81" s="5">
        <v>203</v>
      </c>
      <c r="H81" s="6" t="s">
        <v>244</v>
      </c>
      <c r="I81" s="7">
        <f t="shared" si="12"/>
        <v>487.20000000000005</v>
      </c>
      <c r="J81" s="9">
        <v>5.5</v>
      </c>
      <c r="K81" s="9"/>
      <c r="L81" s="9"/>
      <c r="M81" s="6"/>
      <c r="N81" s="49"/>
      <c r="O81" s="57">
        <f t="shared" si="9"/>
        <v>0</v>
      </c>
      <c r="P81" s="49">
        <v>43.72</v>
      </c>
      <c r="Q81" s="57">
        <f t="shared" si="10"/>
        <v>21300.384000000002</v>
      </c>
      <c r="R81" s="46"/>
    </row>
    <row r="82" spans="1:18" ht="32.1" customHeight="1" x14ac:dyDescent="0.25">
      <c r="A82" s="29">
        <f t="shared" si="11"/>
        <v>77</v>
      </c>
      <c r="B82" s="4" t="s">
        <v>242</v>
      </c>
      <c r="C82" s="4" t="s">
        <v>245</v>
      </c>
      <c r="D82" s="4" t="s">
        <v>246</v>
      </c>
      <c r="E82" s="4" t="s">
        <v>247</v>
      </c>
      <c r="F82" s="4" t="s">
        <v>248</v>
      </c>
      <c r="G82" s="5">
        <v>210</v>
      </c>
      <c r="H82" s="6" t="s">
        <v>249</v>
      </c>
      <c r="I82" s="7">
        <f t="shared" si="12"/>
        <v>504</v>
      </c>
      <c r="J82" s="9">
        <v>4</v>
      </c>
      <c r="K82" s="9"/>
      <c r="L82" s="9"/>
      <c r="M82" s="6"/>
      <c r="N82" s="49"/>
      <c r="O82" s="57">
        <f t="shared" si="9"/>
        <v>0</v>
      </c>
      <c r="P82" s="49">
        <v>38.840000000000003</v>
      </c>
      <c r="Q82" s="57">
        <f t="shared" si="10"/>
        <v>19575.36</v>
      </c>
      <c r="R82" s="46"/>
    </row>
    <row r="83" spans="1:18" ht="32.1" customHeight="1" x14ac:dyDescent="0.25">
      <c r="A83" s="29">
        <f t="shared" si="11"/>
        <v>78</v>
      </c>
      <c r="B83" s="4" t="s">
        <v>242</v>
      </c>
      <c r="C83" s="4" t="s">
        <v>250</v>
      </c>
      <c r="D83" s="4" t="s">
        <v>251</v>
      </c>
      <c r="E83" s="4" t="s">
        <v>247</v>
      </c>
      <c r="F83" s="4" t="s">
        <v>252</v>
      </c>
      <c r="G83" s="5">
        <v>316</v>
      </c>
      <c r="H83" s="6" t="s">
        <v>253</v>
      </c>
      <c r="I83" s="7">
        <f t="shared" si="12"/>
        <v>758.40000000000009</v>
      </c>
      <c r="J83" s="9">
        <v>5</v>
      </c>
      <c r="K83" s="9"/>
      <c r="L83" s="9"/>
      <c r="M83" s="6"/>
      <c r="N83" s="49"/>
      <c r="O83" s="57">
        <f t="shared" si="9"/>
        <v>0</v>
      </c>
      <c r="P83" s="49">
        <v>43.49</v>
      </c>
      <c r="Q83" s="57">
        <f t="shared" si="10"/>
        <v>32982.816000000006</v>
      </c>
      <c r="R83" s="46"/>
    </row>
    <row r="84" spans="1:18" ht="32.1" customHeight="1" x14ac:dyDescent="0.25">
      <c r="A84" s="29">
        <f t="shared" si="11"/>
        <v>79</v>
      </c>
      <c r="B84" s="4" t="s">
        <v>242</v>
      </c>
      <c r="C84" s="4" t="s">
        <v>254</v>
      </c>
      <c r="D84" s="4" t="s">
        <v>251</v>
      </c>
      <c r="E84" s="4" t="s">
        <v>174</v>
      </c>
      <c r="F84" s="4" t="s">
        <v>255</v>
      </c>
      <c r="G84" s="5">
        <v>529</v>
      </c>
      <c r="H84" s="6" t="s">
        <v>256</v>
      </c>
      <c r="I84" s="7">
        <f t="shared" si="12"/>
        <v>1269.5999999999999</v>
      </c>
      <c r="J84" s="9">
        <v>4.5</v>
      </c>
      <c r="K84" s="9"/>
      <c r="L84" s="9"/>
      <c r="M84" s="6"/>
      <c r="N84" s="49"/>
      <c r="O84" s="57">
        <f t="shared" si="9"/>
        <v>0</v>
      </c>
      <c r="P84" s="49">
        <v>42.79</v>
      </c>
      <c r="Q84" s="57">
        <f t="shared" si="10"/>
        <v>54326.183999999994</v>
      </c>
      <c r="R84" s="46"/>
    </row>
    <row r="85" spans="1:18" ht="32.1" customHeight="1" x14ac:dyDescent="0.25">
      <c r="A85" s="29">
        <f t="shared" si="11"/>
        <v>80</v>
      </c>
      <c r="B85" s="4" t="s">
        <v>258</v>
      </c>
      <c r="C85" s="4">
        <v>73417</v>
      </c>
      <c r="D85" s="4" t="s">
        <v>257</v>
      </c>
      <c r="E85" s="4" t="s">
        <v>259</v>
      </c>
      <c r="F85" s="4" t="s">
        <v>260</v>
      </c>
      <c r="G85" s="5">
        <v>730</v>
      </c>
      <c r="H85" s="6" t="s">
        <v>261</v>
      </c>
      <c r="I85" s="7">
        <f t="shared" si="12"/>
        <v>1752</v>
      </c>
      <c r="J85" s="9"/>
      <c r="K85" s="9">
        <v>10.4</v>
      </c>
      <c r="L85" s="9"/>
      <c r="M85" s="6"/>
      <c r="N85" s="49"/>
      <c r="O85" s="57">
        <f t="shared" si="9"/>
        <v>0</v>
      </c>
      <c r="P85" s="49">
        <v>30.88</v>
      </c>
      <c r="Q85" s="57">
        <f t="shared" si="10"/>
        <v>54101.759999999995</v>
      </c>
      <c r="R85" s="46"/>
    </row>
    <row r="86" spans="1:18" ht="32.1" customHeight="1" x14ac:dyDescent="0.25">
      <c r="A86" s="29">
        <f t="shared" si="11"/>
        <v>81</v>
      </c>
      <c r="B86" s="4" t="s">
        <v>263</v>
      </c>
      <c r="C86" s="4">
        <v>78637</v>
      </c>
      <c r="D86" s="4" t="s">
        <v>262</v>
      </c>
      <c r="E86" s="4" t="s">
        <v>121</v>
      </c>
      <c r="F86" s="4" t="s">
        <v>264</v>
      </c>
      <c r="G86" s="5">
        <v>99</v>
      </c>
      <c r="H86" s="6" t="s">
        <v>265</v>
      </c>
      <c r="I86" s="7">
        <f t="shared" si="12"/>
        <v>237.60000000000002</v>
      </c>
      <c r="J86" s="9">
        <v>41.5</v>
      </c>
      <c r="K86" s="9"/>
      <c r="L86" s="9"/>
      <c r="M86" s="6"/>
      <c r="N86" s="49">
        <v>55.47</v>
      </c>
      <c r="O86" s="57">
        <f t="shared" si="9"/>
        <v>13179.672</v>
      </c>
      <c r="P86" s="49">
        <v>70.06</v>
      </c>
      <c r="Q86" s="57">
        <f t="shared" si="10"/>
        <v>16646.256000000001</v>
      </c>
      <c r="R86" s="46"/>
    </row>
    <row r="87" spans="1:18" ht="32.1" customHeight="1" x14ac:dyDescent="0.25">
      <c r="A87" s="29">
        <f t="shared" si="11"/>
        <v>82</v>
      </c>
      <c r="B87" s="4" t="s">
        <v>263</v>
      </c>
      <c r="C87" s="4">
        <v>78653</v>
      </c>
      <c r="D87" s="4" t="s">
        <v>266</v>
      </c>
      <c r="E87" s="4" t="s">
        <v>121</v>
      </c>
      <c r="F87" s="4" t="s">
        <v>264</v>
      </c>
      <c r="G87" s="5">
        <v>130</v>
      </c>
      <c r="H87" s="6" t="s">
        <v>267</v>
      </c>
      <c r="I87" s="7">
        <f t="shared" si="12"/>
        <v>312</v>
      </c>
      <c r="J87" s="9">
        <v>5.18</v>
      </c>
      <c r="K87" s="9"/>
      <c r="L87" s="9"/>
      <c r="M87" s="6"/>
      <c r="N87" s="49">
        <v>59.709999999999994</v>
      </c>
      <c r="O87" s="57">
        <f t="shared" si="9"/>
        <v>18629.519999999997</v>
      </c>
      <c r="P87" s="49">
        <v>74.3</v>
      </c>
      <c r="Q87" s="57">
        <f t="shared" si="10"/>
        <v>23181.599999999999</v>
      </c>
      <c r="R87" s="46"/>
    </row>
    <row r="88" spans="1:18" ht="32.1" customHeight="1" x14ac:dyDescent="0.25">
      <c r="A88" s="29">
        <f t="shared" si="11"/>
        <v>83</v>
      </c>
      <c r="B88" s="4" t="s">
        <v>263</v>
      </c>
      <c r="C88" s="4">
        <v>78638</v>
      </c>
      <c r="D88" s="4" t="s">
        <v>268</v>
      </c>
      <c r="E88" s="4" t="s">
        <v>121</v>
      </c>
      <c r="F88" s="4" t="s">
        <v>122</v>
      </c>
      <c r="G88" s="5">
        <v>252</v>
      </c>
      <c r="H88" s="6" t="s">
        <v>265</v>
      </c>
      <c r="I88" s="7">
        <f t="shared" si="12"/>
        <v>604.79999999999995</v>
      </c>
      <c r="J88" s="9">
        <v>41.5</v>
      </c>
      <c r="K88" s="9"/>
      <c r="L88" s="9"/>
      <c r="M88" s="6"/>
      <c r="N88" s="49">
        <v>61.45</v>
      </c>
      <c r="O88" s="57">
        <f t="shared" si="9"/>
        <v>37164.959999999999</v>
      </c>
      <c r="P88" s="49">
        <v>73.12</v>
      </c>
      <c r="Q88" s="57">
        <f t="shared" si="10"/>
        <v>44222.976000000002</v>
      </c>
      <c r="R88" s="46"/>
    </row>
    <row r="89" spans="1:18" ht="32.1" customHeight="1" x14ac:dyDescent="0.25">
      <c r="A89" s="29">
        <f t="shared" si="11"/>
        <v>84</v>
      </c>
      <c r="B89" s="4" t="s">
        <v>263</v>
      </c>
      <c r="C89" s="4">
        <v>78654</v>
      </c>
      <c r="D89" s="4" t="s">
        <v>269</v>
      </c>
      <c r="E89" s="4" t="s">
        <v>121</v>
      </c>
      <c r="F89" s="4" t="s">
        <v>264</v>
      </c>
      <c r="G89" s="5">
        <v>333</v>
      </c>
      <c r="H89" s="6" t="s">
        <v>267</v>
      </c>
      <c r="I89" s="7">
        <f t="shared" si="12"/>
        <v>799.19999999999993</v>
      </c>
      <c r="J89" s="9">
        <v>5.18</v>
      </c>
      <c r="K89" s="9"/>
      <c r="L89" s="9"/>
      <c r="M89" s="6"/>
      <c r="N89" s="49">
        <v>65.69</v>
      </c>
      <c r="O89" s="57">
        <f t="shared" si="9"/>
        <v>52499.447999999997</v>
      </c>
      <c r="P89" s="49">
        <v>77.36</v>
      </c>
      <c r="Q89" s="57">
        <f t="shared" si="10"/>
        <v>61826.111999999994</v>
      </c>
      <c r="R89" s="46"/>
    </row>
    <row r="90" spans="1:18" ht="32.1" customHeight="1" x14ac:dyDescent="0.25">
      <c r="A90" s="29">
        <f t="shared" si="11"/>
        <v>85</v>
      </c>
      <c r="B90" s="12" t="s">
        <v>271</v>
      </c>
      <c r="C90" s="4">
        <v>10054</v>
      </c>
      <c r="D90" s="12" t="s">
        <v>270</v>
      </c>
      <c r="E90" s="12" t="s">
        <v>272</v>
      </c>
      <c r="F90" s="12" t="s">
        <v>273</v>
      </c>
      <c r="G90" s="13">
        <v>119</v>
      </c>
      <c r="H90" s="12" t="s">
        <v>274</v>
      </c>
      <c r="I90" s="7">
        <f t="shared" ref="I90:I91" si="13">G90/5*12</f>
        <v>285.60000000000002</v>
      </c>
      <c r="J90" s="9"/>
      <c r="K90" s="9">
        <v>20</v>
      </c>
      <c r="L90" s="9"/>
      <c r="M90" s="9"/>
      <c r="N90" s="53">
        <v>18.8</v>
      </c>
      <c r="O90" s="57">
        <f t="shared" si="9"/>
        <v>5369.2800000000007</v>
      </c>
      <c r="P90" s="49">
        <v>42.03</v>
      </c>
      <c r="Q90" s="57">
        <f t="shared" si="10"/>
        <v>12003.768000000002</v>
      </c>
      <c r="R90" s="46"/>
    </row>
    <row r="91" spans="1:18" ht="32.1" customHeight="1" x14ac:dyDescent="0.25">
      <c r="A91" s="29">
        <f t="shared" si="11"/>
        <v>86</v>
      </c>
      <c r="B91" s="12" t="s">
        <v>271</v>
      </c>
      <c r="C91" s="4">
        <v>40295</v>
      </c>
      <c r="D91" s="12" t="s">
        <v>275</v>
      </c>
      <c r="E91" s="12" t="s">
        <v>272</v>
      </c>
      <c r="F91" s="12" t="s">
        <v>276</v>
      </c>
      <c r="G91" s="13">
        <v>188</v>
      </c>
      <c r="H91" s="12" t="s">
        <v>277</v>
      </c>
      <c r="I91" s="7">
        <f t="shared" si="13"/>
        <v>451.20000000000005</v>
      </c>
      <c r="J91" s="9">
        <v>1</v>
      </c>
      <c r="K91" s="9"/>
      <c r="L91" s="9"/>
      <c r="M91" s="9"/>
      <c r="N91" s="53">
        <v>17.75</v>
      </c>
      <c r="O91" s="57">
        <f t="shared" si="9"/>
        <v>8008.8000000000011</v>
      </c>
      <c r="P91" s="49">
        <v>34.6</v>
      </c>
      <c r="Q91" s="57">
        <f t="shared" si="10"/>
        <v>15611.520000000002</v>
      </c>
      <c r="R91" s="46"/>
    </row>
    <row r="92" spans="1:18" ht="32.1" customHeight="1" x14ac:dyDescent="0.25">
      <c r="A92" s="29">
        <f t="shared" si="11"/>
        <v>87</v>
      </c>
      <c r="B92" s="4" t="s">
        <v>280</v>
      </c>
      <c r="C92" s="4" t="s">
        <v>278</v>
      </c>
      <c r="D92" s="4" t="s">
        <v>279</v>
      </c>
      <c r="E92" s="4" t="s">
        <v>259</v>
      </c>
      <c r="F92" s="4" t="s">
        <v>122</v>
      </c>
      <c r="G92" s="5">
        <v>65</v>
      </c>
      <c r="H92" s="6" t="s">
        <v>281</v>
      </c>
      <c r="I92" s="7">
        <f t="shared" ref="I92:I94" si="14">SUM(G92/5*12)</f>
        <v>156</v>
      </c>
      <c r="J92" s="9"/>
      <c r="K92" s="9">
        <v>10</v>
      </c>
      <c r="L92" s="9"/>
      <c r="M92" s="6"/>
      <c r="N92" s="49"/>
      <c r="O92" s="57">
        <f t="shared" si="9"/>
        <v>0</v>
      </c>
      <c r="P92" s="49">
        <v>30.58</v>
      </c>
      <c r="Q92" s="57">
        <f t="shared" si="10"/>
        <v>4770.4799999999996</v>
      </c>
      <c r="R92" s="46"/>
    </row>
    <row r="93" spans="1:18" ht="32.1" customHeight="1" x14ac:dyDescent="0.25">
      <c r="A93" s="29">
        <f t="shared" si="11"/>
        <v>88</v>
      </c>
      <c r="B93" s="4" t="s">
        <v>284</v>
      </c>
      <c r="C93" s="4" t="s">
        <v>282</v>
      </c>
      <c r="D93" s="4" t="s">
        <v>283</v>
      </c>
      <c r="E93" s="4" t="s">
        <v>121</v>
      </c>
      <c r="F93" s="4" t="s">
        <v>285</v>
      </c>
      <c r="G93" s="5">
        <v>88</v>
      </c>
      <c r="H93" s="6" t="s">
        <v>286</v>
      </c>
      <c r="I93" s="7">
        <f t="shared" si="14"/>
        <v>211.20000000000002</v>
      </c>
      <c r="J93" s="9"/>
      <c r="K93" s="9"/>
      <c r="L93" s="9">
        <v>108</v>
      </c>
      <c r="M93" s="6"/>
      <c r="N93" s="49">
        <v>39.22</v>
      </c>
      <c r="O93" s="57">
        <f t="shared" si="9"/>
        <v>8283.264000000001</v>
      </c>
      <c r="P93" s="49">
        <v>50.17</v>
      </c>
      <c r="Q93" s="57">
        <f t="shared" si="10"/>
        <v>10595.904</v>
      </c>
      <c r="R93" s="46"/>
    </row>
    <row r="94" spans="1:18" ht="32.1" customHeight="1" x14ac:dyDescent="0.25">
      <c r="A94" s="29">
        <f t="shared" si="11"/>
        <v>89</v>
      </c>
      <c r="B94" s="4" t="s">
        <v>284</v>
      </c>
      <c r="C94" s="4" t="s">
        <v>287</v>
      </c>
      <c r="D94" s="4" t="s">
        <v>288</v>
      </c>
      <c r="E94" s="4" t="s">
        <v>121</v>
      </c>
      <c r="F94" s="4" t="s">
        <v>285</v>
      </c>
      <c r="G94" s="5">
        <v>223</v>
      </c>
      <c r="H94" s="6" t="s">
        <v>289</v>
      </c>
      <c r="I94" s="7">
        <f t="shared" si="14"/>
        <v>535.20000000000005</v>
      </c>
      <c r="J94" s="9"/>
      <c r="K94" s="9"/>
      <c r="L94" s="9">
        <v>72</v>
      </c>
      <c r="M94" s="6"/>
      <c r="N94" s="49">
        <v>36.11</v>
      </c>
      <c r="O94" s="57">
        <f t="shared" si="9"/>
        <v>19326.072</v>
      </c>
      <c r="P94" s="49">
        <v>41.73</v>
      </c>
      <c r="Q94" s="57">
        <f t="shared" si="10"/>
        <v>22333.896000000001</v>
      </c>
      <c r="R94" s="46"/>
    </row>
    <row r="95" spans="1:18" ht="32.1" customHeight="1" x14ac:dyDescent="0.25">
      <c r="A95" s="29">
        <f t="shared" si="11"/>
        <v>90</v>
      </c>
      <c r="B95" s="4" t="s">
        <v>291</v>
      </c>
      <c r="C95" s="4">
        <v>5584</v>
      </c>
      <c r="D95" s="4" t="s">
        <v>290</v>
      </c>
      <c r="E95" s="4" t="s">
        <v>292</v>
      </c>
      <c r="F95" s="4" t="s">
        <v>293</v>
      </c>
      <c r="G95" s="5">
        <v>81</v>
      </c>
      <c r="H95" s="6" t="s">
        <v>294</v>
      </c>
      <c r="I95" s="7">
        <f t="shared" ref="I95:I104" si="15">G95/5*12</f>
        <v>194.39999999999998</v>
      </c>
      <c r="J95" s="9"/>
      <c r="K95" s="9">
        <v>10</v>
      </c>
      <c r="L95" s="9"/>
      <c r="M95" s="6"/>
      <c r="N95" s="49"/>
      <c r="O95" s="57">
        <f t="shared" si="9"/>
        <v>0</v>
      </c>
      <c r="P95" s="49">
        <v>41.4</v>
      </c>
      <c r="Q95" s="57">
        <f t="shared" si="10"/>
        <v>8048.1599999999989</v>
      </c>
      <c r="R95" s="46"/>
    </row>
    <row r="96" spans="1:18" ht="32.1" customHeight="1" x14ac:dyDescent="0.25">
      <c r="A96" s="29">
        <f t="shared" si="11"/>
        <v>91</v>
      </c>
      <c r="B96" s="4" t="s">
        <v>291</v>
      </c>
      <c r="C96" s="4">
        <v>5914</v>
      </c>
      <c r="D96" s="4" t="s">
        <v>295</v>
      </c>
      <c r="E96" s="4" t="s">
        <v>292</v>
      </c>
      <c r="F96" s="4" t="s">
        <v>296</v>
      </c>
      <c r="G96" s="5">
        <v>117</v>
      </c>
      <c r="H96" s="6" t="s">
        <v>297</v>
      </c>
      <c r="I96" s="7">
        <f t="shared" si="15"/>
        <v>280.79999999999995</v>
      </c>
      <c r="J96" s="9">
        <v>1.93</v>
      </c>
      <c r="K96" s="9"/>
      <c r="L96" s="9"/>
      <c r="M96" s="6"/>
      <c r="N96" s="49"/>
      <c r="O96" s="57">
        <f t="shared" si="9"/>
        <v>0</v>
      </c>
      <c r="P96" s="49">
        <v>30.47</v>
      </c>
      <c r="Q96" s="57">
        <f t="shared" si="10"/>
        <v>8555.9759999999987</v>
      </c>
      <c r="R96" s="46"/>
    </row>
    <row r="97" spans="1:18" ht="32.1" customHeight="1" x14ac:dyDescent="0.25">
      <c r="A97" s="29">
        <f t="shared" si="11"/>
        <v>92</v>
      </c>
      <c r="B97" s="4" t="s">
        <v>291</v>
      </c>
      <c r="C97" s="4">
        <v>5652</v>
      </c>
      <c r="D97" s="4" t="s">
        <v>298</v>
      </c>
      <c r="E97" s="4" t="s">
        <v>292</v>
      </c>
      <c r="F97" s="4" t="s">
        <v>299</v>
      </c>
      <c r="G97" s="5">
        <v>118</v>
      </c>
      <c r="H97" s="6" t="s">
        <v>294</v>
      </c>
      <c r="I97" s="7">
        <f t="shared" si="15"/>
        <v>283.20000000000005</v>
      </c>
      <c r="J97" s="9"/>
      <c r="K97" s="9">
        <v>10</v>
      </c>
      <c r="L97" s="9"/>
      <c r="M97" s="6"/>
      <c r="N97" s="49"/>
      <c r="O97" s="57">
        <f t="shared" si="9"/>
        <v>0</v>
      </c>
      <c r="P97" s="49">
        <v>30.12</v>
      </c>
      <c r="Q97" s="57">
        <f t="shared" si="10"/>
        <v>8529.9840000000022</v>
      </c>
      <c r="R97" s="46"/>
    </row>
    <row r="98" spans="1:18" ht="32.1" customHeight="1" x14ac:dyDescent="0.25">
      <c r="A98" s="29">
        <f t="shared" si="11"/>
        <v>93</v>
      </c>
      <c r="B98" s="4" t="s">
        <v>291</v>
      </c>
      <c r="C98" s="4">
        <v>5830</v>
      </c>
      <c r="D98" s="4" t="s">
        <v>300</v>
      </c>
      <c r="E98" s="4" t="s">
        <v>292</v>
      </c>
      <c r="F98" s="4" t="s">
        <v>301</v>
      </c>
      <c r="G98" s="5">
        <v>130</v>
      </c>
      <c r="H98" s="6" t="s">
        <v>302</v>
      </c>
      <c r="I98" s="7">
        <f t="shared" si="15"/>
        <v>312</v>
      </c>
      <c r="J98" s="9">
        <v>3</v>
      </c>
      <c r="K98" s="9"/>
      <c r="L98" s="9"/>
      <c r="M98" s="6"/>
      <c r="N98" s="49"/>
      <c r="O98" s="57">
        <f t="shared" si="9"/>
        <v>0</v>
      </c>
      <c r="P98" s="49">
        <v>49.12</v>
      </c>
      <c r="Q98" s="57">
        <f t="shared" si="10"/>
        <v>15325.439999999999</v>
      </c>
      <c r="R98" s="46"/>
    </row>
    <row r="99" spans="1:18" ht="32.1" customHeight="1" x14ac:dyDescent="0.25">
      <c r="A99" s="29">
        <f t="shared" si="11"/>
        <v>94</v>
      </c>
      <c r="B99" s="4" t="s">
        <v>291</v>
      </c>
      <c r="C99" s="4">
        <v>5633</v>
      </c>
      <c r="D99" s="4" t="s">
        <v>303</v>
      </c>
      <c r="E99" s="4" t="s">
        <v>292</v>
      </c>
      <c r="F99" s="4" t="s">
        <v>304</v>
      </c>
      <c r="G99" s="5">
        <v>193</v>
      </c>
      <c r="H99" s="6" t="s">
        <v>305</v>
      </c>
      <c r="I99" s="7">
        <f t="shared" si="15"/>
        <v>463.20000000000005</v>
      </c>
      <c r="J99" s="9"/>
      <c r="K99" s="9">
        <v>10</v>
      </c>
      <c r="L99" s="9"/>
      <c r="M99" s="6"/>
      <c r="N99" s="49"/>
      <c r="O99" s="57">
        <f t="shared" si="9"/>
        <v>0</v>
      </c>
      <c r="P99" s="49">
        <v>30.47</v>
      </c>
      <c r="Q99" s="57">
        <f t="shared" si="10"/>
        <v>14113.704000000002</v>
      </c>
      <c r="R99" s="46"/>
    </row>
    <row r="100" spans="1:18" ht="32.1" customHeight="1" x14ac:dyDescent="0.25">
      <c r="A100" s="29">
        <f t="shared" si="11"/>
        <v>95</v>
      </c>
      <c r="B100" s="4" t="s">
        <v>291</v>
      </c>
      <c r="C100" s="4">
        <v>5843</v>
      </c>
      <c r="D100" s="4" t="s">
        <v>306</v>
      </c>
      <c r="E100" s="4" t="s">
        <v>292</v>
      </c>
      <c r="F100" s="4" t="s">
        <v>307</v>
      </c>
      <c r="G100" s="5">
        <v>552</v>
      </c>
      <c r="H100" s="6" t="s">
        <v>308</v>
      </c>
      <c r="I100" s="7">
        <f t="shared" si="15"/>
        <v>1324.8000000000002</v>
      </c>
      <c r="J100" s="9">
        <v>1.1000000000000001</v>
      </c>
      <c r="K100" s="9"/>
      <c r="L100" s="9"/>
      <c r="M100" s="6"/>
      <c r="N100" s="49"/>
      <c r="O100" s="57">
        <f t="shared" si="9"/>
        <v>0</v>
      </c>
      <c r="P100" s="49">
        <v>29.83</v>
      </c>
      <c r="Q100" s="57">
        <f t="shared" si="10"/>
        <v>39518.784</v>
      </c>
      <c r="R100" s="46"/>
    </row>
    <row r="101" spans="1:18" ht="32.1" customHeight="1" x14ac:dyDescent="0.25">
      <c r="A101" s="29">
        <f t="shared" si="11"/>
        <v>96</v>
      </c>
      <c r="B101" s="4" t="s">
        <v>310</v>
      </c>
      <c r="C101" s="4">
        <v>63218</v>
      </c>
      <c r="D101" s="4" t="s">
        <v>309</v>
      </c>
      <c r="E101" s="4" t="s">
        <v>13</v>
      </c>
      <c r="F101" s="4" t="s">
        <v>311</v>
      </c>
      <c r="G101" s="5">
        <v>107</v>
      </c>
      <c r="H101" s="6" t="s">
        <v>312</v>
      </c>
      <c r="I101" s="7">
        <f t="shared" si="15"/>
        <v>256.79999999999995</v>
      </c>
      <c r="J101" s="8">
        <v>3.2</v>
      </c>
      <c r="K101" s="8"/>
      <c r="L101" s="9"/>
      <c r="M101" s="6"/>
      <c r="N101" s="49">
        <v>46.98</v>
      </c>
      <c r="O101" s="57">
        <f t="shared" si="9"/>
        <v>12064.463999999996</v>
      </c>
      <c r="P101" s="49">
        <v>48.26</v>
      </c>
      <c r="Q101" s="57">
        <f t="shared" si="10"/>
        <v>12393.167999999998</v>
      </c>
      <c r="R101" s="46"/>
    </row>
    <row r="102" spans="1:18" ht="32.1" customHeight="1" x14ac:dyDescent="0.25">
      <c r="A102" s="29">
        <f t="shared" si="11"/>
        <v>97</v>
      </c>
      <c r="B102" s="4" t="s">
        <v>310</v>
      </c>
      <c r="C102" s="4">
        <v>63211</v>
      </c>
      <c r="D102" s="4" t="s">
        <v>313</v>
      </c>
      <c r="E102" s="4" t="s">
        <v>13</v>
      </c>
      <c r="F102" s="4" t="s">
        <v>311</v>
      </c>
      <c r="G102" s="5">
        <v>109</v>
      </c>
      <c r="H102" s="6" t="s">
        <v>314</v>
      </c>
      <c r="I102" s="7">
        <f t="shared" si="15"/>
        <v>261.60000000000002</v>
      </c>
      <c r="J102" s="8">
        <v>2.5</v>
      </c>
      <c r="K102" s="8"/>
      <c r="L102" s="9"/>
      <c r="M102" s="6"/>
      <c r="N102" s="49">
        <v>38.520000000000003</v>
      </c>
      <c r="O102" s="57">
        <f t="shared" si="9"/>
        <v>10076.832000000002</v>
      </c>
      <c r="P102" s="49">
        <v>39.53</v>
      </c>
      <c r="Q102" s="57">
        <f t="shared" si="10"/>
        <v>10341.048000000001</v>
      </c>
      <c r="R102" s="46"/>
    </row>
    <row r="103" spans="1:18" ht="32.1" customHeight="1" x14ac:dyDescent="0.25">
      <c r="A103" s="29">
        <f t="shared" si="11"/>
        <v>98</v>
      </c>
      <c r="B103" s="4" t="s">
        <v>310</v>
      </c>
      <c r="C103" s="4">
        <v>78010</v>
      </c>
      <c r="D103" s="4" t="s">
        <v>315</v>
      </c>
      <c r="E103" s="4" t="s">
        <v>316</v>
      </c>
      <c r="F103" s="4" t="s">
        <v>317</v>
      </c>
      <c r="G103" s="5">
        <v>119</v>
      </c>
      <c r="H103" s="6" t="s">
        <v>318</v>
      </c>
      <c r="I103" s="7">
        <f t="shared" si="15"/>
        <v>285.60000000000002</v>
      </c>
      <c r="J103" s="8">
        <v>1</v>
      </c>
      <c r="K103" s="9"/>
      <c r="L103" s="9"/>
      <c r="M103" s="14"/>
      <c r="N103" s="49"/>
      <c r="O103" s="57">
        <f t="shared" si="9"/>
        <v>0</v>
      </c>
      <c r="P103" s="49">
        <v>35.17</v>
      </c>
      <c r="Q103" s="57">
        <f t="shared" si="10"/>
        <v>10044.552000000001</v>
      </c>
      <c r="R103" s="46"/>
    </row>
    <row r="104" spans="1:18" ht="32.1" customHeight="1" x14ac:dyDescent="0.25">
      <c r="A104" s="29">
        <f t="shared" si="11"/>
        <v>99</v>
      </c>
      <c r="B104" s="4" t="s">
        <v>310</v>
      </c>
      <c r="C104" s="4">
        <v>90029</v>
      </c>
      <c r="D104" s="4" t="s">
        <v>319</v>
      </c>
      <c r="E104" s="4" t="s">
        <v>42</v>
      </c>
      <c r="F104" s="4" t="s">
        <v>320</v>
      </c>
      <c r="G104" s="5">
        <v>172</v>
      </c>
      <c r="H104" s="6" t="s">
        <v>321</v>
      </c>
      <c r="I104" s="7">
        <f t="shared" si="15"/>
        <v>412.79999999999995</v>
      </c>
      <c r="J104" s="8">
        <v>2.9</v>
      </c>
      <c r="K104" s="9"/>
      <c r="L104" s="9"/>
      <c r="M104" s="6"/>
      <c r="N104" s="49">
        <v>35.650000000000006</v>
      </c>
      <c r="O104" s="57">
        <f t="shared" si="9"/>
        <v>14716.320000000002</v>
      </c>
      <c r="P104" s="49">
        <v>36.630000000000003</v>
      </c>
      <c r="Q104" s="57">
        <f t="shared" si="10"/>
        <v>15120.864</v>
      </c>
      <c r="R104" s="46"/>
    </row>
    <row r="105" spans="1:18" ht="32.1" customHeight="1" x14ac:dyDescent="0.25">
      <c r="A105" s="29">
        <f t="shared" si="11"/>
        <v>100</v>
      </c>
      <c r="B105" s="4" t="s">
        <v>310</v>
      </c>
      <c r="C105" s="4">
        <v>50720</v>
      </c>
      <c r="D105" s="4" t="s">
        <v>322</v>
      </c>
      <c r="E105" s="4" t="s">
        <v>259</v>
      </c>
      <c r="F105" s="4" t="s">
        <v>323</v>
      </c>
      <c r="G105" s="5">
        <v>236</v>
      </c>
      <c r="H105" s="6" t="e">
        <v>#N/A</v>
      </c>
      <c r="I105" s="7">
        <f>SUM(G105/5*12)</f>
        <v>566.40000000000009</v>
      </c>
      <c r="J105" s="9"/>
      <c r="K105" s="9"/>
      <c r="L105" s="9"/>
      <c r="M105" s="6"/>
      <c r="N105" s="49">
        <v>69.14</v>
      </c>
      <c r="O105" s="57">
        <f t="shared" si="9"/>
        <v>39160.896000000008</v>
      </c>
      <c r="P105" s="49">
        <v>83.14</v>
      </c>
      <c r="Q105" s="57">
        <f t="shared" si="10"/>
        <v>47090.496000000006</v>
      </c>
      <c r="R105" s="47" t="s">
        <v>1565</v>
      </c>
    </row>
    <row r="106" spans="1:18" ht="32.1" customHeight="1" x14ac:dyDescent="0.25">
      <c r="A106" s="29">
        <f t="shared" si="11"/>
        <v>101</v>
      </c>
      <c r="B106" s="4" t="s">
        <v>310</v>
      </c>
      <c r="C106" s="4">
        <v>83330</v>
      </c>
      <c r="D106" s="4" t="s">
        <v>324</v>
      </c>
      <c r="E106" s="4" t="s">
        <v>42</v>
      </c>
      <c r="F106" s="4" t="s">
        <v>43</v>
      </c>
      <c r="G106" s="5">
        <v>250</v>
      </c>
      <c r="H106" s="6" t="s">
        <v>325</v>
      </c>
      <c r="I106" s="7">
        <f>G106/5*12</f>
        <v>600</v>
      </c>
      <c r="J106" s="8">
        <v>1.3</v>
      </c>
      <c r="K106" s="9"/>
      <c r="L106" s="9"/>
      <c r="M106" s="6"/>
      <c r="N106" s="49"/>
      <c r="O106" s="57">
        <f t="shared" si="9"/>
        <v>0</v>
      </c>
      <c r="P106" s="49">
        <v>37.79</v>
      </c>
      <c r="Q106" s="57">
        <f t="shared" si="10"/>
        <v>22674</v>
      </c>
      <c r="R106" s="46"/>
    </row>
    <row r="107" spans="1:18" ht="32.1" customHeight="1" x14ac:dyDescent="0.25">
      <c r="A107" s="29">
        <f t="shared" si="11"/>
        <v>102</v>
      </c>
      <c r="B107" s="4" t="s">
        <v>310</v>
      </c>
      <c r="C107" s="4">
        <v>50240</v>
      </c>
      <c r="D107" s="4" t="s">
        <v>326</v>
      </c>
      <c r="E107" s="4" t="s">
        <v>259</v>
      </c>
      <c r="F107" s="4" t="s">
        <v>323</v>
      </c>
      <c r="G107" s="5">
        <v>283</v>
      </c>
      <c r="H107" s="6" t="s">
        <v>327</v>
      </c>
      <c r="I107" s="7">
        <f t="shared" ref="I107:I108" si="16">SUM(G107/5*12)</f>
        <v>679.2</v>
      </c>
      <c r="J107" s="9">
        <v>5.5</v>
      </c>
      <c r="K107" s="9"/>
      <c r="L107" s="9"/>
      <c r="M107" s="6"/>
      <c r="N107" s="49">
        <v>64.34</v>
      </c>
      <c r="O107" s="57">
        <f t="shared" si="9"/>
        <v>43699.728000000003</v>
      </c>
      <c r="P107" s="49">
        <v>79.069999999999993</v>
      </c>
      <c r="Q107" s="57">
        <f t="shared" si="10"/>
        <v>53704.343999999997</v>
      </c>
      <c r="R107" s="47" t="s">
        <v>1570</v>
      </c>
    </row>
    <row r="108" spans="1:18" ht="32.1" customHeight="1" x14ac:dyDescent="0.25">
      <c r="A108" s="29">
        <f t="shared" si="11"/>
        <v>103</v>
      </c>
      <c r="B108" s="4" t="s">
        <v>310</v>
      </c>
      <c r="C108" s="4">
        <v>50241</v>
      </c>
      <c r="D108" s="4" t="s">
        <v>326</v>
      </c>
      <c r="E108" s="4" t="s">
        <v>259</v>
      </c>
      <c r="F108" s="4" t="s">
        <v>323</v>
      </c>
      <c r="G108" s="5">
        <v>377</v>
      </c>
      <c r="H108" s="6" t="s">
        <v>104</v>
      </c>
      <c r="I108" s="7">
        <f t="shared" si="16"/>
        <v>904.80000000000007</v>
      </c>
      <c r="J108" s="9">
        <v>5.5</v>
      </c>
      <c r="K108" s="9"/>
      <c r="L108" s="9"/>
      <c r="M108" s="6"/>
      <c r="N108" s="49">
        <v>64.339999999999989</v>
      </c>
      <c r="O108" s="57">
        <f t="shared" si="9"/>
        <v>58214.831999999995</v>
      </c>
      <c r="P108" s="49">
        <v>79.069999999999993</v>
      </c>
      <c r="Q108" s="57">
        <f t="shared" si="10"/>
        <v>71542.535999999993</v>
      </c>
      <c r="R108" s="46"/>
    </row>
    <row r="109" spans="1:18" ht="32.1" customHeight="1" x14ac:dyDescent="0.25">
      <c r="A109" s="29">
        <f t="shared" si="11"/>
        <v>104</v>
      </c>
      <c r="B109" s="4" t="s">
        <v>310</v>
      </c>
      <c r="C109" s="4">
        <v>61341</v>
      </c>
      <c r="D109" s="4" t="s">
        <v>328</v>
      </c>
      <c r="E109" s="4" t="s">
        <v>13</v>
      </c>
      <c r="F109" s="4" t="s">
        <v>311</v>
      </c>
      <c r="G109" s="5">
        <v>420</v>
      </c>
      <c r="H109" s="6" t="s">
        <v>329</v>
      </c>
      <c r="I109" s="7">
        <f t="shared" ref="I109:I111" si="17">G109/5*12</f>
        <v>1008</v>
      </c>
      <c r="J109" s="8">
        <v>3.5</v>
      </c>
      <c r="K109" s="8"/>
      <c r="L109" s="9"/>
      <c r="M109" s="6"/>
      <c r="N109" s="49">
        <v>43.019999999999996</v>
      </c>
      <c r="O109" s="57">
        <f t="shared" si="9"/>
        <v>43364.159999999996</v>
      </c>
      <c r="P109" s="49">
        <v>44.19</v>
      </c>
      <c r="Q109" s="57">
        <f t="shared" si="10"/>
        <v>44543.519999999997</v>
      </c>
      <c r="R109" s="46"/>
    </row>
    <row r="110" spans="1:18" ht="32.1" customHeight="1" x14ac:dyDescent="0.25">
      <c r="A110" s="29">
        <f t="shared" si="11"/>
        <v>105</v>
      </c>
      <c r="B110" s="4" t="s">
        <v>310</v>
      </c>
      <c r="C110" s="4">
        <v>90040</v>
      </c>
      <c r="D110" s="4" t="s">
        <v>330</v>
      </c>
      <c r="E110" s="4" t="s">
        <v>42</v>
      </c>
      <c r="F110" s="4" t="s">
        <v>320</v>
      </c>
      <c r="G110" s="5">
        <v>480</v>
      </c>
      <c r="H110" s="6" t="s">
        <v>331</v>
      </c>
      <c r="I110" s="7">
        <f t="shared" si="17"/>
        <v>1152</v>
      </c>
      <c r="J110" s="8">
        <v>4</v>
      </c>
      <c r="K110" s="9"/>
      <c r="L110" s="9"/>
      <c r="M110" s="6"/>
      <c r="N110" s="49">
        <v>38.99</v>
      </c>
      <c r="O110" s="57">
        <f t="shared" si="9"/>
        <v>44916.480000000003</v>
      </c>
      <c r="P110" s="49">
        <v>40.700000000000003</v>
      </c>
      <c r="Q110" s="57">
        <f t="shared" si="10"/>
        <v>46886.400000000001</v>
      </c>
      <c r="R110" s="46"/>
    </row>
    <row r="111" spans="1:18" ht="32.1" customHeight="1" x14ac:dyDescent="0.25">
      <c r="A111" s="29">
        <f t="shared" si="11"/>
        <v>106</v>
      </c>
      <c r="B111" s="4" t="s">
        <v>310</v>
      </c>
      <c r="C111" s="4">
        <v>82220</v>
      </c>
      <c r="D111" s="4" t="s">
        <v>41</v>
      </c>
      <c r="E111" s="4" t="s">
        <v>42</v>
      </c>
      <c r="F111" s="4" t="s">
        <v>43</v>
      </c>
      <c r="G111" s="5">
        <v>514</v>
      </c>
      <c r="H111" s="6" t="s">
        <v>332</v>
      </c>
      <c r="I111" s="7">
        <f t="shared" si="17"/>
        <v>1233.5999999999999</v>
      </c>
      <c r="J111" s="8">
        <v>2</v>
      </c>
      <c r="K111" s="9"/>
      <c r="L111" s="9"/>
      <c r="M111" s="6"/>
      <c r="N111" s="49">
        <v>37.21</v>
      </c>
      <c r="O111" s="57">
        <f t="shared" si="9"/>
        <v>45902.256000000001</v>
      </c>
      <c r="P111" s="49">
        <v>37.21</v>
      </c>
      <c r="Q111" s="57">
        <f t="shared" si="10"/>
        <v>45902.256000000001</v>
      </c>
      <c r="R111" s="46"/>
    </row>
    <row r="112" spans="1:18" ht="32.1" customHeight="1" x14ac:dyDescent="0.25">
      <c r="A112" s="29">
        <f t="shared" si="11"/>
        <v>107</v>
      </c>
      <c r="B112" s="4" t="s">
        <v>310</v>
      </c>
      <c r="C112" s="4">
        <v>50721</v>
      </c>
      <c r="D112" s="4" t="s">
        <v>333</v>
      </c>
      <c r="E112" s="4" t="s">
        <v>259</v>
      </c>
      <c r="F112" s="4" t="s">
        <v>323</v>
      </c>
      <c r="G112" s="5">
        <v>525</v>
      </c>
      <c r="H112" s="6" t="s">
        <v>104</v>
      </c>
      <c r="I112" s="7">
        <f>SUM(G112/5*12)</f>
        <v>1260</v>
      </c>
      <c r="J112" s="9">
        <v>5.5</v>
      </c>
      <c r="K112" s="9"/>
      <c r="L112" s="9"/>
      <c r="M112" s="6"/>
      <c r="N112" s="49">
        <v>69.14</v>
      </c>
      <c r="O112" s="57">
        <f t="shared" si="9"/>
        <v>87116.4</v>
      </c>
      <c r="P112" s="49">
        <v>83.14</v>
      </c>
      <c r="Q112" s="57">
        <f t="shared" si="10"/>
        <v>104756.4</v>
      </c>
      <c r="R112" s="46"/>
    </row>
    <row r="113" spans="1:18" ht="32.1" customHeight="1" x14ac:dyDescent="0.25">
      <c r="A113" s="29">
        <f t="shared" si="11"/>
        <v>108</v>
      </c>
      <c r="B113" s="4" t="s">
        <v>310</v>
      </c>
      <c r="C113" s="4">
        <v>60941</v>
      </c>
      <c r="D113" s="4" t="s">
        <v>334</v>
      </c>
      <c r="E113" s="4" t="s">
        <v>13</v>
      </c>
      <c r="F113" s="4" t="s">
        <v>335</v>
      </c>
      <c r="G113" s="5">
        <v>670</v>
      </c>
      <c r="H113" s="6" t="s">
        <v>329</v>
      </c>
      <c r="I113" s="7">
        <f t="shared" ref="I113:I115" si="18">G113/5*12</f>
        <v>1608</v>
      </c>
      <c r="J113" s="8">
        <v>3.5</v>
      </c>
      <c r="K113" s="8"/>
      <c r="L113" s="9"/>
      <c r="M113" s="6"/>
      <c r="N113" s="49">
        <v>42.989999999999995</v>
      </c>
      <c r="O113" s="57">
        <f t="shared" si="9"/>
        <v>69127.92</v>
      </c>
      <c r="P113" s="49">
        <v>44.19</v>
      </c>
      <c r="Q113" s="57">
        <f t="shared" si="10"/>
        <v>71057.51999999999</v>
      </c>
      <c r="R113" s="46"/>
    </row>
    <row r="114" spans="1:18" ht="32.1" customHeight="1" x14ac:dyDescent="0.25">
      <c r="A114" s="29">
        <f t="shared" si="11"/>
        <v>109</v>
      </c>
      <c r="B114" s="4" t="s">
        <v>310</v>
      </c>
      <c r="C114" s="4">
        <v>78185</v>
      </c>
      <c r="D114" s="4" t="s">
        <v>336</v>
      </c>
      <c r="E114" s="4" t="s">
        <v>316</v>
      </c>
      <c r="F114" s="4" t="s">
        <v>317</v>
      </c>
      <c r="G114" s="5">
        <v>1199</v>
      </c>
      <c r="H114" s="6" t="s">
        <v>337</v>
      </c>
      <c r="I114" s="7">
        <f t="shared" si="18"/>
        <v>2877.6000000000004</v>
      </c>
      <c r="J114" s="8">
        <v>1.85</v>
      </c>
      <c r="K114" s="9"/>
      <c r="L114" s="9"/>
      <c r="M114" s="14"/>
      <c r="N114" s="49">
        <v>36.630000000000003</v>
      </c>
      <c r="O114" s="57">
        <f t="shared" si="9"/>
        <v>105406.48800000003</v>
      </c>
      <c r="P114" s="49">
        <v>36.630000000000003</v>
      </c>
      <c r="Q114" s="57">
        <f t="shared" si="10"/>
        <v>105406.48800000003</v>
      </c>
      <c r="R114" s="46"/>
    </row>
    <row r="115" spans="1:18" ht="32.1" customHeight="1" x14ac:dyDescent="0.25">
      <c r="A115" s="29">
        <f t="shared" si="11"/>
        <v>110</v>
      </c>
      <c r="B115" s="4" t="s">
        <v>339</v>
      </c>
      <c r="C115" s="4">
        <v>78015</v>
      </c>
      <c r="D115" s="4" t="s">
        <v>338</v>
      </c>
      <c r="E115" s="4" t="s">
        <v>316</v>
      </c>
      <c r="F115" s="4" t="s">
        <v>317</v>
      </c>
      <c r="G115" s="5">
        <v>529</v>
      </c>
      <c r="H115" s="6" t="s">
        <v>340</v>
      </c>
      <c r="I115" s="7">
        <f t="shared" si="18"/>
        <v>1269.5999999999999</v>
      </c>
      <c r="J115" s="8">
        <v>1.5</v>
      </c>
      <c r="K115" s="9"/>
      <c r="L115" s="9"/>
      <c r="M115" s="14"/>
      <c r="N115" s="49"/>
      <c r="O115" s="57">
        <f t="shared" si="9"/>
        <v>0</v>
      </c>
      <c r="P115" s="49">
        <v>40.119999999999997</v>
      </c>
      <c r="Q115" s="57">
        <f t="shared" si="10"/>
        <v>50936.351999999992</v>
      </c>
      <c r="R115" s="46"/>
    </row>
    <row r="116" spans="1:18" ht="32.1" customHeight="1" x14ac:dyDescent="0.25">
      <c r="A116" s="29">
        <f t="shared" si="11"/>
        <v>111</v>
      </c>
      <c r="B116" s="4" t="s">
        <v>342</v>
      </c>
      <c r="C116" s="4">
        <v>26789</v>
      </c>
      <c r="D116" s="4" t="s">
        <v>341</v>
      </c>
      <c r="E116" s="4"/>
      <c r="F116" s="4" t="s">
        <v>343</v>
      </c>
      <c r="G116" s="5"/>
      <c r="H116" s="6" t="s">
        <v>66</v>
      </c>
      <c r="I116" s="7">
        <v>325</v>
      </c>
      <c r="J116" s="8"/>
      <c r="K116" s="9"/>
      <c r="L116" s="9"/>
      <c r="M116" s="6" t="s">
        <v>234</v>
      </c>
      <c r="N116" s="49">
        <v>40.35</v>
      </c>
      <c r="O116" s="57">
        <f t="shared" si="9"/>
        <v>13113.75</v>
      </c>
      <c r="P116" s="49">
        <v>46.85</v>
      </c>
      <c r="Q116" s="57">
        <f t="shared" si="10"/>
        <v>15226.25</v>
      </c>
      <c r="R116" s="46"/>
    </row>
    <row r="117" spans="1:18" ht="32.1" customHeight="1" x14ac:dyDescent="0.25">
      <c r="A117" s="29">
        <f t="shared" si="11"/>
        <v>112</v>
      </c>
      <c r="B117" s="4" t="s">
        <v>345</v>
      </c>
      <c r="C117" s="4">
        <v>92127</v>
      </c>
      <c r="D117" s="4" t="s">
        <v>344</v>
      </c>
      <c r="E117" s="4" t="s">
        <v>93</v>
      </c>
      <c r="F117" s="4" t="s">
        <v>346</v>
      </c>
      <c r="G117" s="5">
        <v>697</v>
      </c>
      <c r="H117" s="6" t="s">
        <v>347</v>
      </c>
      <c r="I117" s="7">
        <f t="shared" ref="I117:I118" si="19">G117/5*12</f>
        <v>1672.8000000000002</v>
      </c>
      <c r="J117" s="8">
        <v>2.8</v>
      </c>
      <c r="K117" s="9"/>
      <c r="L117" s="9"/>
      <c r="M117" s="6"/>
      <c r="N117" s="49">
        <v>34.450000000000003</v>
      </c>
      <c r="O117" s="57">
        <f t="shared" si="9"/>
        <v>57627.960000000014</v>
      </c>
      <c r="P117" s="49">
        <v>38.630000000000003</v>
      </c>
      <c r="Q117" s="57">
        <f t="shared" si="10"/>
        <v>64620.26400000001</v>
      </c>
      <c r="R117" s="46"/>
    </row>
    <row r="118" spans="1:18" ht="32.1" customHeight="1" x14ac:dyDescent="0.25">
      <c r="A118" s="29">
        <f t="shared" si="11"/>
        <v>113</v>
      </c>
      <c r="B118" s="4" t="s">
        <v>345</v>
      </c>
      <c r="C118" s="4">
        <v>92123</v>
      </c>
      <c r="D118" s="4" t="s">
        <v>348</v>
      </c>
      <c r="E118" s="4" t="s">
        <v>93</v>
      </c>
      <c r="F118" s="4" t="s">
        <v>94</v>
      </c>
      <c r="G118" s="5">
        <v>2403</v>
      </c>
      <c r="H118" s="6" t="s">
        <v>347</v>
      </c>
      <c r="I118" s="7">
        <f t="shared" si="19"/>
        <v>5767.2000000000007</v>
      </c>
      <c r="J118" s="8">
        <v>2.8</v>
      </c>
      <c r="K118" s="9"/>
      <c r="L118" s="9"/>
      <c r="M118" s="6"/>
      <c r="N118" s="49">
        <v>33.67</v>
      </c>
      <c r="O118" s="57">
        <f t="shared" si="9"/>
        <v>194181.62400000004</v>
      </c>
      <c r="P118" s="49">
        <v>37.85</v>
      </c>
      <c r="Q118" s="57">
        <f t="shared" si="10"/>
        <v>218288.52000000005</v>
      </c>
      <c r="R118" s="46"/>
    </row>
    <row r="119" spans="1:18" ht="32.1" customHeight="1" x14ac:dyDescent="0.25">
      <c r="A119" s="29">
        <f t="shared" si="11"/>
        <v>114</v>
      </c>
      <c r="B119" s="4" t="s">
        <v>350</v>
      </c>
      <c r="C119" s="4">
        <v>78372</v>
      </c>
      <c r="D119" s="4" t="s">
        <v>349</v>
      </c>
      <c r="E119" s="4" t="s">
        <v>174</v>
      </c>
      <c r="F119" s="4" t="s">
        <v>351</v>
      </c>
      <c r="G119" s="5">
        <v>224</v>
      </c>
      <c r="H119" s="6" t="s">
        <v>352</v>
      </c>
      <c r="I119" s="7">
        <f>SUM(G119/5*12)</f>
        <v>537.59999999999991</v>
      </c>
      <c r="J119" s="9">
        <v>4.4000000000000004</v>
      </c>
      <c r="K119" s="9"/>
      <c r="L119" s="9"/>
      <c r="M119" s="6"/>
      <c r="N119" s="49">
        <v>56.25</v>
      </c>
      <c r="O119" s="57">
        <f t="shared" si="9"/>
        <v>30239.999999999996</v>
      </c>
      <c r="P119" s="49">
        <v>71.03</v>
      </c>
      <c r="Q119" s="57">
        <f t="shared" si="10"/>
        <v>38185.727999999996</v>
      </c>
      <c r="R119" s="46"/>
    </row>
    <row r="120" spans="1:18" ht="32.1" customHeight="1" x14ac:dyDescent="0.25">
      <c r="A120" s="29">
        <f t="shared" si="11"/>
        <v>115</v>
      </c>
      <c r="B120" s="4" t="s">
        <v>354</v>
      </c>
      <c r="C120" s="4">
        <v>260</v>
      </c>
      <c r="D120" s="4" t="s">
        <v>353</v>
      </c>
      <c r="E120" s="4" t="s">
        <v>13</v>
      </c>
      <c r="F120" s="4" t="s">
        <v>22</v>
      </c>
      <c r="G120" s="5">
        <v>84</v>
      </c>
      <c r="H120" s="6" t="s">
        <v>355</v>
      </c>
      <c r="I120" s="7">
        <f t="shared" ref="I120:I136" si="20">G120/5*12</f>
        <v>201.60000000000002</v>
      </c>
      <c r="J120" s="8">
        <v>2.5499999999999998</v>
      </c>
      <c r="K120" s="8"/>
      <c r="L120" s="9"/>
      <c r="M120" s="6"/>
      <c r="N120" s="49"/>
      <c r="O120" s="57">
        <f t="shared" si="9"/>
        <v>0</v>
      </c>
      <c r="P120" s="49">
        <v>32.03</v>
      </c>
      <c r="Q120" s="57">
        <f t="shared" si="10"/>
        <v>6457.2480000000014</v>
      </c>
      <c r="R120" s="46"/>
    </row>
    <row r="121" spans="1:18" ht="32.1" customHeight="1" x14ac:dyDescent="0.25">
      <c r="A121" s="29">
        <f t="shared" si="11"/>
        <v>116</v>
      </c>
      <c r="B121" s="4" t="s">
        <v>354</v>
      </c>
      <c r="C121" s="4" t="s">
        <v>356</v>
      </c>
      <c r="D121" s="4" t="s">
        <v>357</v>
      </c>
      <c r="E121" s="4" t="s">
        <v>13</v>
      </c>
      <c r="F121" s="4" t="s">
        <v>28</v>
      </c>
      <c r="G121" s="5">
        <v>105</v>
      </c>
      <c r="H121" s="6" t="s">
        <v>358</v>
      </c>
      <c r="I121" s="7">
        <f t="shared" si="20"/>
        <v>252</v>
      </c>
      <c r="J121" s="8">
        <v>1.9</v>
      </c>
      <c r="K121" s="8"/>
      <c r="L121" s="9"/>
      <c r="M121" s="6"/>
      <c r="N121" s="49"/>
      <c r="O121" s="57">
        <f t="shared" si="9"/>
        <v>0</v>
      </c>
      <c r="P121" s="49">
        <v>26.28</v>
      </c>
      <c r="Q121" s="57">
        <f t="shared" si="10"/>
        <v>6622.56</v>
      </c>
      <c r="R121" s="46"/>
    </row>
    <row r="122" spans="1:18" ht="32.1" customHeight="1" x14ac:dyDescent="0.25">
      <c r="A122" s="29">
        <f t="shared" si="11"/>
        <v>117</v>
      </c>
      <c r="B122" s="4" t="s">
        <v>354</v>
      </c>
      <c r="C122" s="4" t="s">
        <v>359</v>
      </c>
      <c r="D122" s="4" t="s">
        <v>360</v>
      </c>
      <c r="E122" s="4" t="s">
        <v>42</v>
      </c>
      <c r="F122" s="4" t="s">
        <v>48</v>
      </c>
      <c r="G122" s="5">
        <v>118</v>
      </c>
      <c r="H122" s="6" t="s">
        <v>361</v>
      </c>
      <c r="I122" s="7">
        <f t="shared" si="20"/>
        <v>283.20000000000005</v>
      </c>
      <c r="J122" s="8">
        <v>2.7</v>
      </c>
      <c r="K122" s="9"/>
      <c r="L122" s="9"/>
      <c r="M122" s="6"/>
      <c r="N122" s="49"/>
      <c r="O122" s="57">
        <f t="shared" si="9"/>
        <v>0</v>
      </c>
      <c r="P122" s="49">
        <v>25.47</v>
      </c>
      <c r="Q122" s="57">
        <f t="shared" si="10"/>
        <v>7213.1040000000012</v>
      </c>
      <c r="R122" s="46"/>
    </row>
    <row r="123" spans="1:18" ht="32.1" customHeight="1" x14ac:dyDescent="0.25">
      <c r="A123" s="29">
        <f t="shared" si="11"/>
        <v>118</v>
      </c>
      <c r="B123" s="4" t="s">
        <v>354</v>
      </c>
      <c r="C123" s="4">
        <v>225</v>
      </c>
      <c r="D123" s="4" t="s">
        <v>362</v>
      </c>
      <c r="E123" s="4" t="s">
        <v>42</v>
      </c>
      <c r="F123" s="4" t="s">
        <v>43</v>
      </c>
      <c r="G123" s="5">
        <v>120</v>
      </c>
      <c r="H123" s="6" t="s">
        <v>363</v>
      </c>
      <c r="I123" s="7">
        <f t="shared" si="20"/>
        <v>288</v>
      </c>
      <c r="J123" s="8">
        <v>2.2000000000000002</v>
      </c>
      <c r="K123" s="9"/>
      <c r="L123" s="9"/>
      <c r="M123" s="6"/>
      <c r="N123" s="49"/>
      <c r="O123" s="57">
        <f t="shared" si="9"/>
        <v>0</v>
      </c>
      <c r="P123" s="49">
        <v>27.15</v>
      </c>
      <c r="Q123" s="57">
        <f t="shared" si="10"/>
        <v>7819.2</v>
      </c>
      <c r="R123" s="46"/>
    </row>
    <row r="124" spans="1:18" ht="32.1" customHeight="1" x14ac:dyDescent="0.25">
      <c r="A124" s="29">
        <f t="shared" si="11"/>
        <v>119</v>
      </c>
      <c r="B124" s="4" t="s">
        <v>354</v>
      </c>
      <c r="C124" s="4">
        <v>325</v>
      </c>
      <c r="D124" s="4" t="s">
        <v>364</v>
      </c>
      <c r="E124" s="4" t="s">
        <v>42</v>
      </c>
      <c r="F124" s="4" t="s">
        <v>365</v>
      </c>
      <c r="G124" s="5">
        <v>178</v>
      </c>
      <c r="H124" s="6" t="s">
        <v>366</v>
      </c>
      <c r="I124" s="7">
        <f t="shared" si="20"/>
        <v>427.20000000000005</v>
      </c>
      <c r="J124" s="8">
        <v>2.2000000000000002</v>
      </c>
      <c r="K124" s="9"/>
      <c r="L124" s="9"/>
      <c r="M124" s="6"/>
      <c r="N124" s="49"/>
      <c r="O124" s="57">
        <f t="shared" si="9"/>
        <v>0</v>
      </c>
      <c r="P124" s="49">
        <v>18.43</v>
      </c>
      <c r="Q124" s="57">
        <f t="shared" si="10"/>
        <v>7873.2960000000003</v>
      </c>
      <c r="R124" s="46"/>
    </row>
    <row r="125" spans="1:18" ht="32.1" customHeight="1" x14ac:dyDescent="0.25">
      <c r="A125" s="29">
        <f t="shared" si="11"/>
        <v>120</v>
      </c>
      <c r="B125" s="4" t="s">
        <v>354</v>
      </c>
      <c r="C125" s="4" t="s">
        <v>367</v>
      </c>
      <c r="D125" s="4" t="s">
        <v>368</v>
      </c>
      <c r="E125" s="4" t="s">
        <v>42</v>
      </c>
      <c r="F125" s="4" t="s">
        <v>369</v>
      </c>
      <c r="G125" s="5">
        <v>204</v>
      </c>
      <c r="H125" s="6" t="s">
        <v>370</v>
      </c>
      <c r="I125" s="7">
        <f t="shared" si="20"/>
        <v>489.59999999999997</v>
      </c>
      <c r="J125" s="8">
        <v>2</v>
      </c>
      <c r="K125" s="9"/>
      <c r="L125" s="9"/>
      <c r="M125" s="6"/>
      <c r="N125" s="49"/>
      <c r="O125" s="57">
        <f t="shared" si="9"/>
        <v>0</v>
      </c>
      <c r="P125" s="49">
        <v>20</v>
      </c>
      <c r="Q125" s="57">
        <f t="shared" si="10"/>
        <v>9792</v>
      </c>
      <c r="R125" s="46"/>
    </row>
    <row r="126" spans="1:18" ht="32.1" customHeight="1" x14ac:dyDescent="0.25">
      <c r="A126" s="29">
        <f t="shared" si="11"/>
        <v>121</v>
      </c>
      <c r="B126" s="4" t="s">
        <v>354</v>
      </c>
      <c r="C126" s="4">
        <v>126</v>
      </c>
      <c r="D126" s="4" t="s">
        <v>371</v>
      </c>
      <c r="E126" s="4" t="s">
        <v>42</v>
      </c>
      <c r="F126" s="4" t="s">
        <v>43</v>
      </c>
      <c r="G126" s="5">
        <v>215</v>
      </c>
      <c r="H126" s="6" t="s">
        <v>372</v>
      </c>
      <c r="I126" s="7">
        <f t="shared" si="20"/>
        <v>516</v>
      </c>
      <c r="J126" s="8">
        <v>1.5</v>
      </c>
      <c r="K126" s="9"/>
      <c r="L126" s="9"/>
      <c r="M126" s="6"/>
      <c r="N126" s="49"/>
      <c r="O126" s="57">
        <f t="shared" si="9"/>
        <v>0</v>
      </c>
      <c r="P126" s="49">
        <v>24.19</v>
      </c>
      <c r="Q126" s="57">
        <f t="shared" si="10"/>
        <v>12482.04</v>
      </c>
      <c r="R126" s="46"/>
    </row>
    <row r="127" spans="1:18" ht="32.1" customHeight="1" x14ac:dyDescent="0.25">
      <c r="A127" s="29">
        <f t="shared" si="11"/>
        <v>122</v>
      </c>
      <c r="B127" s="4" t="s">
        <v>354</v>
      </c>
      <c r="C127" s="4">
        <v>350</v>
      </c>
      <c r="D127" s="4" t="s">
        <v>373</v>
      </c>
      <c r="E127" s="4" t="s">
        <v>42</v>
      </c>
      <c r="F127" s="4" t="s">
        <v>374</v>
      </c>
      <c r="G127" s="5">
        <v>226</v>
      </c>
      <c r="H127" s="6" t="s">
        <v>375</v>
      </c>
      <c r="I127" s="7">
        <f t="shared" si="20"/>
        <v>542.40000000000009</v>
      </c>
      <c r="J127" s="8">
        <v>3.6</v>
      </c>
      <c r="K127" s="9"/>
      <c r="L127" s="9"/>
      <c r="M127" s="6"/>
      <c r="N127" s="49"/>
      <c r="O127" s="57">
        <f t="shared" si="9"/>
        <v>0</v>
      </c>
      <c r="P127" s="49">
        <v>15.17</v>
      </c>
      <c r="Q127" s="57">
        <f t="shared" si="10"/>
        <v>8228.2080000000005</v>
      </c>
      <c r="R127" s="46"/>
    </row>
    <row r="128" spans="1:18" ht="32.1" customHeight="1" x14ac:dyDescent="0.25">
      <c r="A128" s="29">
        <f t="shared" si="11"/>
        <v>123</v>
      </c>
      <c r="B128" s="4" t="s">
        <v>354</v>
      </c>
      <c r="C128" s="4">
        <v>150</v>
      </c>
      <c r="D128" s="4" t="s">
        <v>376</v>
      </c>
      <c r="E128" s="4" t="s">
        <v>13</v>
      </c>
      <c r="F128" s="4" t="s">
        <v>22</v>
      </c>
      <c r="G128" s="5">
        <v>263</v>
      </c>
      <c r="H128" s="6" t="s">
        <v>377</v>
      </c>
      <c r="I128" s="7">
        <f t="shared" si="20"/>
        <v>631.20000000000005</v>
      </c>
      <c r="J128" s="8">
        <v>1.65</v>
      </c>
      <c r="K128" s="8"/>
      <c r="L128" s="9"/>
      <c r="M128" s="6"/>
      <c r="N128" s="49"/>
      <c r="O128" s="57">
        <f t="shared" si="9"/>
        <v>0</v>
      </c>
      <c r="P128" s="49">
        <v>33.200000000000003</v>
      </c>
      <c r="Q128" s="57">
        <f t="shared" si="10"/>
        <v>20955.840000000004</v>
      </c>
      <c r="R128" s="46"/>
    </row>
    <row r="129" spans="1:18" ht="32.1" customHeight="1" x14ac:dyDescent="0.25">
      <c r="A129" s="29">
        <f t="shared" si="11"/>
        <v>124</v>
      </c>
      <c r="B129" s="4" t="s">
        <v>354</v>
      </c>
      <c r="C129" s="4">
        <v>360</v>
      </c>
      <c r="D129" s="4" t="s">
        <v>364</v>
      </c>
      <c r="E129" s="4" t="s">
        <v>42</v>
      </c>
      <c r="F129" s="4" t="s">
        <v>320</v>
      </c>
      <c r="G129" s="5">
        <v>328</v>
      </c>
      <c r="H129" s="6" t="s">
        <v>375</v>
      </c>
      <c r="I129" s="7">
        <f t="shared" si="20"/>
        <v>787.19999999999993</v>
      </c>
      <c r="J129" s="8">
        <v>3.6</v>
      </c>
      <c r="K129" s="9"/>
      <c r="L129" s="9"/>
      <c r="M129" s="6"/>
      <c r="N129" s="49"/>
      <c r="O129" s="57">
        <f t="shared" si="9"/>
        <v>0</v>
      </c>
      <c r="P129" s="49">
        <v>15.17</v>
      </c>
      <c r="Q129" s="57">
        <f t="shared" si="10"/>
        <v>11941.823999999999</v>
      </c>
      <c r="R129" s="46"/>
    </row>
    <row r="130" spans="1:18" ht="32.1" customHeight="1" x14ac:dyDescent="0.25">
      <c r="A130" s="29">
        <f t="shared" si="11"/>
        <v>125</v>
      </c>
      <c r="B130" s="4" t="s">
        <v>354</v>
      </c>
      <c r="C130" s="4" t="s">
        <v>378</v>
      </c>
      <c r="D130" s="4" t="s">
        <v>27</v>
      </c>
      <c r="E130" s="4" t="s">
        <v>13</v>
      </c>
      <c r="F130" s="4" t="s">
        <v>28</v>
      </c>
      <c r="G130" s="5">
        <v>407</v>
      </c>
      <c r="H130" s="6" t="s">
        <v>379</v>
      </c>
      <c r="I130" s="7">
        <f t="shared" si="20"/>
        <v>976.80000000000007</v>
      </c>
      <c r="J130" s="8">
        <v>3.15</v>
      </c>
      <c r="K130" s="8"/>
      <c r="L130" s="9"/>
      <c r="M130" s="6"/>
      <c r="N130" s="49"/>
      <c r="O130" s="57">
        <f t="shared" si="9"/>
        <v>0</v>
      </c>
      <c r="P130" s="49">
        <v>27.33</v>
      </c>
      <c r="Q130" s="57">
        <f t="shared" si="10"/>
        <v>26695.944</v>
      </c>
      <c r="R130" s="46"/>
    </row>
    <row r="131" spans="1:18" ht="32.1" customHeight="1" x14ac:dyDescent="0.25">
      <c r="A131" s="29">
        <f t="shared" si="11"/>
        <v>126</v>
      </c>
      <c r="B131" s="4" t="s">
        <v>354</v>
      </c>
      <c r="C131" s="4" t="s">
        <v>380</v>
      </c>
      <c r="D131" s="4" t="s">
        <v>38</v>
      </c>
      <c r="E131" s="4" t="s">
        <v>13</v>
      </c>
      <c r="F131" s="4" t="s">
        <v>39</v>
      </c>
      <c r="G131" s="5">
        <v>573</v>
      </c>
      <c r="H131" s="6" t="s">
        <v>379</v>
      </c>
      <c r="I131" s="7">
        <f t="shared" si="20"/>
        <v>1375.1999999999998</v>
      </c>
      <c r="J131" s="8">
        <v>3.15</v>
      </c>
      <c r="K131" s="8"/>
      <c r="L131" s="9"/>
      <c r="M131" s="6"/>
      <c r="N131" s="49"/>
      <c r="O131" s="57">
        <f t="shared" si="9"/>
        <v>0</v>
      </c>
      <c r="P131" s="49">
        <v>27.33</v>
      </c>
      <c r="Q131" s="57">
        <f t="shared" si="10"/>
        <v>37584.215999999993</v>
      </c>
      <c r="R131" s="46"/>
    </row>
    <row r="132" spans="1:18" ht="32.1" customHeight="1" x14ac:dyDescent="0.25">
      <c r="A132" s="29">
        <f t="shared" si="11"/>
        <v>127</v>
      </c>
      <c r="B132" s="4" t="s">
        <v>354</v>
      </c>
      <c r="C132" s="4" t="s">
        <v>381</v>
      </c>
      <c r="D132" s="4" t="s">
        <v>382</v>
      </c>
      <c r="E132" s="4" t="s">
        <v>42</v>
      </c>
      <c r="F132" s="4" t="s">
        <v>383</v>
      </c>
      <c r="G132" s="5">
        <v>639</v>
      </c>
      <c r="H132" s="6" t="s">
        <v>384</v>
      </c>
      <c r="I132" s="7">
        <f t="shared" si="20"/>
        <v>1533.6</v>
      </c>
      <c r="J132" s="8">
        <v>2.5</v>
      </c>
      <c r="K132" s="9"/>
      <c r="L132" s="9"/>
      <c r="M132" s="6"/>
      <c r="N132" s="49"/>
      <c r="O132" s="57">
        <f t="shared" si="9"/>
        <v>0</v>
      </c>
      <c r="P132" s="49">
        <v>25.87</v>
      </c>
      <c r="Q132" s="57">
        <f t="shared" si="10"/>
        <v>39674.231999999996</v>
      </c>
      <c r="R132" s="46"/>
    </row>
    <row r="133" spans="1:18" ht="32.1" customHeight="1" x14ac:dyDescent="0.25">
      <c r="A133" s="29">
        <f t="shared" si="11"/>
        <v>128</v>
      </c>
      <c r="B133" s="4" t="s">
        <v>354</v>
      </c>
      <c r="C133" s="4" t="s">
        <v>385</v>
      </c>
      <c r="D133" s="4" t="s">
        <v>386</v>
      </c>
      <c r="E133" s="4" t="s">
        <v>13</v>
      </c>
      <c r="F133" s="4" t="s">
        <v>335</v>
      </c>
      <c r="G133" s="5">
        <v>1259</v>
      </c>
      <c r="H133" s="6" t="s">
        <v>387</v>
      </c>
      <c r="I133" s="7">
        <f t="shared" si="20"/>
        <v>3021.6000000000004</v>
      </c>
      <c r="J133" s="8">
        <v>3.1</v>
      </c>
      <c r="K133" s="8"/>
      <c r="L133" s="9"/>
      <c r="M133" s="6"/>
      <c r="N133" s="49"/>
      <c r="O133" s="57">
        <f t="shared" si="9"/>
        <v>0</v>
      </c>
      <c r="P133" s="49">
        <v>27.33</v>
      </c>
      <c r="Q133" s="57">
        <f t="shared" si="10"/>
        <v>82580.328000000009</v>
      </c>
      <c r="R133" s="46"/>
    </row>
    <row r="134" spans="1:18" ht="32.1" customHeight="1" x14ac:dyDescent="0.25">
      <c r="A134" s="29">
        <f t="shared" si="11"/>
        <v>129</v>
      </c>
      <c r="B134" s="4" t="s">
        <v>354</v>
      </c>
      <c r="C134" s="4" t="s">
        <v>388</v>
      </c>
      <c r="D134" s="4" t="s">
        <v>389</v>
      </c>
      <c r="E134" s="4" t="s">
        <v>13</v>
      </c>
      <c r="F134" s="4" t="s">
        <v>14</v>
      </c>
      <c r="G134" s="5">
        <v>1278</v>
      </c>
      <c r="H134" s="6" t="s">
        <v>379</v>
      </c>
      <c r="I134" s="7">
        <f t="shared" si="20"/>
        <v>3067.2</v>
      </c>
      <c r="J134" s="8">
        <v>3.15</v>
      </c>
      <c r="K134" s="8"/>
      <c r="L134" s="9"/>
      <c r="M134" s="6"/>
      <c r="N134" s="49"/>
      <c r="O134" s="57">
        <f t="shared" si="9"/>
        <v>0</v>
      </c>
      <c r="P134" s="49">
        <v>27.33</v>
      </c>
      <c r="Q134" s="57">
        <f t="shared" si="10"/>
        <v>83826.575999999986</v>
      </c>
      <c r="R134" s="46"/>
    </row>
    <row r="135" spans="1:18" ht="32.1" customHeight="1" x14ac:dyDescent="0.25">
      <c r="A135" s="29">
        <f t="shared" si="11"/>
        <v>130</v>
      </c>
      <c r="B135" s="4" t="s">
        <v>391</v>
      </c>
      <c r="C135" s="4">
        <v>101</v>
      </c>
      <c r="D135" s="4" t="s">
        <v>390</v>
      </c>
      <c r="E135" s="4" t="s">
        <v>79</v>
      </c>
      <c r="F135" s="4" t="s">
        <v>392</v>
      </c>
      <c r="G135" s="5">
        <v>109</v>
      </c>
      <c r="H135" s="6" t="s">
        <v>393</v>
      </c>
      <c r="I135" s="7">
        <f t="shared" si="20"/>
        <v>261.60000000000002</v>
      </c>
      <c r="J135" s="8"/>
      <c r="K135" s="8">
        <v>20</v>
      </c>
      <c r="L135" s="8"/>
      <c r="M135" s="6"/>
      <c r="N135" s="49"/>
      <c r="O135" s="57">
        <f t="shared" ref="O135:O198" si="21">+N135*I135</f>
        <v>0</v>
      </c>
      <c r="P135" s="49">
        <v>95.85</v>
      </c>
      <c r="Q135" s="57">
        <f t="shared" ref="Q135:Q198" si="22">+P135*I135</f>
        <v>25074.36</v>
      </c>
      <c r="R135" s="46"/>
    </row>
    <row r="136" spans="1:18" ht="32.1" customHeight="1" x14ac:dyDescent="0.25">
      <c r="A136" s="29">
        <f t="shared" ref="A136:A199" si="23">+A135+1</f>
        <v>131</v>
      </c>
      <c r="B136" s="4" t="s">
        <v>391</v>
      </c>
      <c r="C136" s="4">
        <v>222</v>
      </c>
      <c r="D136" s="4" t="s">
        <v>394</v>
      </c>
      <c r="E136" s="4" t="s">
        <v>53</v>
      </c>
      <c r="F136" s="4" t="s">
        <v>395</v>
      </c>
      <c r="G136" s="5">
        <v>141</v>
      </c>
      <c r="H136" s="6" t="s">
        <v>274</v>
      </c>
      <c r="I136" s="7">
        <f t="shared" si="20"/>
        <v>338.4</v>
      </c>
      <c r="J136" s="8"/>
      <c r="K136" s="8">
        <v>20</v>
      </c>
      <c r="L136" s="9"/>
      <c r="M136" s="6"/>
      <c r="N136" s="49"/>
      <c r="O136" s="57">
        <f t="shared" si="21"/>
        <v>0</v>
      </c>
      <c r="P136" s="49">
        <v>116.42</v>
      </c>
      <c r="Q136" s="57">
        <f t="shared" si="22"/>
        <v>39396.527999999998</v>
      </c>
      <c r="R136" s="46"/>
    </row>
    <row r="137" spans="1:18" ht="32.1" customHeight="1" x14ac:dyDescent="0.25">
      <c r="A137" s="29">
        <f t="shared" si="23"/>
        <v>132</v>
      </c>
      <c r="B137" s="4" t="s">
        <v>391</v>
      </c>
      <c r="C137" s="4">
        <v>766</v>
      </c>
      <c r="D137" s="4" t="s">
        <v>396</v>
      </c>
      <c r="E137" s="4" t="s">
        <v>174</v>
      </c>
      <c r="F137" s="4" t="s">
        <v>397</v>
      </c>
      <c r="G137" s="5">
        <v>289</v>
      </c>
      <c r="H137" s="6" t="s">
        <v>398</v>
      </c>
      <c r="I137" s="7">
        <v>693.59999999999991</v>
      </c>
      <c r="J137" s="9">
        <v>5</v>
      </c>
      <c r="K137" s="9"/>
      <c r="L137" s="9"/>
      <c r="M137" s="6"/>
      <c r="N137" s="49"/>
      <c r="O137" s="57">
        <f t="shared" si="21"/>
        <v>0</v>
      </c>
      <c r="P137" s="49">
        <v>44.45</v>
      </c>
      <c r="Q137" s="57">
        <f t="shared" si="22"/>
        <v>30830.519999999997</v>
      </c>
      <c r="R137" s="46"/>
    </row>
    <row r="138" spans="1:18" ht="32.1" customHeight="1" x14ac:dyDescent="0.25">
      <c r="A138" s="29">
        <f t="shared" si="23"/>
        <v>133</v>
      </c>
      <c r="B138" s="4" t="s">
        <v>391</v>
      </c>
      <c r="C138" s="4">
        <v>124</v>
      </c>
      <c r="D138" s="4" t="s">
        <v>399</v>
      </c>
      <c r="E138" s="4" t="s">
        <v>174</v>
      </c>
      <c r="F138" s="4" t="s">
        <v>397</v>
      </c>
      <c r="G138" s="5">
        <v>620</v>
      </c>
      <c r="H138" s="6" t="s">
        <v>398</v>
      </c>
      <c r="I138" s="7">
        <f t="shared" ref="I138:I141" si="24">SUM(G138/5*12)</f>
        <v>1488</v>
      </c>
      <c r="J138" s="9">
        <v>5</v>
      </c>
      <c r="K138" s="9"/>
      <c r="L138" s="9"/>
      <c r="M138" s="6"/>
      <c r="N138" s="49"/>
      <c r="O138" s="57">
        <f t="shared" si="21"/>
        <v>0</v>
      </c>
      <c r="P138" s="49">
        <v>43.38</v>
      </c>
      <c r="Q138" s="57">
        <f t="shared" si="22"/>
        <v>64549.440000000002</v>
      </c>
      <c r="R138" s="46"/>
    </row>
    <row r="139" spans="1:18" ht="32.1" customHeight="1" x14ac:dyDescent="0.25">
      <c r="A139" s="29">
        <f t="shared" si="23"/>
        <v>134</v>
      </c>
      <c r="B139" s="4" t="s">
        <v>391</v>
      </c>
      <c r="C139" s="4">
        <v>767</v>
      </c>
      <c r="D139" s="4" t="s">
        <v>400</v>
      </c>
      <c r="E139" s="4" t="s">
        <v>174</v>
      </c>
      <c r="F139" s="4" t="s">
        <v>397</v>
      </c>
      <c r="G139" s="5">
        <v>749</v>
      </c>
      <c r="H139" s="6" t="s">
        <v>398</v>
      </c>
      <c r="I139" s="7">
        <f t="shared" si="24"/>
        <v>1797.6000000000001</v>
      </c>
      <c r="J139" s="9">
        <v>5</v>
      </c>
      <c r="K139" s="9"/>
      <c r="L139" s="9"/>
      <c r="M139" s="6"/>
      <c r="N139" s="49"/>
      <c r="O139" s="57">
        <f t="shared" si="21"/>
        <v>0</v>
      </c>
      <c r="P139" s="49">
        <v>44.45</v>
      </c>
      <c r="Q139" s="57">
        <f t="shared" si="22"/>
        <v>79903.320000000007</v>
      </c>
      <c r="R139" s="46"/>
    </row>
    <row r="140" spans="1:18" ht="32.1" customHeight="1" x14ac:dyDescent="0.25">
      <c r="A140" s="29">
        <f t="shared" si="23"/>
        <v>135</v>
      </c>
      <c r="B140" s="4" t="s">
        <v>391</v>
      </c>
      <c r="C140" s="4">
        <v>705</v>
      </c>
      <c r="D140" s="4" t="s">
        <v>401</v>
      </c>
      <c r="E140" s="4" t="s">
        <v>174</v>
      </c>
      <c r="F140" s="4" t="s">
        <v>402</v>
      </c>
      <c r="G140" s="5">
        <v>1075</v>
      </c>
      <c r="H140" s="6" t="s">
        <v>403</v>
      </c>
      <c r="I140" s="7">
        <f t="shared" si="24"/>
        <v>2580</v>
      </c>
      <c r="J140" s="9"/>
      <c r="K140" s="9"/>
      <c r="L140" s="9">
        <v>40</v>
      </c>
      <c r="M140" s="6"/>
      <c r="N140" s="49"/>
      <c r="O140" s="57">
        <f t="shared" si="21"/>
        <v>0</v>
      </c>
      <c r="P140" s="49">
        <v>40.33</v>
      </c>
      <c r="Q140" s="57">
        <f t="shared" si="22"/>
        <v>104051.4</v>
      </c>
      <c r="R140" s="46"/>
    </row>
    <row r="141" spans="1:18" ht="32.1" customHeight="1" x14ac:dyDescent="0.25">
      <c r="A141" s="29">
        <f t="shared" si="23"/>
        <v>136</v>
      </c>
      <c r="B141" s="4" t="s">
        <v>391</v>
      </c>
      <c r="C141" s="4">
        <v>783</v>
      </c>
      <c r="D141" s="4" t="s">
        <v>404</v>
      </c>
      <c r="E141" s="4" t="s">
        <v>174</v>
      </c>
      <c r="F141" s="4" t="s">
        <v>397</v>
      </c>
      <c r="G141" s="5">
        <v>1659</v>
      </c>
      <c r="H141" s="6" t="s">
        <v>405</v>
      </c>
      <c r="I141" s="7">
        <f t="shared" si="24"/>
        <v>3981.6000000000004</v>
      </c>
      <c r="J141" s="9">
        <v>6</v>
      </c>
      <c r="K141" s="9"/>
      <c r="L141" s="9"/>
      <c r="M141" s="6"/>
      <c r="N141" s="49"/>
      <c r="O141" s="57">
        <f t="shared" si="21"/>
        <v>0</v>
      </c>
      <c r="P141" s="49">
        <v>54.27</v>
      </c>
      <c r="Q141" s="57">
        <f t="shared" si="22"/>
        <v>216081.43200000003</v>
      </c>
      <c r="R141" s="46"/>
    </row>
    <row r="142" spans="1:18" ht="32.1" customHeight="1" x14ac:dyDescent="0.25">
      <c r="A142" s="29">
        <f t="shared" si="23"/>
        <v>137</v>
      </c>
      <c r="B142" s="4" t="s">
        <v>407</v>
      </c>
      <c r="C142" s="4">
        <v>625</v>
      </c>
      <c r="D142" s="4" t="s">
        <v>406</v>
      </c>
      <c r="E142" s="4" t="s">
        <v>191</v>
      </c>
      <c r="F142" s="10" t="s">
        <v>408</v>
      </c>
      <c r="G142" s="5">
        <v>82</v>
      </c>
      <c r="H142" s="6" t="s">
        <v>49</v>
      </c>
      <c r="I142" s="7">
        <f t="shared" ref="I142:I156" si="25">G142/5*12</f>
        <v>196.79999999999998</v>
      </c>
      <c r="J142" s="8">
        <v>3</v>
      </c>
      <c r="K142" s="8"/>
      <c r="L142" s="9"/>
      <c r="M142" s="6"/>
      <c r="N142" s="49"/>
      <c r="O142" s="57">
        <f t="shared" si="21"/>
        <v>0</v>
      </c>
      <c r="P142" s="49">
        <v>30.7</v>
      </c>
      <c r="Q142" s="57">
        <f t="shared" si="22"/>
        <v>6041.7599999999993</v>
      </c>
      <c r="R142" s="46"/>
    </row>
    <row r="143" spans="1:18" ht="32.1" customHeight="1" x14ac:dyDescent="0.25">
      <c r="A143" s="29">
        <f t="shared" si="23"/>
        <v>138</v>
      </c>
      <c r="B143" s="4" t="s">
        <v>410</v>
      </c>
      <c r="C143" s="4">
        <v>626</v>
      </c>
      <c r="D143" s="4" t="s">
        <v>409</v>
      </c>
      <c r="E143" s="4" t="s">
        <v>191</v>
      </c>
      <c r="F143" s="10" t="s">
        <v>411</v>
      </c>
      <c r="G143" s="5">
        <v>435</v>
      </c>
      <c r="H143" s="6" t="s">
        <v>49</v>
      </c>
      <c r="I143" s="7">
        <f t="shared" si="25"/>
        <v>1044</v>
      </c>
      <c r="J143" s="8">
        <v>3</v>
      </c>
      <c r="K143" s="8"/>
      <c r="L143" s="9"/>
      <c r="M143" s="6"/>
      <c r="N143" s="49"/>
      <c r="O143" s="57">
        <f t="shared" si="21"/>
        <v>0</v>
      </c>
      <c r="P143" s="49">
        <v>30.7</v>
      </c>
      <c r="Q143" s="57">
        <f t="shared" si="22"/>
        <v>32050.799999999999</v>
      </c>
      <c r="R143" s="46"/>
    </row>
    <row r="144" spans="1:18" ht="32.1" customHeight="1" x14ac:dyDescent="0.25">
      <c r="A144" s="29">
        <f t="shared" si="23"/>
        <v>139</v>
      </c>
      <c r="B144" s="4" t="s">
        <v>414</v>
      </c>
      <c r="C144" s="4" t="s">
        <v>412</v>
      </c>
      <c r="D144" s="4" t="s">
        <v>413</v>
      </c>
      <c r="E144" s="4" t="s">
        <v>53</v>
      </c>
      <c r="F144" s="4" t="s">
        <v>415</v>
      </c>
      <c r="G144" s="5">
        <v>70</v>
      </c>
      <c r="H144" s="6" t="s">
        <v>55</v>
      </c>
      <c r="I144" s="7">
        <f t="shared" si="25"/>
        <v>168</v>
      </c>
      <c r="J144" s="8">
        <v>2.5</v>
      </c>
      <c r="K144" s="8"/>
      <c r="L144" s="9"/>
      <c r="M144" s="6"/>
      <c r="N144" s="49">
        <v>48.56</v>
      </c>
      <c r="O144" s="57">
        <f t="shared" si="21"/>
        <v>8158.08</v>
      </c>
      <c r="P144" s="49">
        <v>104.78</v>
      </c>
      <c r="Q144" s="57">
        <f t="shared" si="22"/>
        <v>17603.04</v>
      </c>
      <c r="R144" s="46"/>
    </row>
    <row r="145" spans="1:18" ht="32.1" customHeight="1" x14ac:dyDescent="0.25">
      <c r="A145" s="29">
        <f t="shared" si="23"/>
        <v>140</v>
      </c>
      <c r="B145" s="4" t="s">
        <v>414</v>
      </c>
      <c r="C145" s="4" t="s">
        <v>416</v>
      </c>
      <c r="D145" s="4" t="s">
        <v>417</v>
      </c>
      <c r="E145" s="4" t="s">
        <v>418</v>
      </c>
      <c r="F145" s="4" t="s">
        <v>419</v>
      </c>
      <c r="G145" s="5">
        <v>70</v>
      </c>
      <c r="H145" s="6" t="s">
        <v>206</v>
      </c>
      <c r="I145" s="7">
        <f t="shared" si="25"/>
        <v>168</v>
      </c>
      <c r="J145" s="8">
        <v>3.2</v>
      </c>
      <c r="K145" s="9"/>
      <c r="L145" s="9"/>
      <c r="M145" s="6"/>
      <c r="N145" s="49"/>
      <c r="O145" s="57">
        <f t="shared" si="21"/>
        <v>0</v>
      </c>
      <c r="P145" s="49">
        <v>69.989999999999995</v>
      </c>
      <c r="Q145" s="57">
        <f t="shared" si="22"/>
        <v>11758.32</v>
      </c>
      <c r="R145" s="46"/>
    </row>
    <row r="146" spans="1:18" ht="32.1" customHeight="1" x14ac:dyDescent="0.25">
      <c r="A146" s="29">
        <f t="shared" si="23"/>
        <v>141</v>
      </c>
      <c r="B146" s="4" t="s">
        <v>414</v>
      </c>
      <c r="C146" s="4" t="s">
        <v>420</v>
      </c>
      <c r="D146" s="4" t="s">
        <v>421</v>
      </c>
      <c r="E146" s="4" t="s">
        <v>53</v>
      </c>
      <c r="F146" s="4" t="s">
        <v>106</v>
      </c>
      <c r="G146" s="5">
        <v>77</v>
      </c>
      <c r="H146" s="6" t="s">
        <v>422</v>
      </c>
      <c r="I146" s="7">
        <f t="shared" si="25"/>
        <v>184.8</v>
      </c>
      <c r="J146" s="8">
        <v>2.4</v>
      </c>
      <c r="K146" s="8"/>
      <c r="L146" s="9"/>
      <c r="M146" s="6"/>
      <c r="N146" s="49">
        <v>48.91</v>
      </c>
      <c r="O146" s="57">
        <f t="shared" si="21"/>
        <v>9038.5679999999993</v>
      </c>
      <c r="P146" s="49">
        <v>111.37</v>
      </c>
      <c r="Q146" s="57">
        <f t="shared" si="22"/>
        <v>20581.176000000003</v>
      </c>
      <c r="R146" s="46"/>
    </row>
    <row r="147" spans="1:18" ht="32.1" customHeight="1" x14ac:dyDescent="0.25">
      <c r="A147" s="29">
        <f t="shared" si="23"/>
        <v>142</v>
      </c>
      <c r="B147" s="4" t="s">
        <v>414</v>
      </c>
      <c r="C147" s="4">
        <v>27072</v>
      </c>
      <c r="D147" s="4" t="s">
        <v>423</v>
      </c>
      <c r="E147" s="4" t="s">
        <v>191</v>
      </c>
      <c r="F147" s="4" t="s">
        <v>424</v>
      </c>
      <c r="G147" s="5">
        <v>95</v>
      </c>
      <c r="H147" s="6" t="s">
        <v>425</v>
      </c>
      <c r="I147" s="7">
        <f t="shared" si="25"/>
        <v>228</v>
      </c>
      <c r="J147" s="8">
        <v>2.7</v>
      </c>
      <c r="K147" s="8"/>
      <c r="L147" s="9"/>
      <c r="M147" s="6"/>
      <c r="N147" s="49">
        <v>54.19</v>
      </c>
      <c r="O147" s="57">
        <f t="shared" si="21"/>
        <v>12355.32</v>
      </c>
      <c r="P147" s="49">
        <v>33.49</v>
      </c>
      <c r="Q147" s="57">
        <f t="shared" si="22"/>
        <v>7635.72</v>
      </c>
      <c r="R147" s="47" t="s">
        <v>1569</v>
      </c>
    </row>
    <row r="148" spans="1:18" ht="32.1" customHeight="1" x14ac:dyDescent="0.25">
      <c r="A148" s="29">
        <f t="shared" si="23"/>
        <v>143</v>
      </c>
      <c r="B148" s="4" t="s">
        <v>414</v>
      </c>
      <c r="C148" s="4" t="s">
        <v>426</v>
      </c>
      <c r="D148" s="4" t="s">
        <v>427</v>
      </c>
      <c r="E148" s="4" t="s">
        <v>53</v>
      </c>
      <c r="F148" s="4" t="s">
        <v>74</v>
      </c>
      <c r="G148" s="5">
        <v>104</v>
      </c>
      <c r="H148" s="6" t="s">
        <v>428</v>
      </c>
      <c r="I148" s="7">
        <f t="shared" si="25"/>
        <v>249.60000000000002</v>
      </c>
      <c r="J148" s="8">
        <v>2.2749999999999999</v>
      </c>
      <c r="K148" s="8"/>
      <c r="L148" s="9"/>
      <c r="M148" s="6"/>
      <c r="N148" s="49">
        <v>54.89</v>
      </c>
      <c r="O148" s="57">
        <f t="shared" si="21"/>
        <v>13700.544000000002</v>
      </c>
      <c r="P148" s="49"/>
      <c r="Q148" s="57">
        <f t="shared" si="22"/>
        <v>0</v>
      </c>
      <c r="R148" s="46"/>
    </row>
    <row r="149" spans="1:18" ht="32.1" customHeight="1" x14ac:dyDescent="0.25">
      <c r="A149" s="29">
        <f t="shared" si="23"/>
        <v>144</v>
      </c>
      <c r="B149" s="4" t="s">
        <v>414</v>
      </c>
      <c r="C149" s="4" t="s">
        <v>429</v>
      </c>
      <c r="D149" s="4" t="s">
        <v>430</v>
      </c>
      <c r="E149" s="4" t="s">
        <v>53</v>
      </c>
      <c r="F149" s="4" t="s">
        <v>112</v>
      </c>
      <c r="G149" s="5">
        <v>110</v>
      </c>
      <c r="H149" s="6" t="s">
        <v>72</v>
      </c>
      <c r="I149" s="7">
        <f t="shared" si="25"/>
        <v>264</v>
      </c>
      <c r="J149" s="8">
        <v>3</v>
      </c>
      <c r="K149" s="8"/>
      <c r="L149" s="9"/>
      <c r="M149" s="6"/>
      <c r="N149" s="49">
        <v>56.9</v>
      </c>
      <c r="O149" s="57">
        <f t="shared" si="21"/>
        <v>15021.6</v>
      </c>
      <c r="P149" s="49">
        <v>115.47</v>
      </c>
      <c r="Q149" s="57">
        <f t="shared" si="22"/>
        <v>30484.079999999998</v>
      </c>
      <c r="R149" s="46"/>
    </row>
    <row r="150" spans="1:18" ht="32.1" customHeight="1" x14ac:dyDescent="0.25">
      <c r="A150" s="29">
        <f t="shared" si="23"/>
        <v>145</v>
      </c>
      <c r="B150" s="4" t="s">
        <v>414</v>
      </c>
      <c r="C150" s="4" t="s">
        <v>431</v>
      </c>
      <c r="D150" s="4" t="s">
        <v>432</v>
      </c>
      <c r="E150" s="4" t="s">
        <v>433</v>
      </c>
      <c r="F150" s="4" t="s">
        <v>434</v>
      </c>
      <c r="G150" s="5">
        <v>128</v>
      </c>
      <c r="H150" s="6" t="s">
        <v>435</v>
      </c>
      <c r="I150" s="7">
        <f t="shared" si="25"/>
        <v>307.20000000000005</v>
      </c>
      <c r="J150" s="8">
        <v>4</v>
      </c>
      <c r="K150" s="8"/>
      <c r="L150" s="8"/>
      <c r="M150" s="6"/>
      <c r="N150" s="49"/>
      <c r="O150" s="57">
        <f t="shared" si="21"/>
        <v>0</v>
      </c>
      <c r="P150" s="49">
        <v>38.090000000000003</v>
      </c>
      <c r="Q150" s="57">
        <f t="shared" si="22"/>
        <v>11701.248000000003</v>
      </c>
      <c r="R150" s="46"/>
    </row>
    <row r="151" spans="1:18" ht="32.1" customHeight="1" x14ac:dyDescent="0.25">
      <c r="A151" s="29">
        <f t="shared" si="23"/>
        <v>146</v>
      </c>
      <c r="B151" s="4" t="s">
        <v>414</v>
      </c>
      <c r="C151" s="4" t="s">
        <v>436</v>
      </c>
      <c r="D151" s="4" t="s">
        <v>437</v>
      </c>
      <c r="E151" s="4" t="s">
        <v>191</v>
      </c>
      <c r="F151" s="4" t="s">
        <v>438</v>
      </c>
      <c r="G151" s="5">
        <v>137</v>
      </c>
      <c r="H151" s="6" t="s">
        <v>72</v>
      </c>
      <c r="I151" s="7">
        <f t="shared" si="25"/>
        <v>328.79999999999995</v>
      </c>
      <c r="J151" s="8">
        <v>3</v>
      </c>
      <c r="K151" s="8"/>
      <c r="L151" s="9"/>
      <c r="M151" s="6"/>
      <c r="N151" s="49">
        <v>60.34</v>
      </c>
      <c r="O151" s="57">
        <f t="shared" si="21"/>
        <v>19839.791999999998</v>
      </c>
      <c r="P151" s="49"/>
      <c r="Q151" s="57">
        <f t="shared" si="22"/>
        <v>0</v>
      </c>
      <c r="R151" s="46"/>
    </row>
    <row r="152" spans="1:18" ht="32.1" customHeight="1" x14ac:dyDescent="0.25">
      <c r="A152" s="29">
        <f t="shared" si="23"/>
        <v>147</v>
      </c>
      <c r="B152" s="4" t="s">
        <v>414</v>
      </c>
      <c r="C152" s="4" t="s">
        <v>439</v>
      </c>
      <c r="D152" s="4" t="s">
        <v>440</v>
      </c>
      <c r="E152" s="4" t="s">
        <v>79</v>
      </c>
      <c r="F152" s="4" t="s">
        <v>80</v>
      </c>
      <c r="G152" s="5">
        <v>153</v>
      </c>
      <c r="H152" s="6" t="s">
        <v>441</v>
      </c>
      <c r="I152" s="7">
        <f t="shared" si="25"/>
        <v>367.20000000000005</v>
      </c>
      <c r="J152" s="8">
        <v>2.25</v>
      </c>
      <c r="K152" s="8"/>
      <c r="L152" s="8"/>
      <c r="M152" s="6"/>
      <c r="N152" s="49">
        <v>48.07</v>
      </c>
      <c r="O152" s="57">
        <f t="shared" si="21"/>
        <v>17651.304000000004</v>
      </c>
      <c r="P152" s="49">
        <v>107.74</v>
      </c>
      <c r="Q152" s="57">
        <f t="shared" si="22"/>
        <v>39562.128000000004</v>
      </c>
      <c r="R152" s="46"/>
    </row>
    <row r="153" spans="1:18" ht="32.1" customHeight="1" x14ac:dyDescent="0.25">
      <c r="A153" s="29">
        <f t="shared" si="23"/>
        <v>148</v>
      </c>
      <c r="B153" s="4" t="s">
        <v>414</v>
      </c>
      <c r="C153" s="4" t="s">
        <v>442</v>
      </c>
      <c r="D153" s="4" t="s">
        <v>443</v>
      </c>
      <c r="E153" s="4" t="s">
        <v>191</v>
      </c>
      <c r="F153" s="4" t="s">
        <v>444</v>
      </c>
      <c r="G153" s="5">
        <v>204</v>
      </c>
      <c r="H153" s="6" t="s">
        <v>445</v>
      </c>
      <c r="I153" s="7">
        <f t="shared" si="25"/>
        <v>489.59999999999997</v>
      </c>
      <c r="J153" s="8">
        <v>2.37</v>
      </c>
      <c r="K153" s="8"/>
      <c r="L153" s="9"/>
      <c r="M153" s="6"/>
      <c r="N153" s="49">
        <v>79.72</v>
      </c>
      <c r="O153" s="57">
        <f t="shared" si="21"/>
        <v>39030.911999999997</v>
      </c>
      <c r="P153" s="49"/>
      <c r="Q153" s="57">
        <f t="shared" si="22"/>
        <v>0</v>
      </c>
      <c r="R153" s="46"/>
    </row>
    <row r="154" spans="1:18" ht="32.1" customHeight="1" x14ac:dyDescent="0.25">
      <c r="A154" s="29">
        <f t="shared" si="23"/>
        <v>149</v>
      </c>
      <c r="B154" s="4" t="s">
        <v>414</v>
      </c>
      <c r="C154" s="4" t="s">
        <v>446</v>
      </c>
      <c r="D154" s="4" t="s">
        <v>447</v>
      </c>
      <c r="E154" s="4" t="s">
        <v>53</v>
      </c>
      <c r="F154" s="4" t="s">
        <v>54</v>
      </c>
      <c r="G154" s="5">
        <v>210</v>
      </c>
      <c r="H154" s="6" t="s">
        <v>448</v>
      </c>
      <c r="I154" s="7">
        <f t="shared" si="25"/>
        <v>504</v>
      </c>
      <c r="J154" s="8">
        <v>2.25</v>
      </c>
      <c r="K154" s="8"/>
      <c r="L154" s="9"/>
      <c r="M154" s="6"/>
      <c r="N154" s="49">
        <v>42.79</v>
      </c>
      <c r="O154" s="57">
        <f t="shared" si="21"/>
        <v>21566.16</v>
      </c>
      <c r="P154" s="49">
        <v>140.5</v>
      </c>
      <c r="Q154" s="57">
        <f t="shared" si="22"/>
        <v>70812</v>
      </c>
      <c r="R154" s="46"/>
    </row>
    <row r="155" spans="1:18" ht="32.1" customHeight="1" x14ac:dyDescent="0.25">
      <c r="A155" s="29">
        <f t="shared" si="23"/>
        <v>150</v>
      </c>
      <c r="B155" s="4" t="s">
        <v>414</v>
      </c>
      <c r="C155" s="4" t="s">
        <v>449</v>
      </c>
      <c r="D155" s="4" t="s">
        <v>450</v>
      </c>
      <c r="E155" s="4" t="s">
        <v>53</v>
      </c>
      <c r="F155" s="4" t="s">
        <v>112</v>
      </c>
      <c r="G155" s="5">
        <v>219</v>
      </c>
      <c r="H155" s="6" t="s">
        <v>72</v>
      </c>
      <c r="I155" s="7">
        <f t="shared" si="25"/>
        <v>525.59999999999991</v>
      </c>
      <c r="J155" s="8">
        <v>3</v>
      </c>
      <c r="K155" s="8"/>
      <c r="L155" s="9"/>
      <c r="M155" s="6"/>
      <c r="N155" s="49">
        <v>56.9</v>
      </c>
      <c r="O155" s="57">
        <f t="shared" si="21"/>
        <v>29906.639999999996</v>
      </c>
      <c r="P155" s="49">
        <v>115.47</v>
      </c>
      <c r="Q155" s="57">
        <f t="shared" si="22"/>
        <v>60691.031999999992</v>
      </c>
      <c r="R155" s="46"/>
    </row>
    <row r="156" spans="1:18" ht="32.1" customHeight="1" x14ac:dyDescent="0.25">
      <c r="A156" s="29">
        <f t="shared" si="23"/>
        <v>151</v>
      </c>
      <c r="B156" s="4" t="s">
        <v>414</v>
      </c>
      <c r="C156" s="4" t="s">
        <v>451</v>
      </c>
      <c r="D156" s="4" t="s">
        <v>452</v>
      </c>
      <c r="E156" s="4" t="s">
        <v>53</v>
      </c>
      <c r="F156" s="4" t="s">
        <v>54</v>
      </c>
      <c r="G156" s="5">
        <v>260</v>
      </c>
      <c r="H156" s="6" t="s">
        <v>453</v>
      </c>
      <c r="I156" s="7">
        <f t="shared" si="25"/>
        <v>624</v>
      </c>
      <c r="J156" s="8">
        <v>3</v>
      </c>
      <c r="K156" s="8"/>
      <c r="L156" s="9"/>
      <c r="M156" s="6"/>
      <c r="N156" s="49">
        <v>42.08</v>
      </c>
      <c r="O156" s="57">
        <f t="shared" si="21"/>
        <v>26257.919999999998</v>
      </c>
      <c r="P156" s="49">
        <v>140.5</v>
      </c>
      <c r="Q156" s="57">
        <f t="shared" si="22"/>
        <v>87672</v>
      </c>
      <c r="R156" s="46"/>
    </row>
    <row r="157" spans="1:18" ht="32.1" customHeight="1" x14ac:dyDescent="0.25">
      <c r="A157" s="29">
        <f t="shared" si="23"/>
        <v>152</v>
      </c>
      <c r="B157" s="4" t="s">
        <v>414</v>
      </c>
      <c r="C157" s="4" t="s">
        <v>454</v>
      </c>
      <c r="D157" s="4" t="s">
        <v>455</v>
      </c>
      <c r="E157" s="4" t="s">
        <v>259</v>
      </c>
      <c r="F157" s="4" t="s">
        <v>456</v>
      </c>
      <c r="G157" s="5">
        <v>284</v>
      </c>
      <c r="H157" s="6" t="s">
        <v>66</v>
      </c>
      <c r="I157" s="7">
        <f>SUM(G157/5*12)</f>
        <v>681.59999999999991</v>
      </c>
      <c r="J157" s="9"/>
      <c r="K157" s="9">
        <v>30</v>
      </c>
      <c r="L157" s="9"/>
      <c r="M157" s="6"/>
      <c r="N157" s="49">
        <v>39.1</v>
      </c>
      <c r="O157" s="57">
        <f t="shared" si="21"/>
        <v>26650.559999999998</v>
      </c>
      <c r="P157" s="49">
        <v>86.86</v>
      </c>
      <c r="Q157" s="57">
        <f t="shared" si="22"/>
        <v>59203.775999999991</v>
      </c>
      <c r="R157" s="46"/>
    </row>
    <row r="158" spans="1:18" ht="32.1" customHeight="1" x14ac:dyDescent="0.25">
      <c r="A158" s="29">
        <f t="shared" si="23"/>
        <v>153</v>
      </c>
      <c r="B158" s="4" t="s">
        <v>414</v>
      </c>
      <c r="C158" s="4" t="s">
        <v>457</v>
      </c>
      <c r="D158" s="4" t="s">
        <v>458</v>
      </c>
      <c r="E158" s="4" t="s">
        <v>53</v>
      </c>
      <c r="F158" s="4" t="s">
        <v>459</v>
      </c>
      <c r="G158" s="5">
        <v>311</v>
      </c>
      <c r="H158" s="6" t="s">
        <v>460</v>
      </c>
      <c r="I158" s="7">
        <f t="shared" ref="I158:I170" si="26">G158/5*12</f>
        <v>746.40000000000009</v>
      </c>
      <c r="J158" s="8"/>
      <c r="K158" s="8">
        <v>40</v>
      </c>
      <c r="L158" s="9"/>
      <c r="M158" s="6"/>
      <c r="N158" s="49">
        <v>63</v>
      </c>
      <c r="O158" s="57">
        <f t="shared" si="21"/>
        <v>47023.200000000004</v>
      </c>
      <c r="P158" s="49"/>
      <c r="Q158" s="57">
        <f t="shared" si="22"/>
        <v>0</v>
      </c>
      <c r="R158" s="46"/>
    </row>
    <row r="159" spans="1:18" ht="32.1" customHeight="1" x14ac:dyDescent="0.25">
      <c r="A159" s="29">
        <f t="shared" si="23"/>
        <v>154</v>
      </c>
      <c r="B159" s="4" t="s">
        <v>414</v>
      </c>
      <c r="C159" s="4" t="s">
        <v>461</v>
      </c>
      <c r="D159" s="4" t="s">
        <v>462</v>
      </c>
      <c r="E159" s="4" t="s">
        <v>433</v>
      </c>
      <c r="F159" s="4" t="s">
        <v>463</v>
      </c>
      <c r="G159" s="5">
        <v>516</v>
      </c>
      <c r="H159" s="6" t="s">
        <v>435</v>
      </c>
      <c r="I159" s="7">
        <f t="shared" si="26"/>
        <v>1238.4000000000001</v>
      </c>
      <c r="J159" s="8">
        <v>4</v>
      </c>
      <c r="K159" s="8"/>
      <c r="L159" s="8"/>
      <c r="M159" s="6"/>
      <c r="N159" s="49"/>
      <c r="O159" s="57">
        <f t="shared" si="21"/>
        <v>0</v>
      </c>
      <c r="P159" s="49">
        <v>37.6</v>
      </c>
      <c r="Q159" s="57">
        <f t="shared" si="22"/>
        <v>46563.840000000004</v>
      </c>
      <c r="R159" s="46"/>
    </row>
    <row r="160" spans="1:18" ht="32.1" customHeight="1" x14ac:dyDescent="0.25">
      <c r="A160" s="29">
        <f t="shared" si="23"/>
        <v>155</v>
      </c>
      <c r="B160" s="4" t="s">
        <v>414</v>
      </c>
      <c r="C160" s="4" t="s">
        <v>464</v>
      </c>
      <c r="D160" s="4" t="s">
        <v>465</v>
      </c>
      <c r="E160" s="4" t="s">
        <v>433</v>
      </c>
      <c r="F160" s="4" t="s">
        <v>466</v>
      </c>
      <c r="G160" s="5">
        <v>592</v>
      </c>
      <c r="H160" s="6" t="s">
        <v>331</v>
      </c>
      <c r="I160" s="7">
        <f t="shared" si="26"/>
        <v>1420.8000000000002</v>
      </c>
      <c r="J160" s="8">
        <v>4</v>
      </c>
      <c r="K160" s="8"/>
      <c r="L160" s="8"/>
      <c r="M160" s="6"/>
      <c r="N160" s="49"/>
      <c r="O160" s="57">
        <f t="shared" si="21"/>
        <v>0</v>
      </c>
      <c r="P160" s="49">
        <v>35.369999999999997</v>
      </c>
      <c r="Q160" s="57">
        <v>37.1</v>
      </c>
      <c r="R160" s="46"/>
    </row>
    <row r="161" spans="1:18" ht="32.1" customHeight="1" x14ac:dyDescent="0.25">
      <c r="A161" s="29">
        <f t="shared" si="23"/>
        <v>156</v>
      </c>
      <c r="B161" s="4" t="s">
        <v>414</v>
      </c>
      <c r="C161" s="4" t="s">
        <v>467</v>
      </c>
      <c r="D161" s="4" t="s">
        <v>468</v>
      </c>
      <c r="E161" s="4" t="s">
        <v>53</v>
      </c>
      <c r="F161" s="4" t="s">
        <v>74</v>
      </c>
      <c r="G161" s="5">
        <v>799</v>
      </c>
      <c r="H161" s="6" t="s">
        <v>469</v>
      </c>
      <c r="I161" s="7">
        <f t="shared" si="26"/>
        <v>1917.6000000000001</v>
      </c>
      <c r="J161" s="8">
        <v>4.45</v>
      </c>
      <c r="K161" s="8"/>
      <c r="L161" s="9"/>
      <c r="M161" s="6"/>
      <c r="N161" s="49">
        <v>52.65</v>
      </c>
      <c r="O161" s="57">
        <f t="shared" si="21"/>
        <v>100961.64</v>
      </c>
      <c r="P161" s="49">
        <v>71.33</v>
      </c>
      <c r="Q161" s="57">
        <f t="shared" si="22"/>
        <v>136782.408</v>
      </c>
      <c r="R161" s="46"/>
    </row>
    <row r="162" spans="1:18" ht="32.1" customHeight="1" x14ac:dyDescent="0.25">
      <c r="A162" s="29">
        <f t="shared" si="23"/>
        <v>157</v>
      </c>
      <c r="B162" s="4" t="s">
        <v>414</v>
      </c>
      <c r="C162" s="4" t="s">
        <v>470</v>
      </c>
      <c r="D162" s="4" t="s">
        <v>471</v>
      </c>
      <c r="E162" s="4" t="s">
        <v>53</v>
      </c>
      <c r="F162" s="4" t="s">
        <v>54</v>
      </c>
      <c r="G162" s="5">
        <v>915</v>
      </c>
      <c r="H162" s="6" t="s">
        <v>453</v>
      </c>
      <c r="I162" s="7">
        <f t="shared" si="26"/>
        <v>2196</v>
      </c>
      <c r="J162" s="8">
        <v>3</v>
      </c>
      <c r="K162" s="8"/>
      <c r="L162" s="9"/>
      <c r="M162" s="6"/>
      <c r="N162" s="49">
        <v>42.08</v>
      </c>
      <c r="O162" s="57">
        <f t="shared" si="21"/>
        <v>92407.679999999993</v>
      </c>
      <c r="P162" s="49">
        <v>140.5</v>
      </c>
      <c r="Q162" s="57">
        <f t="shared" si="22"/>
        <v>308538</v>
      </c>
      <c r="R162" s="46"/>
    </row>
    <row r="163" spans="1:18" ht="32.1" customHeight="1" x14ac:dyDescent="0.25">
      <c r="A163" s="29">
        <f t="shared" si="23"/>
        <v>158</v>
      </c>
      <c r="B163" s="4" t="s">
        <v>414</v>
      </c>
      <c r="C163" s="4" t="s">
        <v>472</v>
      </c>
      <c r="D163" s="4" t="s">
        <v>473</v>
      </c>
      <c r="E163" s="4" t="s">
        <v>53</v>
      </c>
      <c r="F163" s="4" t="s">
        <v>54</v>
      </c>
      <c r="G163" s="5">
        <v>1154</v>
      </c>
      <c r="H163" s="6" t="s">
        <v>249</v>
      </c>
      <c r="I163" s="7">
        <f t="shared" si="26"/>
        <v>2769.6000000000004</v>
      </c>
      <c r="J163" s="8">
        <v>4</v>
      </c>
      <c r="K163" s="8"/>
      <c r="L163" s="9"/>
      <c r="M163" s="6"/>
      <c r="N163" s="49">
        <v>24.5</v>
      </c>
      <c r="O163" s="57">
        <f t="shared" si="21"/>
        <v>67855.200000000012</v>
      </c>
      <c r="P163" s="49"/>
      <c r="Q163" s="57">
        <f t="shared" si="22"/>
        <v>0</v>
      </c>
      <c r="R163" s="46"/>
    </row>
    <row r="164" spans="1:18" ht="32.1" customHeight="1" x14ac:dyDescent="0.25">
      <c r="A164" s="29">
        <f t="shared" si="23"/>
        <v>159</v>
      </c>
      <c r="B164" s="4" t="s">
        <v>414</v>
      </c>
      <c r="C164" s="4" t="s">
        <v>474</v>
      </c>
      <c r="D164" s="4" t="s">
        <v>475</v>
      </c>
      <c r="E164" s="4" t="s">
        <v>53</v>
      </c>
      <c r="F164" s="4" t="s">
        <v>74</v>
      </c>
      <c r="G164" s="5">
        <v>1171</v>
      </c>
      <c r="H164" s="6" t="s">
        <v>476</v>
      </c>
      <c r="I164" s="7">
        <f t="shared" si="26"/>
        <v>2810.3999999999996</v>
      </c>
      <c r="J164" s="8">
        <v>4.55</v>
      </c>
      <c r="K164" s="8"/>
      <c r="L164" s="9"/>
      <c r="M164" s="6"/>
      <c r="N164" s="49">
        <v>51.49</v>
      </c>
      <c r="O164" s="57">
        <f t="shared" si="21"/>
        <v>144707.49599999998</v>
      </c>
      <c r="P164" s="49">
        <v>71.33</v>
      </c>
      <c r="Q164" s="57">
        <f t="shared" si="22"/>
        <v>200465.83199999997</v>
      </c>
      <c r="R164" s="46"/>
    </row>
    <row r="165" spans="1:18" ht="32.1" customHeight="1" x14ac:dyDescent="0.25">
      <c r="A165" s="29">
        <f t="shared" si="23"/>
        <v>160</v>
      </c>
      <c r="B165" s="4" t="s">
        <v>478</v>
      </c>
      <c r="C165" s="4">
        <v>25414</v>
      </c>
      <c r="D165" s="4" t="s">
        <v>477</v>
      </c>
      <c r="E165" s="4" t="s">
        <v>93</v>
      </c>
      <c r="F165" s="4" t="s">
        <v>479</v>
      </c>
      <c r="G165" s="5">
        <v>85</v>
      </c>
      <c r="H165" s="6" t="s">
        <v>480</v>
      </c>
      <c r="I165" s="7">
        <f t="shared" si="26"/>
        <v>204</v>
      </c>
      <c r="J165" s="8">
        <v>3.68</v>
      </c>
      <c r="K165" s="9"/>
      <c r="L165" s="9"/>
      <c r="M165" s="6"/>
      <c r="N165" s="49">
        <v>70.14</v>
      </c>
      <c r="O165" s="57">
        <f t="shared" si="21"/>
        <v>14308.56</v>
      </c>
      <c r="P165" s="49">
        <v>82.78</v>
      </c>
      <c r="Q165" s="57">
        <f t="shared" si="22"/>
        <v>16887.12</v>
      </c>
      <c r="R165" s="46"/>
    </row>
    <row r="166" spans="1:18" ht="32.1" customHeight="1" x14ac:dyDescent="0.25">
      <c r="A166" s="29">
        <f t="shared" si="23"/>
        <v>161</v>
      </c>
      <c r="B166" s="12" t="s">
        <v>478</v>
      </c>
      <c r="C166" s="4">
        <v>5915</v>
      </c>
      <c r="D166" s="12" t="s">
        <v>481</v>
      </c>
      <c r="E166" s="12" t="s">
        <v>272</v>
      </c>
      <c r="F166" s="12" t="s">
        <v>482</v>
      </c>
      <c r="G166" s="13">
        <v>97</v>
      </c>
      <c r="H166" s="12" t="s">
        <v>483</v>
      </c>
      <c r="I166" s="7">
        <f t="shared" si="26"/>
        <v>232.79999999999998</v>
      </c>
      <c r="J166" s="9">
        <v>6</v>
      </c>
      <c r="K166" s="9"/>
      <c r="L166" s="9"/>
      <c r="M166" s="9"/>
      <c r="N166" s="53">
        <v>45.449999999999996</v>
      </c>
      <c r="O166" s="57">
        <f t="shared" si="21"/>
        <v>10580.759999999998</v>
      </c>
      <c r="P166" s="49">
        <v>56.12</v>
      </c>
      <c r="Q166" s="57">
        <f t="shared" si="22"/>
        <v>13064.735999999999</v>
      </c>
      <c r="R166" s="46"/>
    </row>
    <row r="167" spans="1:18" ht="32.1" customHeight="1" x14ac:dyDescent="0.25">
      <c r="A167" s="29">
        <f t="shared" si="23"/>
        <v>162</v>
      </c>
      <c r="B167" s="4" t="s">
        <v>478</v>
      </c>
      <c r="C167" s="4">
        <v>25404</v>
      </c>
      <c r="D167" s="4" t="s">
        <v>484</v>
      </c>
      <c r="E167" s="4" t="s">
        <v>93</v>
      </c>
      <c r="F167" s="4" t="s">
        <v>485</v>
      </c>
      <c r="G167" s="5">
        <v>102</v>
      </c>
      <c r="H167" s="6" t="s">
        <v>480</v>
      </c>
      <c r="I167" s="7">
        <f t="shared" si="26"/>
        <v>244.79999999999998</v>
      </c>
      <c r="J167" s="8">
        <v>3.68</v>
      </c>
      <c r="K167" s="9"/>
      <c r="L167" s="9"/>
      <c r="M167" s="6"/>
      <c r="N167" s="49">
        <v>65.67</v>
      </c>
      <c r="O167" s="57">
        <f t="shared" si="21"/>
        <v>16076.016</v>
      </c>
      <c r="P167" s="49">
        <v>78.31</v>
      </c>
      <c r="Q167" s="57">
        <f t="shared" si="22"/>
        <v>19170.288</v>
      </c>
      <c r="R167" s="46"/>
    </row>
    <row r="168" spans="1:18" ht="32.1" customHeight="1" x14ac:dyDescent="0.25">
      <c r="A168" s="29">
        <f t="shared" si="23"/>
        <v>163</v>
      </c>
      <c r="B168" s="4" t="s">
        <v>478</v>
      </c>
      <c r="C168" s="4">
        <v>16939</v>
      </c>
      <c r="D168" s="4" t="s">
        <v>486</v>
      </c>
      <c r="E168" s="4" t="s">
        <v>93</v>
      </c>
      <c r="F168" s="4" t="s">
        <v>487</v>
      </c>
      <c r="G168" s="5">
        <v>124</v>
      </c>
      <c r="H168" s="6" t="s">
        <v>352</v>
      </c>
      <c r="I168" s="7">
        <f t="shared" si="26"/>
        <v>297.60000000000002</v>
      </c>
      <c r="J168" s="8">
        <v>4.4000000000000004</v>
      </c>
      <c r="K168" s="9"/>
      <c r="L168" s="9"/>
      <c r="M168" s="6"/>
      <c r="N168" s="49">
        <v>69.41</v>
      </c>
      <c r="O168" s="57">
        <f t="shared" si="21"/>
        <v>20656.416000000001</v>
      </c>
      <c r="P168" s="49">
        <v>88.67</v>
      </c>
      <c r="Q168" s="57">
        <f t="shared" si="22"/>
        <v>26388.192000000003</v>
      </c>
      <c r="R168" s="46"/>
    </row>
    <row r="169" spans="1:18" ht="32.1" customHeight="1" x14ac:dyDescent="0.25">
      <c r="A169" s="29">
        <f t="shared" si="23"/>
        <v>164</v>
      </c>
      <c r="B169" s="4" t="s">
        <v>478</v>
      </c>
      <c r="C169" s="4">
        <v>25415</v>
      </c>
      <c r="D169" s="4" t="s">
        <v>488</v>
      </c>
      <c r="E169" s="4" t="s">
        <v>93</v>
      </c>
      <c r="F169" s="4" t="s">
        <v>489</v>
      </c>
      <c r="G169" s="5">
        <v>229</v>
      </c>
      <c r="H169" s="6" t="s">
        <v>490</v>
      </c>
      <c r="I169" s="7">
        <f t="shared" si="26"/>
        <v>549.59999999999991</v>
      </c>
      <c r="J169" s="8">
        <v>4.09</v>
      </c>
      <c r="K169" s="9"/>
      <c r="L169" s="9"/>
      <c r="M169" s="6"/>
      <c r="N169" s="49">
        <v>74.510000000000005</v>
      </c>
      <c r="O169" s="57">
        <f t="shared" si="21"/>
        <v>40950.695999999996</v>
      </c>
      <c r="P169" s="49">
        <v>86.67</v>
      </c>
      <c r="Q169" s="57">
        <f t="shared" si="22"/>
        <v>47633.831999999995</v>
      </c>
      <c r="R169" s="46"/>
    </row>
    <row r="170" spans="1:18" ht="32.1" customHeight="1" x14ac:dyDescent="0.25">
      <c r="A170" s="29">
        <f t="shared" si="23"/>
        <v>165</v>
      </c>
      <c r="B170" s="4" t="s">
        <v>478</v>
      </c>
      <c r="C170" s="4">
        <v>61938</v>
      </c>
      <c r="D170" s="4" t="s">
        <v>491</v>
      </c>
      <c r="E170" s="4" t="s">
        <v>93</v>
      </c>
      <c r="F170" s="4" t="s">
        <v>492</v>
      </c>
      <c r="G170" s="5">
        <v>287</v>
      </c>
      <c r="H170" s="6" t="s">
        <v>493</v>
      </c>
      <c r="I170" s="7">
        <f t="shared" si="26"/>
        <v>688.8</v>
      </c>
      <c r="J170" s="8">
        <v>3</v>
      </c>
      <c r="K170" s="9"/>
      <c r="L170" s="9"/>
      <c r="M170" s="6"/>
      <c r="N170" s="49">
        <v>70.97</v>
      </c>
      <c r="O170" s="57">
        <f t="shared" si="21"/>
        <v>48884.135999999999</v>
      </c>
      <c r="P170" s="49">
        <v>73.260000000000005</v>
      </c>
      <c r="Q170" s="57">
        <f t="shared" si="22"/>
        <v>50461.487999999998</v>
      </c>
      <c r="R170" s="46"/>
    </row>
    <row r="171" spans="1:18" ht="32.1" customHeight="1" x14ac:dyDescent="0.25">
      <c r="A171" s="29">
        <f t="shared" si="23"/>
        <v>166</v>
      </c>
      <c r="B171" s="10" t="s">
        <v>478</v>
      </c>
      <c r="C171" s="10">
        <v>61406</v>
      </c>
      <c r="D171" s="10" t="s">
        <v>494</v>
      </c>
      <c r="E171" s="10" t="s">
        <v>495</v>
      </c>
      <c r="F171" s="10" t="s">
        <v>166</v>
      </c>
      <c r="G171" s="8">
        <v>336</v>
      </c>
      <c r="H171" s="6" t="s">
        <v>496</v>
      </c>
      <c r="I171" s="9">
        <v>806</v>
      </c>
      <c r="J171" s="8">
        <v>4</v>
      </c>
      <c r="K171" s="8"/>
      <c r="L171" s="8"/>
      <c r="M171" s="11"/>
      <c r="N171" s="53">
        <v>70.52000000000001</v>
      </c>
      <c r="O171" s="57">
        <f t="shared" si="21"/>
        <v>56839.12000000001</v>
      </c>
      <c r="P171" s="49">
        <v>73.260000000000005</v>
      </c>
      <c r="Q171" s="57">
        <f t="shared" si="22"/>
        <v>59047.560000000005</v>
      </c>
      <c r="R171" s="46"/>
    </row>
    <row r="172" spans="1:18" ht="32.1" customHeight="1" x14ac:dyDescent="0.25">
      <c r="A172" s="29">
        <f t="shared" si="23"/>
        <v>167</v>
      </c>
      <c r="B172" s="10" t="s">
        <v>478</v>
      </c>
      <c r="C172" s="10">
        <v>61925</v>
      </c>
      <c r="D172" s="10" t="s">
        <v>497</v>
      </c>
      <c r="E172" s="10" t="s">
        <v>495</v>
      </c>
      <c r="F172" s="10" t="s">
        <v>498</v>
      </c>
      <c r="G172" s="8">
        <v>372</v>
      </c>
      <c r="H172" s="6" t="s">
        <v>499</v>
      </c>
      <c r="I172" s="9">
        <v>893</v>
      </c>
      <c r="J172" s="8"/>
      <c r="K172" s="8"/>
      <c r="L172" s="8">
        <v>30</v>
      </c>
      <c r="M172" s="11"/>
      <c r="N172" s="53">
        <v>66.989999999999995</v>
      </c>
      <c r="O172" s="57">
        <f t="shared" si="21"/>
        <v>59822.069999999992</v>
      </c>
      <c r="P172" s="49">
        <v>69.28</v>
      </c>
      <c r="Q172" s="57">
        <f t="shared" si="22"/>
        <v>61867.040000000001</v>
      </c>
      <c r="R172" s="46"/>
    </row>
    <row r="173" spans="1:18" ht="32.1" customHeight="1" x14ac:dyDescent="0.25">
      <c r="A173" s="29">
        <f t="shared" si="23"/>
        <v>168</v>
      </c>
      <c r="B173" s="4" t="s">
        <v>478</v>
      </c>
      <c r="C173" s="4" t="s">
        <v>500</v>
      </c>
      <c r="D173" s="4" t="s">
        <v>501</v>
      </c>
      <c r="E173" s="4" t="s">
        <v>93</v>
      </c>
      <c r="F173" s="4" t="s">
        <v>502</v>
      </c>
      <c r="G173" s="5">
        <v>470</v>
      </c>
      <c r="H173" s="6" t="s">
        <v>503</v>
      </c>
      <c r="I173" s="7">
        <f t="shared" ref="I173:I178" si="27">G173/5*12</f>
        <v>1128</v>
      </c>
      <c r="J173" s="8">
        <v>4.5</v>
      </c>
      <c r="K173" s="9"/>
      <c r="L173" s="9"/>
      <c r="M173" s="6"/>
      <c r="N173" s="49">
        <v>66.989999999999995</v>
      </c>
      <c r="O173" s="57">
        <f t="shared" si="21"/>
        <v>75564.72</v>
      </c>
      <c r="P173" s="49">
        <v>69.28</v>
      </c>
      <c r="Q173" s="57">
        <f t="shared" si="22"/>
        <v>78147.839999999997</v>
      </c>
      <c r="R173" s="46"/>
    </row>
    <row r="174" spans="1:18" ht="32.1" customHeight="1" x14ac:dyDescent="0.25">
      <c r="A174" s="29">
        <f t="shared" si="23"/>
        <v>169</v>
      </c>
      <c r="B174" s="4" t="s">
        <v>506</v>
      </c>
      <c r="C174" s="4" t="s">
        <v>504</v>
      </c>
      <c r="D174" s="4" t="s">
        <v>505</v>
      </c>
      <c r="E174" s="4" t="s">
        <v>191</v>
      </c>
      <c r="F174" s="4" t="s">
        <v>192</v>
      </c>
      <c r="G174" s="5">
        <v>90</v>
      </c>
      <c r="H174" s="6" t="s">
        <v>507</v>
      </c>
      <c r="I174" s="7">
        <f t="shared" si="27"/>
        <v>216</v>
      </c>
      <c r="J174" s="8">
        <v>1.2</v>
      </c>
      <c r="K174" s="8"/>
      <c r="L174" s="9"/>
      <c r="M174" s="6"/>
      <c r="N174" s="49"/>
      <c r="O174" s="57">
        <f t="shared" si="21"/>
        <v>0</v>
      </c>
      <c r="P174" s="49">
        <v>15.07</v>
      </c>
      <c r="Q174" s="57">
        <f t="shared" si="22"/>
        <v>3255.12</v>
      </c>
      <c r="R174" s="46"/>
    </row>
    <row r="175" spans="1:18" ht="32.1" customHeight="1" x14ac:dyDescent="0.25">
      <c r="A175" s="29">
        <f t="shared" si="23"/>
        <v>170</v>
      </c>
      <c r="B175" s="4" t="s">
        <v>510</v>
      </c>
      <c r="C175" s="4" t="s">
        <v>508</v>
      </c>
      <c r="D175" s="4" t="s">
        <v>509</v>
      </c>
      <c r="E175" s="4" t="s">
        <v>191</v>
      </c>
      <c r="F175" s="4" t="s">
        <v>511</v>
      </c>
      <c r="G175" s="5">
        <v>80</v>
      </c>
      <c r="H175" s="6" t="s">
        <v>512</v>
      </c>
      <c r="I175" s="7">
        <f t="shared" si="27"/>
        <v>192</v>
      </c>
      <c r="J175" s="8">
        <v>2.64</v>
      </c>
      <c r="K175" s="8"/>
      <c r="L175" s="9"/>
      <c r="M175" s="6"/>
      <c r="N175" s="49"/>
      <c r="O175" s="57">
        <f t="shared" si="21"/>
        <v>0</v>
      </c>
      <c r="P175" s="49">
        <v>29.07</v>
      </c>
      <c r="Q175" s="57">
        <f t="shared" si="22"/>
        <v>5581.4400000000005</v>
      </c>
      <c r="R175" s="46"/>
    </row>
    <row r="176" spans="1:18" ht="32.1" customHeight="1" x14ac:dyDescent="0.25">
      <c r="A176" s="29">
        <f t="shared" si="23"/>
        <v>171</v>
      </c>
      <c r="B176" s="4" t="s">
        <v>510</v>
      </c>
      <c r="C176" s="4" t="s">
        <v>513</v>
      </c>
      <c r="D176" s="4" t="s">
        <v>514</v>
      </c>
      <c r="E176" s="4" t="s">
        <v>191</v>
      </c>
      <c r="F176" s="4" t="s">
        <v>515</v>
      </c>
      <c r="G176" s="5">
        <v>96</v>
      </c>
      <c r="H176" s="6" t="s">
        <v>516</v>
      </c>
      <c r="I176" s="7">
        <f t="shared" si="27"/>
        <v>230.39999999999998</v>
      </c>
      <c r="J176" s="8">
        <v>3.03</v>
      </c>
      <c r="K176" s="8"/>
      <c r="L176" s="9"/>
      <c r="M176" s="6"/>
      <c r="N176" s="49"/>
      <c r="O176" s="57">
        <f t="shared" si="21"/>
        <v>0</v>
      </c>
      <c r="P176" s="49">
        <v>29.07</v>
      </c>
      <c r="Q176" s="57">
        <f t="shared" si="22"/>
        <v>6697.7279999999992</v>
      </c>
      <c r="R176" s="46"/>
    </row>
    <row r="177" spans="1:18" ht="32.1" customHeight="1" x14ac:dyDescent="0.25">
      <c r="A177" s="29">
        <f t="shared" si="23"/>
        <v>172</v>
      </c>
      <c r="B177" s="4" t="s">
        <v>510</v>
      </c>
      <c r="C177" s="4" t="s">
        <v>517</v>
      </c>
      <c r="D177" s="4" t="s">
        <v>518</v>
      </c>
      <c r="E177" s="4" t="s">
        <v>191</v>
      </c>
      <c r="F177" s="10" t="s">
        <v>408</v>
      </c>
      <c r="G177" s="5">
        <v>303</v>
      </c>
      <c r="H177" s="6" t="s">
        <v>516</v>
      </c>
      <c r="I177" s="7">
        <f t="shared" si="27"/>
        <v>727.2</v>
      </c>
      <c r="J177" s="8">
        <v>3.03</v>
      </c>
      <c r="K177" s="8"/>
      <c r="L177" s="9"/>
      <c r="M177" s="6"/>
      <c r="N177" s="49"/>
      <c r="O177" s="57">
        <f t="shared" si="21"/>
        <v>0</v>
      </c>
      <c r="P177" s="49">
        <v>29.07</v>
      </c>
      <c r="Q177" s="57">
        <f t="shared" si="22"/>
        <v>21139.704000000002</v>
      </c>
      <c r="R177" s="46"/>
    </row>
    <row r="178" spans="1:18" ht="32.1" customHeight="1" x14ac:dyDescent="0.25">
      <c r="A178" s="29">
        <f t="shared" si="23"/>
        <v>173</v>
      </c>
      <c r="B178" s="4" t="s">
        <v>510</v>
      </c>
      <c r="C178" s="4" t="s">
        <v>519</v>
      </c>
      <c r="D178" s="4" t="s">
        <v>520</v>
      </c>
      <c r="E178" s="4" t="s">
        <v>191</v>
      </c>
      <c r="F178" s="4" t="s">
        <v>511</v>
      </c>
      <c r="G178" s="5">
        <v>974</v>
      </c>
      <c r="H178" s="6" t="s">
        <v>521</v>
      </c>
      <c r="I178" s="7">
        <f t="shared" si="27"/>
        <v>2337.6000000000004</v>
      </c>
      <c r="J178" s="8">
        <v>2.65</v>
      </c>
      <c r="K178" s="8"/>
      <c r="L178" s="9"/>
      <c r="M178" s="6"/>
      <c r="N178" s="49"/>
      <c r="O178" s="57">
        <f t="shared" si="21"/>
        <v>0</v>
      </c>
      <c r="P178" s="49">
        <v>29.07</v>
      </c>
      <c r="Q178" s="57">
        <f t="shared" si="22"/>
        <v>67954.032000000007</v>
      </c>
      <c r="R178" s="46"/>
    </row>
    <row r="179" spans="1:18" ht="32.1" customHeight="1" x14ac:dyDescent="0.25">
      <c r="A179" s="29">
        <f t="shared" si="23"/>
        <v>174</v>
      </c>
      <c r="B179" s="4" t="s">
        <v>524</v>
      </c>
      <c r="C179" s="4" t="s">
        <v>522</v>
      </c>
      <c r="D179" s="4" t="s">
        <v>523</v>
      </c>
      <c r="E179" s="4" t="s">
        <v>174</v>
      </c>
      <c r="F179" s="4" t="s">
        <v>525</v>
      </c>
      <c r="G179" s="5">
        <v>108</v>
      </c>
      <c r="H179" s="6" t="s">
        <v>526</v>
      </c>
      <c r="I179" s="7">
        <f>SUM(G179/5*12)</f>
        <v>259.20000000000005</v>
      </c>
      <c r="J179" s="9">
        <v>6.5</v>
      </c>
      <c r="K179" s="9"/>
      <c r="L179" s="9"/>
      <c r="M179" s="6"/>
      <c r="N179" s="49">
        <v>53.82</v>
      </c>
      <c r="O179" s="57">
        <f t="shared" si="21"/>
        <v>13950.144000000002</v>
      </c>
      <c r="P179" s="49">
        <v>63.98</v>
      </c>
      <c r="Q179" s="57">
        <f t="shared" si="22"/>
        <v>16583.616000000002</v>
      </c>
      <c r="R179" s="46"/>
    </row>
    <row r="180" spans="1:18" ht="32.1" customHeight="1" x14ac:dyDescent="0.25">
      <c r="A180" s="29">
        <f t="shared" si="23"/>
        <v>175</v>
      </c>
      <c r="B180" s="4" t="s">
        <v>524</v>
      </c>
      <c r="C180" s="4" t="s">
        <v>527</v>
      </c>
      <c r="D180" s="4" t="s">
        <v>528</v>
      </c>
      <c r="E180" s="4" t="s">
        <v>529</v>
      </c>
      <c r="F180" s="4" t="s">
        <v>530</v>
      </c>
      <c r="G180" s="5">
        <v>119</v>
      </c>
      <c r="H180" s="6" t="s">
        <v>531</v>
      </c>
      <c r="I180" s="7">
        <f t="shared" ref="I180:I187" si="28">G180/5*12</f>
        <v>285.60000000000002</v>
      </c>
      <c r="J180" s="8">
        <v>4</v>
      </c>
      <c r="K180" s="8"/>
      <c r="L180" s="8"/>
      <c r="M180" s="6"/>
      <c r="N180" s="49"/>
      <c r="O180" s="57">
        <f t="shared" si="21"/>
        <v>0</v>
      </c>
      <c r="P180" s="49">
        <v>74.209999999999994</v>
      </c>
      <c r="Q180" s="57">
        <f t="shared" si="22"/>
        <v>21194.376</v>
      </c>
      <c r="R180" s="46"/>
    </row>
    <row r="181" spans="1:18" ht="32.1" customHeight="1" x14ac:dyDescent="0.25">
      <c r="A181" s="29">
        <f t="shared" si="23"/>
        <v>176</v>
      </c>
      <c r="B181" s="4" t="s">
        <v>524</v>
      </c>
      <c r="C181" s="4">
        <v>60003</v>
      </c>
      <c r="D181" s="4" t="s">
        <v>532</v>
      </c>
      <c r="E181" s="4" t="s">
        <v>529</v>
      </c>
      <c r="F181" s="4" t="s">
        <v>533</v>
      </c>
      <c r="G181" s="5">
        <v>190</v>
      </c>
      <c r="H181" s="6" t="s">
        <v>531</v>
      </c>
      <c r="I181" s="7">
        <f t="shared" si="28"/>
        <v>456</v>
      </c>
      <c r="J181" s="8">
        <v>4</v>
      </c>
      <c r="K181" s="8"/>
      <c r="L181" s="8"/>
      <c r="M181" s="6"/>
      <c r="N181" s="49"/>
      <c r="O181" s="57">
        <f t="shared" si="21"/>
        <v>0</v>
      </c>
      <c r="P181" s="49">
        <v>74.209999999999994</v>
      </c>
      <c r="Q181" s="57">
        <f t="shared" si="22"/>
        <v>33839.759999999995</v>
      </c>
      <c r="R181" s="46"/>
    </row>
    <row r="182" spans="1:18" ht="32.1" customHeight="1" x14ac:dyDescent="0.25">
      <c r="A182" s="29">
        <f t="shared" si="23"/>
        <v>177</v>
      </c>
      <c r="B182" s="4" t="s">
        <v>536</v>
      </c>
      <c r="C182" s="4" t="s">
        <v>534</v>
      </c>
      <c r="D182" s="4" t="s">
        <v>535</v>
      </c>
      <c r="E182" s="4" t="s">
        <v>529</v>
      </c>
      <c r="F182" s="4" t="s">
        <v>537</v>
      </c>
      <c r="G182" s="5">
        <v>302</v>
      </c>
      <c r="H182" s="6" t="s">
        <v>281</v>
      </c>
      <c r="I182" s="7">
        <f t="shared" si="28"/>
        <v>724.8</v>
      </c>
      <c r="J182" s="8"/>
      <c r="K182" s="8">
        <v>10</v>
      </c>
      <c r="L182" s="8"/>
      <c r="M182" s="6"/>
      <c r="N182" s="49"/>
      <c r="O182" s="57">
        <f t="shared" si="21"/>
        <v>0</v>
      </c>
      <c r="P182" s="49">
        <v>32.79</v>
      </c>
      <c r="Q182" s="57">
        <f t="shared" si="22"/>
        <v>23766.191999999999</v>
      </c>
      <c r="R182" s="46"/>
    </row>
    <row r="183" spans="1:18" ht="32.1" customHeight="1" x14ac:dyDescent="0.25">
      <c r="A183" s="29">
        <f t="shared" si="23"/>
        <v>178</v>
      </c>
      <c r="B183" s="4" t="s">
        <v>536</v>
      </c>
      <c r="C183" s="4" t="s">
        <v>538</v>
      </c>
      <c r="D183" s="4" t="s">
        <v>216</v>
      </c>
      <c r="E183" s="4" t="s">
        <v>218</v>
      </c>
      <c r="F183" s="4" t="s">
        <v>219</v>
      </c>
      <c r="G183" s="5">
        <v>477</v>
      </c>
      <c r="H183" s="6" t="s">
        <v>539</v>
      </c>
      <c r="I183" s="7">
        <f t="shared" si="28"/>
        <v>1144.8000000000002</v>
      </c>
      <c r="J183" s="8"/>
      <c r="K183" s="8">
        <v>3</v>
      </c>
      <c r="L183" s="8"/>
      <c r="M183" s="6"/>
      <c r="N183" s="49"/>
      <c r="O183" s="57">
        <f t="shared" si="21"/>
        <v>0</v>
      </c>
      <c r="P183" s="49">
        <v>10.5</v>
      </c>
      <c r="Q183" s="57">
        <f t="shared" si="22"/>
        <v>12020.400000000001</v>
      </c>
      <c r="R183" s="46"/>
    </row>
    <row r="184" spans="1:18" ht="32.1" customHeight="1" x14ac:dyDescent="0.25">
      <c r="A184" s="29">
        <f t="shared" si="23"/>
        <v>179</v>
      </c>
      <c r="B184" s="4" t="s">
        <v>541</v>
      </c>
      <c r="C184" s="4">
        <v>70247813046</v>
      </c>
      <c r="D184" s="4" t="s">
        <v>540</v>
      </c>
      <c r="E184" s="4" t="s">
        <v>529</v>
      </c>
      <c r="F184" s="4" t="s">
        <v>542</v>
      </c>
      <c r="G184" s="5">
        <v>102</v>
      </c>
      <c r="H184" s="6" t="s">
        <v>281</v>
      </c>
      <c r="I184" s="7">
        <f t="shared" si="28"/>
        <v>244.79999999999998</v>
      </c>
      <c r="J184" s="8"/>
      <c r="K184" s="8">
        <v>10</v>
      </c>
      <c r="L184" s="8"/>
      <c r="M184" s="6"/>
      <c r="N184" s="49"/>
      <c r="O184" s="57">
        <f t="shared" si="21"/>
        <v>0</v>
      </c>
      <c r="P184" s="49">
        <v>36.630000000000003</v>
      </c>
      <c r="Q184" s="57">
        <f t="shared" si="22"/>
        <v>8967.0239999999994</v>
      </c>
      <c r="R184" s="46"/>
    </row>
    <row r="185" spans="1:18" ht="32.1" customHeight="1" x14ac:dyDescent="0.25">
      <c r="A185" s="29">
        <f t="shared" si="23"/>
        <v>180</v>
      </c>
      <c r="B185" s="4" t="s">
        <v>541</v>
      </c>
      <c r="C185" s="4">
        <v>70247810960</v>
      </c>
      <c r="D185" s="4" t="s">
        <v>543</v>
      </c>
      <c r="E185" s="4" t="s">
        <v>529</v>
      </c>
      <c r="F185" s="4" t="s">
        <v>544</v>
      </c>
      <c r="G185" s="5">
        <v>387</v>
      </c>
      <c r="H185" s="6" t="s">
        <v>281</v>
      </c>
      <c r="I185" s="7">
        <f t="shared" si="28"/>
        <v>928.80000000000007</v>
      </c>
      <c r="J185" s="8"/>
      <c r="K185" s="8">
        <v>10</v>
      </c>
      <c r="L185" s="8"/>
      <c r="M185" s="6"/>
      <c r="N185" s="49"/>
      <c r="O185" s="57">
        <f t="shared" si="21"/>
        <v>0</v>
      </c>
      <c r="P185" s="49">
        <v>36.630000000000003</v>
      </c>
      <c r="Q185" s="57">
        <f t="shared" si="22"/>
        <v>34021.944000000003</v>
      </c>
      <c r="R185" s="46"/>
    </row>
    <row r="186" spans="1:18" ht="32.1" customHeight="1" x14ac:dyDescent="0.25">
      <c r="A186" s="29">
        <f t="shared" si="23"/>
        <v>181</v>
      </c>
      <c r="B186" s="4" t="s">
        <v>541</v>
      </c>
      <c r="C186" s="4">
        <v>70247811578</v>
      </c>
      <c r="D186" s="4" t="s">
        <v>545</v>
      </c>
      <c r="E186" s="4" t="s">
        <v>529</v>
      </c>
      <c r="F186" s="4" t="s">
        <v>537</v>
      </c>
      <c r="G186" s="5">
        <v>1018</v>
      </c>
      <c r="H186" s="6" t="s">
        <v>281</v>
      </c>
      <c r="I186" s="7">
        <f t="shared" si="28"/>
        <v>2443.1999999999998</v>
      </c>
      <c r="J186" s="8"/>
      <c r="K186" s="8">
        <v>10</v>
      </c>
      <c r="L186" s="8"/>
      <c r="M186" s="6"/>
      <c r="N186" s="49"/>
      <c r="O186" s="57">
        <f t="shared" si="21"/>
        <v>0</v>
      </c>
      <c r="P186" s="49">
        <v>36.630000000000003</v>
      </c>
      <c r="Q186" s="57">
        <f t="shared" si="22"/>
        <v>89494.415999999997</v>
      </c>
      <c r="R186" s="46"/>
    </row>
    <row r="187" spans="1:18" ht="32.1" customHeight="1" x14ac:dyDescent="0.25">
      <c r="A187" s="29">
        <f t="shared" si="23"/>
        <v>182</v>
      </c>
      <c r="B187" s="4" t="s">
        <v>548</v>
      </c>
      <c r="C187" s="4" t="s">
        <v>546</v>
      </c>
      <c r="D187" s="4" t="s">
        <v>547</v>
      </c>
      <c r="E187" s="4" t="s">
        <v>316</v>
      </c>
      <c r="F187" s="4" t="s">
        <v>317</v>
      </c>
      <c r="G187" s="5">
        <v>527</v>
      </c>
      <c r="H187" s="6" t="s">
        <v>549</v>
      </c>
      <c r="I187" s="7">
        <f t="shared" si="28"/>
        <v>1264.8000000000002</v>
      </c>
      <c r="J187" s="8">
        <v>1.75</v>
      </c>
      <c r="K187" s="9"/>
      <c r="L187" s="9"/>
      <c r="M187" s="14"/>
      <c r="N187" s="49"/>
      <c r="O187" s="57">
        <f t="shared" si="21"/>
        <v>0</v>
      </c>
      <c r="P187" s="49">
        <v>48.05</v>
      </c>
      <c r="Q187" s="57">
        <f t="shared" si="22"/>
        <v>60773.640000000007</v>
      </c>
      <c r="R187" s="46"/>
    </row>
    <row r="188" spans="1:18" ht="32.1" customHeight="1" x14ac:dyDescent="0.25">
      <c r="A188" s="29">
        <f t="shared" si="23"/>
        <v>183</v>
      </c>
      <c r="B188" s="6" t="s">
        <v>551</v>
      </c>
      <c r="C188" s="6">
        <v>77022</v>
      </c>
      <c r="D188" s="6" t="s">
        <v>550</v>
      </c>
      <c r="E188" s="6" t="s">
        <v>121</v>
      </c>
      <c r="F188" s="6" t="s">
        <v>552</v>
      </c>
      <c r="G188" s="9">
        <v>107</v>
      </c>
      <c r="H188" s="6" t="s">
        <v>553</v>
      </c>
      <c r="I188" s="7">
        <v>256.79999999999995</v>
      </c>
      <c r="J188" s="9">
        <v>1</v>
      </c>
      <c r="K188" s="9"/>
      <c r="L188" s="9"/>
      <c r="M188" s="6"/>
      <c r="N188" s="49">
        <v>47.04</v>
      </c>
      <c r="O188" s="57">
        <f t="shared" si="21"/>
        <v>12079.871999999998</v>
      </c>
      <c r="P188" s="49">
        <v>50.12</v>
      </c>
      <c r="Q188" s="57">
        <f t="shared" si="22"/>
        <v>12870.815999999997</v>
      </c>
      <c r="R188" s="46"/>
    </row>
    <row r="189" spans="1:18" ht="32.1" customHeight="1" x14ac:dyDescent="0.25">
      <c r="A189" s="29">
        <f t="shared" si="23"/>
        <v>184</v>
      </c>
      <c r="B189" s="4" t="s">
        <v>551</v>
      </c>
      <c r="C189" s="4">
        <v>77044</v>
      </c>
      <c r="D189" s="4" t="s">
        <v>554</v>
      </c>
      <c r="E189" s="4" t="s">
        <v>174</v>
      </c>
      <c r="F189" s="4" t="s">
        <v>247</v>
      </c>
      <c r="G189" s="5">
        <v>180</v>
      </c>
      <c r="H189" s="6" t="s">
        <v>555</v>
      </c>
      <c r="I189" s="7">
        <f>SUM(G189/5*12)</f>
        <v>432</v>
      </c>
      <c r="J189" s="9"/>
      <c r="K189" s="9">
        <v>18</v>
      </c>
      <c r="L189" s="9"/>
      <c r="M189" s="6"/>
      <c r="N189" s="49">
        <v>41.48</v>
      </c>
      <c r="O189" s="57">
        <f t="shared" si="21"/>
        <v>17919.359999999997</v>
      </c>
      <c r="P189" s="49">
        <v>47.72</v>
      </c>
      <c r="Q189" s="57">
        <f t="shared" si="22"/>
        <v>20615.04</v>
      </c>
      <c r="R189" s="46"/>
    </row>
    <row r="190" spans="1:18" ht="32.1" customHeight="1" x14ac:dyDescent="0.25">
      <c r="A190" s="29">
        <f t="shared" si="23"/>
        <v>185</v>
      </c>
      <c r="B190" s="4" t="s">
        <v>557</v>
      </c>
      <c r="C190" s="4">
        <v>5213</v>
      </c>
      <c r="D190" s="4" t="s">
        <v>556</v>
      </c>
      <c r="E190" s="4" t="s">
        <v>154</v>
      </c>
      <c r="F190" s="4" t="s">
        <v>558</v>
      </c>
      <c r="G190" s="5">
        <v>73</v>
      </c>
      <c r="H190" s="6" t="s">
        <v>253</v>
      </c>
      <c r="I190" s="7">
        <f t="shared" ref="I190:I192" si="29">G190/5*12</f>
        <v>175.2</v>
      </c>
      <c r="J190" s="8">
        <v>5</v>
      </c>
      <c r="K190" s="9"/>
      <c r="L190" s="8"/>
      <c r="M190" s="6"/>
      <c r="N190" s="49">
        <v>42.89</v>
      </c>
      <c r="O190" s="57">
        <f t="shared" si="21"/>
        <v>7514.3279999999995</v>
      </c>
      <c r="P190" s="49">
        <v>45.95</v>
      </c>
      <c r="Q190" s="57">
        <f t="shared" si="22"/>
        <v>8050.44</v>
      </c>
      <c r="R190" s="46"/>
    </row>
    <row r="191" spans="1:18" ht="32.1" customHeight="1" x14ac:dyDescent="0.25">
      <c r="A191" s="29">
        <f t="shared" si="23"/>
        <v>186</v>
      </c>
      <c r="B191" s="4" t="s">
        <v>557</v>
      </c>
      <c r="C191" s="4">
        <v>5264</v>
      </c>
      <c r="D191" s="4" t="s">
        <v>559</v>
      </c>
      <c r="E191" s="4" t="s">
        <v>154</v>
      </c>
      <c r="F191" s="4" t="s">
        <v>560</v>
      </c>
      <c r="G191" s="5">
        <v>91</v>
      </c>
      <c r="H191" s="6" t="s">
        <v>561</v>
      </c>
      <c r="I191" s="7">
        <f t="shared" si="29"/>
        <v>218.39999999999998</v>
      </c>
      <c r="J191" s="8">
        <v>2.81</v>
      </c>
      <c r="K191" s="9"/>
      <c r="L191" s="8"/>
      <c r="M191" s="6"/>
      <c r="N191" s="49">
        <v>47.320000000000007</v>
      </c>
      <c r="O191" s="57">
        <f t="shared" si="21"/>
        <v>10334.688</v>
      </c>
      <c r="P191" s="49">
        <v>52.09</v>
      </c>
      <c r="Q191" s="57">
        <f t="shared" si="22"/>
        <v>11376.456</v>
      </c>
      <c r="R191" s="46"/>
    </row>
    <row r="192" spans="1:18" ht="32.1" customHeight="1" x14ac:dyDescent="0.25">
      <c r="A192" s="29">
        <f t="shared" si="23"/>
        <v>187</v>
      </c>
      <c r="B192" s="4" t="s">
        <v>557</v>
      </c>
      <c r="C192" s="4">
        <v>33212</v>
      </c>
      <c r="D192" s="4" t="s">
        <v>562</v>
      </c>
      <c r="E192" s="4" t="s">
        <v>154</v>
      </c>
      <c r="F192" s="4" t="s">
        <v>155</v>
      </c>
      <c r="G192" s="5">
        <v>444</v>
      </c>
      <c r="H192" s="6" t="s">
        <v>563</v>
      </c>
      <c r="I192" s="7">
        <f t="shared" si="29"/>
        <v>1065.5999999999999</v>
      </c>
      <c r="J192" s="8">
        <v>4.5</v>
      </c>
      <c r="K192" s="9"/>
      <c r="L192" s="8"/>
      <c r="M192" s="6"/>
      <c r="N192" s="49">
        <v>55.819999999999993</v>
      </c>
      <c r="O192" s="57">
        <f t="shared" si="21"/>
        <v>59481.791999999987</v>
      </c>
      <c r="P192" s="49">
        <v>60.73</v>
      </c>
      <c r="Q192" s="57">
        <f t="shared" si="22"/>
        <v>64713.887999999992</v>
      </c>
      <c r="R192" s="46"/>
    </row>
    <row r="193" spans="1:18" ht="32.1" customHeight="1" x14ac:dyDescent="0.25">
      <c r="A193" s="29">
        <f t="shared" si="23"/>
        <v>188</v>
      </c>
      <c r="B193" s="4" t="s">
        <v>557</v>
      </c>
      <c r="C193" s="4">
        <v>5811</v>
      </c>
      <c r="D193" s="4" t="s">
        <v>564</v>
      </c>
      <c r="E193" s="4" t="s">
        <v>174</v>
      </c>
      <c r="F193" s="4" t="s">
        <v>565</v>
      </c>
      <c r="G193" s="5">
        <v>491</v>
      </c>
      <c r="H193" s="6" t="s">
        <v>566</v>
      </c>
      <c r="I193" s="7">
        <f>SUM(G193/5*12)</f>
        <v>1178.4000000000001</v>
      </c>
      <c r="J193" s="9">
        <v>5</v>
      </c>
      <c r="K193" s="9"/>
      <c r="L193" s="9"/>
      <c r="M193" s="6"/>
      <c r="N193" s="49">
        <v>69.59</v>
      </c>
      <c r="O193" s="57">
        <f t="shared" si="21"/>
        <v>82004.856000000014</v>
      </c>
      <c r="P193" s="49">
        <v>74.02</v>
      </c>
      <c r="Q193" s="57">
        <f t="shared" si="22"/>
        <v>87225.168000000005</v>
      </c>
      <c r="R193" s="46"/>
    </row>
    <row r="194" spans="1:18" ht="32.1" customHeight="1" x14ac:dyDescent="0.25">
      <c r="A194" s="29">
        <f t="shared" si="23"/>
        <v>189</v>
      </c>
      <c r="B194" s="4" t="s">
        <v>568</v>
      </c>
      <c r="C194" s="4" t="s">
        <v>567</v>
      </c>
      <c r="D194" s="4" t="s">
        <v>562</v>
      </c>
      <c r="E194" s="4" t="s">
        <v>154</v>
      </c>
      <c r="F194" s="4" t="s">
        <v>155</v>
      </c>
      <c r="G194" s="5">
        <v>79</v>
      </c>
      <c r="H194" s="6" t="s">
        <v>569</v>
      </c>
      <c r="I194" s="7">
        <f t="shared" ref="I194:I204" si="30">G194/5*12</f>
        <v>189.60000000000002</v>
      </c>
      <c r="J194" s="8">
        <v>5.85</v>
      </c>
      <c r="K194" s="9"/>
      <c r="L194" s="8"/>
      <c r="M194" s="6"/>
      <c r="N194" s="49"/>
      <c r="O194" s="57">
        <f t="shared" si="21"/>
        <v>0</v>
      </c>
      <c r="P194" s="49">
        <v>37.21</v>
      </c>
      <c r="Q194" s="57">
        <f t="shared" si="22"/>
        <v>7055.0160000000014</v>
      </c>
      <c r="R194" s="46"/>
    </row>
    <row r="195" spans="1:18" ht="32.1" customHeight="1" x14ac:dyDescent="0.25">
      <c r="A195" s="29">
        <f t="shared" si="23"/>
        <v>190</v>
      </c>
      <c r="B195" s="4" t="s">
        <v>568</v>
      </c>
      <c r="C195" s="4" t="s">
        <v>570</v>
      </c>
      <c r="D195" s="4" t="s">
        <v>571</v>
      </c>
      <c r="E195" s="4" t="s">
        <v>154</v>
      </c>
      <c r="F195" s="4" t="s">
        <v>155</v>
      </c>
      <c r="G195" s="5">
        <v>336</v>
      </c>
      <c r="H195" s="6" t="s">
        <v>572</v>
      </c>
      <c r="I195" s="7">
        <f t="shared" si="30"/>
        <v>806.40000000000009</v>
      </c>
      <c r="J195" s="8">
        <v>6.1</v>
      </c>
      <c r="K195" s="9"/>
      <c r="L195" s="8"/>
      <c r="M195" s="6"/>
      <c r="N195" s="49"/>
      <c r="O195" s="57">
        <f t="shared" si="21"/>
        <v>0</v>
      </c>
      <c r="P195" s="49">
        <v>49.13</v>
      </c>
      <c r="Q195" s="57">
        <f t="shared" si="22"/>
        <v>39618.432000000008</v>
      </c>
      <c r="R195" s="46"/>
    </row>
    <row r="196" spans="1:18" ht="32.1" customHeight="1" x14ac:dyDescent="0.25">
      <c r="A196" s="29">
        <f t="shared" si="23"/>
        <v>191</v>
      </c>
      <c r="B196" s="4" t="s">
        <v>574</v>
      </c>
      <c r="C196" s="4">
        <v>1089302</v>
      </c>
      <c r="D196" s="4" t="s">
        <v>573</v>
      </c>
      <c r="E196" s="4" t="s">
        <v>575</v>
      </c>
      <c r="F196" s="4" t="s">
        <v>576</v>
      </c>
      <c r="G196" s="5">
        <v>133</v>
      </c>
      <c r="H196" s="6" t="s">
        <v>274</v>
      </c>
      <c r="I196" s="7">
        <f t="shared" si="30"/>
        <v>319.20000000000005</v>
      </c>
      <c r="J196" s="8"/>
      <c r="K196" s="8">
        <v>20</v>
      </c>
      <c r="L196" s="9"/>
      <c r="M196" s="14"/>
      <c r="N196" s="49">
        <v>64.139999999999986</v>
      </c>
      <c r="O196" s="57">
        <f t="shared" si="21"/>
        <v>20473.487999999998</v>
      </c>
      <c r="P196" s="49">
        <v>83.49</v>
      </c>
      <c r="Q196" s="57">
        <f t="shared" si="22"/>
        <v>26650.008000000002</v>
      </c>
      <c r="R196" s="46"/>
    </row>
    <row r="197" spans="1:18" ht="32.1" customHeight="1" x14ac:dyDescent="0.25">
      <c r="A197" s="29">
        <f t="shared" si="23"/>
        <v>192</v>
      </c>
      <c r="B197" s="4" t="s">
        <v>578</v>
      </c>
      <c r="C197" s="4">
        <v>94113</v>
      </c>
      <c r="D197" s="4" t="s">
        <v>577</v>
      </c>
      <c r="E197" s="4" t="s">
        <v>191</v>
      </c>
      <c r="F197" s="4" t="s">
        <v>579</v>
      </c>
      <c r="G197" s="5">
        <v>100</v>
      </c>
      <c r="H197" s="6" t="s">
        <v>580</v>
      </c>
      <c r="I197" s="7">
        <f t="shared" si="30"/>
        <v>240</v>
      </c>
      <c r="J197" s="8"/>
      <c r="K197" s="8"/>
      <c r="L197" s="9">
        <v>60</v>
      </c>
      <c r="M197" s="6"/>
      <c r="N197" s="49"/>
      <c r="O197" s="57">
        <f t="shared" si="21"/>
        <v>0</v>
      </c>
      <c r="P197" s="49">
        <v>21.63</v>
      </c>
      <c r="Q197" s="57">
        <f t="shared" si="22"/>
        <v>5191.2</v>
      </c>
      <c r="R197" s="46"/>
    </row>
    <row r="198" spans="1:18" ht="32.1" customHeight="1" x14ac:dyDescent="0.25">
      <c r="A198" s="29">
        <f t="shared" si="23"/>
        <v>193</v>
      </c>
      <c r="B198" s="4" t="s">
        <v>578</v>
      </c>
      <c r="C198" s="4">
        <v>95121</v>
      </c>
      <c r="D198" s="4" t="s">
        <v>581</v>
      </c>
      <c r="E198" s="4" t="s">
        <v>191</v>
      </c>
      <c r="F198" s="4" t="s">
        <v>579</v>
      </c>
      <c r="G198" s="5">
        <v>237</v>
      </c>
      <c r="H198" s="6" t="s">
        <v>582</v>
      </c>
      <c r="I198" s="7">
        <f t="shared" si="30"/>
        <v>568.79999999999995</v>
      </c>
      <c r="J198" s="8">
        <v>2.85</v>
      </c>
      <c r="K198" s="8"/>
      <c r="L198" s="9"/>
      <c r="M198" s="6"/>
      <c r="N198" s="49"/>
      <c r="O198" s="57">
        <f t="shared" si="21"/>
        <v>0</v>
      </c>
      <c r="P198" s="49">
        <v>21.05</v>
      </c>
      <c r="Q198" s="57">
        <f t="shared" si="22"/>
        <v>11973.24</v>
      </c>
      <c r="R198" s="46"/>
    </row>
    <row r="199" spans="1:18" ht="32.1" customHeight="1" x14ac:dyDescent="0.25">
      <c r="A199" s="29">
        <f t="shared" si="23"/>
        <v>194</v>
      </c>
      <c r="B199" s="4" t="s">
        <v>578</v>
      </c>
      <c r="C199" s="4">
        <v>96211</v>
      </c>
      <c r="D199" s="4" t="s">
        <v>583</v>
      </c>
      <c r="E199" s="4" t="s">
        <v>292</v>
      </c>
      <c r="F199" s="4" t="s">
        <v>584</v>
      </c>
      <c r="G199" s="5">
        <v>356</v>
      </c>
      <c r="H199" s="6" t="s">
        <v>294</v>
      </c>
      <c r="I199" s="7">
        <f t="shared" si="30"/>
        <v>854.40000000000009</v>
      </c>
      <c r="J199" s="9"/>
      <c r="K199" s="9">
        <v>10</v>
      </c>
      <c r="L199" s="9"/>
      <c r="M199" s="6"/>
      <c r="N199" s="49"/>
      <c r="O199" s="57">
        <f t="shared" ref="O199:O262" si="31">+N199*I199</f>
        <v>0</v>
      </c>
      <c r="P199" s="49">
        <v>29.53</v>
      </c>
      <c r="Q199" s="57">
        <f t="shared" ref="Q199:Q262" si="32">+P199*I199</f>
        <v>25230.432000000004</v>
      </c>
      <c r="R199" s="46"/>
    </row>
    <row r="200" spans="1:18" ht="32.1" customHeight="1" x14ac:dyDescent="0.25">
      <c r="A200" s="29">
        <f t="shared" ref="A200:A263" si="33">+A199+1</f>
        <v>195</v>
      </c>
      <c r="B200" s="4" t="s">
        <v>578</v>
      </c>
      <c r="C200" s="4">
        <v>94124</v>
      </c>
      <c r="D200" s="4" t="s">
        <v>585</v>
      </c>
      <c r="E200" s="4" t="s">
        <v>433</v>
      </c>
      <c r="F200" s="4" t="s">
        <v>463</v>
      </c>
      <c r="G200" s="5">
        <v>556</v>
      </c>
      <c r="H200" s="6" t="s">
        <v>586</v>
      </c>
      <c r="I200" s="7">
        <f t="shared" si="30"/>
        <v>1334.4</v>
      </c>
      <c r="J200" s="8">
        <v>4</v>
      </c>
      <c r="K200" s="8"/>
      <c r="L200" s="8"/>
      <c r="M200" s="6"/>
      <c r="N200" s="49"/>
      <c r="O200" s="57">
        <f t="shared" si="31"/>
        <v>0</v>
      </c>
      <c r="P200" s="49">
        <v>47.16</v>
      </c>
      <c r="Q200" s="57">
        <f t="shared" si="32"/>
        <v>62930.303999999996</v>
      </c>
      <c r="R200" s="46"/>
    </row>
    <row r="201" spans="1:18" ht="32.1" customHeight="1" x14ac:dyDescent="0.25">
      <c r="A201" s="29">
        <f t="shared" si="33"/>
        <v>196</v>
      </c>
      <c r="B201" s="4" t="s">
        <v>578</v>
      </c>
      <c r="C201" s="4">
        <v>95127</v>
      </c>
      <c r="D201" s="4" t="s">
        <v>587</v>
      </c>
      <c r="E201" s="4" t="s">
        <v>191</v>
      </c>
      <c r="F201" s="4" t="s">
        <v>588</v>
      </c>
      <c r="G201" s="5">
        <v>758</v>
      </c>
      <c r="H201" s="6" t="s">
        <v>589</v>
      </c>
      <c r="I201" s="7">
        <f t="shared" si="30"/>
        <v>1819.1999999999998</v>
      </c>
      <c r="J201" s="8">
        <v>2.85</v>
      </c>
      <c r="K201" s="8"/>
      <c r="L201" s="9"/>
      <c r="M201" s="6"/>
      <c r="N201" s="49"/>
      <c r="O201" s="57">
        <f t="shared" si="31"/>
        <v>0</v>
      </c>
      <c r="P201" s="49">
        <v>29.3</v>
      </c>
      <c r="Q201" s="57">
        <f t="shared" si="32"/>
        <v>53302.559999999998</v>
      </c>
      <c r="R201" s="46"/>
    </row>
    <row r="202" spans="1:18" ht="32.1" customHeight="1" x14ac:dyDescent="0.25">
      <c r="A202" s="29">
        <f t="shared" si="33"/>
        <v>197</v>
      </c>
      <c r="B202" s="4" t="s">
        <v>578</v>
      </c>
      <c r="C202" s="4">
        <v>95150</v>
      </c>
      <c r="D202" s="4" t="s">
        <v>590</v>
      </c>
      <c r="E202" s="4" t="s">
        <v>433</v>
      </c>
      <c r="F202" s="4" t="s">
        <v>466</v>
      </c>
      <c r="G202" s="5">
        <v>904</v>
      </c>
      <c r="H202" s="6" t="s">
        <v>331</v>
      </c>
      <c r="I202" s="7">
        <f t="shared" si="30"/>
        <v>2169.6000000000004</v>
      </c>
      <c r="J202" s="8">
        <v>4</v>
      </c>
      <c r="K202" s="8"/>
      <c r="L202" s="8"/>
      <c r="M202" s="6"/>
      <c r="N202" s="49"/>
      <c r="O202" s="57">
        <f t="shared" si="31"/>
        <v>0</v>
      </c>
      <c r="P202" s="49">
        <v>31.19</v>
      </c>
      <c r="Q202" s="57">
        <f t="shared" si="32"/>
        <v>67669.824000000008</v>
      </c>
      <c r="R202" s="46"/>
    </row>
    <row r="203" spans="1:18" ht="32.1" customHeight="1" x14ac:dyDescent="0.25">
      <c r="A203" s="29">
        <f t="shared" si="33"/>
        <v>198</v>
      </c>
      <c r="B203" s="4" t="s">
        <v>578</v>
      </c>
      <c r="C203" s="4">
        <v>96086</v>
      </c>
      <c r="D203" s="4" t="s">
        <v>591</v>
      </c>
      <c r="E203" s="4" t="s">
        <v>592</v>
      </c>
      <c r="F203" s="4" t="s">
        <v>593</v>
      </c>
      <c r="G203" s="5">
        <v>1790</v>
      </c>
      <c r="H203" s="6" t="s">
        <v>294</v>
      </c>
      <c r="I203" s="7">
        <f t="shared" si="30"/>
        <v>4296</v>
      </c>
      <c r="J203" s="8"/>
      <c r="K203" s="8">
        <v>10</v>
      </c>
      <c r="L203" s="8"/>
      <c r="M203" s="6"/>
      <c r="N203" s="49"/>
      <c r="O203" s="57">
        <f t="shared" si="31"/>
        <v>0</v>
      </c>
      <c r="P203" s="49">
        <v>23.84</v>
      </c>
      <c r="Q203" s="57">
        <f t="shared" si="32"/>
        <v>102416.64</v>
      </c>
      <c r="R203" s="46"/>
    </row>
    <row r="204" spans="1:18" ht="32.1" customHeight="1" x14ac:dyDescent="0.25">
      <c r="A204" s="29">
        <f t="shared" si="33"/>
        <v>199</v>
      </c>
      <c r="B204" s="4" t="s">
        <v>578</v>
      </c>
      <c r="C204" s="4">
        <v>96210</v>
      </c>
      <c r="D204" s="4" t="s">
        <v>594</v>
      </c>
      <c r="E204" s="4" t="s">
        <v>292</v>
      </c>
      <c r="F204" s="4" t="s">
        <v>584</v>
      </c>
      <c r="G204" s="5">
        <v>2739</v>
      </c>
      <c r="H204" s="6" t="s">
        <v>294</v>
      </c>
      <c r="I204" s="7">
        <f t="shared" si="30"/>
        <v>6573.5999999999995</v>
      </c>
      <c r="J204" s="9"/>
      <c r="K204" s="9">
        <v>10</v>
      </c>
      <c r="L204" s="9"/>
      <c r="M204" s="6"/>
      <c r="N204" s="49"/>
      <c r="O204" s="57">
        <f t="shared" si="31"/>
        <v>0</v>
      </c>
      <c r="P204" s="49">
        <v>29.53</v>
      </c>
      <c r="Q204" s="57">
        <f t="shared" si="32"/>
        <v>194118.408</v>
      </c>
      <c r="R204" s="46"/>
    </row>
    <row r="205" spans="1:18" ht="32.1" customHeight="1" x14ac:dyDescent="0.25">
      <c r="A205" s="29">
        <f t="shared" si="33"/>
        <v>200</v>
      </c>
      <c r="B205" s="10" t="s">
        <v>597</v>
      </c>
      <c r="C205" s="10" t="s">
        <v>595</v>
      </c>
      <c r="D205" s="10" t="s">
        <v>596</v>
      </c>
      <c r="E205" s="10" t="s">
        <v>495</v>
      </c>
      <c r="F205" s="10" t="s">
        <v>498</v>
      </c>
      <c r="G205" s="8">
        <v>337</v>
      </c>
      <c r="H205" s="6" t="s">
        <v>598</v>
      </c>
      <c r="I205" s="9">
        <v>809</v>
      </c>
      <c r="J205" s="8">
        <v>7.75</v>
      </c>
      <c r="K205" s="8"/>
      <c r="L205" s="8"/>
      <c r="M205" s="11"/>
      <c r="N205" s="52"/>
      <c r="O205" s="57">
        <f t="shared" si="31"/>
        <v>0</v>
      </c>
      <c r="P205" s="52"/>
      <c r="Q205" s="57">
        <f t="shared" si="32"/>
        <v>0</v>
      </c>
      <c r="R205" s="48" t="s">
        <v>1567</v>
      </c>
    </row>
    <row r="206" spans="1:18" ht="32.1" customHeight="1" x14ac:dyDescent="0.25">
      <c r="A206" s="29">
        <f t="shared" si="33"/>
        <v>201</v>
      </c>
      <c r="B206" s="10" t="s">
        <v>597</v>
      </c>
      <c r="C206" s="10" t="s">
        <v>599</v>
      </c>
      <c r="D206" s="10" t="s">
        <v>600</v>
      </c>
      <c r="E206" s="10" t="s">
        <v>495</v>
      </c>
      <c r="F206" s="10" t="s">
        <v>498</v>
      </c>
      <c r="G206" s="8">
        <v>366</v>
      </c>
      <c r="H206" s="6" t="s">
        <v>601</v>
      </c>
      <c r="I206" s="9">
        <v>878</v>
      </c>
      <c r="J206" s="8">
        <v>7.25</v>
      </c>
      <c r="K206" s="8"/>
      <c r="L206" s="8"/>
      <c r="M206" s="11"/>
      <c r="N206" s="52"/>
      <c r="O206" s="57">
        <f t="shared" si="31"/>
        <v>0</v>
      </c>
      <c r="P206" s="52"/>
      <c r="Q206" s="57">
        <f t="shared" si="32"/>
        <v>0</v>
      </c>
      <c r="R206" s="48" t="s">
        <v>1567</v>
      </c>
    </row>
    <row r="207" spans="1:18" ht="32.1" customHeight="1" x14ac:dyDescent="0.25">
      <c r="A207" s="29">
        <f t="shared" si="33"/>
        <v>202</v>
      </c>
      <c r="B207" s="4" t="s">
        <v>603</v>
      </c>
      <c r="C207" s="4">
        <v>7522</v>
      </c>
      <c r="D207" s="4" t="s">
        <v>602</v>
      </c>
      <c r="E207" s="4" t="s">
        <v>292</v>
      </c>
      <c r="F207" s="4" t="s">
        <v>604</v>
      </c>
      <c r="G207" s="5">
        <v>66</v>
      </c>
      <c r="H207" s="6" t="s">
        <v>605</v>
      </c>
      <c r="I207" s="7">
        <f t="shared" ref="I207:I215" si="34">G207/5*12</f>
        <v>158.39999999999998</v>
      </c>
      <c r="J207" s="9">
        <v>4.25</v>
      </c>
      <c r="K207" s="9"/>
      <c r="L207" s="9"/>
      <c r="M207" s="6"/>
      <c r="N207" s="49">
        <v>61.84</v>
      </c>
      <c r="O207" s="57">
        <f t="shared" si="31"/>
        <v>9795.4559999999983</v>
      </c>
      <c r="P207" s="49">
        <v>87.06</v>
      </c>
      <c r="Q207" s="57">
        <f t="shared" si="32"/>
        <v>13790.303999999998</v>
      </c>
      <c r="R207" s="46"/>
    </row>
    <row r="208" spans="1:18" ht="32.1" customHeight="1" x14ac:dyDescent="0.25">
      <c r="A208" s="29">
        <f t="shared" si="33"/>
        <v>203</v>
      </c>
      <c r="B208" s="4" t="s">
        <v>603</v>
      </c>
      <c r="C208" s="4">
        <v>499180</v>
      </c>
      <c r="D208" s="4" t="s">
        <v>606</v>
      </c>
      <c r="E208" s="4" t="s">
        <v>292</v>
      </c>
      <c r="F208" s="4" t="s">
        <v>607</v>
      </c>
      <c r="G208" s="5">
        <v>90</v>
      </c>
      <c r="H208" s="6" t="s">
        <v>608</v>
      </c>
      <c r="I208" s="7">
        <f t="shared" si="34"/>
        <v>216</v>
      </c>
      <c r="J208" s="9">
        <v>3.48</v>
      </c>
      <c r="K208" s="9"/>
      <c r="L208" s="9"/>
      <c r="M208" s="6"/>
      <c r="N208" s="49">
        <v>50.7</v>
      </c>
      <c r="O208" s="57">
        <f t="shared" si="31"/>
        <v>10951.2</v>
      </c>
      <c r="P208" s="49">
        <v>78.23</v>
      </c>
      <c r="Q208" s="57">
        <f t="shared" si="32"/>
        <v>16897.68</v>
      </c>
      <c r="R208" s="46"/>
    </row>
    <row r="209" spans="1:18" ht="32.1" customHeight="1" x14ac:dyDescent="0.25">
      <c r="A209" s="29">
        <f t="shared" si="33"/>
        <v>204</v>
      </c>
      <c r="B209" s="4" t="s">
        <v>603</v>
      </c>
      <c r="C209" s="4">
        <v>88013</v>
      </c>
      <c r="D209" s="4" t="s">
        <v>609</v>
      </c>
      <c r="E209" s="4" t="s">
        <v>292</v>
      </c>
      <c r="F209" s="4" t="s">
        <v>610</v>
      </c>
      <c r="G209" s="5">
        <v>109</v>
      </c>
      <c r="H209" s="6" t="s">
        <v>611</v>
      </c>
      <c r="I209" s="7">
        <f t="shared" si="34"/>
        <v>261.60000000000002</v>
      </c>
      <c r="J209" s="9"/>
      <c r="K209" s="9">
        <v>30</v>
      </c>
      <c r="L209" s="9"/>
      <c r="M209" s="6"/>
      <c r="N209" s="49">
        <v>66.260000000000005</v>
      </c>
      <c r="O209" s="57">
        <f t="shared" si="31"/>
        <v>17333.616000000002</v>
      </c>
      <c r="P209" s="49">
        <v>107.9</v>
      </c>
      <c r="Q209" s="57">
        <f t="shared" si="32"/>
        <v>28226.640000000003</v>
      </c>
      <c r="R209" s="46"/>
    </row>
    <row r="210" spans="1:18" ht="32.1" customHeight="1" x14ac:dyDescent="0.25">
      <c r="A210" s="29">
        <f t="shared" si="33"/>
        <v>205</v>
      </c>
      <c r="B210" s="4" t="s">
        <v>603</v>
      </c>
      <c r="C210" s="4">
        <v>7572</v>
      </c>
      <c r="D210" s="4" t="s">
        <v>612</v>
      </c>
      <c r="E210" s="4" t="s">
        <v>292</v>
      </c>
      <c r="F210" s="4" t="s">
        <v>613</v>
      </c>
      <c r="G210" s="5">
        <v>127</v>
      </c>
      <c r="H210" s="6" t="s">
        <v>614</v>
      </c>
      <c r="I210" s="7">
        <f t="shared" si="34"/>
        <v>304.79999999999995</v>
      </c>
      <c r="J210" s="9">
        <v>4.3499999999999996</v>
      </c>
      <c r="K210" s="9"/>
      <c r="L210" s="9"/>
      <c r="M210" s="6"/>
      <c r="N210" s="49">
        <v>61.69</v>
      </c>
      <c r="O210" s="57">
        <f t="shared" si="31"/>
        <v>18803.111999999997</v>
      </c>
      <c r="P210" s="49">
        <v>86.03</v>
      </c>
      <c r="Q210" s="57">
        <f t="shared" si="32"/>
        <v>26221.943999999996</v>
      </c>
      <c r="R210" s="46"/>
    </row>
    <row r="211" spans="1:18" ht="32.1" customHeight="1" x14ac:dyDescent="0.25">
      <c r="A211" s="29">
        <f t="shared" si="33"/>
        <v>206</v>
      </c>
      <c r="B211" s="4" t="s">
        <v>603</v>
      </c>
      <c r="C211" s="4">
        <v>7518</v>
      </c>
      <c r="D211" s="4" t="s">
        <v>615</v>
      </c>
      <c r="E211" s="4" t="s">
        <v>292</v>
      </c>
      <c r="F211" s="4" t="s">
        <v>299</v>
      </c>
      <c r="G211" s="5">
        <v>146</v>
      </c>
      <c r="H211" s="6" t="s">
        <v>616</v>
      </c>
      <c r="I211" s="7">
        <f t="shared" si="34"/>
        <v>350.4</v>
      </c>
      <c r="J211" s="9">
        <v>3.75</v>
      </c>
      <c r="K211" s="9"/>
      <c r="L211" s="9"/>
      <c r="M211" s="6"/>
      <c r="N211" s="49">
        <v>83.13</v>
      </c>
      <c r="O211" s="57">
        <f t="shared" si="31"/>
        <v>29128.751999999997</v>
      </c>
      <c r="P211" s="49">
        <v>106.27</v>
      </c>
      <c r="Q211" s="57">
        <f t="shared" si="32"/>
        <v>37237.007999999994</v>
      </c>
      <c r="R211" s="46"/>
    </row>
    <row r="212" spans="1:18" ht="32.1" customHeight="1" x14ac:dyDescent="0.25">
      <c r="A212" s="29">
        <f t="shared" si="33"/>
        <v>207</v>
      </c>
      <c r="B212" s="4" t="s">
        <v>603</v>
      </c>
      <c r="C212" s="4">
        <v>7516</v>
      </c>
      <c r="D212" s="4" t="s">
        <v>617</v>
      </c>
      <c r="E212" s="4" t="s">
        <v>292</v>
      </c>
      <c r="F212" s="4" t="s">
        <v>604</v>
      </c>
      <c r="G212" s="5">
        <v>146</v>
      </c>
      <c r="H212" s="6" t="s">
        <v>618</v>
      </c>
      <c r="I212" s="7">
        <f t="shared" si="34"/>
        <v>350.4</v>
      </c>
      <c r="J212" s="9">
        <v>4</v>
      </c>
      <c r="K212" s="9"/>
      <c r="L212" s="9"/>
      <c r="M212" s="6"/>
      <c r="N212" s="49">
        <v>83.13</v>
      </c>
      <c r="O212" s="57">
        <f t="shared" si="31"/>
        <v>29128.751999999997</v>
      </c>
      <c r="P212" s="49">
        <v>106.27</v>
      </c>
      <c r="Q212" s="57">
        <f t="shared" si="32"/>
        <v>37237.007999999994</v>
      </c>
      <c r="R212" s="46"/>
    </row>
    <row r="213" spans="1:18" ht="32.1" customHeight="1" x14ac:dyDescent="0.25">
      <c r="A213" s="29">
        <f t="shared" si="33"/>
        <v>208</v>
      </c>
      <c r="B213" s="4" t="s">
        <v>603</v>
      </c>
      <c r="C213" s="4">
        <v>8820</v>
      </c>
      <c r="D213" s="4" t="s">
        <v>619</v>
      </c>
      <c r="E213" s="4" t="s">
        <v>292</v>
      </c>
      <c r="F213" s="4" t="s">
        <v>620</v>
      </c>
      <c r="G213" s="5">
        <v>319</v>
      </c>
      <c r="H213" s="6" t="s">
        <v>611</v>
      </c>
      <c r="I213" s="7">
        <f t="shared" si="34"/>
        <v>765.59999999999991</v>
      </c>
      <c r="J213" s="9"/>
      <c r="K213" s="9">
        <v>30</v>
      </c>
      <c r="L213" s="9"/>
      <c r="M213" s="6"/>
      <c r="N213" s="49">
        <v>60.68</v>
      </c>
      <c r="O213" s="57">
        <f t="shared" si="31"/>
        <v>46456.607999999993</v>
      </c>
      <c r="P213" s="49">
        <v>102.31</v>
      </c>
      <c r="Q213" s="57">
        <f t="shared" si="32"/>
        <v>78328.535999999993</v>
      </c>
      <c r="R213" s="46"/>
    </row>
    <row r="214" spans="1:18" ht="32.1" customHeight="1" x14ac:dyDescent="0.25">
      <c r="A214" s="29">
        <f t="shared" si="33"/>
        <v>209</v>
      </c>
      <c r="B214" s="4" t="s">
        <v>603</v>
      </c>
      <c r="C214" s="4">
        <v>7812</v>
      </c>
      <c r="D214" s="4" t="s">
        <v>621</v>
      </c>
      <c r="E214" s="4" t="s">
        <v>292</v>
      </c>
      <c r="F214" s="4" t="s">
        <v>622</v>
      </c>
      <c r="G214" s="5">
        <v>554</v>
      </c>
      <c r="H214" s="6" t="s">
        <v>623</v>
      </c>
      <c r="I214" s="7">
        <f t="shared" si="34"/>
        <v>1329.6</v>
      </c>
      <c r="J214" s="9"/>
      <c r="K214" s="9">
        <v>35</v>
      </c>
      <c r="L214" s="9"/>
      <c r="M214" s="6"/>
      <c r="N214" s="49">
        <v>68.169999999999987</v>
      </c>
      <c r="O214" s="57">
        <f t="shared" si="31"/>
        <v>90638.83199999998</v>
      </c>
      <c r="P214" s="49">
        <v>100.71</v>
      </c>
      <c r="Q214" s="57">
        <f t="shared" si="32"/>
        <v>133904.01599999997</v>
      </c>
      <c r="R214" s="46"/>
    </row>
    <row r="215" spans="1:18" ht="32.1" customHeight="1" x14ac:dyDescent="0.25">
      <c r="A215" s="29">
        <f t="shared" si="33"/>
        <v>210</v>
      </c>
      <c r="B215" s="4" t="s">
        <v>603</v>
      </c>
      <c r="C215" s="4">
        <v>110458</v>
      </c>
      <c r="D215" s="4" t="s">
        <v>624</v>
      </c>
      <c r="E215" s="4" t="s">
        <v>292</v>
      </c>
      <c r="F215" s="4" t="s">
        <v>293</v>
      </c>
      <c r="G215" s="5">
        <v>712</v>
      </c>
      <c r="H215" s="6" t="s">
        <v>611</v>
      </c>
      <c r="I215" s="7">
        <f t="shared" si="34"/>
        <v>1708.8000000000002</v>
      </c>
      <c r="J215" s="9"/>
      <c r="K215" s="9">
        <v>30</v>
      </c>
      <c r="L215" s="9"/>
      <c r="M215" s="6"/>
      <c r="N215" s="49">
        <v>54.83</v>
      </c>
      <c r="O215" s="57">
        <f t="shared" si="31"/>
        <v>93693.504000000001</v>
      </c>
      <c r="P215" s="49">
        <v>92.72</v>
      </c>
      <c r="Q215" s="57">
        <f t="shared" si="32"/>
        <v>158439.93600000002</v>
      </c>
      <c r="R215" s="46"/>
    </row>
    <row r="216" spans="1:18" ht="32.1" customHeight="1" x14ac:dyDescent="0.25">
      <c r="A216" s="29">
        <f t="shared" si="33"/>
        <v>211</v>
      </c>
      <c r="B216" s="4" t="s">
        <v>626</v>
      </c>
      <c r="C216" s="4">
        <v>21104</v>
      </c>
      <c r="D216" s="4" t="s">
        <v>625</v>
      </c>
      <c r="E216" s="4" t="s">
        <v>174</v>
      </c>
      <c r="F216" s="4" t="s">
        <v>627</v>
      </c>
      <c r="G216" s="5">
        <v>389</v>
      </c>
      <c r="H216" s="6" t="s">
        <v>628</v>
      </c>
      <c r="I216" s="7">
        <f>SUM(G216/5*12)</f>
        <v>933.59999999999991</v>
      </c>
      <c r="J216" s="9"/>
      <c r="K216" s="9"/>
      <c r="L216" s="9">
        <v>200</v>
      </c>
      <c r="M216" s="6"/>
      <c r="N216" s="49"/>
      <c r="O216" s="57">
        <f t="shared" si="31"/>
        <v>0</v>
      </c>
      <c r="P216" s="49">
        <v>16.47</v>
      </c>
      <c r="Q216" s="57">
        <f t="shared" si="32"/>
        <v>15376.391999999998</v>
      </c>
      <c r="R216" s="46"/>
    </row>
    <row r="217" spans="1:18" ht="32.1" customHeight="1" x14ac:dyDescent="0.25">
      <c r="A217" s="29">
        <f t="shared" si="33"/>
        <v>212</v>
      </c>
      <c r="B217" s="15" t="s">
        <v>630</v>
      </c>
      <c r="C217" s="6">
        <v>7576</v>
      </c>
      <c r="D217" s="15" t="s">
        <v>629</v>
      </c>
      <c r="E217" s="4" t="s">
        <v>292</v>
      </c>
      <c r="F217" s="4" t="s">
        <v>631</v>
      </c>
      <c r="G217" s="9"/>
      <c r="H217" s="15" t="s">
        <v>632</v>
      </c>
      <c r="I217" s="9">
        <v>490</v>
      </c>
      <c r="J217" s="9"/>
      <c r="K217" s="9"/>
      <c r="L217" s="9"/>
      <c r="M217" s="15" t="s">
        <v>234</v>
      </c>
      <c r="N217" s="53">
        <v>63.5</v>
      </c>
      <c r="O217" s="57">
        <f t="shared" si="31"/>
        <v>31115</v>
      </c>
      <c r="P217" s="49">
        <v>88.2</v>
      </c>
      <c r="Q217" s="57">
        <f t="shared" si="32"/>
        <v>43218</v>
      </c>
      <c r="R217" s="46"/>
    </row>
    <row r="218" spans="1:18" ht="32.1" customHeight="1" x14ac:dyDescent="0.25">
      <c r="A218" s="29">
        <f t="shared" si="33"/>
        <v>213</v>
      </c>
      <c r="B218" s="12" t="s">
        <v>634</v>
      </c>
      <c r="C218" s="4">
        <v>99814</v>
      </c>
      <c r="D218" s="12" t="s">
        <v>633</v>
      </c>
      <c r="E218" s="12" t="s">
        <v>272</v>
      </c>
      <c r="F218" s="16" t="s">
        <v>635</v>
      </c>
      <c r="G218" s="13">
        <v>101</v>
      </c>
      <c r="H218" s="12" t="s">
        <v>636</v>
      </c>
      <c r="I218" s="7">
        <f t="shared" ref="I218:I225" si="35">G218/5*12</f>
        <v>242.39999999999998</v>
      </c>
      <c r="J218" s="9"/>
      <c r="K218" s="9">
        <v>12</v>
      </c>
      <c r="L218" s="9"/>
      <c r="M218" s="9"/>
      <c r="N218" s="53"/>
      <c r="O218" s="57">
        <f t="shared" si="31"/>
        <v>0</v>
      </c>
      <c r="P218" s="49">
        <v>50.14</v>
      </c>
      <c r="Q218" s="57">
        <f t="shared" si="32"/>
        <v>12153.936</v>
      </c>
      <c r="R218" s="46"/>
    </row>
    <row r="219" spans="1:18" ht="32.1" customHeight="1" x14ac:dyDescent="0.25">
      <c r="A219" s="29">
        <f t="shared" si="33"/>
        <v>214</v>
      </c>
      <c r="B219" s="12" t="s">
        <v>639</v>
      </c>
      <c r="C219" s="4" t="s">
        <v>637</v>
      </c>
      <c r="D219" s="12" t="s">
        <v>638</v>
      </c>
      <c r="E219" s="12" t="s">
        <v>272</v>
      </c>
      <c r="F219" s="12" t="s">
        <v>640</v>
      </c>
      <c r="G219" s="13">
        <v>191</v>
      </c>
      <c r="H219" s="12" t="s">
        <v>641</v>
      </c>
      <c r="I219" s="7">
        <f t="shared" si="35"/>
        <v>458.40000000000003</v>
      </c>
      <c r="J219" s="9">
        <v>1</v>
      </c>
      <c r="K219" s="9"/>
      <c r="L219" s="9"/>
      <c r="M219" s="9"/>
      <c r="N219" s="53"/>
      <c r="O219" s="57">
        <f t="shared" si="31"/>
        <v>0</v>
      </c>
      <c r="P219" s="49">
        <v>16.059999999999999</v>
      </c>
      <c r="Q219" s="57">
        <f t="shared" si="32"/>
        <v>7361.9039999999995</v>
      </c>
      <c r="R219" s="46"/>
    </row>
    <row r="220" spans="1:18" ht="32.1" customHeight="1" x14ac:dyDescent="0.25">
      <c r="A220" s="29">
        <f t="shared" si="33"/>
        <v>215</v>
      </c>
      <c r="B220" s="4" t="s">
        <v>643</v>
      </c>
      <c r="C220" s="4">
        <v>1204</v>
      </c>
      <c r="D220" s="4" t="s">
        <v>642</v>
      </c>
      <c r="E220" s="4" t="s">
        <v>529</v>
      </c>
      <c r="F220" s="4" t="s">
        <v>644</v>
      </c>
      <c r="G220" s="5">
        <v>243</v>
      </c>
      <c r="H220" s="6" t="s">
        <v>294</v>
      </c>
      <c r="I220" s="7">
        <f t="shared" si="35"/>
        <v>583.20000000000005</v>
      </c>
      <c r="J220" s="8"/>
      <c r="K220" s="8">
        <v>10</v>
      </c>
      <c r="L220" s="8"/>
      <c r="M220" s="6"/>
      <c r="N220" s="49"/>
      <c r="O220" s="57">
        <f t="shared" si="31"/>
        <v>0</v>
      </c>
      <c r="P220" s="49">
        <v>15</v>
      </c>
      <c r="Q220" s="57">
        <f t="shared" si="32"/>
        <v>8748</v>
      </c>
      <c r="R220" s="46"/>
    </row>
    <row r="221" spans="1:18" ht="32.1" customHeight="1" x14ac:dyDescent="0.25">
      <c r="A221" s="29">
        <f t="shared" si="33"/>
        <v>216</v>
      </c>
      <c r="B221" s="4" t="s">
        <v>646</v>
      </c>
      <c r="C221" s="4">
        <v>25116</v>
      </c>
      <c r="D221" s="4" t="s">
        <v>645</v>
      </c>
      <c r="E221" s="4" t="s">
        <v>316</v>
      </c>
      <c r="F221" s="4" t="s">
        <v>647</v>
      </c>
      <c r="G221" s="5">
        <v>154</v>
      </c>
      <c r="H221" s="6" t="s">
        <v>648</v>
      </c>
      <c r="I221" s="7">
        <f t="shared" si="35"/>
        <v>369.6</v>
      </c>
      <c r="J221" s="8">
        <v>2.5</v>
      </c>
      <c r="K221" s="9"/>
      <c r="L221" s="9"/>
      <c r="M221" s="14"/>
      <c r="N221" s="49"/>
      <c r="O221" s="57">
        <f t="shared" si="31"/>
        <v>0</v>
      </c>
      <c r="P221" s="49">
        <v>63.31</v>
      </c>
      <c r="Q221" s="57">
        <f t="shared" si="32"/>
        <v>23399.376000000004</v>
      </c>
      <c r="R221" s="46"/>
    </row>
    <row r="222" spans="1:18" ht="32.1" customHeight="1" x14ac:dyDescent="0.25">
      <c r="A222" s="29">
        <f t="shared" si="33"/>
        <v>217</v>
      </c>
      <c r="B222" s="4" t="s">
        <v>646</v>
      </c>
      <c r="C222" s="4" t="s">
        <v>649</v>
      </c>
      <c r="D222" s="4" t="s">
        <v>650</v>
      </c>
      <c r="E222" s="4" t="s">
        <v>316</v>
      </c>
      <c r="F222" s="4" t="s">
        <v>317</v>
      </c>
      <c r="G222" s="5">
        <v>663</v>
      </c>
      <c r="H222" s="6" t="s">
        <v>648</v>
      </c>
      <c r="I222" s="7">
        <f t="shared" si="35"/>
        <v>1591.1999999999998</v>
      </c>
      <c r="J222" s="8">
        <v>2.5</v>
      </c>
      <c r="K222" s="9"/>
      <c r="L222" s="9"/>
      <c r="M222" s="14"/>
      <c r="N222" s="49"/>
      <c r="O222" s="57">
        <f t="shared" si="31"/>
        <v>0</v>
      </c>
      <c r="P222" s="49">
        <v>51.98</v>
      </c>
      <c r="Q222" s="57">
        <f t="shared" si="32"/>
        <v>82710.575999999986</v>
      </c>
      <c r="R222" s="46"/>
    </row>
    <row r="223" spans="1:18" ht="32.1" customHeight="1" x14ac:dyDescent="0.25">
      <c r="A223" s="29">
        <f t="shared" si="33"/>
        <v>218</v>
      </c>
      <c r="B223" s="4" t="s">
        <v>652</v>
      </c>
      <c r="C223" s="4">
        <v>2970000313</v>
      </c>
      <c r="D223" s="4" t="s">
        <v>651</v>
      </c>
      <c r="E223" s="4" t="s">
        <v>223</v>
      </c>
      <c r="F223" s="4" t="s">
        <v>224</v>
      </c>
      <c r="G223" s="5">
        <v>150</v>
      </c>
      <c r="H223" s="6" t="s">
        <v>653</v>
      </c>
      <c r="I223" s="7">
        <f t="shared" si="35"/>
        <v>360</v>
      </c>
      <c r="J223" s="8">
        <v>26</v>
      </c>
      <c r="K223" s="8"/>
      <c r="L223" s="9"/>
      <c r="M223" s="6"/>
      <c r="N223" s="49">
        <v>37.339999999999996</v>
      </c>
      <c r="O223" s="57">
        <f t="shared" si="31"/>
        <v>13442.399999999998</v>
      </c>
      <c r="P223" s="49">
        <v>46.26</v>
      </c>
      <c r="Q223" s="57">
        <f t="shared" si="32"/>
        <v>16653.599999999999</v>
      </c>
      <c r="R223" s="46"/>
    </row>
    <row r="224" spans="1:18" ht="32.1" customHeight="1" x14ac:dyDescent="0.25">
      <c r="A224" s="29">
        <f t="shared" si="33"/>
        <v>219</v>
      </c>
      <c r="B224" s="4" t="s">
        <v>656</v>
      </c>
      <c r="C224" s="4" t="s">
        <v>654</v>
      </c>
      <c r="D224" s="4" t="s">
        <v>655</v>
      </c>
      <c r="E224" s="4" t="s">
        <v>93</v>
      </c>
      <c r="F224" s="4" t="s">
        <v>657</v>
      </c>
      <c r="G224" s="5">
        <v>70</v>
      </c>
      <c r="H224" s="6" t="s">
        <v>658</v>
      </c>
      <c r="I224" s="7">
        <f t="shared" si="35"/>
        <v>168</v>
      </c>
      <c r="J224" s="8">
        <v>3.19</v>
      </c>
      <c r="K224" s="9"/>
      <c r="L224" s="9"/>
      <c r="M224" s="6"/>
      <c r="N224" s="49">
        <v>38.150000000000006</v>
      </c>
      <c r="O224" s="57">
        <f t="shared" si="31"/>
        <v>6409.2000000000007</v>
      </c>
      <c r="P224" s="49">
        <v>45.38</v>
      </c>
      <c r="Q224" s="57">
        <f t="shared" si="32"/>
        <v>7623.84</v>
      </c>
      <c r="R224" s="46"/>
    </row>
    <row r="225" spans="1:18" ht="32.1" customHeight="1" x14ac:dyDescent="0.25">
      <c r="A225" s="29">
        <f t="shared" si="33"/>
        <v>220</v>
      </c>
      <c r="B225" s="4" t="s">
        <v>656</v>
      </c>
      <c r="C225" s="4">
        <v>990118</v>
      </c>
      <c r="D225" s="4" t="s">
        <v>659</v>
      </c>
      <c r="E225" s="4" t="s">
        <v>191</v>
      </c>
      <c r="F225" s="4" t="s">
        <v>660</v>
      </c>
      <c r="G225" s="5">
        <v>83</v>
      </c>
      <c r="H225" s="6" t="s">
        <v>661</v>
      </c>
      <c r="I225" s="7">
        <f t="shared" si="35"/>
        <v>199.20000000000002</v>
      </c>
      <c r="J225" s="8">
        <v>3.1</v>
      </c>
      <c r="K225" s="9"/>
      <c r="L225" s="9"/>
      <c r="M225" s="6"/>
      <c r="N225" s="49"/>
      <c r="O225" s="57">
        <f t="shared" si="31"/>
        <v>0</v>
      </c>
      <c r="P225" s="49">
        <v>62.56</v>
      </c>
      <c r="Q225" s="57">
        <f t="shared" si="32"/>
        <v>12461.952000000001</v>
      </c>
      <c r="R225" s="46"/>
    </row>
    <row r="226" spans="1:18" ht="32.1" customHeight="1" x14ac:dyDescent="0.25">
      <c r="A226" s="29">
        <f t="shared" si="33"/>
        <v>221</v>
      </c>
      <c r="B226" s="4" t="s">
        <v>656</v>
      </c>
      <c r="C226" s="4">
        <v>826005</v>
      </c>
      <c r="D226" s="4" t="s">
        <v>662</v>
      </c>
      <c r="E226" s="4" t="s">
        <v>174</v>
      </c>
      <c r="F226" s="4" t="s">
        <v>663</v>
      </c>
      <c r="G226" s="5">
        <v>89</v>
      </c>
      <c r="H226" s="6" t="s">
        <v>664</v>
      </c>
      <c r="I226" s="7">
        <f>SUM(G226/5*12)</f>
        <v>213.60000000000002</v>
      </c>
      <c r="J226" s="9">
        <v>3.11</v>
      </c>
      <c r="K226" s="9"/>
      <c r="L226" s="9"/>
      <c r="M226" s="6"/>
      <c r="N226" s="49">
        <v>49.62</v>
      </c>
      <c r="O226" s="57">
        <f t="shared" si="31"/>
        <v>10598.832</v>
      </c>
      <c r="P226" s="49">
        <v>60.58</v>
      </c>
      <c r="Q226" s="57">
        <f t="shared" si="32"/>
        <v>12939.888000000001</v>
      </c>
      <c r="R226" s="46"/>
    </row>
    <row r="227" spans="1:18" ht="32.1" customHeight="1" x14ac:dyDescent="0.25">
      <c r="A227" s="29">
        <f t="shared" si="33"/>
        <v>222</v>
      </c>
      <c r="B227" s="4" t="s">
        <v>656</v>
      </c>
      <c r="C227" s="4">
        <v>130018</v>
      </c>
      <c r="D227" s="4" t="s">
        <v>665</v>
      </c>
      <c r="E227" s="4" t="s">
        <v>93</v>
      </c>
      <c r="F227" s="4" t="s">
        <v>666</v>
      </c>
      <c r="G227" s="5">
        <v>108</v>
      </c>
      <c r="H227" s="6" t="s">
        <v>667</v>
      </c>
      <c r="I227" s="7">
        <f>G227/5*12</f>
        <v>259.20000000000005</v>
      </c>
      <c r="J227" s="8">
        <v>3.4</v>
      </c>
      <c r="K227" s="9"/>
      <c r="L227" s="9"/>
      <c r="M227" s="6"/>
      <c r="N227" s="49">
        <v>58.61</v>
      </c>
      <c r="O227" s="57">
        <f t="shared" si="31"/>
        <v>15191.712000000003</v>
      </c>
      <c r="P227" s="49">
        <v>62.63</v>
      </c>
      <c r="Q227" s="57">
        <f t="shared" si="32"/>
        <v>16233.696000000004</v>
      </c>
      <c r="R227" s="46"/>
    </row>
    <row r="228" spans="1:18" ht="32.1" customHeight="1" x14ac:dyDescent="0.25">
      <c r="A228" s="29">
        <f t="shared" si="33"/>
        <v>223</v>
      </c>
      <c r="B228" s="4" t="s">
        <v>656</v>
      </c>
      <c r="C228" s="4">
        <v>827005</v>
      </c>
      <c r="D228" s="4" t="s">
        <v>668</v>
      </c>
      <c r="E228" s="4" t="s">
        <v>174</v>
      </c>
      <c r="F228" s="4" t="s">
        <v>663</v>
      </c>
      <c r="G228" s="5">
        <v>136</v>
      </c>
      <c r="H228" s="6" t="s">
        <v>669</v>
      </c>
      <c r="I228" s="7">
        <v>326.39999999999998</v>
      </c>
      <c r="J228" s="9">
        <v>3.82</v>
      </c>
      <c r="K228" s="9"/>
      <c r="L228" s="9"/>
      <c r="M228" s="6"/>
      <c r="N228" s="49">
        <v>51.56</v>
      </c>
      <c r="O228" s="57">
        <f t="shared" si="31"/>
        <v>16829.184000000001</v>
      </c>
      <c r="P228" s="49">
        <v>59.59</v>
      </c>
      <c r="Q228" s="57">
        <f t="shared" si="32"/>
        <v>19450.175999999999</v>
      </c>
      <c r="R228" s="46"/>
    </row>
    <row r="229" spans="1:18" ht="32.1" customHeight="1" x14ac:dyDescent="0.25">
      <c r="A229" s="29">
        <f t="shared" si="33"/>
        <v>224</v>
      </c>
      <c r="B229" s="4" t="s">
        <v>656</v>
      </c>
      <c r="C229" s="4" t="s">
        <v>670</v>
      </c>
      <c r="D229" s="4" t="s">
        <v>671</v>
      </c>
      <c r="E229" s="4" t="s">
        <v>53</v>
      </c>
      <c r="F229" s="4" t="s">
        <v>54</v>
      </c>
      <c r="G229" s="5">
        <v>165</v>
      </c>
      <c r="H229" s="6" t="s">
        <v>672</v>
      </c>
      <c r="I229" s="7">
        <f t="shared" ref="I229:I231" si="36">G229/5*12</f>
        <v>396</v>
      </c>
      <c r="J229" s="8">
        <v>2.25</v>
      </c>
      <c r="K229" s="8"/>
      <c r="L229" s="9"/>
      <c r="M229" s="6"/>
      <c r="N229" s="49">
        <v>28.48</v>
      </c>
      <c r="O229" s="57">
        <f t="shared" si="31"/>
        <v>11278.08</v>
      </c>
      <c r="P229" s="49">
        <v>64.44</v>
      </c>
      <c r="Q229" s="57">
        <f t="shared" si="32"/>
        <v>25518.239999999998</v>
      </c>
      <c r="R229" s="46"/>
    </row>
    <row r="230" spans="1:18" ht="32.1" customHeight="1" x14ac:dyDescent="0.25">
      <c r="A230" s="29">
        <f t="shared" si="33"/>
        <v>225</v>
      </c>
      <c r="B230" s="4" t="s">
        <v>656</v>
      </c>
      <c r="C230" s="4" t="s">
        <v>673</v>
      </c>
      <c r="D230" s="4" t="s">
        <v>674</v>
      </c>
      <c r="E230" s="4" t="s">
        <v>93</v>
      </c>
      <c r="F230" s="4" t="s">
        <v>487</v>
      </c>
      <c r="G230" s="5">
        <v>182</v>
      </c>
      <c r="H230" s="6" t="s">
        <v>675</v>
      </c>
      <c r="I230" s="7">
        <f t="shared" si="36"/>
        <v>436.79999999999995</v>
      </c>
      <c r="J230" s="8">
        <v>4.1900000000000004</v>
      </c>
      <c r="K230" s="9"/>
      <c r="L230" s="9"/>
      <c r="M230" s="6"/>
      <c r="N230" s="49">
        <v>42.1</v>
      </c>
      <c r="O230" s="57">
        <f t="shared" si="31"/>
        <v>18389.28</v>
      </c>
      <c r="P230" s="49">
        <v>56.55</v>
      </c>
      <c r="Q230" s="57">
        <f t="shared" si="32"/>
        <v>24701.039999999997</v>
      </c>
      <c r="R230" s="46"/>
    </row>
    <row r="231" spans="1:18" ht="32.1" customHeight="1" x14ac:dyDescent="0.25">
      <c r="A231" s="29">
        <f t="shared" si="33"/>
        <v>226</v>
      </c>
      <c r="B231" s="4" t="s">
        <v>656</v>
      </c>
      <c r="C231" s="4" t="s">
        <v>676</v>
      </c>
      <c r="D231" s="4" t="s">
        <v>677</v>
      </c>
      <c r="E231" s="4" t="s">
        <v>53</v>
      </c>
      <c r="F231" s="4" t="s">
        <v>54</v>
      </c>
      <c r="G231" s="5">
        <v>187</v>
      </c>
      <c r="H231" s="6" t="s">
        <v>672</v>
      </c>
      <c r="I231" s="7">
        <f t="shared" si="36"/>
        <v>448.79999999999995</v>
      </c>
      <c r="J231" s="8">
        <v>2.25</v>
      </c>
      <c r="K231" s="8"/>
      <c r="L231" s="9"/>
      <c r="M231" s="6"/>
      <c r="N231" s="53">
        <v>29.06</v>
      </c>
      <c r="O231" s="57">
        <f t="shared" si="31"/>
        <v>13042.127999999999</v>
      </c>
      <c r="P231" s="49">
        <v>80.23</v>
      </c>
      <c r="Q231" s="57">
        <f t="shared" si="32"/>
        <v>36007.223999999995</v>
      </c>
      <c r="R231" s="46"/>
    </row>
    <row r="232" spans="1:18" ht="32.1" customHeight="1" x14ac:dyDescent="0.25">
      <c r="A232" s="29">
        <f t="shared" si="33"/>
        <v>227</v>
      </c>
      <c r="B232" s="4" t="s">
        <v>656</v>
      </c>
      <c r="C232" s="4" t="s">
        <v>678</v>
      </c>
      <c r="D232" s="4" t="s">
        <v>679</v>
      </c>
      <c r="E232" s="4" t="s">
        <v>174</v>
      </c>
      <c r="F232" s="4" t="s">
        <v>663</v>
      </c>
      <c r="G232" s="5">
        <v>191</v>
      </c>
      <c r="H232" s="6" t="s">
        <v>664</v>
      </c>
      <c r="I232" s="7">
        <f>SUM(G232/5*12)</f>
        <v>458.40000000000003</v>
      </c>
      <c r="J232" s="9">
        <v>3.11</v>
      </c>
      <c r="K232" s="9"/>
      <c r="L232" s="9"/>
      <c r="M232" s="6"/>
      <c r="N232" s="49">
        <v>49.62</v>
      </c>
      <c r="O232" s="57">
        <f t="shared" si="31"/>
        <v>22745.808000000001</v>
      </c>
      <c r="P232" s="49">
        <v>60.58</v>
      </c>
      <c r="Q232" s="57">
        <f t="shared" si="32"/>
        <v>27769.872000000003</v>
      </c>
      <c r="R232" s="46"/>
    </row>
    <row r="233" spans="1:18" ht="32.1" customHeight="1" x14ac:dyDescent="0.25">
      <c r="A233" s="29">
        <f t="shared" si="33"/>
        <v>228</v>
      </c>
      <c r="B233" s="4" t="s">
        <v>656</v>
      </c>
      <c r="C233" s="4" t="s">
        <v>680</v>
      </c>
      <c r="D233" s="4" t="s">
        <v>681</v>
      </c>
      <c r="E233" s="4" t="s">
        <v>53</v>
      </c>
      <c r="F233" s="4" t="s">
        <v>54</v>
      </c>
      <c r="G233" s="5">
        <v>199</v>
      </c>
      <c r="H233" s="6" t="s">
        <v>682</v>
      </c>
      <c r="I233" s="7">
        <f t="shared" ref="I233:I238" si="37">G233/5*12</f>
        <v>477.59999999999997</v>
      </c>
      <c r="J233" s="8">
        <v>3</v>
      </c>
      <c r="K233" s="8"/>
      <c r="L233" s="9"/>
      <c r="M233" s="6"/>
      <c r="N233" s="49">
        <v>23.95</v>
      </c>
      <c r="O233" s="57">
        <f t="shared" si="31"/>
        <v>11438.519999999999</v>
      </c>
      <c r="P233" s="49">
        <v>67.33</v>
      </c>
      <c r="Q233" s="57">
        <f t="shared" si="32"/>
        <v>32156.807999999997</v>
      </c>
      <c r="R233" s="46"/>
    </row>
    <row r="234" spans="1:18" ht="32.1" customHeight="1" x14ac:dyDescent="0.25">
      <c r="A234" s="29">
        <f t="shared" si="33"/>
        <v>229</v>
      </c>
      <c r="B234" s="4" t="s">
        <v>656</v>
      </c>
      <c r="C234" s="4">
        <v>130008</v>
      </c>
      <c r="D234" s="4" t="s">
        <v>683</v>
      </c>
      <c r="E234" s="4" t="s">
        <v>93</v>
      </c>
      <c r="F234" s="4" t="s">
        <v>684</v>
      </c>
      <c r="G234" s="5">
        <v>204</v>
      </c>
      <c r="H234" s="6" t="s">
        <v>685</v>
      </c>
      <c r="I234" s="7">
        <f t="shared" si="37"/>
        <v>489.59999999999997</v>
      </c>
      <c r="J234" s="8">
        <v>4.8099999999999996</v>
      </c>
      <c r="K234" s="9"/>
      <c r="L234" s="9"/>
      <c r="M234" s="6"/>
      <c r="N234" s="49"/>
      <c r="O234" s="57">
        <f t="shared" si="31"/>
        <v>0</v>
      </c>
      <c r="P234" s="49"/>
      <c r="Q234" s="57">
        <f t="shared" si="32"/>
        <v>0</v>
      </c>
      <c r="R234" s="48" t="s">
        <v>1567</v>
      </c>
    </row>
    <row r="235" spans="1:18" ht="32.1" customHeight="1" x14ac:dyDescent="0.25">
      <c r="A235" s="29">
        <f t="shared" si="33"/>
        <v>230</v>
      </c>
      <c r="B235" s="4" t="s">
        <v>656</v>
      </c>
      <c r="C235" s="4" t="s">
        <v>686</v>
      </c>
      <c r="D235" s="4" t="s">
        <v>687</v>
      </c>
      <c r="E235" s="4" t="s">
        <v>93</v>
      </c>
      <c r="F235" s="4" t="s">
        <v>688</v>
      </c>
      <c r="G235" s="5">
        <v>214</v>
      </c>
      <c r="H235" s="6" t="s">
        <v>675</v>
      </c>
      <c r="I235" s="7">
        <f t="shared" si="37"/>
        <v>513.59999999999991</v>
      </c>
      <c r="J235" s="8">
        <v>4.1900000000000004</v>
      </c>
      <c r="K235" s="9"/>
      <c r="L235" s="9"/>
      <c r="M235" s="6"/>
      <c r="N235" s="49">
        <v>42.099999999999994</v>
      </c>
      <c r="O235" s="57">
        <f t="shared" si="31"/>
        <v>21622.559999999994</v>
      </c>
      <c r="P235" s="49">
        <v>56.55</v>
      </c>
      <c r="Q235" s="57">
        <f t="shared" si="32"/>
        <v>29044.079999999994</v>
      </c>
      <c r="R235" s="46"/>
    </row>
    <row r="236" spans="1:18" ht="32.1" customHeight="1" x14ac:dyDescent="0.25">
      <c r="A236" s="29">
        <f t="shared" si="33"/>
        <v>231</v>
      </c>
      <c r="B236" s="4" t="s">
        <v>656</v>
      </c>
      <c r="C236" s="4">
        <v>102000</v>
      </c>
      <c r="D236" s="4" t="s">
        <v>689</v>
      </c>
      <c r="E236" s="4" t="s">
        <v>93</v>
      </c>
      <c r="F236" s="4" t="s">
        <v>690</v>
      </c>
      <c r="G236" s="5">
        <v>217</v>
      </c>
      <c r="H236" s="6" t="s">
        <v>691</v>
      </c>
      <c r="I236" s="7">
        <f t="shared" si="37"/>
        <v>520.79999999999995</v>
      </c>
      <c r="J236" s="8">
        <v>4.3099999999999996</v>
      </c>
      <c r="K236" s="9"/>
      <c r="L236" s="9"/>
      <c r="M236" s="6"/>
      <c r="N236" s="49">
        <v>46.14</v>
      </c>
      <c r="O236" s="57">
        <f t="shared" si="31"/>
        <v>24029.712</v>
      </c>
      <c r="P236" s="49">
        <v>60.59</v>
      </c>
      <c r="Q236" s="57">
        <f t="shared" si="32"/>
        <v>31555.271999999997</v>
      </c>
      <c r="R236" s="46"/>
    </row>
    <row r="237" spans="1:18" ht="32.1" customHeight="1" x14ac:dyDescent="0.25">
      <c r="A237" s="29">
        <f t="shared" si="33"/>
        <v>232</v>
      </c>
      <c r="B237" s="4" t="s">
        <v>656</v>
      </c>
      <c r="C237" s="4" t="s">
        <v>692</v>
      </c>
      <c r="D237" s="4" t="s">
        <v>693</v>
      </c>
      <c r="E237" s="4" t="s">
        <v>53</v>
      </c>
      <c r="F237" s="4" t="s">
        <v>74</v>
      </c>
      <c r="G237" s="5">
        <v>333</v>
      </c>
      <c r="H237" s="6" t="s">
        <v>694</v>
      </c>
      <c r="I237" s="7">
        <f t="shared" si="37"/>
        <v>799.19999999999993</v>
      </c>
      <c r="J237" s="8">
        <v>4.3499999999999996</v>
      </c>
      <c r="K237" s="8"/>
      <c r="L237" s="9"/>
      <c r="M237" s="6"/>
      <c r="N237" s="49">
        <v>67.92</v>
      </c>
      <c r="O237" s="57">
        <f t="shared" si="31"/>
        <v>54281.663999999997</v>
      </c>
      <c r="P237" s="49">
        <v>69.8</v>
      </c>
      <c r="Q237" s="57">
        <f t="shared" si="32"/>
        <v>55784.159999999996</v>
      </c>
      <c r="R237" s="46"/>
    </row>
    <row r="238" spans="1:18" ht="32.1" customHeight="1" x14ac:dyDescent="0.25">
      <c r="A238" s="29">
        <f t="shared" si="33"/>
        <v>233</v>
      </c>
      <c r="B238" s="4" t="s">
        <v>656</v>
      </c>
      <c r="C238" s="4">
        <v>104000</v>
      </c>
      <c r="D238" s="4" t="s">
        <v>695</v>
      </c>
      <c r="E238" s="4" t="s">
        <v>93</v>
      </c>
      <c r="F238" s="4" t="s">
        <v>487</v>
      </c>
      <c r="G238" s="5">
        <v>358</v>
      </c>
      <c r="H238" s="6" t="s">
        <v>696</v>
      </c>
      <c r="I238" s="7">
        <f t="shared" si="37"/>
        <v>859.19999999999993</v>
      </c>
      <c r="J238" s="8">
        <v>3.69</v>
      </c>
      <c r="K238" s="9"/>
      <c r="L238" s="9"/>
      <c r="M238" s="6"/>
      <c r="N238" s="49">
        <v>40.53</v>
      </c>
      <c r="O238" s="57">
        <f t="shared" si="31"/>
        <v>34823.375999999997</v>
      </c>
      <c r="P238" s="49">
        <v>51.37</v>
      </c>
      <c r="Q238" s="57">
        <f t="shared" si="32"/>
        <v>44137.103999999992</v>
      </c>
      <c r="R238" s="46"/>
    </row>
    <row r="239" spans="1:18" ht="32.1" customHeight="1" x14ac:dyDescent="0.25">
      <c r="A239" s="29">
        <f t="shared" si="33"/>
        <v>234</v>
      </c>
      <c r="B239" s="4" t="s">
        <v>656</v>
      </c>
      <c r="C239" s="4">
        <v>270019</v>
      </c>
      <c r="D239" s="4" t="s">
        <v>697</v>
      </c>
      <c r="E239" s="4" t="s">
        <v>174</v>
      </c>
      <c r="F239" s="4" t="s">
        <v>698</v>
      </c>
      <c r="G239" s="5">
        <v>379</v>
      </c>
      <c r="H239" s="6" t="s">
        <v>699</v>
      </c>
      <c r="I239" s="7">
        <f>SUM(G239/5*12)</f>
        <v>909.59999999999991</v>
      </c>
      <c r="J239" s="9">
        <v>4.5999999999999996</v>
      </c>
      <c r="K239" s="9"/>
      <c r="L239" s="9"/>
      <c r="M239" s="6"/>
      <c r="N239" s="49">
        <v>39.79</v>
      </c>
      <c r="O239" s="57">
        <f t="shared" si="31"/>
        <v>36192.983999999997</v>
      </c>
      <c r="P239" s="49">
        <v>44.85</v>
      </c>
      <c r="Q239" s="57">
        <f t="shared" si="32"/>
        <v>40795.56</v>
      </c>
      <c r="R239" s="46"/>
    </row>
    <row r="240" spans="1:18" ht="32.1" customHeight="1" x14ac:dyDescent="0.25">
      <c r="A240" s="29">
        <f t="shared" si="33"/>
        <v>235</v>
      </c>
      <c r="B240" s="4" t="s">
        <v>656</v>
      </c>
      <c r="C240" s="4">
        <v>952000</v>
      </c>
      <c r="D240" s="4" t="s">
        <v>700</v>
      </c>
      <c r="E240" s="4" t="s">
        <v>529</v>
      </c>
      <c r="F240" s="4" t="s">
        <v>701</v>
      </c>
      <c r="G240" s="5">
        <v>683</v>
      </c>
      <c r="H240" s="6" t="s">
        <v>702</v>
      </c>
      <c r="I240" s="7">
        <f t="shared" ref="I240:I244" si="38">G240/5*12</f>
        <v>1639.1999999999998</v>
      </c>
      <c r="J240" s="8">
        <v>4.5</v>
      </c>
      <c r="K240" s="8"/>
      <c r="L240" s="8"/>
      <c r="M240" s="6"/>
      <c r="N240" s="49">
        <v>56.620000000000005</v>
      </c>
      <c r="O240" s="57">
        <f t="shared" si="31"/>
        <v>92811.504000000001</v>
      </c>
      <c r="P240" s="49">
        <v>60.24</v>
      </c>
      <c r="Q240" s="57">
        <f t="shared" si="32"/>
        <v>98745.407999999996</v>
      </c>
      <c r="R240" s="46"/>
    </row>
    <row r="241" spans="1:18" ht="32.1" customHeight="1" x14ac:dyDescent="0.25">
      <c r="A241" s="29">
        <f t="shared" si="33"/>
        <v>236</v>
      </c>
      <c r="B241" s="4" t="s">
        <v>656</v>
      </c>
      <c r="C241" s="4" t="s">
        <v>703</v>
      </c>
      <c r="D241" s="4" t="s">
        <v>704</v>
      </c>
      <c r="E241" s="4" t="s">
        <v>93</v>
      </c>
      <c r="F241" s="4" t="s">
        <v>487</v>
      </c>
      <c r="G241" s="5">
        <v>2272</v>
      </c>
      <c r="H241" s="6" t="s">
        <v>675</v>
      </c>
      <c r="I241" s="7">
        <f t="shared" si="38"/>
        <v>5452.7999999999993</v>
      </c>
      <c r="J241" s="8">
        <v>4.1900000000000004</v>
      </c>
      <c r="K241" s="9"/>
      <c r="L241" s="9"/>
      <c r="M241" s="6"/>
      <c r="N241" s="49">
        <v>42.099999999999994</v>
      </c>
      <c r="O241" s="57">
        <f t="shared" si="31"/>
        <v>229562.87999999995</v>
      </c>
      <c r="P241" s="49">
        <v>56.55</v>
      </c>
      <c r="Q241" s="57">
        <f t="shared" si="32"/>
        <v>308355.83999999997</v>
      </c>
      <c r="R241" s="46"/>
    </row>
    <row r="242" spans="1:18" ht="32.1" customHeight="1" x14ac:dyDescent="0.25">
      <c r="A242" s="29">
        <f t="shared" si="33"/>
        <v>237</v>
      </c>
      <c r="B242" s="4" t="s">
        <v>707</v>
      </c>
      <c r="C242" s="4" t="s">
        <v>705</v>
      </c>
      <c r="D242" s="4" t="s">
        <v>706</v>
      </c>
      <c r="E242" s="4" t="s">
        <v>93</v>
      </c>
      <c r="F242" s="4" t="s">
        <v>708</v>
      </c>
      <c r="G242" s="5">
        <v>69</v>
      </c>
      <c r="H242" s="6" t="s">
        <v>661</v>
      </c>
      <c r="I242" s="7">
        <f t="shared" si="38"/>
        <v>165.60000000000002</v>
      </c>
      <c r="J242" s="8">
        <v>3.1</v>
      </c>
      <c r="K242" s="9"/>
      <c r="L242" s="9"/>
      <c r="M242" s="6"/>
      <c r="N242" s="49">
        <v>49.8</v>
      </c>
      <c r="O242" s="57">
        <f t="shared" si="31"/>
        <v>8246.880000000001</v>
      </c>
      <c r="P242" s="49">
        <v>59.78</v>
      </c>
      <c r="Q242" s="57">
        <f t="shared" si="32"/>
        <v>9899.5680000000011</v>
      </c>
      <c r="R242" s="46"/>
    </row>
    <row r="243" spans="1:18" ht="32.1" customHeight="1" x14ac:dyDescent="0.25">
      <c r="A243" s="29">
        <f t="shared" si="33"/>
        <v>238</v>
      </c>
      <c r="B243" s="4" t="s">
        <v>707</v>
      </c>
      <c r="C243" s="4" t="s">
        <v>709</v>
      </c>
      <c r="D243" s="4" t="s">
        <v>710</v>
      </c>
      <c r="E243" s="4" t="s">
        <v>53</v>
      </c>
      <c r="F243" s="4" t="s">
        <v>54</v>
      </c>
      <c r="G243" s="5">
        <v>163</v>
      </c>
      <c r="H243" s="6" t="s">
        <v>682</v>
      </c>
      <c r="I243" s="7">
        <f t="shared" si="38"/>
        <v>391.20000000000005</v>
      </c>
      <c r="J243" s="8">
        <v>3</v>
      </c>
      <c r="K243" s="8"/>
      <c r="L243" s="9"/>
      <c r="M243" s="6"/>
      <c r="N243" s="49">
        <v>27.6</v>
      </c>
      <c r="O243" s="57">
        <f t="shared" si="31"/>
        <v>10797.120000000003</v>
      </c>
      <c r="P243" s="49">
        <v>70.87</v>
      </c>
      <c r="Q243" s="57">
        <f t="shared" si="32"/>
        <v>27724.344000000005</v>
      </c>
      <c r="R243" s="46"/>
    </row>
    <row r="244" spans="1:18" ht="32.1" customHeight="1" x14ac:dyDescent="0.25">
      <c r="A244" s="29">
        <f t="shared" si="33"/>
        <v>239</v>
      </c>
      <c r="B244" s="4" t="s">
        <v>707</v>
      </c>
      <c r="C244" s="4" t="s">
        <v>711</v>
      </c>
      <c r="D244" s="4" t="s">
        <v>712</v>
      </c>
      <c r="E244" s="4" t="s">
        <v>53</v>
      </c>
      <c r="F244" s="4" t="s">
        <v>459</v>
      </c>
      <c r="G244" s="5">
        <v>164</v>
      </c>
      <c r="H244" s="6" t="s">
        <v>88</v>
      </c>
      <c r="I244" s="7">
        <f t="shared" si="38"/>
        <v>393.59999999999997</v>
      </c>
      <c r="J244" s="8"/>
      <c r="K244" s="8">
        <v>40</v>
      </c>
      <c r="L244" s="9"/>
      <c r="M244" s="6"/>
      <c r="N244" s="49">
        <v>57.85</v>
      </c>
      <c r="O244" s="57">
        <f t="shared" si="31"/>
        <v>22769.759999999998</v>
      </c>
      <c r="P244" s="49">
        <v>113.49</v>
      </c>
      <c r="Q244" s="57">
        <f t="shared" si="32"/>
        <v>44669.663999999997</v>
      </c>
      <c r="R244" s="46"/>
    </row>
    <row r="245" spans="1:18" ht="32.1" customHeight="1" x14ac:dyDescent="0.25">
      <c r="A245" s="29">
        <f t="shared" si="33"/>
        <v>240</v>
      </c>
      <c r="B245" s="4" t="s">
        <v>707</v>
      </c>
      <c r="C245" s="4" t="s">
        <v>713</v>
      </c>
      <c r="D245" s="4" t="s">
        <v>714</v>
      </c>
      <c r="E245" s="4" t="s">
        <v>174</v>
      </c>
      <c r="F245" s="4" t="s">
        <v>698</v>
      </c>
      <c r="G245" s="5">
        <v>396</v>
      </c>
      <c r="H245" s="6" t="s">
        <v>699</v>
      </c>
      <c r="I245" s="7">
        <f>SUM(G245/5*12)</f>
        <v>950.40000000000009</v>
      </c>
      <c r="J245" s="9">
        <v>4.5999999999999996</v>
      </c>
      <c r="K245" s="9"/>
      <c r="L245" s="9"/>
      <c r="M245" s="6"/>
      <c r="N245" s="49">
        <v>39.79</v>
      </c>
      <c r="O245" s="57">
        <f t="shared" si="31"/>
        <v>37816.416000000005</v>
      </c>
      <c r="P245" s="49">
        <v>44.85</v>
      </c>
      <c r="Q245" s="57">
        <f t="shared" si="32"/>
        <v>42625.440000000002</v>
      </c>
      <c r="R245" s="46"/>
    </row>
    <row r="246" spans="1:18" ht="32.1" customHeight="1" x14ac:dyDescent="0.25">
      <c r="A246" s="29">
        <f t="shared" si="33"/>
        <v>241</v>
      </c>
      <c r="B246" s="4" t="s">
        <v>707</v>
      </c>
      <c r="C246" s="4" t="s">
        <v>715</v>
      </c>
      <c r="D246" s="4" t="s">
        <v>716</v>
      </c>
      <c r="E246" s="4" t="s">
        <v>53</v>
      </c>
      <c r="F246" s="4" t="s">
        <v>717</v>
      </c>
      <c r="G246" s="5">
        <v>442</v>
      </c>
      <c r="H246" s="6" t="s">
        <v>718</v>
      </c>
      <c r="I246" s="7">
        <f t="shared" ref="I246:I264" si="39">G246/5*12</f>
        <v>1060.8000000000002</v>
      </c>
      <c r="J246" s="8">
        <v>4.25</v>
      </c>
      <c r="K246" s="8"/>
      <c r="L246" s="9"/>
      <c r="M246" s="6"/>
      <c r="N246" s="49">
        <v>33.35</v>
      </c>
      <c r="O246" s="57">
        <f t="shared" si="31"/>
        <v>35377.680000000008</v>
      </c>
      <c r="P246" s="49">
        <v>42.91</v>
      </c>
      <c r="Q246" s="57">
        <f t="shared" si="32"/>
        <v>45518.928000000007</v>
      </c>
      <c r="R246" s="46"/>
    </row>
    <row r="247" spans="1:18" ht="32.1" customHeight="1" x14ac:dyDescent="0.25">
      <c r="A247" s="29">
        <f t="shared" si="33"/>
        <v>242</v>
      </c>
      <c r="B247" s="4" t="s">
        <v>720</v>
      </c>
      <c r="C247" s="4">
        <v>41112</v>
      </c>
      <c r="D247" s="4" t="s">
        <v>719</v>
      </c>
      <c r="E247" s="4" t="s">
        <v>42</v>
      </c>
      <c r="F247" s="4" t="s">
        <v>721</v>
      </c>
      <c r="G247" s="5">
        <v>72</v>
      </c>
      <c r="H247" s="6" t="s">
        <v>722</v>
      </c>
      <c r="I247" s="7">
        <f t="shared" si="39"/>
        <v>172.8</v>
      </c>
      <c r="J247" s="8">
        <v>1.91</v>
      </c>
      <c r="K247" s="9"/>
      <c r="L247" s="9"/>
      <c r="M247" s="6"/>
      <c r="N247" s="56"/>
      <c r="O247" s="57">
        <f t="shared" si="31"/>
        <v>0</v>
      </c>
      <c r="P247" s="56">
        <v>24.42</v>
      </c>
      <c r="Q247" s="57">
        <f t="shared" si="32"/>
        <v>4219.7760000000007</v>
      </c>
      <c r="R247" s="46"/>
    </row>
    <row r="248" spans="1:18" ht="32.1" customHeight="1" x14ac:dyDescent="0.25">
      <c r="A248" s="29">
        <f t="shared" si="33"/>
        <v>243</v>
      </c>
      <c r="B248" s="4" t="s">
        <v>720</v>
      </c>
      <c r="C248" s="4">
        <v>41149</v>
      </c>
      <c r="D248" s="4" t="s">
        <v>723</v>
      </c>
      <c r="E248" s="4" t="s">
        <v>42</v>
      </c>
      <c r="F248" s="4" t="s">
        <v>724</v>
      </c>
      <c r="G248" s="5">
        <v>75</v>
      </c>
      <c r="H248" s="6" t="s">
        <v>725</v>
      </c>
      <c r="I248" s="7">
        <f t="shared" si="39"/>
        <v>180</v>
      </c>
      <c r="J248" s="8">
        <v>1.48</v>
      </c>
      <c r="K248" s="9"/>
      <c r="L248" s="9"/>
      <c r="M248" s="6"/>
      <c r="N248" s="56"/>
      <c r="O248" s="57">
        <f t="shared" si="31"/>
        <v>0</v>
      </c>
      <c r="P248" s="56">
        <v>27.33</v>
      </c>
      <c r="Q248" s="57">
        <f t="shared" si="32"/>
        <v>4919.3999999999996</v>
      </c>
      <c r="R248" s="46"/>
    </row>
    <row r="249" spans="1:18" ht="32.1" customHeight="1" x14ac:dyDescent="0.25">
      <c r="A249" s="29">
        <f t="shared" si="33"/>
        <v>244</v>
      </c>
      <c r="B249" s="4" t="s">
        <v>720</v>
      </c>
      <c r="C249" s="4">
        <v>41110</v>
      </c>
      <c r="D249" s="4" t="s">
        <v>726</v>
      </c>
      <c r="E249" s="4" t="s">
        <v>42</v>
      </c>
      <c r="F249" s="4" t="s">
        <v>727</v>
      </c>
      <c r="G249" s="5">
        <v>102</v>
      </c>
      <c r="H249" s="6" t="s">
        <v>722</v>
      </c>
      <c r="I249" s="7">
        <f t="shared" si="39"/>
        <v>244.79999999999998</v>
      </c>
      <c r="J249" s="8">
        <v>1.91</v>
      </c>
      <c r="K249" s="9"/>
      <c r="L249" s="9"/>
      <c r="M249" s="6"/>
      <c r="N249" s="56"/>
      <c r="O249" s="57">
        <f t="shared" si="31"/>
        <v>0</v>
      </c>
      <c r="P249" s="56">
        <v>24.42</v>
      </c>
      <c r="Q249" s="57">
        <f t="shared" si="32"/>
        <v>5978.0159999999996</v>
      </c>
      <c r="R249" s="46"/>
    </row>
    <row r="250" spans="1:18" ht="32.1" customHeight="1" x14ac:dyDescent="0.25">
      <c r="A250" s="29">
        <f t="shared" si="33"/>
        <v>245</v>
      </c>
      <c r="B250" s="4" t="s">
        <v>720</v>
      </c>
      <c r="C250" s="4">
        <v>40452</v>
      </c>
      <c r="D250" s="4" t="s">
        <v>728</v>
      </c>
      <c r="E250" s="4" t="s">
        <v>191</v>
      </c>
      <c r="F250" s="4" t="s">
        <v>729</v>
      </c>
      <c r="G250" s="5">
        <v>114</v>
      </c>
      <c r="H250" s="6" t="s">
        <v>730</v>
      </c>
      <c r="I250" s="7">
        <f t="shared" si="39"/>
        <v>273.60000000000002</v>
      </c>
      <c r="J250" s="8">
        <v>1.25</v>
      </c>
      <c r="K250" s="8"/>
      <c r="L250" s="9"/>
      <c r="M250" s="6"/>
      <c r="N250" s="56"/>
      <c r="O250" s="57">
        <f t="shared" si="31"/>
        <v>0</v>
      </c>
      <c r="P250" s="56">
        <v>22.09</v>
      </c>
      <c r="Q250" s="57">
        <f t="shared" si="32"/>
        <v>6043.8240000000005</v>
      </c>
      <c r="R250" s="46"/>
    </row>
    <row r="251" spans="1:18" ht="32.1" customHeight="1" x14ac:dyDescent="0.25">
      <c r="A251" s="29">
        <f t="shared" si="33"/>
        <v>246</v>
      </c>
      <c r="B251" s="4" t="s">
        <v>720</v>
      </c>
      <c r="C251" s="4">
        <v>40454</v>
      </c>
      <c r="D251" s="4" t="s">
        <v>731</v>
      </c>
      <c r="E251" s="4" t="s">
        <v>191</v>
      </c>
      <c r="F251" s="4" t="s">
        <v>732</v>
      </c>
      <c r="G251" s="5">
        <v>156</v>
      </c>
      <c r="H251" s="6" t="s">
        <v>730</v>
      </c>
      <c r="I251" s="7">
        <f t="shared" si="39"/>
        <v>374.4</v>
      </c>
      <c r="J251" s="8">
        <v>1.25</v>
      </c>
      <c r="K251" s="8"/>
      <c r="L251" s="9"/>
      <c r="M251" s="6"/>
      <c r="N251" s="56"/>
      <c r="O251" s="57">
        <f t="shared" si="31"/>
        <v>0</v>
      </c>
      <c r="P251" s="56">
        <v>22.09</v>
      </c>
      <c r="Q251" s="57">
        <f t="shared" si="32"/>
        <v>8270.4959999999992</v>
      </c>
      <c r="R251" s="46"/>
    </row>
    <row r="252" spans="1:18" ht="32.1" customHeight="1" x14ac:dyDescent="0.25">
      <c r="A252" s="29">
        <f t="shared" si="33"/>
        <v>247</v>
      </c>
      <c r="B252" s="4" t="s">
        <v>720</v>
      </c>
      <c r="C252" s="4">
        <v>41114</v>
      </c>
      <c r="D252" s="4" t="s">
        <v>733</v>
      </c>
      <c r="E252" s="4" t="s">
        <v>42</v>
      </c>
      <c r="F252" s="4" t="s">
        <v>724</v>
      </c>
      <c r="G252" s="5">
        <v>316</v>
      </c>
      <c r="H252" s="6" t="s">
        <v>725</v>
      </c>
      <c r="I252" s="7">
        <f t="shared" si="39"/>
        <v>758.40000000000009</v>
      </c>
      <c r="J252" s="8">
        <v>1.48</v>
      </c>
      <c r="K252" s="9"/>
      <c r="L252" s="9"/>
      <c r="M252" s="6"/>
      <c r="N252" s="56"/>
      <c r="O252" s="57">
        <f t="shared" si="31"/>
        <v>0</v>
      </c>
      <c r="P252" s="56">
        <v>24.62</v>
      </c>
      <c r="Q252" s="57">
        <f t="shared" si="32"/>
        <v>18671.808000000005</v>
      </c>
      <c r="R252" s="46"/>
    </row>
    <row r="253" spans="1:18" ht="32.1" customHeight="1" x14ac:dyDescent="0.25">
      <c r="A253" s="29">
        <f t="shared" si="33"/>
        <v>248</v>
      </c>
      <c r="B253" s="4" t="s">
        <v>720</v>
      </c>
      <c r="C253" s="4">
        <v>40406</v>
      </c>
      <c r="D253" s="4" t="s">
        <v>734</v>
      </c>
      <c r="E253" s="4" t="s">
        <v>191</v>
      </c>
      <c r="F253" s="4" t="s">
        <v>735</v>
      </c>
      <c r="G253" s="5">
        <v>350</v>
      </c>
      <c r="H253" s="6" t="s">
        <v>736</v>
      </c>
      <c r="I253" s="7">
        <f t="shared" si="39"/>
        <v>840</v>
      </c>
      <c r="J253" s="8">
        <v>2.5</v>
      </c>
      <c r="K253" s="8"/>
      <c r="L253" s="9"/>
      <c r="M253" s="6"/>
      <c r="N253" s="56"/>
      <c r="O253" s="57">
        <f t="shared" si="31"/>
        <v>0</v>
      </c>
      <c r="P253" s="56">
        <v>20.93</v>
      </c>
      <c r="Q253" s="57">
        <f t="shared" si="32"/>
        <v>17581.2</v>
      </c>
      <c r="R253" s="46"/>
    </row>
    <row r="254" spans="1:18" ht="32.1" customHeight="1" x14ac:dyDescent="0.25">
      <c r="A254" s="29">
        <f t="shared" si="33"/>
        <v>249</v>
      </c>
      <c r="B254" s="4" t="s">
        <v>720</v>
      </c>
      <c r="C254" s="4">
        <v>4521</v>
      </c>
      <c r="D254" s="4" t="s">
        <v>737</v>
      </c>
      <c r="E254" s="4" t="s">
        <v>191</v>
      </c>
      <c r="F254" s="4" t="s">
        <v>738</v>
      </c>
      <c r="G254" s="5">
        <v>1339</v>
      </c>
      <c r="H254" s="6" t="s">
        <v>739</v>
      </c>
      <c r="I254" s="7">
        <f t="shared" si="39"/>
        <v>3213.6000000000004</v>
      </c>
      <c r="J254" s="8">
        <v>2.9</v>
      </c>
      <c r="K254" s="8"/>
      <c r="L254" s="9"/>
      <c r="M254" s="6"/>
      <c r="N254" s="56"/>
      <c r="O254" s="57">
        <f t="shared" si="31"/>
        <v>0</v>
      </c>
      <c r="P254" s="56">
        <v>24.42</v>
      </c>
      <c r="Q254" s="57">
        <f t="shared" si="32"/>
        <v>78476.112000000008</v>
      </c>
      <c r="R254" s="46"/>
    </row>
    <row r="255" spans="1:18" ht="32.1" customHeight="1" x14ac:dyDescent="0.25">
      <c r="A255" s="29">
        <f t="shared" si="33"/>
        <v>250</v>
      </c>
      <c r="B255" s="4" t="s">
        <v>720</v>
      </c>
      <c r="C255" s="4">
        <v>40402</v>
      </c>
      <c r="D255" s="4" t="s">
        <v>740</v>
      </c>
      <c r="E255" s="4" t="s">
        <v>191</v>
      </c>
      <c r="F255" s="4" t="s">
        <v>741</v>
      </c>
      <c r="G255" s="5">
        <v>1358</v>
      </c>
      <c r="H255" s="6" t="s">
        <v>736</v>
      </c>
      <c r="I255" s="7">
        <f t="shared" si="39"/>
        <v>3259.2000000000003</v>
      </c>
      <c r="J255" s="8">
        <v>2.5</v>
      </c>
      <c r="K255" s="8"/>
      <c r="L255" s="9"/>
      <c r="M255" s="6"/>
      <c r="N255" s="56"/>
      <c r="O255" s="57">
        <f t="shared" si="31"/>
        <v>0</v>
      </c>
      <c r="P255" s="56">
        <v>19.77</v>
      </c>
      <c r="Q255" s="57">
        <f t="shared" si="32"/>
        <v>64434.384000000005</v>
      </c>
      <c r="R255" s="46"/>
    </row>
    <row r="256" spans="1:18" ht="32.1" customHeight="1" x14ac:dyDescent="0.25">
      <c r="A256" s="29">
        <f t="shared" si="33"/>
        <v>251</v>
      </c>
      <c r="B256" s="4" t="s">
        <v>720</v>
      </c>
      <c r="C256" s="4">
        <v>40401</v>
      </c>
      <c r="D256" s="4" t="s">
        <v>742</v>
      </c>
      <c r="E256" s="4" t="s">
        <v>191</v>
      </c>
      <c r="F256" s="4" t="s">
        <v>732</v>
      </c>
      <c r="G256" s="5">
        <v>4717</v>
      </c>
      <c r="H256" s="6" t="s">
        <v>736</v>
      </c>
      <c r="I256" s="7">
        <f t="shared" si="39"/>
        <v>11320.8</v>
      </c>
      <c r="J256" s="8">
        <v>2.5</v>
      </c>
      <c r="K256" s="8"/>
      <c r="L256" s="9"/>
      <c r="M256" s="6"/>
      <c r="N256" s="56"/>
      <c r="O256" s="57">
        <f t="shared" si="31"/>
        <v>0</v>
      </c>
      <c r="P256" s="56">
        <v>19.77</v>
      </c>
      <c r="Q256" s="57">
        <f t="shared" si="32"/>
        <v>223812.21599999999</v>
      </c>
      <c r="R256" s="46"/>
    </row>
    <row r="257" spans="1:18" ht="32.1" customHeight="1" x14ac:dyDescent="0.25">
      <c r="A257" s="29">
        <f t="shared" si="33"/>
        <v>252</v>
      </c>
      <c r="B257" s="4" t="s">
        <v>745</v>
      </c>
      <c r="C257" s="4" t="s">
        <v>743</v>
      </c>
      <c r="D257" s="4" t="s">
        <v>744</v>
      </c>
      <c r="E257" s="4" t="s">
        <v>746</v>
      </c>
      <c r="F257" s="4" t="s">
        <v>747</v>
      </c>
      <c r="G257" s="5">
        <v>69</v>
      </c>
      <c r="H257" s="6" t="s">
        <v>748</v>
      </c>
      <c r="I257" s="7">
        <f t="shared" si="39"/>
        <v>165.60000000000002</v>
      </c>
      <c r="J257" s="9"/>
      <c r="K257" s="8">
        <v>21</v>
      </c>
      <c r="L257" s="8"/>
      <c r="M257" s="6"/>
      <c r="N257" s="49">
        <v>42.86</v>
      </c>
      <c r="O257" s="57">
        <f t="shared" si="31"/>
        <v>7097.6160000000009</v>
      </c>
      <c r="P257" s="49">
        <v>66.17</v>
      </c>
      <c r="Q257" s="57">
        <f t="shared" si="32"/>
        <v>10957.752000000002</v>
      </c>
      <c r="R257" s="46"/>
    </row>
    <row r="258" spans="1:18" ht="32.1" customHeight="1" x14ac:dyDescent="0.25">
      <c r="A258" s="29">
        <f t="shared" si="33"/>
        <v>253</v>
      </c>
      <c r="B258" s="4" t="s">
        <v>745</v>
      </c>
      <c r="C258" s="4" t="s">
        <v>749</v>
      </c>
      <c r="D258" s="4" t="s">
        <v>750</v>
      </c>
      <c r="E258" s="4" t="s">
        <v>746</v>
      </c>
      <c r="F258" s="4" t="s">
        <v>747</v>
      </c>
      <c r="G258" s="5">
        <v>76</v>
      </c>
      <c r="H258" s="6" t="s">
        <v>751</v>
      </c>
      <c r="I258" s="7">
        <f t="shared" si="39"/>
        <v>182.39999999999998</v>
      </c>
      <c r="J258" s="9"/>
      <c r="K258" s="8">
        <v>12</v>
      </c>
      <c r="L258" s="8"/>
      <c r="M258" s="6"/>
      <c r="N258" s="49">
        <v>31.720000000000002</v>
      </c>
      <c r="O258" s="57">
        <f t="shared" si="31"/>
        <v>5785.7280000000001</v>
      </c>
      <c r="P258" s="49">
        <v>48.28</v>
      </c>
      <c r="Q258" s="57">
        <f t="shared" si="32"/>
        <v>8806.271999999999</v>
      </c>
      <c r="R258" s="46"/>
    </row>
    <row r="259" spans="1:18" ht="32.1" customHeight="1" x14ac:dyDescent="0.25">
      <c r="A259" s="29">
        <f t="shared" si="33"/>
        <v>254</v>
      </c>
      <c r="B259" s="4" t="s">
        <v>745</v>
      </c>
      <c r="C259" s="4" t="s">
        <v>752</v>
      </c>
      <c r="D259" s="4" t="s">
        <v>753</v>
      </c>
      <c r="E259" s="4" t="s">
        <v>746</v>
      </c>
      <c r="F259" s="4" t="s">
        <v>754</v>
      </c>
      <c r="G259" s="5">
        <v>138</v>
      </c>
      <c r="H259" s="6" t="s">
        <v>751</v>
      </c>
      <c r="I259" s="7">
        <f t="shared" si="39"/>
        <v>331.20000000000005</v>
      </c>
      <c r="J259" s="9"/>
      <c r="K259" s="8">
        <v>12</v>
      </c>
      <c r="L259" s="8"/>
      <c r="M259" s="6"/>
      <c r="N259" s="49">
        <v>41.260000000000005</v>
      </c>
      <c r="O259" s="57">
        <f t="shared" si="31"/>
        <v>13665.312000000004</v>
      </c>
      <c r="P259" s="49">
        <v>60.7</v>
      </c>
      <c r="Q259" s="57">
        <f t="shared" si="32"/>
        <v>20103.840000000004</v>
      </c>
      <c r="R259" s="46"/>
    </row>
    <row r="260" spans="1:18" ht="32.1" customHeight="1" x14ac:dyDescent="0.25">
      <c r="A260" s="29">
        <f t="shared" si="33"/>
        <v>255</v>
      </c>
      <c r="B260" s="4" t="s">
        <v>757</v>
      </c>
      <c r="C260" s="4" t="s">
        <v>755</v>
      </c>
      <c r="D260" s="4" t="s">
        <v>756</v>
      </c>
      <c r="E260" s="4" t="s">
        <v>746</v>
      </c>
      <c r="F260" s="4" t="s">
        <v>758</v>
      </c>
      <c r="G260" s="5">
        <v>139</v>
      </c>
      <c r="H260" s="6" t="s">
        <v>759</v>
      </c>
      <c r="I260" s="7">
        <f t="shared" si="39"/>
        <v>333.6</v>
      </c>
      <c r="J260" s="9"/>
      <c r="K260" s="8"/>
      <c r="L260" s="8">
        <v>600</v>
      </c>
      <c r="M260" s="6"/>
      <c r="N260" s="49">
        <v>87.06</v>
      </c>
      <c r="O260" s="57">
        <f t="shared" si="31"/>
        <v>29043.216000000004</v>
      </c>
      <c r="P260" s="49">
        <v>95.76</v>
      </c>
      <c r="Q260" s="57">
        <f t="shared" si="32"/>
        <v>31945.536000000004</v>
      </c>
      <c r="R260" s="46"/>
    </row>
    <row r="261" spans="1:18" ht="32.1" customHeight="1" x14ac:dyDescent="0.25">
      <c r="A261" s="29">
        <f t="shared" si="33"/>
        <v>256</v>
      </c>
      <c r="B261" s="4" t="s">
        <v>757</v>
      </c>
      <c r="C261" s="4" t="s">
        <v>760</v>
      </c>
      <c r="D261" s="4" t="s">
        <v>761</v>
      </c>
      <c r="E261" s="4" t="s">
        <v>746</v>
      </c>
      <c r="F261" s="4" t="s">
        <v>762</v>
      </c>
      <c r="G261" s="5">
        <v>142</v>
      </c>
      <c r="H261" s="6" t="s">
        <v>763</v>
      </c>
      <c r="I261" s="7">
        <f t="shared" si="39"/>
        <v>340.79999999999995</v>
      </c>
      <c r="J261" s="9"/>
      <c r="K261" s="8">
        <v>28</v>
      </c>
      <c r="L261" s="8"/>
      <c r="M261" s="6"/>
      <c r="N261" s="49">
        <v>50.06</v>
      </c>
      <c r="O261" s="57">
        <f t="shared" si="31"/>
        <v>17060.447999999997</v>
      </c>
      <c r="P261" s="49">
        <v>73.58</v>
      </c>
      <c r="Q261" s="57">
        <f t="shared" si="32"/>
        <v>25076.063999999995</v>
      </c>
      <c r="R261" s="46"/>
    </row>
    <row r="262" spans="1:18" ht="32.1" customHeight="1" x14ac:dyDescent="0.25">
      <c r="A262" s="29">
        <f t="shared" si="33"/>
        <v>257</v>
      </c>
      <c r="B262" s="4" t="s">
        <v>757</v>
      </c>
      <c r="C262" s="4">
        <v>2577</v>
      </c>
      <c r="D262" s="4" t="s">
        <v>764</v>
      </c>
      <c r="E262" s="4" t="s">
        <v>746</v>
      </c>
      <c r="F262" s="4" t="s">
        <v>765</v>
      </c>
      <c r="G262" s="5">
        <v>146</v>
      </c>
      <c r="H262" s="6" t="s">
        <v>766</v>
      </c>
      <c r="I262" s="7">
        <f t="shared" si="39"/>
        <v>350.4</v>
      </c>
      <c r="J262" s="9"/>
      <c r="K262" s="8">
        <v>12</v>
      </c>
      <c r="L262" s="8"/>
      <c r="M262" s="6"/>
      <c r="N262" s="49"/>
      <c r="O262" s="57">
        <f t="shared" si="31"/>
        <v>0</v>
      </c>
      <c r="P262" s="49">
        <v>28.74</v>
      </c>
      <c r="Q262" s="57">
        <f t="shared" si="32"/>
        <v>10070.495999999999</v>
      </c>
      <c r="R262" s="46"/>
    </row>
    <row r="263" spans="1:18" ht="32.1" customHeight="1" x14ac:dyDescent="0.25">
      <c r="A263" s="29">
        <f t="shared" si="33"/>
        <v>258</v>
      </c>
      <c r="B263" s="4" t="s">
        <v>757</v>
      </c>
      <c r="C263" s="4" t="s">
        <v>767</v>
      </c>
      <c r="D263" s="4" t="s">
        <v>768</v>
      </c>
      <c r="E263" s="4" t="s">
        <v>746</v>
      </c>
      <c r="F263" s="4" t="s">
        <v>769</v>
      </c>
      <c r="G263" s="5">
        <v>153</v>
      </c>
      <c r="H263" s="6" t="s">
        <v>763</v>
      </c>
      <c r="I263" s="7">
        <f t="shared" si="39"/>
        <v>367.20000000000005</v>
      </c>
      <c r="J263" s="9"/>
      <c r="K263" s="8">
        <v>28</v>
      </c>
      <c r="L263" s="8"/>
      <c r="M263" s="6"/>
      <c r="N263" s="49">
        <v>51.129999999999995</v>
      </c>
      <c r="O263" s="57">
        <f t="shared" ref="O263:O326" si="40">+N263*I263</f>
        <v>18774.936000000002</v>
      </c>
      <c r="P263" s="49">
        <v>89.21</v>
      </c>
      <c r="Q263" s="57">
        <f t="shared" ref="Q263:Q326" si="41">+P263*I263</f>
        <v>32757.912</v>
      </c>
      <c r="R263" s="46"/>
    </row>
    <row r="264" spans="1:18" ht="32.1" customHeight="1" x14ac:dyDescent="0.25">
      <c r="A264" s="29">
        <f t="shared" ref="A264:A327" si="42">+A263+1</f>
        <v>259</v>
      </c>
      <c r="B264" s="4" t="s">
        <v>757</v>
      </c>
      <c r="C264" s="4">
        <v>6409</v>
      </c>
      <c r="D264" s="4" t="s">
        <v>770</v>
      </c>
      <c r="E264" s="4" t="s">
        <v>746</v>
      </c>
      <c r="F264" s="4" t="s">
        <v>771</v>
      </c>
      <c r="G264" s="5">
        <v>182</v>
      </c>
      <c r="H264" s="6" t="s">
        <v>294</v>
      </c>
      <c r="I264" s="7">
        <f t="shared" si="39"/>
        <v>436.79999999999995</v>
      </c>
      <c r="J264" s="9"/>
      <c r="K264" s="8">
        <v>10</v>
      </c>
      <c r="L264" s="8"/>
      <c r="M264" s="6"/>
      <c r="N264" s="49">
        <v>24.699999999999996</v>
      </c>
      <c r="O264" s="57">
        <f t="shared" si="40"/>
        <v>10788.959999999997</v>
      </c>
      <c r="P264" s="49">
        <v>39.299999999999997</v>
      </c>
      <c r="Q264" s="57">
        <f t="shared" si="41"/>
        <v>17166.239999999998</v>
      </c>
      <c r="R264" s="46"/>
    </row>
    <row r="265" spans="1:18" ht="32.1" customHeight="1" x14ac:dyDescent="0.25">
      <c r="A265" s="29">
        <f t="shared" si="42"/>
        <v>260</v>
      </c>
      <c r="B265" s="4" t="s">
        <v>757</v>
      </c>
      <c r="C265" s="4" t="s">
        <v>772</v>
      </c>
      <c r="D265" s="4" t="s">
        <v>773</v>
      </c>
      <c r="E265" s="4" t="s">
        <v>259</v>
      </c>
      <c r="F265" s="4" t="s">
        <v>456</v>
      </c>
      <c r="G265" s="5">
        <v>184</v>
      </c>
      <c r="H265" s="6" t="s">
        <v>763</v>
      </c>
      <c r="I265" s="7">
        <f>SUM(G265/5*12)</f>
        <v>441.59999999999997</v>
      </c>
      <c r="J265" s="9"/>
      <c r="K265" s="9">
        <v>28</v>
      </c>
      <c r="L265" s="9"/>
      <c r="M265" s="6"/>
      <c r="N265" s="49">
        <v>49.789999999999992</v>
      </c>
      <c r="O265" s="57">
        <f t="shared" si="40"/>
        <v>21987.263999999996</v>
      </c>
      <c r="P265" s="49">
        <v>71.63</v>
      </c>
      <c r="Q265" s="57">
        <f t="shared" si="41"/>
        <v>31631.807999999997</v>
      </c>
      <c r="R265" s="46"/>
    </row>
    <row r="266" spans="1:18" ht="32.1" customHeight="1" x14ac:dyDescent="0.25">
      <c r="A266" s="29">
        <f t="shared" si="42"/>
        <v>261</v>
      </c>
      <c r="B266" s="4" t="s">
        <v>757</v>
      </c>
      <c r="C266" s="4">
        <v>6140</v>
      </c>
      <c r="D266" s="4" t="s">
        <v>774</v>
      </c>
      <c r="E266" s="4" t="s">
        <v>746</v>
      </c>
      <c r="F266" s="4" t="s">
        <v>775</v>
      </c>
      <c r="G266" s="5">
        <v>252</v>
      </c>
      <c r="H266" s="6" t="s">
        <v>776</v>
      </c>
      <c r="I266" s="7">
        <f t="shared" ref="I266:I273" si="43">G266/5*12</f>
        <v>604.79999999999995</v>
      </c>
      <c r="J266" s="9"/>
      <c r="K266" s="8"/>
      <c r="L266" s="8">
        <v>160</v>
      </c>
      <c r="M266" s="6"/>
      <c r="N266" s="49">
        <v>29.509999999999998</v>
      </c>
      <c r="O266" s="57">
        <f t="shared" si="40"/>
        <v>17847.647999999997</v>
      </c>
      <c r="P266" s="49">
        <v>42.43</v>
      </c>
      <c r="Q266" s="57">
        <f t="shared" si="41"/>
        <v>25661.663999999997</v>
      </c>
      <c r="R266" s="46"/>
    </row>
    <row r="267" spans="1:18" ht="32.1" customHeight="1" x14ac:dyDescent="0.25">
      <c r="A267" s="29">
        <f t="shared" si="42"/>
        <v>262</v>
      </c>
      <c r="B267" s="4" t="s">
        <v>757</v>
      </c>
      <c r="C267" s="4">
        <v>6423</v>
      </c>
      <c r="D267" s="4" t="s">
        <v>777</v>
      </c>
      <c r="E267" s="4" t="s">
        <v>746</v>
      </c>
      <c r="F267" s="4" t="s">
        <v>778</v>
      </c>
      <c r="G267" s="5">
        <v>294</v>
      </c>
      <c r="H267" s="6" t="s">
        <v>294</v>
      </c>
      <c r="I267" s="7">
        <f t="shared" si="43"/>
        <v>705.59999999999991</v>
      </c>
      <c r="J267" s="9"/>
      <c r="K267" s="8">
        <v>10</v>
      </c>
      <c r="L267" s="8"/>
      <c r="M267" s="6"/>
      <c r="N267" s="49">
        <v>24.61</v>
      </c>
      <c r="O267" s="57">
        <f t="shared" si="40"/>
        <v>17364.815999999999</v>
      </c>
      <c r="P267" s="49">
        <v>37.21</v>
      </c>
      <c r="Q267" s="57">
        <f t="shared" si="41"/>
        <v>26255.375999999997</v>
      </c>
      <c r="R267" s="46"/>
    </row>
    <row r="268" spans="1:18" ht="32.1" customHeight="1" x14ac:dyDescent="0.25">
      <c r="A268" s="29">
        <f t="shared" si="42"/>
        <v>263</v>
      </c>
      <c r="B268" s="4" t="s">
        <v>757</v>
      </c>
      <c r="C268" s="4">
        <v>6132</v>
      </c>
      <c r="D268" s="4" t="s">
        <v>779</v>
      </c>
      <c r="E268" s="4" t="s">
        <v>746</v>
      </c>
      <c r="F268" s="4" t="s">
        <v>780</v>
      </c>
      <c r="G268" s="5">
        <v>462</v>
      </c>
      <c r="H268" s="6" t="s">
        <v>776</v>
      </c>
      <c r="I268" s="7">
        <f t="shared" si="43"/>
        <v>1108.8000000000002</v>
      </c>
      <c r="J268" s="9"/>
      <c r="K268" s="8"/>
      <c r="L268" s="8">
        <v>160</v>
      </c>
      <c r="M268" s="6"/>
      <c r="N268" s="49">
        <v>29.509999999999998</v>
      </c>
      <c r="O268" s="57">
        <f t="shared" si="40"/>
        <v>32720.688000000002</v>
      </c>
      <c r="P268" s="49">
        <v>42.43</v>
      </c>
      <c r="Q268" s="57">
        <f t="shared" si="41"/>
        <v>47046.384000000005</v>
      </c>
      <c r="R268" s="46"/>
    </row>
    <row r="269" spans="1:18" ht="32.1" customHeight="1" x14ac:dyDescent="0.25">
      <c r="A269" s="29">
        <f t="shared" si="42"/>
        <v>264</v>
      </c>
      <c r="B269" s="4" t="s">
        <v>757</v>
      </c>
      <c r="C269" s="4">
        <v>2565</v>
      </c>
      <c r="D269" s="4" t="s">
        <v>781</v>
      </c>
      <c r="E269" s="4" t="s">
        <v>746</v>
      </c>
      <c r="F269" s="4" t="s">
        <v>747</v>
      </c>
      <c r="G269" s="5">
        <v>477</v>
      </c>
      <c r="H269" s="6" t="s">
        <v>766</v>
      </c>
      <c r="I269" s="7">
        <f t="shared" si="43"/>
        <v>1144.8000000000002</v>
      </c>
      <c r="J269" s="9"/>
      <c r="K269" s="8">
        <v>12</v>
      </c>
      <c r="L269" s="8"/>
      <c r="M269" s="6"/>
      <c r="N269" s="49">
        <v>30.239999999999995</v>
      </c>
      <c r="O269" s="57">
        <f t="shared" si="40"/>
        <v>34618.752</v>
      </c>
      <c r="P269" s="49">
        <v>47.16</v>
      </c>
      <c r="Q269" s="57">
        <f t="shared" si="41"/>
        <v>53988.768000000004</v>
      </c>
      <c r="R269" s="46"/>
    </row>
    <row r="270" spans="1:18" ht="32.1" customHeight="1" x14ac:dyDescent="0.25">
      <c r="A270" s="29">
        <f t="shared" si="42"/>
        <v>265</v>
      </c>
      <c r="B270" s="4" t="s">
        <v>757</v>
      </c>
      <c r="C270" s="4">
        <v>612869</v>
      </c>
      <c r="D270" s="4" t="s">
        <v>782</v>
      </c>
      <c r="E270" s="4" t="s">
        <v>529</v>
      </c>
      <c r="F270" s="4" t="s">
        <v>644</v>
      </c>
      <c r="G270" s="5">
        <v>526</v>
      </c>
      <c r="H270" s="6" t="s">
        <v>274</v>
      </c>
      <c r="I270" s="7">
        <f t="shared" si="43"/>
        <v>1262.4000000000001</v>
      </c>
      <c r="J270" s="8"/>
      <c r="K270" s="8">
        <v>20</v>
      </c>
      <c r="L270" s="8"/>
      <c r="M270" s="6"/>
      <c r="N270" s="49"/>
      <c r="O270" s="57">
        <f t="shared" si="40"/>
        <v>0</v>
      </c>
      <c r="P270" s="49">
        <v>26.51</v>
      </c>
      <c r="Q270" s="57">
        <f t="shared" si="41"/>
        <v>33466.224000000002</v>
      </c>
      <c r="R270" s="46"/>
    </row>
    <row r="271" spans="1:18" ht="32.1" customHeight="1" x14ac:dyDescent="0.25">
      <c r="A271" s="29">
        <f t="shared" si="42"/>
        <v>266</v>
      </c>
      <c r="B271" s="4" t="s">
        <v>757</v>
      </c>
      <c r="C271" s="4" t="s">
        <v>783</v>
      </c>
      <c r="D271" s="4" t="s">
        <v>784</v>
      </c>
      <c r="E271" s="4" t="s">
        <v>746</v>
      </c>
      <c r="F271" s="4" t="s">
        <v>785</v>
      </c>
      <c r="G271" s="5">
        <v>682</v>
      </c>
      <c r="H271" s="6" t="s">
        <v>763</v>
      </c>
      <c r="I271" s="7">
        <f t="shared" si="43"/>
        <v>1636.8000000000002</v>
      </c>
      <c r="J271" s="9"/>
      <c r="K271" s="8">
        <v>28</v>
      </c>
      <c r="L271" s="8"/>
      <c r="M271" s="6"/>
      <c r="N271" s="49">
        <v>61.740000000000009</v>
      </c>
      <c r="O271" s="57">
        <f t="shared" si="40"/>
        <v>101056.03200000002</v>
      </c>
      <c r="P271" s="49">
        <v>84.98</v>
      </c>
      <c r="Q271" s="57">
        <f t="shared" si="41"/>
        <v>139095.26400000002</v>
      </c>
      <c r="R271" s="46"/>
    </row>
    <row r="272" spans="1:18" ht="32.1" customHeight="1" x14ac:dyDescent="0.25">
      <c r="A272" s="29">
        <f t="shared" si="42"/>
        <v>267</v>
      </c>
      <c r="B272" s="4" t="s">
        <v>757</v>
      </c>
      <c r="C272" s="4">
        <v>2099</v>
      </c>
      <c r="D272" s="4" t="s">
        <v>786</v>
      </c>
      <c r="E272" s="4" t="s">
        <v>746</v>
      </c>
      <c r="F272" s="4" t="s">
        <v>754</v>
      </c>
      <c r="G272" s="5">
        <v>748</v>
      </c>
      <c r="H272" s="6" t="s">
        <v>766</v>
      </c>
      <c r="I272" s="7">
        <f t="shared" si="43"/>
        <v>1795.1999999999998</v>
      </c>
      <c r="J272" s="9"/>
      <c r="K272" s="8">
        <v>12</v>
      </c>
      <c r="L272" s="8"/>
      <c r="M272" s="6"/>
      <c r="N272" s="49">
        <v>29.78</v>
      </c>
      <c r="O272" s="57">
        <f t="shared" si="40"/>
        <v>53461.055999999997</v>
      </c>
      <c r="P272" s="49">
        <v>48.14</v>
      </c>
      <c r="Q272" s="57">
        <f t="shared" si="41"/>
        <v>86420.927999999985</v>
      </c>
      <c r="R272" s="46"/>
    </row>
    <row r="273" spans="1:18" ht="32.1" customHeight="1" x14ac:dyDescent="0.25">
      <c r="A273" s="29">
        <f t="shared" si="42"/>
        <v>268</v>
      </c>
      <c r="B273" s="4" t="s">
        <v>789</v>
      </c>
      <c r="C273" s="4" t="s">
        <v>787</v>
      </c>
      <c r="D273" s="4" t="s">
        <v>788</v>
      </c>
      <c r="E273" s="4" t="s">
        <v>79</v>
      </c>
      <c r="F273" s="4" t="s">
        <v>99</v>
      </c>
      <c r="G273" s="5">
        <v>252</v>
      </c>
      <c r="H273" s="6" t="s">
        <v>790</v>
      </c>
      <c r="I273" s="7">
        <f t="shared" si="43"/>
        <v>604.79999999999995</v>
      </c>
      <c r="J273" s="8">
        <v>2</v>
      </c>
      <c r="K273" s="8"/>
      <c r="L273" s="8"/>
      <c r="M273" s="6"/>
      <c r="N273" s="49"/>
      <c r="O273" s="57">
        <f t="shared" si="40"/>
        <v>0</v>
      </c>
      <c r="P273" s="49">
        <v>19.63</v>
      </c>
      <c r="Q273" s="57">
        <f t="shared" si="41"/>
        <v>11872.223999999998</v>
      </c>
      <c r="R273" s="46"/>
    </row>
    <row r="274" spans="1:18" ht="32.1" customHeight="1" x14ac:dyDescent="0.25">
      <c r="A274" s="29">
        <f t="shared" si="42"/>
        <v>269</v>
      </c>
      <c r="B274" s="4" t="s">
        <v>793</v>
      </c>
      <c r="C274" s="4" t="s">
        <v>791</v>
      </c>
      <c r="D274" s="4" t="s">
        <v>792</v>
      </c>
      <c r="E274" s="4" t="s">
        <v>259</v>
      </c>
      <c r="F274" s="4" t="s">
        <v>456</v>
      </c>
      <c r="G274" s="5">
        <v>66</v>
      </c>
      <c r="H274" s="6" t="s">
        <v>794</v>
      </c>
      <c r="I274" s="7">
        <f>SUM(G274/5*12)</f>
        <v>158.39999999999998</v>
      </c>
      <c r="J274" s="9">
        <v>8</v>
      </c>
      <c r="K274" s="9"/>
      <c r="L274" s="9"/>
      <c r="M274" s="6"/>
      <c r="N274" s="49">
        <v>31.15</v>
      </c>
      <c r="O274" s="57">
        <f t="shared" si="40"/>
        <v>4934.1599999999989</v>
      </c>
      <c r="P274" s="49">
        <v>40.08</v>
      </c>
      <c r="Q274" s="57">
        <f t="shared" si="41"/>
        <v>6348.6719999999987</v>
      </c>
      <c r="R274" s="46"/>
    </row>
    <row r="275" spans="1:18" ht="32.1" customHeight="1" x14ac:dyDescent="0.25">
      <c r="A275" s="29">
        <f t="shared" si="42"/>
        <v>270</v>
      </c>
      <c r="B275" s="4" t="s">
        <v>793</v>
      </c>
      <c r="C275" s="4" t="s">
        <v>795</v>
      </c>
      <c r="D275" s="4" t="s">
        <v>796</v>
      </c>
      <c r="E275" s="4" t="s">
        <v>53</v>
      </c>
      <c r="F275" s="4" t="s">
        <v>58</v>
      </c>
      <c r="G275" s="5">
        <v>72</v>
      </c>
      <c r="H275" s="6" t="s">
        <v>66</v>
      </c>
      <c r="I275" s="7">
        <f t="shared" ref="I275:I279" si="44">G275/5*12</f>
        <v>172.8</v>
      </c>
      <c r="J275" s="8"/>
      <c r="K275" s="8">
        <v>30</v>
      </c>
      <c r="L275" s="9"/>
      <c r="M275" s="6"/>
      <c r="N275" s="49">
        <v>31.77</v>
      </c>
      <c r="O275" s="57">
        <f t="shared" si="40"/>
        <v>5489.8560000000007</v>
      </c>
      <c r="P275" s="49">
        <v>90.95</v>
      </c>
      <c r="Q275" s="57">
        <f t="shared" si="41"/>
        <v>15716.160000000002</v>
      </c>
      <c r="R275" s="46"/>
    </row>
    <row r="276" spans="1:18" ht="32.1" customHeight="1" x14ac:dyDescent="0.25">
      <c r="A276" s="29">
        <f t="shared" si="42"/>
        <v>271</v>
      </c>
      <c r="B276" s="4" t="s">
        <v>793</v>
      </c>
      <c r="C276" s="4" t="s">
        <v>797</v>
      </c>
      <c r="D276" s="4" t="s">
        <v>798</v>
      </c>
      <c r="E276" s="4" t="s">
        <v>53</v>
      </c>
      <c r="F276" s="4" t="s">
        <v>459</v>
      </c>
      <c r="G276" s="5">
        <v>158</v>
      </c>
      <c r="H276" s="6" t="s">
        <v>66</v>
      </c>
      <c r="I276" s="7">
        <f t="shared" si="44"/>
        <v>379.20000000000005</v>
      </c>
      <c r="J276" s="8"/>
      <c r="K276" s="8">
        <v>30</v>
      </c>
      <c r="L276" s="9"/>
      <c r="M276" s="6"/>
      <c r="N276" s="53">
        <v>30.38</v>
      </c>
      <c r="O276" s="57">
        <f t="shared" si="40"/>
        <v>11520.096000000001</v>
      </c>
      <c r="P276" s="49">
        <v>76.16</v>
      </c>
      <c r="Q276" s="57">
        <f t="shared" si="41"/>
        <v>28879.872000000003</v>
      </c>
      <c r="R276" s="46"/>
    </row>
    <row r="277" spans="1:18" ht="32.1" customHeight="1" x14ac:dyDescent="0.25">
      <c r="A277" s="29">
        <f t="shared" si="42"/>
        <v>272</v>
      </c>
      <c r="B277" s="4" t="s">
        <v>793</v>
      </c>
      <c r="C277" s="4">
        <v>5383</v>
      </c>
      <c r="D277" s="4" t="s">
        <v>799</v>
      </c>
      <c r="E277" s="4" t="s">
        <v>800</v>
      </c>
      <c r="F277" s="4" t="s">
        <v>801</v>
      </c>
      <c r="G277" s="5">
        <v>222</v>
      </c>
      <c r="H277" s="6" t="s">
        <v>66</v>
      </c>
      <c r="I277" s="7">
        <f t="shared" si="44"/>
        <v>532.79999999999995</v>
      </c>
      <c r="J277" s="9"/>
      <c r="K277" s="8">
        <v>30</v>
      </c>
      <c r="L277" s="9"/>
      <c r="M277" s="6"/>
      <c r="N277" s="49">
        <v>49.58</v>
      </c>
      <c r="O277" s="57">
        <f t="shared" si="40"/>
        <v>26416.223999999998</v>
      </c>
      <c r="P277" s="49">
        <v>50.33</v>
      </c>
      <c r="Q277" s="57">
        <f t="shared" si="41"/>
        <v>26815.823999999997</v>
      </c>
      <c r="R277" s="46"/>
    </row>
    <row r="278" spans="1:18" ht="32.1" customHeight="1" x14ac:dyDescent="0.25">
      <c r="A278" s="29">
        <f t="shared" si="42"/>
        <v>273</v>
      </c>
      <c r="B278" s="12" t="s">
        <v>793</v>
      </c>
      <c r="C278" s="4">
        <v>5768</v>
      </c>
      <c r="D278" s="12" t="s">
        <v>802</v>
      </c>
      <c r="E278" s="12" t="s">
        <v>272</v>
      </c>
      <c r="F278" s="12" t="s">
        <v>482</v>
      </c>
      <c r="G278" s="13">
        <v>278</v>
      </c>
      <c r="H278" s="12" t="s">
        <v>66</v>
      </c>
      <c r="I278" s="7">
        <f t="shared" si="44"/>
        <v>667.2</v>
      </c>
      <c r="J278" s="9"/>
      <c r="K278" s="9">
        <v>30</v>
      </c>
      <c r="L278" s="9"/>
      <c r="M278" s="9"/>
      <c r="N278" s="53">
        <v>39.229999999999997</v>
      </c>
      <c r="O278" s="57">
        <f t="shared" si="40"/>
        <v>26174.256000000001</v>
      </c>
      <c r="P278" s="49">
        <v>50.79</v>
      </c>
      <c r="Q278" s="57">
        <f t="shared" si="41"/>
        <v>33887.088000000003</v>
      </c>
      <c r="R278" s="46"/>
    </row>
    <row r="279" spans="1:18" ht="32.1" customHeight="1" x14ac:dyDescent="0.25">
      <c r="A279" s="29">
        <f t="shared" si="42"/>
        <v>274</v>
      </c>
      <c r="B279" s="4" t="s">
        <v>793</v>
      </c>
      <c r="C279" s="4" t="s">
        <v>803</v>
      </c>
      <c r="D279" s="4" t="s">
        <v>804</v>
      </c>
      <c r="E279" s="4" t="s">
        <v>53</v>
      </c>
      <c r="F279" s="4" t="s">
        <v>805</v>
      </c>
      <c r="G279" s="5">
        <v>286</v>
      </c>
      <c r="H279" s="6" t="s">
        <v>66</v>
      </c>
      <c r="I279" s="7">
        <f t="shared" si="44"/>
        <v>686.40000000000009</v>
      </c>
      <c r="J279" s="8"/>
      <c r="K279" s="8">
        <v>30</v>
      </c>
      <c r="L279" s="9"/>
      <c r="M279" s="6"/>
      <c r="N279" s="49">
        <v>34.200000000000003</v>
      </c>
      <c r="O279" s="57">
        <f t="shared" si="40"/>
        <v>23474.880000000005</v>
      </c>
      <c r="P279" s="49">
        <v>64.510000000000005</v>
      </c>
      <c r="Q279" s="57">
        <f t="shared" si="41"/>
        <v>44279.664000000012</v>
      </c>
      <c r="R279" s="46"/>
    </row>
    <row r="280" spans="1:18" ht="32.1" customHeight="1" x14ac:dyDescent="0.25">
      <c r="A280" s="29">
        <f t="shared" si="42"/>
        <v>275</v>
      </c>
      <c r="B280" s="4" t="s">
        <v>793</v>
      </c>
      <c r="C280" s="4" t="s">
        <v>806</v>
      </c>
      <c r="D280" s="4" t="s">
        <v>807</v>
      </c>
      <c r="E280" s="4" t="s">
        <v>259</v>
      </c>
      <c r="F280" s="4" t="s">
        <v>456</v>
      </c>
      <c r="G280" s="5">
        <v>325</v>
      </c>
      <c r="H280" s="6" t="s">
        <v>66</v>
      </c>
      <c r="I280" s="7">
        <f t="shared" ref="I280:I282" si="45">SUM(G280/5*12)</f>
        <v>780</v>
      </c>
      <c r="J280" s="9"/>
      <c r="K280" s="9">
        <v>30</v>
      </c>
      <c r="L280" s="9"/>
      <c r="M280" s="6"/>
      <c r="N280" s="49">
        <v>36.619999999999997</v>
      </c>
      <c r="O280" s="57">
        <f t="shared" si="40"/>
        <v>28563.599999999999</v>
      </c>
      <c r="P280" s="49">
        <v>68.19</v>
      </c>
      <c r="Q280" s="57">
        <f t="shared" si="41"/>
        <v>53188.2</v>
      </c>
      <c r="R280" s="46"/>
    </row>
    <row r="281" spans="1:18" ht="32.1" customHeight="1" x14ac:dyDescent="0.25">
      <c r="A281" s="29">
        <f t="shared" si="42"/>
        <v>276</v>
      </c>
      <c r="B281" s="4" t="s">
        <v>793</v>
      </c>
      <c r="C281" s="4" t="s">
        <v>808</v>
      </c>
      <c r="D281" s="4" t="s">
        <v>809</v>
      </c>
      <c r="E281" s="4" t="s">
        <v>259</v>
      </c>
      <c r="F281" s="4" t="s">
        <v>456</v>
      </c>
      <c r="G281" s="5">
        <v>680</v>
      </c>
      <c r="H281" s="6" t="s">
        <v>794</v>
      </c>
      <c r="I281" s="7">
        <f t="shared" si="45"/>
        <v>1632</v>
      </c>
      <c r="J281" s="9">
        <v>8</v>
      </c>
      <c r="K281" s="9"/>
      <c r="L281" s="9"/>
      <c r="M281" s="6"/>
      <c r="N281" s="49">
        <v>31.15</v>
      </c>
      <c r="O281" s="57">
        <f t="shared" si="40"/>
        <v>50836.799999999996</v>
      </c>
      <c r="P281" s="49">
        <v>40.08</v>
      </c>
      <c r="Q281" s="57">
        <f t="shared" si="41"/>
        <v>65410.559999999998</v>
      </c>
      <c r="R281" s="46"/>
    </row>
    <row r="282" spans="1:18" ht="32.1" customHeight="1" x14ac:dyDescent="0.25">
      <c r="A282" s="29">
        <f t="shared" si="42"/>
        <v>277</v>
      </c>
      <c r="B282" s="4" t="s">
        <v>793</v>
      </c>
      <c r="C282" s="4" t="s">
        <v>810</v>
      </c>
      <c r="D282" s="4" t="s">
        <v>811</v>
      </c>
      <c r="E282" s="4" t="s">
        <v>259</v>
      </c>
      <c r="F282" s="4" t="s">
        <v>456</v>
      </c>
      <c r="G282" s="5">
        <v>744</v>
      </c>
      <c r="H282" s="6" t="s">
        <v>66</v>
      </c>
      <c r="I282" s="7">
        <f t="shared" si="45"/>
        <v>1785.6000000000001</v>
      </c>
      <c r="J282" s="9"/>
      <c r="K282" s="9">
        <v>30</v>
      </c>
      <c r="L282" s="9"/>
      <c r="M282" s="6"/>
      <c r="N282" s="49">
        <v>35.58</v>
      </c>
      <c r="O282" s="57">
        <f t="shared" si="40"/>
        <v>63531.648000000001</v>
      </c>
      <c r="P282" s="49">
        <v>67.69</v>
      </c>
      <c r="Q282" s="57">
        <f t="shared" si="41"/>
        <v>120867.26400000001</v>
      </c>
      <c r="R282" s="46"/>
    </row>
    <row r="283" spans="1:18" ht="32.1" customHeight="1" x14ac:dyDescent="0.25">
      <c r="A283" s="29">
        <f t="shared" si="42"/>
        <v>278</v>
      </c>
      <c r="B283" s="4" t="s">
        <v>813</v>
      </c>
      <c r="C283" s="4">
        <v>84093</v>
      </c>
      <c r="D283" s="4" t="s">
        <v>812</v>
      </c>
      <c r="E283" s="4" t="s">
        <v>292</v>
      </c>
      <c r="F283" s="4" t="s">
        <v>622</v>
      </c>
      <c r="G283" s="5">
        <v>265</v>
      </c>
      <c r="H283" s="6" t="s">
        <v>814</v>
      </c>
      <c r="I283" s="7">
        <f t="shared" ref="I283:I312" si="46">G283/5*12</f>
        <v>636</v>
      </c>
      <c r="J283" s="9"/>
      <c r="K283" s="9">
        <v>12.5</v>
      </c>
      <c r="L283" s="9"/>
      <c r="M283" s="6"/>
      <c r="N283" s="49"/>
      <c r="O283" s="57">
        <f t="shared" si="40"/>
        <v>0</v>
      </c>
      <c r="P283" s="49">
        <v>47.24</v>
      </c>
      <c r="Q283" s="57">
        <f t="shared" si="41"/>
        <v>30044.640000000003</v>
      </c>
      <c r="R283" s="46"/>
    </row>
    <row r="284" spans="1:18" ht="32.1" customHeight="1" x14ac:dyDescent="0.25">
      <c r="A284" s="29">
        <f t="shared" si="42"/>
        <v>279</v>
      </c>
      <c r="B284" s="4" t="s">
        <v>813</v>
      </c>
      <c r="C284" s="4">
        <v>84085</v>
      </c>
      <c r="D284" s="4" t="s">
        <v>815</v>
      </c>
      <c r="E284" s="4" t="s">
        <v>292</v>
      </c>
      <c r="F284" s="4" t="s">
        <v>816</v>
      </c>
      <c r="G284" s="5">
        <v>385</v>
      </c>
      <c r="H284" s="6" t="s">
        <v>817</v>
      </c>
      <c r="I284" s="7">
        <f t="shared" si="46"/>
        <v>924</v>
      </c>
      <c r="J284" s="9"/>
      <c r="K284" s="9">
        <v>18</v>
      </c>
      <c r="L284" s="9"/>
      <c r="M284" s="6"/>
      <c r="N284" s="49"/>
      <c r="O284" s="57">
        <f t="shared" si="40"/>
        <v>0</v>
      </c>
      <c r="P284" s="49">
        <v>68.02</v>
      </c>
      <c r="Q284" s="57">
        <f t="shared" si="41"/>
        <v>62850.479999999996</v>
      </c>
      <c r="R284" s="46"/>
    </row>
    <row r="285" spans="1:18" ht="32.1" customHeight="1" x14ac:dyDescent="0.25">
      <c r="A285" s="29">
        <f t="shared" si="42"/>
        <v>280</v>
      </c>
      <c r="B285" s="4" t="s">
        <v>820</v>
      </c>
      <c r="C285" s="4" t="s">
        <v>818</v>
      </c>
      <c r="D285" s="4" t="s">
        <v>819</v>
      </c>
      <c r="E285" s="4" t="s">
        <v>191</v>
      </c>
      <c r="F285" s="4" t="s">
        <v>192</v>
      </c>
      <c r="G285" s="5">
        <v>66</v>
      </c>
      <c r="H285" s="6" t="s">
        <v>197</v>
      </c>
      <c r="I285" s="7">
        <f t="shared" si="46"/>
        <v>158.39999999999998</v>
      </c>
      <c r="J285" s="8">
        <v>1.4</v>
      </c>
      <c r="K285" s="8"/>
      <c r="L285" s="9"/>
      <c r="M285" s="6"/>
      <c r="N285" s="49"/>
      <c r="O285" s="57">
        <f t="shared" si="40"/>
        <v>0</v>
      </c>
      <c r="P285" s="49">
        <v>30.35</v>
      </c>
      <c r="Q285" s="57">
        <f t="shared" si="41"/>
        <v>4807.4399999999996</v>
      </c>
      <c r="R285" s="46"/>
    </row>
    <row r="286" spans="1:18" ht="32.1" customHeight="1" x14ac:dyDescent="0.25">
      <c r="A286" s="29">
        <f t="shared" si="42"/>
        <v>281</v>
      </c>
      <c r="B286" s="4" t="s">
        <v>820</v>
      </c>
      <c r="C286" s="4" t="s">
        <v>821</v>
      </c>
      <c r="D286" s="4" t="s">
        <v>822</v>
      </c>
      <c r="E286" s="4" t="s">
        <v>191</v>
      </c>
      <c r="F286" s="4" t="s">
        <v>196</v>
      </c>
      <c r="G286" s="5">
        <v>85</v>
      </c>
      <c r="H286" s="6" t="s">
        <v>823</v>
      </c>
      <c r="I286" s="7">
        <f t="shared" si="46"/>
        <v>204</v>
      </c>
      <c r="J286" s="8">
        <v>1.42</v>
      </c>
      <c r="K286" s="8"/>
      <c r="L286" s="9"/>
      <c r="M286" s="6"/>
      <c r="N286" s="49"/>
      <c r="O286" s="57">
        <f t="shared" si="40"/>
        <v>0</v>
      </c>
      <c r="P286" s="49">
        <v>39.19</v>
      </c>
      <c r="Q286" s="57">
        <f t="shared" si="41"/>
        <v>7994.7599999999993</v>
      </c>
      <c r="R286" s="46"/>
    </row>
    <row r="287" spans="1:18" ht="32.1" customHeight="1" x14ac:dyDescent="0.25">
      <c r="A287" s="29">
        <f t="shared" si="42"/>
        <v>282</v>
      </c>
      <c r="B287" s="4" t="s">
        <v>820</v>
      </c>
      <c r="C287" s="4" t="s">
        <v>824</v>
      </c>
      <c r="D287" s="4" t="s">
        <v>825</v>
      </c>
      <c r="E287" s="4" t="s">
        <v>191</v>
      </c>
      <c r="F287" s="4" t="s">
        <v>826</v>
      </c>
      <c r="G287" s="5">
        <v>121</v>
      </c>
      <c r="H287" s="6" t="s">
        <v>827</v>
      </c>
      <c r="I287" s="7">
        <f t="shared" si="46"/>
        <v>290.39999999999998</v>
      </c>
      <c r="J287" s="8">
        <v>0.78</v>
      </c>
      <c r="K287" s="8"/>
      <c r="L287" s="9"/>
      <c r="M287" s="6"/>
      <c r="N287" s="49"/>
      <c r="O287" s="57">
        <f t="shared" si="40"/>
        <v>0</v>
      </c>
      <c r="P287" s="49">
        <v>42.62</v>
      </c>
      <c r="Q287" s="57">
        <f t="shared" si="41"/>
        <v>12376.847999999998</v>
      </c>
      <c r="R287" s="46"/>
    </row>
    <row r="288" spans="1:18" ht="32.1" customHeight="1" x14ac:dyDescent="0.25">
      <c r="A288" s="29">
        <f t="shared" si="42"/>
        <v>283</v>
      </c>
      <c r="B288" s="4" t="s">
        <v>820</v>
      </c>
      <c r="C288" s="4" t="s">
        <v>828</v>
      </c>
      <c r="D288" s="4" t="s">
        <v>829</v>
      </c>
      <c r="E288" s="4" t="s">
        <v>191</v>
      </c>
      <c r="F288" s="4" t="s">
        <v>830</v>
      </c>
      <c r="G288" s="5">
        <v>365</v>
      </c>
      <c r="H288" s="6" t="s">
        <v>119</v>
      </c>
      <c r="I288" s="7">
        <f t="shared" si="46"/>
        <v>876</v>
      </c>
      <c r="J288" s="8">
        <v>2.4</v>
      </c>
      <c r="K288" s="8"/>
      <c r="L288" s="9"/>
      <c r="M288" s="6"/>
      <c r="N288" s="49"/>
      <c r="O288" s="57">
        <f t="shared" si="40"/>
        <v>0</v>
      </c>
      <c r="P288" s="49">
        <v>30.29</v>
      </c>
      <c r="Q288" s="57">
        <f t="shared" si="41"/>
        <v>26534.04</v>
      </c>
      <c r="R288" s="46"/>
    </row>
    <row r="289" spans="1:18" ht="32.1" customHeight="1" x14ac:dyDescent="0.25">
      <c r="A289" s="29">
        <f t="shared" si="42"/>
        <v>284</v>
      </c>
      <c r="B289" s="12" t="s">
        <v>832</v>
      </c>
      <c r="C289" s="4">
        <v>39912</v>
      </c>
      <c r="D289" s="12" t="s">
        <v>831</v>
      </c>
      <c r="E289" s="12" t="s">
        <v>272</v>
      </c>
      <c r="F289" s="12" t="s">
        <v>833</v>
      </c>
      <c r="G289" s="13">
        <v>63</v>
      </c>
      <c r="H289" s="12" t="s">
        <v>834</v>
      </c>
      <c r="I289" s="7">
        <f t="shared" si="46"/>
        <v>151.19999999999999</v>
      </c>
      <c r="J289" s="9">
        <v>3</v>
      </c>
      <c r="K289" s="9"/>
      <c r="L289" s="9"/>
      <c r="M289" s="9"/>
      <c r="N289" s="53">
        <v>61.25</v>
      </c>
      <c r="O289" s="57">
        <f t="shared" si="40"/>
        <v>9261</v>
      </c>
      <c r="P289" s="49">
        <v>75.56</v>
      </c>
      <c r="Q289" s="57">
        <f t="shared" si="41"/>
        <v>11424.671999999999</v>
      </c>
      <c r="R289" s="46"/>
    </row>
    <row r="290" spans="1:18" ht="32.1" customHeight="1" x14ac:dyDescent="0.25">
      <c r="A290" s="29">
        <f t="shared" si="42"/>
        <v>285</v>
      </c>
      <c r="B290" s="12" t="s">
        <v>832</v>
      </c>
      <c r="C290" s="4">
        <v>44878</v>
      </c>
      <c r="D290" s="12" t="s">
        <v>835</v>
      </c>
      <c r="E290" s="12" t="s">
        <v>272</v>
      </c>
      <c r="F290" s="12" t="s">
        <v>836</v>
      </c>
      <c r="G290" s="13">
        <v>68</v>
      </c>
      <c r="H290" s="12" t="s">
        <v>277</v>
      </c>
      <c r="I290" s="7">
        <f t="shared" si="46"/>
        <v>163.19999999999999</v>
      </c>
      <c r="J290" s="9">
        <v>1</v>
      </c>
      <c r="K290" s="9"/>
      <c r="L290" s="9"/>
      <c r="M290" s="9"/>
      <c r="N290" s="53">
        <v>22.979999999999997</v>
      </c>
      <c r="O290" s="57">
        <f t="shared" si="40"/>
        <v>3750.3359999999993</v>
      </c>
      <c r="P290" s="49">
        <v>39.83</v>
      </c>
      <c r="Q290" s="57">
        <f t="shared" si="41"/>
        <v>6500.2559999999994</v>
      </c>
      <c r="R290" s="46"/>
    </row>
    <row r="291" spans="1:18" ht="32.1" customHeight="1" x14ac:dyDescent="0.25">
      <c r="A291" s="29">
        <f t="shared" si="42"/>
        <v>286</v>
      </c>
      <c r="B291" s="12" t="s">
        <v>832</v>
      </c>
      <c r="C291" s="4">
        <v>44261</v>
      </c>
      <c r="D291" s="12" t="s">
        <v>837</v>
      </c>
      <c r="E291" s="12" t="s">
        <v>272</v>
      </c>
      <c r="F291" s="12" t="s">
        <v>838</v>
      </c>
      <c r="G291" s="13">
        <v>84</v>
      </c>
      <c r="H291" s="12" t="s">
        <v>839</v>
      </c>
      <c r="I291" s="7">
        <f t="shared" si="46"/>
        <v>201.60000000000002</v>
      </c>
      <c r="J291" s="9"/>
      <c r="K291" s="9">
        <v>12</v>
      </c>
      <c r="L291" s="9"/>
      <c r="M291" s="9"/>
      <c r="N291" s="53">
        <v>21.179999999999996</v>
      </c>
      <c r="O291" s="57">
        <f t="shared" si="40"/>
        <v>4269.8879999999999</v>
      </c>
      <c r="P291" s="49">
        <v>40.44</v>
      </c>
      <c r="Q291" s="57">
        <f t="shared" si="41"/>
        <v>8152.7040000000006</v>
      </c>
      <c r="R291" s="46"/>
    </row>
    <row r="292" spans="1:18" ht="32.1" customHeight="1" x14ac:dyDescent="0.25">
      <c r="A292" s="29">
        <f t="shared" si="42"/>
        <v>287</v>
      </c>
      <c r="B292" s="12" t="s">
        <v>832</v>
      </c>
      <c r="C292" s="4">
        <v>46268</v>
      </c>
      <c r="D292" s="17" t="s">
        <v>840</v>
      </c>
      <c r="E292" s="12" t="s">
        <v>272</v>
      </c>
      <c r="F292" s="12" t="s">
        <v>273</v>
      </c>
      <c r="G292" s="13">
        <f>72+55</f>
        <v>127</v>
      </c>
      <c r="H292" s="12" t="s">
        <v>841</v>
      </c>
      <c r="I292" s="7">
        <f t="shared" si="46"/>
        <v>304.79999999999995</v>
      </c>
      <c r="J292" s="9"/>
      <c r="K292" s="9"/>
      <c r="L292" s="9"/>
      <c r="M292" s="9"/>
      <c r="N292" s="53">
        <v>27.58</v>
      </c>
      <c r="O292" s="57">
        <f t="shared" si="40"/>
        <v>8406.3839999999982</v>
      </c>
      <c r="P292" s="49">
        <v>64.55</v>
      </c>
      <c r="Q292" s="57">
        <f t="shared" si="41"/>
        <v>19674.839999999997</v>
      </c>
      <c r="R292" s="46"/>
    </row>
    <row r="293" spans="1:18" ht="32.1" customHeight="1" x14ac:dyDescent="0.25">
      <c r="A293" s="29">
        <f t="shared" si="42"/>
        <v>288</v>
      </c>
      <c r="B293" s="12" t="s">
        <v>832</v>
      </c>
      <c r="C293" s="4">
        <v>44877</v>
      </c>
      <c r="D293" s="12" t="s">
        <v>842</v>
      </c>
      <c r="E293" s="12" t="s">
        <v>272</v>
      </c>
      <c r="F293" s="12" t="s">
        <v>836</v>
      </c>
      <c r="G293" s="13">
        <f>116+12</f>
        <v>128</v>
      </c>
      <c r="H293" s="12" t="s">
        <v>277</v>
      </c>
      <c r="I293" s="7">
        <f t="shared" si="46"/>
        <v>307.20000000000005</v>
      </c>
      <c r="J293" s="9">
        <v>1</v>
      </c>
      <c r="K293" s="9"/>
      <c r="L293" s="9"/>
      <c r="M293" s="9"/>
      <c r="N293" s="53">
        <v>19.129999999999995</v>
      </c>
      <c r="O293" s="57">
        <f t="shared" si="40"/>
        <v>5876.7359999999999</v>
      </c>
      <c r="P293" s="49">
        <v>35.979999999999997</v>
      </c>
      <c r="Q293" s="57">
        <f t="shared" si="41"/>
        <v>11053.056</v>
      </c>
      <c r="R293" s="46"/>
    </row>
    <row r="294" spans="1:18" ht="32.1" customHeight="1" x14ac:dyDescent="0.25">
      <c r="A294" s="29">
        <f t="shared" si="42"/>
        <v>289</v>
      </c>
      <c r="B294" s="12" t="s">
        <v>832</v>
      </c>
      <c r="C294" s="4">
        <v>44238</v>
      </c>
      <c r="D294" s="12" t="s">
        <v>843</v>
      </c>
      <c r="E294" s="12" t="s">
        <v>272</v>
      </c>
      <c r="F294" s="12" t="s">
        <v>844</v>
      </c>
      <c r="G294" s="13">
        <v>130</v>
      </c>
      <c r="H294" s="12" t="s">
        <v>839</v>
      </c>
      <c r="I294" s="7">
        <f t="shared" si="46"/>
        <v>312</v>
      </c>
      <c r="J294" s="9"/>
      <c r="K294" s="9">
        <v>12</v>
      </c>
      <c r="L294" s="9"/>
      <c r="M294" s="9"/>
      <c r="N294" s="53">
        <v>21.179999999999996</v>
      </c>
      <c r="O294" s="57">
        <f t="shared" si="40"/>
        <v>6608.1599999999989</v>
      </c>
      <c r="P294" s="49">
        <v>40.44</v>
      </c>
      <c r="Q294" s="57">
        <f t="shared" si="41"/>
        <v>12617.279999999999</v>
      </c>
      <c r="R294" s="46"/>
    </row>
    <row r="295" spans="1:18" ht="32.1" customHeight="1" x14ac:dyDescent="0.25">
      <c r="A295" s="29">
        <f t="shared" si="42"/>
        <v>290</v>
      </c>
      <c r="B295" s="12" t="s">
        <v>832</v>
      </c>
      <c r="C295" s="4">
        <v>44113</v>
      </c>
      <c r="D295" s="12" t="s">
        <v>845</v>
      </c>
      <c r="E295" s="12" t="s">
        <v>272</v>
      </c>
      <c r="F295" s="12" t="s">
        <v>846</v>
      </c>
      <c r="G295" s="13">
        <v>169</v>
      </c>
      <c r="H295" s="12" t="s">
        <v>847</v>
      </c>
      <c r="I295" s="7">
        <f t="shared" si="46"/>
        <v>405.59999999999997</v>
      </c>
      <c r="J295" s="9">
        <v>1</v>
      </c>
      <c r="K295" s="9"/>
      <c r="L295" s="9"/>
      <c r="M295" s="9"/>
      <c r="N295" s="53">
        <v>40.180000000000007</v>
      </c>
      <c r="O295" s="57">
        <f t="shared" si="40"/>
        <v>16297.008000000002</v>
      </c>
      <c r="P295" s="49">
        <v>60.24</v>
      </c>
      <c r="Q295" s="57">
        <f t="shared" si="41"/>
        <v>24433.343999999997</v>
      </c>
      <c r="R295" s="46"/>
    </row>
    <row r="296" spans="1:18" ht="32.1" customHeight="1" x14ac:dyDescent="0.25">
      <c r="A296" s="29">
        <f t="shared" si="42"/>
        <v>291</v>
      </c>
      <c r="B296" s="12" t="s">
        <v>832</v>
      </c>
      <c r="C296" s="4">
        <v>41698</v>
      </c>
      <c r="D296" s="12" t="s">
        <v>848</v>
      </c>
      <c r="E296" s="12" t="s">
        <v>272</v>
      </c>
      <c r="F296" s="12" t="s">
        <v>849</v>
      </c>
      <c r="G296" s="13">
        <v>185</v>
      </c>
      <c r="H296" s="12" t="s">
        <v>850</v>
      </c>
      <c r="I296" s="7">
        <f t="shared" si="46"/>
        <v>444</v>
      </c>
      <c r="J296" s="9"/>
      <c r="K296" s="9"/>
      <c r="L296" s="9"/>
      <c r="M296" s="9"/>
      <c r="N296" s="53">
        <v>15.459999999999994</v>
      </c>
      <c r="O296" s="57">
        <f t="shared" si="40"/>
        <v>6864.2399999999971</v>
      </c>
      <c r="P296" s="49">
        <v>47.55</v>
      </c>
      <c r="Q296" s="57">
        <f t="shared" si="41"/>
        <v>21112.199999999997</v>
      </c>
      <c r="R296" s="46"/>
    </row>
    <row r="297" spans="1:18" ht="32.1" customHeight="1" x14ac:dyDescent="0.25">
      <c r="A297" s="29">
        <f t="shared" si="42"/>
        <v>292</v>
      </c>
      <c r="B297" s="12" t="s">
        <v>832</v>
      </c>
      <c r="C297" s="4">
        <v>39911</v>
      </c>
      <c r="D297" s="12" t="s">
        <v>851</v>
      </c>
      <c r="E297" s="12" t="s">
        <v>272</v>
      </c>
      <c r="F297" s="12" t="s">
        <v>833</v>
      </c>
      <c r="G297" s="13">
        <v>191</v>
      </c>
      <c r="H297" s="12" t="s">
        <v>834</v>
      </c>
      <c r="I297" s="7">
        <f t="shared" si="46"/>
        <v>458.40000000000003</v>
      </c>
      <c r="J297" s="9">
        <v>3</v>
      </c>
      <c r="K297" s="9"/>
      <c r="L297" s="9"/>
      <c r="M297" s="9"/>
      <c r="N297" s="53">
        <v>61.25</v>
      </c>
      <c r="O297" s="57">
        <f t="shared" si="40"/>
        <v>28077.000000000004</v>
      </c>
      <c r="P297" s="49">
        <v>75.56</v>
      </c>
      <c r="Q297" s="57">
        <f t="shared" si="41"/>
        <v>34636.704000000005</v>
      </c>
      <c r="R297" s="46"/>
    </row>
    <row r="298" spans="1:18" ht="32.1" customHeight="1" x14ac:dyDescent="0.25">
      <c r="A298" s="29">
        <f t="shared" si="42"/>
        <v>293</v>
      </c>
      <c r="B298" s="12" t="s">
        <v>832</v>
      </c>
      <c r="C298" s="4">
        <v>43284</v>
      </c>
      <c r="D298" s="12" t="s">
        <v>852</v>
      </c>
      <c r="E298" s="12" t="s">
        <v>272</v>
      </c>
      <c r="F298" s="12" t="s">
        <v>482</v>
      </c>
      <c r="G298" s="13">
        <v>249</v>
      </c>
      <c r="H298" s="12" t="s">
        <v>841</v>
      </c>
      <c r="I298" s="7">
        <f t="shared" si="46"/>
        <v>597.59999999999991</v>
      </c>
      <c r="J298" s="9"/>
      <c r="K298" s="9"/>
      <c r="L298" s="9"/>
      <c r="M298" s="9"/>
      <c r="N298" s="53">
        <v>47.85</v>
      </c>
      <c r="O298" s="57">
        <f t="shared" si="40"/>
        <v>28595.159999999996</v>
      </c>
      <c r="P298" s="49">
        <v>57.88</v>
      </c>
      <c r="Q298" s="57">
        <f t="shared" si="41"/>
        <v>34589.087999999996</v>
      </c>
      <c r="R298" s="46"/>
    </row>
    <row r="299" spans="1:18" ht="32.1" customHeight="1" x14ac:dyDescent="0.25">
      <c r="A299" s="29">
        <f t="shared" si="42"/>
        <v>294</v>
      </c>
      <c r="B299" s="12" t="s">
        <v>832</v>
      </c>
      <c r="C299" s="4">
        <v>39940</v>
      </c>
      <c r="D299" s="12" t="s">
        <v>853</v>
      </c>
      <c r="E299" s="12" t="s">
        <v>272</v>
      </c>
      <c r="F299" s="12" t="s">
        <v>854</v>
      </c>
      <c r="G299" s="13">
        <v>253</v>
      </c>
      <c r="H299" s="12" t="s">
        <v>855</v>
      </c>
      <c r="I299" s="7">
        <f t="shared" si="46"/>
        <v>607.20000000000005</v>
      </c>
      <c r="J299" s="9">
        <v>106</v>
      </c>
      <c r="K299" s="9"/>
      <c r="L299" s="9"/>
      <c r="M299" s="9"/>
      <c r="N299" s="53">
        <v>44.680000000000007</v>
      </c>
      <c r="O299" s="57">
        <f t="shared" si="40"/>
        <v>27129.696000000007</v>
      </c>
      <c r="P299" s="49">
        <v>66.34</v>
      </c>
      <c r="Q299" s="57">
        <f t="shared" si="41"/>
        <v>40281.648000000008</v>
      </c>
      <c r="R299" s="46"/>
    </row>
    <row r="300" spans="1:18" ht="32.1" customHeight="1" x14ac:dyDescent="0.25">
      <c r="A300" s="29">
        <f t="shared" si="42"/>
        <v>295</v>
      </c>
      <c r="B300" s="12" t="s">
        <v>832</v>
      </c>
      <c r="C300" s="4">
        <v>43292</v>
      </c>
      <c r="D300" s="12" t="s">
        <v>856</v>
      </c>
      <c r="E300" s="12" t="s">
        <v>272</v>
      </c>
      <c r="F300" s="12" t="s">
        <v>482</v>
      </c>
      <c r="G300" s="13">
        <v>277</v>
      </c>
      <c r="H300" s="12" t="s">
        <v>66</v>
      </c>
      <c r="I300" s="7">
        <f t="shared" si="46"/>
        <v>664.8</v>
      </c>
      <c r="J300" s="9"/>
      <c r="K300" s="9">
        <v>30</v>
      </c>
      <c r="L300" s="9"/>
      <c r="M300" s="9"/>
      <c r="N300" s="53">
        <v>43.79</v>
      </c>
      <c r="O300" s="57">
        <f t="shared" si="40"/>
        <v>29111.591999999997</v>
      </c>
      <c r="P300" s="49">
        <v>57.8</v>
      </c>
      <c r="Q300" s="57">
        <f t="shared" si="41"/>
        <v>38425.439999999995</v>
      </c>
      <c r="R300" s="46"/>
    </row>
    <row r="301" spans="1:18" ht="32.1" customHeight="1" x14ac:dyDescent="0.25">
      <c r="A301" s="29">
        <f t="shared" si="42"/>
        <v>296</v>
      </c>
      <c r="B301" s="12" t="s">
        <v>832</v>
      </c>
      <c r="C301" s="4">
        <v>44224</v>
      </c>
      <c r="D301" s="12" t="s">
        <v>857</v>
      </c>
      <c r="E301" s="12" t="s">
        <v>272</v>
      </c>
      <c r="F301" s="12" t="s">
        <v>846</v>
      </c>
      <c r="G301" s="13">
        <f>245+56</f>
        <v>301</v>
      </c>
      <c r="H301" s="12" t="s">
        <v>839</v>
      </c>
      <c r="I301" s="7">
        <f t="shared" si="46"/>
        <v>722.40000000000009</v>
      </c>
      <c r="J301" s="9"/>
      <c r="K301" s="9">
        <v>12</v>
      </c>
      <c r="L301" s="9"/>
      <c r="M301" s="9"/>
      <c r="N301" s="53">
        <v>21.179999999999996</v>
      </c>
      <c r="O301" s="57">
        <f t="shared" si="40"/>
        <v>15300.431999999999</v>
      </c>
      <c r="P301" s="49">
        <v>40.44</v>
      </c>
      <c r="Q301" s="57">
        <f t="shared" si="41"/>
        <v>29213.856000000003</v>
      </c>
      <c r="R301" s="46"/>
    </row>
    <row r="302" spans="1:18" ht="32.1" customHeight="1" x14ac:dyDescent="0.25">
      <c r="A302" s="29">
        <f t="shared" si="42"/>
        <v>297</v>
      </c>
      <c r="B302" s="12" t="s">
        <v>832</v>
      </c>
      <c r="C302" s="4">
        <v>39941</v>
      </c>
      <c r="D302" s="12" t="s">
        <v>858</v>
      </c>
      <c r="E302" s="12" t="s">
        <v>272</v>
      </c>
      <c r="F302" s="12" t="s">
        <v>854</v>
      </c>
      <c r="G302" s="13">
        <v>355</v>
      </c>
      <c r="H302" s="12" t="s">
        <v>855</v>
      </c>
      <c r="I302" s="7">
        <f t="shared" si="46"/>
        <v>852</v>
      </c>
      <c r="J302" s="9">
        <v>106</v>
      </c>
      <c r="K302" s="9"/>
      <c r="L302" s="9"/>
      <c r="M302" s="9"/>
      <c r="N302" s="53">
        <v>44.680000000000007</v>
      </c>
      <c r="O302" s="57">
        <f t="shared" si="40"/>
        <v>38067.360000000008</v>
      </c>
      <c r="P302" s="49">
        <v>66.34</v>
      </c>
      <c r="Q302" s="57">
        <f t="shared" si="41"/>
        <v>56521.68</v>
      </c>
      <c r="R302" s="46"/>
    </row>
    <row r="303" spans="1:18" ht="32.1" customHeight="1" x14ac:dyDescent="0.25">
      <c r="A303" s="29">
        <f t="shared" si="42"/>
        <v>298</v>
      </c>
      <c r="B303" s="12" t="s">
        <v>832</v>
      </c>
      <c r="C303" s="4">
        <v>46255</v>
      </c>
      <c r="D303" s="17" t="s">
        <v>859</v>
      </c>
      <c r="E303" s="12" t="s">
        <v>272</v>
      </c>
      <c r="F303" s="12" t="s">
        <v>273</v>
      </c>
      <c r="G303" s="13">
        <v>379</v>
      </c>
      <c r="H303" s="12" t="s">
        <v>841</v>
      </c>
      <c r="I303" s="7">
        <f t="shared" si="46"/>
        <v>909.59999999999991</v>
      </c>
      <c r="J303" s="9"/>
      <c r="K303" s="9"/>
      <c r="L303" s="9"/>
      <c r="M303" s="18"/>
      <c r="N303" s="53">
        <v>26.270000000000003</v>
      </c>
      <c r="O303" s="57">
        <f t="shared" si="40"/>
        <v>23895.191999999999</v>
      </c>
      <c r="P303" s="49">
        <v>61.2</v>
      </c>
      <c r="Q303" s="57">
        <f t="shared" si="41"/>
        <v>55667.519999999997</v>
      </c>
      <c r="R303" s="46"/>
    </row>
    <row r="304" spans="1:18" ht="32.1" customHeight="1" x14ac:dyDescent="0.25">
      <c r="A304" s="29">
        <f t="shared" si="42"/>
        <v>299</v>
      </c>
      <c r="B304" s="12" t="s">
        <v>832</v>
      </c>
      <c r="C304" s="4">
        <v>41749</v>
      </c>
      <c r="D304" s="12" t="s">
        <v>860</v>
      </c>
      <c r="E304" s="12" t="s">
        <v>272</v>
      </c>
      <c r="F304" s="12" t="s">
        <v>849</v>
      </c>
      <c r="G304" s="13">
        <v>505</v>
      </c>
      <c r="H304" s="12" t="s">
        <v>850</v>
      </c>
      <c r="I304" s="7">
        <f t="shared" si="46"/>
        <v>1212</v>
      </c>
      <c r="J304" s="9"/>
      <c r="K304" s="9"/>
      <c r="L304" s="9"/>
      <c r="M304" s="9"/>
      <c r="N304" s="53">
        <v>15.689999999999998</v>
      </c>
      <c r="O304" s="57">
        <f t="shared" si="40"/>
        <v>19016.28</v>
      </c>
      <c r="P304" s="49">
        <v>47.78</v>
      </c>
      <c r="Q304" s="57">
        <f t="shared" si="41"/>
        <v>57909.36</v>
      </c>
      <c r="R304" s="46"/>
    </row>
    <row r="305" spans="1:18" ht="32.1" customHeight="1" x14ac:dyDescent="0.25">
      <c r="A305" s="29">
        <f t="shared" si="42"/>
        <v>300</v>
      </c>
      <c r="B305" s="12" t="s">
        <v>832</v>
      </c>
      <c r="C305" s="4">
        <v>59703</v>
      </c>
      <c r="D305" s="12" t="s">
        <v>861</v>
      </c>
      <c r="E305" s="12" t="s">
        <v>272</v>
      </c>
      <c r="F305" s="12" t="s">
        <v>276</v>
      </c>
      <c r="G305" s="13">
        <v>1164</v>
      </c>
      <c r="H305" s="12" t="s">
        <v>277</v>
      </c>
      <c r="I305" s="7">
        <f t="shared" si="46"/>
        <v>2793.6000000000004</v>
      </c>
      <c r="J305" s="9">
        <v>1</v>
      </c>
      <c r="K305" s="9"/>
      <c r="L305" s="9"/>
      <c r="M305" s="9"/>
      <c r="N305" s="53">
        <v>16.14</v>
      </c>
      <c r="O305" s="57">
        <f t="shared" si="40"/>
        <v>45088.704000000005</v>
      </c>
      <c r="P305" s="49">
        <v>32.99</v>
      </c>
      <c r="Q305" s="57">
        <f t="shared" si="41"/>
        <v>92160.864000000016</v>
      </c>
      <c r="R305" s="46"/>
    </row>
    <row r="306" spans="1:18" ht="32.1" customHeight="1" x14ac:dyDescent="0.25">
      <c r="A306" s="29">
        <f t="shared" si="42"/>
        <v>301</v>
      </c>
      <c r="B306" s="12" t="s">
        <v>832</v>
      </c>
      <c r="C306" s="4">
        <v>43277</v>
      </c>
      <c r="D306" s="12" t="s">
        <v>862</v>
      </c>
      <c r="E306" s="12" t="s">
        <v>272</v>
      </c>
      <c r="F306" s="12" t="s">
        <v>482</v>
      </c>
      <c r="G306" s="13">
        <v>1283</v>
      </c>
      <c r="H306" s="12" t="s">
        <v>66</v>
      </c>
      <c r="I306" s="7">
        <f t="shared" si="46"/>
        <v>3079.2000000000003</v>
      </c>
      <c r="J306" s="9"/>
      <c r="K306" s="9">
        <v>30</v>
      </c>
      <c r="L306" s="9"/>
      <c r="M306" s="9"/>
      <c r="N306" s="53">
        <v>50.64</v>
      </c>
      <c r="O306" s="57">
        <f t="shared" si="40"/>
        <v>155930.68800000002</v>
      </c>
      <c r="P306" s="49">
        <v>60.67</v>
      </c>
      <c r="Q306" s="57">
        <f t="shared" si="41"/>
        <v>186815.06400000001</v>
      </c>
      <c r="R306" s="46"/>
    </row>
    <row r="307" spans="1:18" ht="32.1" customHeight="1" x14ac:dyDescent="0.25">
      <c r="A307" s="29">
        <f t="shared" si="42"/>
        <v>302</v>
      </c>
      <c r="B307" s="12" t="s">
        <v>832</v>
      </c>
      <c r="C307" s="4">
        <v>59701</v>
      </c>
      <c r="D307" s="12" t="s">
        <v>863</v>
      </c>
      <c r="E307" s="12" t="s">
        <v>272</v>
      </c>
      <c r="F307" s="12" t="s">
        <v>276</v>
      </c>
      <c r="G307" s="13">
        <v>4019</v>
      </c>
      <c r="H307" s="12" t="s">
        <v>277</v>
      </c>
      <c r="I307" s="7">
        <f t="shared" si="46"/>
        <v>9645.5999999999985</v>
      </c>
      <c r="J307" s="9">
        <v>1</v>
      </c>
      <c r="K307" s="9"/>
      <c r="L307" s="9"/>
      <c r="M307" s="9"/>
      <c r="N307" s="53">
        <v>15.449999999999996</v>
      </c>
      <c r="O307" s="57">
        <f t="shared" si="40"/>
        <v>149024.51999999993</v>
      </c>
      <c r="P307" s="49">
        <v>32.299999999999997</v>
      </c>
      <c r="Q307" s="57">
        <f t="shared" si="41"/>
        <v>311552.87999999995</v>
      </c>
      <c r="R307" s="46"/>
    </row>
    <row r="308" spans="1:18" ht="32.1" customHeight="1" x14ac:dyDescent="0.25">
      <c r="A308" s="29">
        <f t="shared" si="42"/>
        <v>303</v>
      </c>
      <c r="B308" s="4" t="s">
        <v>866</v>
      </c>
      <c r="C308" s="4" t="s">
        <v>864</v>
      </c>
      <c r="D308" s="4" t="s">
        <v>865</v>
      </c>
      <c r="E308" s="4" t="s">
        <v>867</v>
      </c>
      <c r="F308" s="4" t="s">
        <v>868</v>
      </c>
      <c r="G308" s="5">
        <v>399</v>
      </c>
      <c r="H308" s="6" t="s">
        <v>370</v>
      </c>
      <c r="I308" s="7">
        <f t="shared" si="46"/>
        <v>957.59999999999991</v>
      </c>
      <c r="J308" s="8">
        <v>2</v>
      </c>
      <c r="K308" s="9"/>
      <c r="L308" s="9"/>
      <c r="M308" s="6"/>
      <c r="N308" s="56"/>
      <c r="O308" s="57">
        <f t="shared" si="40"/>
        <v>0</v>
      </c>
      <c r="P308" s="56">
        <v>21.92</v>
      </c>
      <c r="Q308" s="57">
        <f t="shared" si="41"/>
        <v>20990.592000000001</v>
      </c>
      <c r="R308" s="46"/>
    </row>
    <row r="309" spans="1:18" ht="32.1" customHeight="1" x14ac:dyDescent="0.25">
      <c r="A309" s="29">
        <f t="shared" si="42"/>
        <v>304</v>
      </c>
      <c r="B309" s="4" t="s">
        <v>871</v>
      </c>
      <c r="C309" s="4" t="s">
        <v>869</v>
      </c>
      <c r="D309" s="4" t="s">
        <v>870</v>
      </c>
      <c r="E309" s="4" t="s">
        <v>129</v>
      </c>
      <c r="F309" s="4" t="s">
        <v>872</v>
      </c>
      <c r="G309" s="5">
        <v>233</v>
      </c>
      <c r="H309" s="6" t="s">
        <v>873</v>
      </c>
      <c r="I309" s="7">
        <f t="shared" si="46"/>
        <v>559.20000000000005</v>
      </c>
      <c r="J309" s="9"/>
      <c r="K309" s="9">
        <v>14</v>
      </c>
      <c r="L309" s="9"/>
      <c r="M309" s="6"/>
      <c r="N309" s="49"/>
      <c r="O309" s="57">
        <f t="shared" si="40"/>
        <v>0</v>
      </c>
      <c r="P309" s="49">
        <v>20.190000000000001</v>
      </c>
      <c r="Q309" s="57">
        <f t="shared" si="41"/>
        <v>11290.248000000001</v>
      </c>
      <c r="R309" s="46"/>
    </row>
    <row r="310" spans="1:18" ht="32.1" customHeight="1" x14ac:dyDescent="0.25">
      <c r="A310" s="29">
        <f t="shared" si="42"/>
        <v>305</v>
      </c>
      <c r="B310" s="4" t="s">
        <v>871</v>
      </c>
      <c r="C310" s="4" t="s">
        <v>874</v>
      </c>
      <c r="D310" s="4" t="s">
        <v>875</v>
      </c>
      <c r="E310" s="4" t="s">
        <v>129</v>
      </c>
      <c r="F310" s="4" t="s">
        <v>876</v>
      </c>
      <c r="G310" s="5">
        <v>963</v>
      </c>
      <c r="H310" s="6" t="s">
        <v>877</v>
      </c>
      <c r="I310" s="7">
        <f t="shared" si="46"/>
        <v>2311.1999999999998</v>
      </c>
      <c r="J310" s="9"/>
      <c r="K310" s="9">
        <v>14</v>
      </c>
      <c r="L310" s="9"/>
      <c r="M310" s="6"/>
      <c r="N310" s="49"/>
      <c r="O310" s="57">
        <f t="shared" si="40"/>
        <v>0</v>
      </c>
      <c r="P310" s="49">
        <v>23.07</v>
      </c>
      <c r="Q310" s="57">
        <f t="shared" si="41"/>
        <v>53319.383999999998</v>
      </c>
      <c r="R310" s="46"/>
    </row>
    <row r="311" spans="1:18" ht="32.1" customHeight="1" x14ac:dyDescent="0.25">
      <c r="A311" s="29">
        <f t="shared" si="42"/>
        <v>306</v>
      </c>
      <c r="B311" s="4" t="s">
        <v>879</v>
      </c>
      <c r="C311" s="4">
        <v>67576</v>
      </c>
      <c r="D311" s="4" t="s">
        <v>878</v>
      </c>
      <c r="E311" s="4" t="s">
        <v>154</v>
      </c>
      <c r="F311" s="4" t="s">
        <v>880</v>
      </c>
      <c r="G311" s="5">
        <v>66</v>
      </c>
      <c r="H311" s="6" t="s">
        <v>881</v>
      </c>
      <c r="I311" s="7">
        <f t="shared" si="46"/>
        <v>158.39999999999998</v>
      </c>
      <c r="J311" s="8">
        <v>5.2</v>
      </c>
      <c r="K311" s="9"/>
      <c r="L311" s="8"/>
      <c r="M311" s="6"/>
      <c r="N311" s="49">
        <v>27.71</v>
      </c>
      <c r="O311" s="57">
        <f t="shared" si="40"/>
        <v>4389.2639999999992</v>
      </c>
      <c r="P311" s="49">
        <v>30.17</v>
      </c>
      <c r="Q311" s="57">
        <f t="shared" si="41"/>
        <v>4778.9279999999999</v>
      </c>
      <c r="R311" s="46"/>
    </row>
    <row r="312" spans="1:18" ht="32.1" customHeight="1" x14ac:dyDescent="0.25">
      <c r="A312" s="29">
        <f t="shared" si="42"/>
        <v>307</v>
      </c>
      <c r="B312" s="4" t="s">
        <v>879</v>
      </c>
      <c r="C312" s="4">
        <v>71673</v>
      </c>
      <c r="D312" s="4" t="s">
        <v>882</v>
      </c>
      <c r="E312" s="4" t="s">
        <v>154</v>
      </c>
      <c r="F312" s="4" t="s">
        <v>883</v>
      </c>
      <c r="G312" s="5">
        <v>67</v>
      </c>
      <c r="H312" s="6" t="s">
        <v>884</v>
      </c>
      <c r="I312" s="7">
        <f t="shared" si="46"/>
        <v>160.80000000000001</v>
      </c>
      <c r="J312" s="8">
        <v>6.05</v>
      </c>
      <c r="K312" s="9"/>
      <c r="L312" s="8"/>
      <c r="M312" s="6"/>
      <c r="N312" s="49">
        <v>63.949999999999996</v>
      </c>
      <c r="O312" s="57">
        <f t="shared" si="40"/>
        <v>10283.16</v>
      </c>
      <c r="P312" s="49">
        <v>68.83</v>
      </c>
      <c r="Q312" s="57">
        <f t="shared" si="41"/>
        <v>11067.864000000001</v>
      </c>
      <c r="R312" s="46"/>
    </row>
    <row r="313" spans="1:18" ht="32.1" customHeight="1" x14ac:dyDescent="0.25">
      <c r="A313" s="29">
        <f t="shared" si="42"/>
        <v>308</v>
      </c>
      <c r="B313" s="4" t="s">
        <v>879</v>
      </c>
      <c r="C313" s="4">
        <v>99660</v>
      </c>
      <c r="D313" s="4" t="s">
        <v>885</v>
      </c>
      <c r="E313" s="4" t="s">
        <v>174</v>
      </c>
      <c r="F313" s="4" t="s">
        <v>397</v>
      </c>
      <c r="G313" s="5">
        <v>68</v>
      </c>
      <c r="H313" s="6" t="s">
        <v>886</v>
      </c>
      <c r="I313" s="7">
        <v>163.19999999999999</v>
      </c>
      <c r="J313" s="9">
        <v>5.3</v>
      </c>
      <c r="K313" s="9"/>
      <c r="L313" s="9"/>
      <c r="M313" s="6"/>
      <c r="N313" s="49">
        <v>55.8</v>
      </c>
      <c r="O313" s="57">
        <f t="shared" si="40"/>
        <v>9106.56</v>
      </c>
      <c r="P313" s="49">
        <v>68.3</v>
      </c>
      <c r="Q313" s="57">
        <f t="shared" si="41"/>
        <v>11146.56</v>
      </c>
      <c r="R313" s="46"/>
    </row>
    <row r="314" spans="1:18" ht="32.1" customHeight="1" x14ac:dyDescent="0.25">
      <c r="A314" s="29">
        <f t="shared" si="42"/>
        <v>309</v>
      </c>
      <c r="B314" s="4" t="s">
        <v>879</v>
      </c>
      <c r="C314" s="4">
        <v>95574</v>
      </c>
      <c r="D314" s="4" t="s">
        <v>887</v>
      </c>
      <c r="E314" s="4" t="s">
        <v>154</v>
      </c>
      <c r="F314" s="4" t="s">
        <v>888</v>
      </c>
      <c r="G314" s="5">
        <v>70</v>
      </c>
      <c r="H314" s="6" t="s">
        <v>889</v>
      </c>
      <c r="I314" s="7">
        <f t="shared" ref="I314:I317" si="47">G314/5*12</f>
        <v>168</v>
      </c>
      <c r="J314" s="8">
        <v>5.2</v>
      </c>
      <c r="K314" s="9"/>
      <c r="L314" s="8"/>
      <c r="M314" s="6"/>
      <c r="N314" s="52"/>
      <c r="O314" s="57">
        <f t="shared" si="40"/>
        <v>0</v>
      </c>
      <c r="P314" s="52"/>
      <c r="Q314" s="57">
        <f t="shared" si="41"/>
        <v>0</v>
      </c>
      <c r="R314" s="48" t="s">
        <v>1567</v>
      </c>
    </row>
    <row r="315" spans="1:18" ht="32.1" customHeight="1" x14ac:dyDescent="0.25">
      <c r="A315" s="29">
        <f t="shared" si="42"/>
        <v>310</v>
      </c>
      <c r="B315" s="4" t="s">
        <v>879</v>
      </c>
      <c r="C315" s="4">
        <v>71344</v>
      </c>
      <c r="D315" s="4" t="s">
        <v>890</v>
      </c>
      <c r="E315" s="4" t="s">
        <v>154</v>
      </c>
      <c r="F315" s="4" t="s">
        <v>891</v>
      </c>
      <c r="G315" s="5">
        <v>85</v>
      </c>
      <c r="H315" s="6" t="s">
        <v>892</v>
      </c>
      <c r="I315" s="7">
        <f t="shared" si="47"/>
        <v>204</v>
      </c>
      <c r="J315" s="8">
        <v>5.5</v>
      </c>
      <c r="K315" s="9"/>
      <c r="L315" s="8"/>
      <c r="M315" s="6"/>
      <c r="N315" s="52"/>
      <c r="O315" s="57">
        <f t="shared" si="40"/>
        <v>0</v>
      </c>
      <c r="P315" s="52"/>
      <c r="Q315" s="57">
        <f t="shared" si="41"/>
        <v>0</v>
      </c>
      <c r="R315" s="48" t="s">
        <v>1567</v>
      </c>
    </row>
    <row r="316" spans="1:18" ht="32.1" customHeight="1" x14ac:dyDescent="0.25">
      <c r="A316" s="29">
        <f t="shared" si="42"/>
        <v>311</v>
      </c>
      <c r="B316" s="4" t="s">
        <v>879</v>
      </c>
      <c r="C316" s="4">
        <v>98330</v>
      </c>
      <c r="D316" s="4" t="s">
        <v>893</v>
      </c>
      <c r="E316" s="4" t="s">
        <v>154</v>
      </c>
      <c r="F316" s="4" t="s">
        <v>894</v>
      </c>
      <c r="G316" s="5">
        <v>102</v>
      </c>
      <c r="H316" s="6" t="s">
        <v>384</v>
      </c>
      <c r="I316" s="7">
        <f t="shared" si="47"/>
        <v>244.79999999999998</v>
      </c>
      <c r="J316" s="8">
        <v>2.5</v>
      </c>
      <c r="K316" s="9"/>
      <c r="L316" s="8"/>
      <c r="M316" s="6"/>
      <c r="N316" s="49"/>
      <c r="O316" s="57">
        <f t="shared" si="40"/>
        <v>0</v>
      </c>
      <c r="P316" s="49">
        <v>35.69</v>
      </c>
      <c r="Q316" s="57">
        <f t="shared" si="41"/>
        <v>8736.9119999999984</v>
      </c>
      <c r="R316" s="46"/>
    </row>
    <row r="317" spans="1:18" ht="32.1" customHeight="1" x14ac:dyDescent="0.25">
      <c r="A317" s="29">
        <f t="shared" si="42"/>
        <v>312</v>
      </c>
      <c r="B317" s="4" t="s">
        <v>879</v>
      </c>
      <c r="C317" s="4">
        <v>71676</v>
      </c>
      <c r="D317" s="4" t="s">
        <v>895</v>
      </c>
      <c r="E317" s="4" t="s">
        <v>154</v>
      </c>
      <c r="F317" s="4" t="s">
        <v>896</v>
      </c>
      <c r="G317" s="5">
        <v>111</v>
      </c>
      <c r="H317" s="6" t="s">
        <v>897</v>
      </c>
      <c r="I317" s="7">
        <f t="shared" si="47"/>
        <v>266.39999999999998</v>
      </c>
      <c r="J317" s="8">
        <v>5.4</v>
      </c>
      <c r="K317" s="9"/>
      <c r="L317" s="8"/>
      <c r="M317" s="6"/>
      <c r="N317" s="49">
        <v>84.5</v>
      </c>
      <c r="O317" s="57">
        <f t="shared" si="40"/>
        <v>22510.799999999999</v>
      </c>
      <c r="P317" s="49">
        <v>89.06</v>
      </c>
      <c r="Q317" s="57">
        <f t="shared" si="41"/>
        <v>23725.583999999999</v>
      </c>
      <c r="R317" s="46"/>
    </row>
    <row r="318" spans="1:18" ht="32.1" customHeight="1" x14ac:dyDescent="0.25">
      <c r="A318" s="29">
        <f t="shared" si="42"/>
        <v>313</v>
      </c>
      <c r="B318" s="4" t="s">
        <v>879</v>
      </c>
      <c r="C318" s="4">
        <v>64150</v>
      </c>
      <c r="D318" s="4" t="s">
        <v>898</v>
      </c>
      <c r="E318" s="4" t="s">
        <v>174</v>
      </c>
      <c r="F318" s="4" t="s">
        <v>525</v>
      </c>
      <c r="G318" s="5">
        <v>134</v>
      </c>
      <c r="H318" s="6" t="s">
        <v>44</v>
      </c>
      <c r="I318" s="7">
        <f>SUM(G318/5*12)</f>
        <v>321.60000000000002</v>
      </c>
      <c r="J318" s="9">
        <v>2</v>
      </c>
      <c r="K318" s="9"/>
      <c r="L318" s="9"/>
      <c r="M318" s="6"/>
      <c r="N318" s="49">
        <v>46.53</v>
      </c>
      <c r="O318" s="57">
        <f t="shared" si="40"/>
        <v>14964.048000000001</v>
      </c>
      <c r="P318" s="49">
        <v>60.97</v>
      </c>
      <c r="Q318" s="57">
        <f t="shared" si="41"/>
        <v>19607.952000000001</v>
      </c>
      <c r="R318" s="46"/>
    </row>
    <row r="319" spans="1:18" ht="32.1" customHeight="1" x14ac:dyDescent="0.25">
      <c r="A319" s="29">
        <f t="shared" si="42"/>
        <v>314</v>
      </c>
      <c r="B319" s="4" t="s">
        <v>879</v>
      </c>
      <c r="C319" s="4">
        <v>98336</v>
      </c>
      <c r="D319" s="4" t="s">
        <v>899</v>
      </c>
      <c r="E319" s="4" t="s">
        <v>154</v>
      </c>
      <c r="F319" s="4" t="s">
        <v>900</v>
      </c>
      <c r="G319" s="5">
        <v>181</v>
      </c>
      <c r="H319" s="6" t="s">
        <v>901</v>
      </c>
      <c r="I319" s="7">
        <f t="shared" ref="I319:I320" si="48">G319/5*12</f>
        <v>434.40000000000003</v>
      </c>
      <c r="J319" s="8">
        <v>3.4</v>
      </c>
      <c r="K319" s="9"/>
      <c r="L319" s="8"/>
      <c r="M319" s="6"/>
      <c r="N319" s="49">
        <v>71.679999999999993</v>
      </c>
      <c r="O319" s="57">
        <f t="shared" si="40"/>
        <v>31137.791999999998</v>
      </c>
      <c r="P319" s="49">
        <v>77.41</v>
      </c>
      <c r="Q319" s="57">
        <f t="shared" si="41"/>
        <v>33626.904000000002</v>
      </c>
      <c r="R319" s="46"/>
    </row>
    <row r="320" spans="1:18" ht="32.1" customHeight="1" x14ac:dyDescent="0.25">
      <c r="A320" s="29">
        <f t="shared" si="42"/>
        <v>315</v>
      </c>
      <c r="B320" s="4" t="s">
        <v>879</v>
      </c>
      <c r="C320" s="4">
        <v>61300</v>
      </c>
      <c r="D320" s="4" t="s">
        <v>562</v>
      </c>
      <c r="E320" s="4" t="s">
        <v>154</v>
      </c>
      <c r="F320" s="4" t="s">
        <v>155</v>
      </c>
      <c r="G320" s="5">
        <v>187</v>
      </c>
      <c r="H320" s="6" t="s">
        <v>902</v>
      </c>
      <c r="I320" s="7">
        <f t="shared" si="48"/>
        <v>448.79999999999995</v>
      </c>
      <c r="J320" s="8">
        <v>3.95</v>
      </c>
      <c r="K320" s="9"/>
      <c r="L320" s="8"/>
      <c r="M320" s="6"/>
      <c r="N320" s="49">
        <v>61.98</v>
      </c>
      <c r="O320" s="57">
        <f t="shared" si="40"/>
        <v>27816.623999999996</v>
      </c>
      <c r="P320" s="49">
        <v>66.55</v>
      </c>
      <c r="Q320" s="57">
        <f t="shared" si="41"/>
        <v>29867.639999999996</v>
      </c>
      <c r="R320" s="46"/>
    </row>
    <row r="321" spans="1:18" ht="32.1" customHeight="1" x14ac:dyDescent="0.25">
      <c r="A321" s="29">
        <f t="shared" si="42"/>
        <v>316</v>
      </c>
      <c r="B321" s="4" t="s">
        <v>879</v>
      </c>
      <c r="C321" s="4">
        <v>45227</v>
      </c>
      <c r="D321" s="4" t="s">
        <v>903</v>
      </c>
      <c r="E321" s="4" t="s">
        <v>174</v>
      </c>
      <c r="F321" s="4" t="s">
        <v>351</v>
      </c>
      <c r="G321" s="5">
        <v>399</v>
      </c>
      <c r="H321" s="6" t="s">
        <v>904</v>
      </c>
      <c r="I321" s="7">
        <f>SUM(G321/5*12)</f>
        <v>957.59999999999991</v>
      </c>
      <c r="J321" s="9">
        <v>4.4000000000000004</v>
      </c>
      <c r="K321" s="9"/>
      <c r="L321" s="9"/>
      <c r="M321" s="6"/>
      <c r="N321" s="49">
        <v>35.79</v>
      </c>
      <c r="O321" s="57">
        <f t="shared" si="40"/>
        <v>34272.503999999994</v>
      </c>
      <c r="P321" s="49">
        <v>43.01</v>
      </c>
      <c r="Q321" s="57">
        <f t="shared" si="41"/>
        <v>41186.375999999997</v>
      </c>
      <c r="R321" s="46"/>
    </row>
    <row r="322" spans="1:18" ht="32.1" customHeight="1" x14ac:dyDescent="0.25">
      <c r="A322" s="29">
        <f t="shared" si="42"/>
        <v>317</v>
      </c>
      <c r="B322" s="4" t="s">
        <v>879</v>
      </c>
      <c r="C322" s="4">
        <v>97576</v>
      </c>
      <c r="D322" s="4" t="s">
        <v>905</v>
      </c>
      <c r="E322" s="4" t="s">
        <v>154</v>
      </c>
      <c r="F322" s="4" t="s">
        <v>155</v>
      </c>
      <c r="G322" s="5">
        <v>1618</v>
      </c>
      <c r="H322" s="6" t="s">
        <v>906</v>
      </c>
      <c r="I322" s="7">
        <f t="shared" ref="I322:I336" si="49">G322/5*12</f>
        <v>3883.2000000000003</v>
      </c>
      <c r="J322" s="8">
        <v>5.2</v>
      </c>
      <c r="K322" s="9"/>
      <c r="L322" s="8"/>
      <c r="M322" s="6"/>
      <c r="N322" s="49">
        <v>57.09</v>
      </c>
      <c r="O322" s="57">
        <f t="shared" si="40"/>
        <v>221691.88800000004</v>
      </c>
      <c r="P322" s="49">
        <v>62</v>
      </c>
      <c r="Q322" s="57">
        <f t="shared" si="41"/>
        <v>240758.40000000002</v>
      </c>
      <c r="R322" s="46"/>
    </row>
    <row r="323" spans="1:18" ht="32.1" customHeight="1" x14ac:dyDescent="0.25">
      <c r="A323" s="29">
        <f t="shared" si="42"/>
        <v>318</v>
      </c>
      <c r="B323" s="4" t="s">
        <v>908</v>
      </c>
      <c r="C323" s="4">
        <v>1700</v>
      </c>
      <c r="D323" s="4" t="s">
        <v>907</v>
      </c>
      <c r="E323" s="4" t="s">
        <v>42</v>
      </c>
      <c r="F323" s="4" t="s">
        <v>365</v>
      </c>
      <c r="G323" s="5">
        <v>104</v>
      </c>
      <c r="H323" s="6" t="s">
        <v>909</v>
      </c>
      <c r="I323" s="7">
        <f t="shared" si="49"/>
        <v>249.60000000000002</v>
      </c>
      <c r="J323" s="8">
        <v>2.75</v>
      </c>
      <c r="K323" s="9"/>
      <c r="L323" s="9"/>
      <c r="M323" s="6"/>
      <c r="N323" s="49"/>
      <c r="O323" s="57">
        <f t="shared" si="40"/>
        <v>0</v>
      </c>
      <c r="P323" s="49">
        <v>42.19</v>
      </c>
      <c r="Q323" s="57">
        <f t="shared" si="41"/>
        <v>10530.624</v>
      </c>
      <c r="R323" s="46"/>
    </row>
    <row r="324" spans="1:18" ht="32.1" customHeight="1" x14ac:dyDescent="0.25">
      <c r="A324" s="29">
        <f t="shared" si="42"/>
        <v>319</v>
      </c>
      <c r="B324" s="4" t="s">
        <v>908</v>
      </c>
      <c r="C324" s="4">
        <v>2000</v>
      </c>
      <c r="D324" s="4" t="s">
        <v>910</v>
      </c>
      <c r="E324" s="4" t="s">
        <v>42</v>
      </c>
      <c r="F324" s="4" t="s">
        <v>911</v>
      </c>
      <c r="G324" s="5">
        <v>104</v>
      </c>
      <c r="H324" s="6" t="s">
        <v>912</v>
      </c>
      <c r="I324" s="7">
        <f t="shared" si="49"/>
        <v>249.60000000000002</v>
      </c>
      <c r="J324" s="8">
        <v>2.25</v>
      </c>
      <c r="K324" s="9"/>
      <c r="L324" s="9"/>
      <c r="M324" s="6"/>
      <c r="N324" s="49"/>
      <c r="O324" s="57">
        <f t="shared" si="40"/>
        <v>0</v>
      </c>
      <c r="P324" s="49">
        <v>44.7</v>
      </c>
      <c r="Q324" s="57">
        <f t="shared" si="41"/>
        <v>11157.120000000003</v>
      </c>
      <c r="R324" s="46"/>
    </row>
    <row r="325" spans="1:18" ht="32.1" customHeight="1" x14ac:dyDescent="0.25">
      <c r="A325" s="29">
        <f t="shared" si="42"/>
        <v>320</v>
      </c>
      <c r="B325" s="4" t="s">
        <v>915</v>
      </c>
      <c r="C325" s="4" t="s">
        <v>913</v>
      </c>
      <c r="D325" s="4" t="s">
        <v>914</v>
      </c>
      <c r="E325" s="4" t="s">
        <v>800</v>
      </c>
      <c r="F325" s="4" t="s">
        <v>916</v>
      </c>
      <c r="G325" s="5">
        <v>66</v>
      </c>
      <c r="H325" s="6" t="s">
        <v>917</v>
      </c>
      <c r="I325" s="7">
        <f t="shared" si="49"/>
        <v>158.39999999999998</v>
      </c>
      <c r="J325" s="9"/>
      <c r="K325" s="8">
        <v>16</v>
      </c>
      <c r="L325" s="9"/>
      <c r="M325" s="6"/>
      <c r="N325" s="49"/>
      <c r="O325" s="57">
        <f t="shared" si="40"/>
        <v>0</v>
      </c>
      <c r="P325" s="49">
        <v>30.52</v>
      </c>
      <c r="Q325" s="57">
        <f t="shared" si="41"/>
        <v>4834.3679999999995</v>
      </c>
      <c r="R325" s="46"/>
    </row>
    <row r="326" spans="1:18" ht="32.1" customHeight="1" x14ac:dyDescent="0.25">
      <c r="A326" s="29">
        <f t="shared" si="42"/>
        <v>321</v>
      </c>
      <c r="B326" s="4" t="s">
        <v>920</v>
      </c>
      <c r="C326" s="4" t="s">
        <v>918</v>
      </c>
      <c r="D326" s="4" t="s">
        <v>919</v>
      </c>
      <c r="E326" s="4" t="s">
        <v>223</v>
      </c>
      <c r="F326" s="4" t="s">
        <v>921</v>
      </c>
      <c r="G326" s="5">
        <v>147</v>
      </c>
      <c r="H326" s="6" t="s">
        <v>66</v>
      </c>
      <c r="I326" s="7">
        <f t="shared" si="49"/>
        <v>352.79999999999995</v>
      </c>
      <c r="J326" s="8"/>
      <c r="K326" s="8">
        <v>30</v>
      </c>
      <c r="L326" s="9"/>
      <c r="M326" s="6"/>
      <c r="N326" s="49">
        <v>15.110000000000001</v>
      </c>
      <c r="O326" s="57">
        <f t="shared" si="40"/>
        <v>5330.808</v>
      </c>
      <c r="P326" s="49">
        <v>22.71</v>
      </c>
      <c r="Q326" s="57">
        <f t="shared" si="41"/>
        <v>8012.0879999999988</v>
      </c>
      <c r="R326" s="46"/>
    </row>
    <row r="327" spans="1:18" ht="32.1" customHeight="1" x14ac:dyDescent="0.25">
      <c r="A327" s="29">
        <f t="shared" si="42"/>
        <v>322</v>
      </c>
      <c r="B327" s="4" t="s">
        <v>920</v>
      </c>
      <c r="C327" s="4">
        <v>1000004108</v>
      </c>
      <c r="D327" s="4" t="s">
        <v>922</v>
      </c>
      <c r="E327" s="4" t="s">
        <v>223</v>
      </c>
      <c r="F327" s="4" t="s">
        <v>923</v>
      </c>
      <c r="G327" s="5">
        <v>199</v>
      </c>
      <c r="H327" s="6" t="s">
        <v>924</v>
      </c>
      <c r="I327" s="7">
        <f t="shared" si="49"/>
        <v>477.59999999999997</v>
      </c>
      <c r="J327" s="8"/>
      <c r="K327" s="8">
        <v>24</v>
      </c>
      <c r="L327" s="9"/>
      <c r="M327" s="6"/>
      <c r="N327" s="49">
        <v>19.21</v>
      </c>
      <c r="O327" s="57">
        <f t="shared" ref="O327:O390" si="50">+N327*I327</f>
        <v>9174.6959999999999</v>
      </c>
      <c r="P327" s="49">
        <v>25.29</v>
      </c>
      <c r="Q327" s="57">
        <f t="shared" ref="Q327:Q390" si="51">+P327*I327</f>
        <v>12078.503999999999</v>
      </c>
      <c r="R327" s="46"/>
    </row>
    <row r="328" spans="1:18" ht="32.1" customHeight="1" x14ac:dyDescent="0.25">
      <c r="A328" s="29">
        <f t="shared" ref="A328:A391" si="52">+A327+1</f>
        <v>323</v>
      </c>
      <c r="B328" s="4" t="s">
        <v>920</v>
      </c>
      <c r="C328" s="4">
        <v>1000006639</v>
      </c>
      <c r="D328" s="4" t="s">
        <v>925</v>
      </c>
      <c r="E328" s="4" t="s">
        <v>223</v>
      </c>
      <c r="F328" s="4" t="s">
        <v>926</v>
      </c>
      <c r="G328" s="5">
        <v>206</v>
      </c>
      <c r="H328" s="6" t="s">
        <v>924</v>
      </c>
      <c r="I328" s="7">
        <f t="shared" si="49"/>
        <v>494.40000000000003</v>
      </c>
      <c r="J328" s="8"/>
      <c r="K328" s="8">
        <v>24</v>
      </c>
      <c r="L328" s="9"/>
      <c r="M328" s="6"/>
      <c r="N328" s="49">
        <v>26.52</v>
      </c>
      <c r="O328" s="57">
        <f t="shared" si="50"/>
        <v>13111.488000000001</v>
      </c>
      <c r="P328" s="49">
        <v>31.57</v>
      </c>
      <c r="Q328" s="57">
        <f t="shared" si="51"/>
        <v>15608.208000000001</v>
      </c>
      <c r="R328" s="46"/>
    </row>
    <row r="329" spans="1:18" ht="32.1" customHeight="1" x14ac:dyDescent="0.25">
      <c r="A329" s="29">
        <f t="shared" si="52"/>
        <v>324</v>
      </c>
      <c r="B329" s="4" t="s">
        <v>920</v>
      </c>
      <c r="C329" s="4">
        <v>1000006188</v>
      </c>
      <c r="D329" s="4" t="s">
        <v>927</v>
      </c>
      <c r="E329" s="4" t="s">
        <v>223</v>
      </c>
      <c r="F329" s="4" t="s">
        <v>928</v>
      </c>
      <c r="G329" s="5">
        <v>386</v>
      </c>
      <c r="H329" s="6" t="s">
        <v>66</v>
      </c>
      <c r="I329" s="7">
        <f t="shared" si="49"/>
        <v>926.40000000000009</v>
      </c>
      <c r="J329" s="8"/>
      <c r="K329" s="8">
        <v>30</v>
      </c>
      <c r="L329" s="9"/>
      <c r="M329" s="6"/>
      <c r="N329" s="49">
        <v>27.479999999999997</v>
      </c>
      <c r="O329" s="57">
        <f t="shared" si="50"/>
        <v>25457.471999999998</v>
      </c>
      <c r="P329" s="49">
        <v>35.08</v>
      </c>
      <c r="Q329" s="57">
        <f t="shared" si="51"/>
        <v>32498.112000000001</v>
      </c>
      <c r="R329" s="46"/>
    </row>
    <row r="330" spans="1:18" ht="32.1" customHeight="1" x14ac:dyDescent="0.25">
      <c r="A330" s="29">
        <f t="shared" si="52"/>
        <v>325</v>
      </c>
      <c r="B330" s="4" t="s">
        <v>920</v>
      </c>
      <c r="C330" s="4" t="s">
        <v>929</v>
      </c>
      <c r="D330" s="4" t="s">
        <v>930</v>
      </c>
      <c r="E330" s="4" t="s">
        <v>223</v>
      </c>
      <c r="F330" s="4" t="s">
        <v>931</v>
      </c>
      <c r="G330" s="5">
        <v>398</v>
      </c>
      <c r="H330" s="6" t="s">
        <v>66</v>
      </c>
      <c r="I330" s="7">
        <f t="shared" si="49"/>
        <v>955.19999999999993</v>
      </c>
      <c r="J330" s="8"/>
      <c r="K330" s="8">
        <v>30</v>
      </c>
      <c r="L330" s="9"/>
      <c r="M330" s="6"/>
      <c r="N330" s="49">
        <v>18.04</v>
      </c>
      <c r="O330" s="57">
        <f t="shared" si="50"/>
        <v>17231.807999999997</v>
      </c>
      <c r="P330" s="49">
        <v>25.64</v>
      </c>
      <c r="Q330" s="57">
        <f t="shared" si="51"/>
        <v>24491.327999999998</v>
      </c>
      <c r="R330" s="46"/>
    </row>
    <row r="331" spans="1:18" ht="32.1" customHeight="1" x14ac:dyDescent="0.25">
      <c r="A331" s="29">
        <f t="shared" si="52"/>
        <v>326</v>
      </c>
      <c r="B331" s="4" t="s">
        <v>920</v>
      </c>
      <c r="C331" s="4" t="s">
        <v>932</v>
      </c>
      <c r="D331" s="4" t="s">
        <v>933</v>
      </c>
      <c r="E331" s="4" t="s">
        <v>223</v>
      </c>
      <c r="F331" s="4" t="s">
        <v>934</v>
      </c>
      <c r="G331" s="5">
        <v>747</v>
      </c>
      <c r="H331" s="6" t="s">
        <v>66</v>
      </c>
      <c r="I331" s="7">
        <f t="shared" si="49"/>
        <v>1792.8000000000002</v>
      </c>
      <c r="J331" s="8"/>
      <c r="K331" s="8">
        <v>30</v>
      </c>
      <c r="L331" s="9"/>
      <c r="M331" s="6"/>
      <c r="N331" s="49">
        <v>17.170000000000002</v>
      </c>
      <c r="O331" s="57">
        <f t="shared" si="50"/>
        <v>30782.376000000007</v>
      </c>
      <c r="P331" s="49">
        <v>24.77</v>
      </c>
      <c r="Q331" s="57">
        <f t="shared" si="51"/>
        <v>44407.656000000003</v>
      </c>
      <c r="R331" s="46"/>
    </row>
    <row r="332" spans="1:18" ht="32.1" customHeight="1" x14ac:dyDescent="0.25">
      <c r="A332" s="29">
        <f t="shared" si="52"/>
        <v>327</v>
      </c>
      <c r="B332" s="4" t="s">
        <v>920</v>
      </c>
      <c r="C332" s="4" t="s">
        <v>935</v>
      </c>
      <c r="D332" s="4" t="s">
        <v>936</v>
      </c>
      <c r="E332" s="4" t="s">
        <v>223</v>
      </c>
      <c r="F332" s="4" t="s">
        <v>926</v>
      </c>
      <c r="G332" s="5">
        <v>913</v>
      </c>
      <c r="H332" s="6" t="s">
        <v>924</v>
      </c>
      <c r="I332" s="7">
        <f t="shared" si="49"/>
        <v>2191.1999999999998</v>
      </c>
      <c r="J332" s="8"/>
      <c r="K332" s="8">
        <v>24</v>
      </c>
      <c r="L332" s="9"/>
      <c r="M332" s="6"/>
      <c r="N332" s="49">
        <v>22.35</v>
      </c>
      <c r="O332" s="57">
        <f t="shared" si="50"/>
        <v>48973.32</v>
      </c>
      <c r="P332" s="49">
        <v>28.43</v>
      </c>
      <c r="Q332" s="57">
        <f t="shared" si="51"/>
        <v>62295.815999999992</v>
      </c>
      <c r="R332" s="46"/>
    </row>
    <row r="333" spans="1:18" ht="32.1" customHeight="1" x14ac:dyDescent="0.25">
      <c r="A333" s="29">
        <f t="shared" si="52"/>
        <v>328</v>
      </c>
      <c r="B333" s="4" t="s">
        <v>920</v>
      </c>
      <c r="C333" s="4">
        <v>1000000496</v>
      </c>
      <c r="D333" s="4" t="s">
        <v>937</v>
      </c>
      <c r="E333" s="4" t="s">
        <v>223</v>
      </c>
      <c r="F333" s="4" t="s">
        <v>938</v>
      </c>
      <c r="G333" s="5">
        <v>1790</v>
      </c>
      <c r="H333" s="6" t="s">
        <v>66</v>
      </c>
      <c r="I333" s="7">
        <f t="shared" si="49"/>
        <v>4296</v>
      </c>
      <c r="J333" s="8"/>
      <c r="K333" s="8">
        <v>30</v>
      </c>
      <c r="L333" s="9"/>
      <c r="M333" s="6"/>
      <c r="N333" s="49">
        <v>21.82</v>
      </c>
      <c r="O333" s="57">
        <f t="shared" si="50"/>
        <v>93738.72</v>
      </c>
      <c r="P333" s="49">
        <v>29.42</v>
      </c>
      <c r="Q333" s="57">
        <f t="shared" si="51"/>
        <v>126388.32</v>
      </c>
      <c r="R333" s="46"/>
    </row>
    <row r="334" spans="1:18" ht="32.1" customHeight="1" x14ac:dyDescent="0.25">
      <c r="A334" s="29">
        <f t="shared" si="52"/>
        <v>329</v>
      </c>
      <c r="B334" s="4" t="s">
        <v>940</v>
      </c>
      <c r="C334" s="4">
        <v>1000002789</v>
      </c>
      <c r="D334" s="4" t="s">
        <v>939</v>
      </c>
      <c r="E334" s="4" t="s">
        <v>223</v>
      </c>
      <c r="F334" s="4" t="s">
        <v>941</v>
      </c>
      <c r="G334" s="5">
        <v>756</v>
      </c>
      <c r="H334" s="6" t="s">
        <v>66</v>
      </c>
      <c r="I334" s="7">
        <f t="shared" si="49"/>
        <v>1814.3999999999999</v>
      </c>
      <c r="J334" s="8"/>
      <c r="K334" s="8">
        <v>30</v>
      </c>
      <c r="L334" s="9"/>
      <c r="M334" s="6"/>
      <c r="N334" s="49">
        <v>21.910000000000004</v>
      </c>
      <c r="O334" s="57">
        <f t="shared" si="50"/>
        <v>39753.504000000001</v>
      </c>
      <c r="P334" s="49">
        <v>29.51</v>
      </c>
      <c r="Q334" s="57">
        <f t="shared" si="51"/>
        <v>53542.943999999996</v>
      </c>
      <c r="R334" s="46"/>
    </row>
    <row r="335" spans="1:18" ht="32.1" customHeight="1" x14ac:dyDescent="0.25">
      <c r="A335" s="29">
        <f t="shared" si="52"/>
        <v>330</v>
      </c>
      <c r="B335" s="4" t="s">
        <v>943</v>
      </c>
      <c r="C335" s="4">
        <v>71261</v>
      </c>
      <c r="D335" s="4" t="s">
        <v>942</v>
      </c>
      <c r="E335" s="4" t="s">
        <v>154</v>
      </c>
      <c r="F335" s="4" t="s">
        <v>558</v>
      </c>
      <c r="G335" s="5">
        <v>82</v>
      </c>
      <c r="H335" s="6" t="s">
        <v>944</v>
      </c>
      <c r="I335" s="7">
        <f t="shared" si="49"/>
        <v>196.79999999999998</v>
      </c>
      <c r="J335" s="8">
        <v>5.7</v>
      </c>
      <c r="K335" s="9"/>
      <c r="L335" s="8"/>
      <c r="M335" s="6"/>
      <c r="N335" s="49">
        <v>84.570000000000007</v>
      </c>
      <c r="O335" s="57">
        <f t="shared" si="50"/>
        <v>16643.376</v>
      </c>
      <c r="P335" s="49">
        <v>88.73</v>
      </c>
      <c r="Q335" s="57">
        <f t="shared" si="51"/>
        <v>17462.063999999998</v>
      </c>
      <c r="R335" s="46"/>
    </row>
    <row r="336" spans="1:18" ht="32.1" customHeight="1" x14ac:dyDescent="0.25">
      <c r="A336" s="29">
        <f t="shared" si="52"/>
        <v>331</v>
      </c>
      <c r="B336" s="4" t="s">
        <v>943</v>
      </c>
      <c r="C336" s="4">
        <v>97869</v>
      </c>
      <c r="D336" s="4" t="s">
        <v>945</v>
      </c>
      <c r="E336" s="4" t="s">
        <v>154</v>
      </c>
      <c r="F336" s="4" t="s">
        <v>946</v>
      </c>
      <c r="G336" s="5">
        <v>499</v>
      </c>
      <c r="H336" s="6" t="s">
        <v>384</v>
      </c>
      <c r="I336" s="7">
        <f t="shared" si="49"/>
        <v>1197.5999999999999</v>
      </c>
      <c r="J336" s="8">
        <v>2.5</v>
      </c>
      <c r="K336" s="9"/>
      <c r="L336" s="8"/>
      <c r="M336" s="6"/>
      <c r="N336" s="49">
        <v>37.61</v>
      </c>
      <c r="O336" s="57">
        <f t="shared" si="50"/>
        <v>45041.735999999997</v>
      </c>
      <c r="P336" s="49">
        <v>39.869999999999997</v>
      </c>
      <c r="Q336" s="57">
        <f t="shared" si="51"/>
        <v>47748.311999999991</v>
      </c>
      <c r="R336" s="46"/>
    </row>
    <row r="337" spans="1:18" ht="32.1" customHeight="1" x14ac:dyDescent="0.25">
      <c r="A337" s="29">
        <f t="shared" si="52"/>
        <v>332</v>
      </c>
      <c r="B337" s="4" t="s">
        <v>949</v>
      </c>
      <c r="C337" s="4" t="s">
        <v>947</v>
      </c>
      <c r="D337" s="4" t="s">
        <v>948</v>
      </c>
      <c r="E337" s="4" t="s">
        <v>174</v>
      </c>
      <c r="F337" s="4" t="s">
        <v>397</v>
      </c>
      <c r="G337" s="5">
        <v>67</v>
      </c>
      <c r="H337" s="6" t="s">
        <v>950</v>
      </c>
      <c r="I337" s="7">
        <f>SUM(G337/5*12)</f>
        <v>160.80000000000001</v>
      </c>
      <c r="J337" s="9">
        <v>5.5</v>
      </c>
      <c r="K337" s="9"/>
      <c r="L337" s="9"/>
      <c r="M337" s="6"/>
      <c r="N337" s="49">
        <v>82.59</v>
      </c>
      <c r="O337" s="57">
        <f t="shared" si="50"/>
        <v>13280.472000000002</v>
      </c>
      <c r="P337" s="49">
        <v>88.42</v>
      </c>
      <c r="Q337" s="57">
        <f t="shared" si="51"/>
        <v>14217.936000000002</v>
      </c>
      <c r="R337" s="46"/>
    </row>
    <row r="338" spans="1:18" ht="32.1" customHeight="1" x14ac:dyDescent="0.25">
      <c r="A338" s="29">
        <f t="shared" si="52"/>
        <v>333</v>
      </c>
      <c r="B338" s="4" t="s">
        <v>949</v>
      </c>
      <c r="C338" s="4" t="s">
        <v>951</v>
      </c>
      <c r="D338" s="4" t="s">
        <v>952</v>
      </c>
      <c r="E338" s="4" t="s">
        <v>154</v>
      </c>
      <c r="F338" s="4" t="s">
        <v>953</v>
      </c>
      <c r="G338" s="5">
        <v>85</v>
      </c>
      <c r="H338" s="6" t="s">
        <v>954</v>
      </c>
      <c r="I338" s="7">
        <f t="shared" ref="I338:I339" si="53">G338/5*12</f>
        <v>204</v>
      </c>
      <c r="J338" s="8">
        <v>5.75</v>
      </c>
      <c r="K338" s="9"/>
      <c r="L338" s="8"/>
      <c r="M338" s="14" t="s">
        <v>955</v>
      </c>
      <c r="N338" s="49">
        <v>74.16</v>
      </c>
      <c r="O338" s="57">
        <f t="shared" si="50"/>
        <v>15128.64</v>
      </c>
      <c r="P338" s="49">
        <v>78.08</v>
      </c>
      <c r="Q338" s="57">
        <f t="shared" si="51"/>
        <v>15928.32</v>
      </c>
      <c r="R338" s="46"/>
    </row>
    <row r="339" spans="1:18" ht="32.1" customHeight="1" x14ac:dyDescent="0.25">
      <c r="A339" s="29">
        <f t="shared" si="52"/>
        <v>334</v>
      </c>
      <c r="B339" s="4" t="s">
        <v>949</v>
      </c>
      <c r="C339" s="4" t="s">
        <v>956</v>
      </c>
      <c r="D339" s="4" t="s">
        <v>957</v>
      </c>
      <c r="E339" s="4" t="s">
        <v>93</v>
      </c>
      <c r="F339" s="4" t="s">
        <v>958</v>
      </c>
      <c r="G339" s="5">
        <v>88</v>
      </c>
      <c r="H339" s="6" t="s">
        <v>959</v>
      </c>
      <c r="I339" s="7">
        <f t="shared" si="53"/>
        <v>211.20000000000002</v>
      </c>
      <c r="J339" s="8">
        <v>4.8</v>
      </c>
      <c r="K339" s="9"/>
      <c r="L339" s="9"/>
      <c r="M339" s="6"/>
      <c r="N339" s="49">
        <v>54.79</v>
      </c>
      <c r="O339" s="57">
        <f t="shared" si="50"/>
        <v>11571.648000000001</v>
      </c>
      <c r="P339" s="49">
        <v>59.17</v>
      </c>
      <c r="Q339" s="57">
        <f t="shared" si="51"/>
        <v>12496.704000000002</v>
      </c>
      <c r="R339" s="46"/>
    </row>
    <row r="340" spans="1:18" ht="32.1" customHeight="1" x14ac:dyDescent="0.25">
      <c r="A340" s="29">
        <f t="shared" si="52"/>
        <v>335</v>
      </c>
      <c r="B340" s="4" t="s">
        <v>949</v>
      </c>
      <c r="C340" s="4" t="s">
        <v>960</v>
      </c>
      <c r="D340" s="4" t="s">
        <v>961</v>
      </c>
      <c r="E340" s="4" t="s">
        <v>174</v>
      </c>
      <c r="F340" s="4" t="s">
        <v>962</v>
      </c>
      <c r="G340" s="5">
        <v>202</v>
      </c>
      <c r="H340" s="6" t="s">
        <v>963</v>
      </c>
      <c r="I340" s="7">
        <f>SUM(G340/5*12)</f>
        <v>484.79999999999995</v>
      </c>
      <c r="J340" s="9">
        <v>2.2000000000000002</v>
      </c>
      <c r="K340" s="9"/>
      <c r="L340" s="9"/>
      <c r="M340" s="6"/>
      <c r="N340" s="49"/>
      <c r="O340" s="57">
        <f t="shared" si="50"/>
        <v>0</v>
      </c>
      <c r="P340" s="49">
        <v>51.49</v>
      </c>
      <c r="Q340" s="57">
        <f t="shared" si="51"/>
        <v>24962.351999999999</v>
      </c>
      <c r="R340" s="46"/>
    </row>
    <row r="341" spans="1:18" ht="32.1" customHeight="1" x14ac:dyDescent="0.25">
      <c r="A341" s="29">
        <f t="shared" si="52"/>
        <v>336</v>
      </c>
      <c r="B341" s="4" t="s">
        <v>949</v>
      </c>
      <c r="C341" s="4" t="s">
        <v>964</v>
      </c>
      <c r="D341" s="4" t="s">
        <v>965</v>
      </c>
      <c r="E341" s="4" t="s">
        <v>174</v>
      </c>
      <c r="F341" s="4" t="s">
        <v>397</v>
      </c>
      <c r="G341" s="5">
        <v>225</v>
      </c>
      <c r="H341" s="6" t="s">
        <v>950</v>
      </c>
      <c r="I341" s="7">
        <v>540</v>
      </c>
      <c r="J341" s="9">
        <v>5.5</v>
      </c>
      <c r="K341" s="9"/>
      <c r="L341" s="9"/>
      <c r="M341" s="6"/>
      <c r="N341" s="49">
        <v>81.13</v>
      </c>
      <c r="O341" s="57">
        <f t="shared" si="50"/>
        <v>43810.2</v>
      </c>
      <c r="P341" s="49">
        <v>88.42</v>
      </c>
      <c r="Q341" s="57">
        <f t="shared" si="51"/>
        <v>47746.8</v>
      </c>
      <c r="R341" s="46"/>
    </row>
    <row r="342" spans="1:18" ht="32.1" customHeight="1" x14ac:dyDescent="0.25">
      <c r="A342" s="29">
        <f t="shared" si="52"/>
        <v>337</v>
      </c>
      <c r="B342" s="4" t="s">
        <v>949</v>
      </c>
      <c r="C342" s="4" t="s">
        <v>966</v>
      </c>
      <c r="D342" s="4" t="s">
        <v>967</v>
      </c>
      <c r="E342" s="4" t="s">
        <v>154</v>
      </c>
      <c r="F342" s="4" t="s">
        <v>968</v>
      </c>
      <c r="G342" s="5">
        <v>282</v>
      </c>
      <c r="H342" s="6" t="s">
        <v>969</v>
      </c>
      <c r="I342" s="7">
        <f>G342/5*12</f>
        <v>676.8</v>
      </c>
      <c r="J342" s="8">
        <v>5.3</v>
      </c>
      <c r="K342" s="9"/>
      <c r="L342" s="8"/>
      <c r="M342" s="6"/>
      <c r="N342" s="49">
        <v>57.140000000000008</v>
      </c>
      <c r="O342" s="57">
        <f t="shared" si="50"/>
        <v>38672.352000000006</v>
      </c>
      <c r="P342" s="49">
        <v>65.010000000000005</v>
      </c>
      <c r="Q342" s="57">
        <f t="shared" si="51"/>
        <v>43998.768000000004</v>
      </c>
      <c r="R342" s="46"/>
    </row>
    <row r="343" spans="1:18" ht="32.1" customHeight="1" x14ac:dyDescent="0.25">
      <c r="A343" s="29">
        <f t="shared" si="52"/>
        <v>338</v>
      </c>
      <c r="B343" s="4" t="s">
        <v>949</v>
      </c>
      <c r="C343" s="4" t="s">
        <v>970</v>
      </c>
      <c r="D343" s="4" t="s">
        <v>971</v>
      </c>
      <c r="E343" s="4" t="s">
        <v>174</v>
      </c>
      <c r="F343" s="4" t="s">
        <v>397</v>
      </c>
      <c r="G343" s="5">
        <v>381</v>
      </c>
      <c r="H343" s="6" t="s">
        <v>950</v>
      </c>
      <c r="I343" s="7">
        <f>SUM(G343/5*12)</f>
        <v>914.40000000000009</v>
      </c>
      <c r="J343" s="9">
        <v>5.5</v>
      </c>
      <c r="K343" s="9"/>
      <c r="L343" s="9"/>
      <c r="M343" s="6"/>
      <c r="N343" s="49">
        <v>80.539999999999992</v>
      </c>
      <c r="O343" s="57">
        <f t="shared" si="50"/>
        <v>73645.775999999998</v>
      </c>
      <c r="P343" s="49">
        <v>84.19</v>
      </c>
      <c r="Q343" s="57">
        <f t="shared" si="51"/>
        <v>76983.33600000001</v>
      </c>
      <c r="R343" s="46"/>
    </row>
    <row r="344" spans="1:18" ht="32.1" customHeight="1" x14ac:dyDescent="0.25">
      <c r="A344" s="29">
        <f t="shared" si="52"/>
        <v>339</v>
      </c>
      <c r="B344" s="4" t="s">
        <v>949</v>
      </c>
      <c r="C344" s="4" t="s">
        <v>972</v>
      </c>
      <c r="D344" s="4" t="s">
        <v>973</v>
      </c>
      <c r="E344" s="4" t="s">
        <v>529</v>
      </c>
      <c r="F344" s="4" t="s">
        <v>533</v>
      </c>
      <c r="G344" s="5">
        <v>479</v>
      </c>
      <c r="H344" s="6" t="s">
        <v>249</v>
      </c>
      <c r="I344" s="7">
        <f>G344/5*12</f>
        <v>1149.5999999999999</v>
      </c>
      <c r="J344" s="8">
        <v>4</v>
      </c>
      <c r="K344" s="8"/>
      <c r="L344" s="8"/>
      <c r="M344" s="6"/>
      <c r="N344" s="49"/>
      <c r="O344" s="57">
        <f t="shared" si="50"/>
        <v>0</v>
      </c>
      <c r="P344" s="49">
        <v>50.76</v>
      </c>
      <c r="Q344" s="57">
        <f t="shared" si="51"/>
        <v>58353.695999999996</v>
      </c>
      <c r="R344" s="46"/>
    </row>
    <row r="345" spans="1:18" ht="32.1" customHeight="1" x14ac:dyDescent="0.25">
      <c r="A345" s="29">
        <f t="shared" si="52"/>
        <v>340</v>
      </c>
      <c r="B345" s="4" t="s">
        <v>949</v>
      </c>
      <c r="C345" s="4" t="s">
        <v>974</v>
      </c>
      <c r="D345" s="4" t="s">
        <v>975</v>
      </c>
      <c r="E345" s="4" t="s">
        <v>174</v>
      </c>
      <c r="F345" s="4" t="s">
        <v>962</v>
      </c>
      <c r="G345" s="5">
        <v>555</v>
      </c>
      <c r="H345" s="6" t="s">
        <v>976</v>
      </c>
      <c r="I345" s="7">
        <f>SUM(G345/5*12)</f>
        <v>1332</v>
      </c>
      <c r="J345" s="9">
        <v>4.4000000000000004</v>
      </c>
      <c r="K345" s="9"/>
      <c r="L345" s="9"/>
      <c r="M345" s="6"/>
      <c r="N345" s="49"/>
      <c r="O345" s="57">
        <f t="shared" si="50"/>
        <v>0</v>
      </c>
      <c r="P345" s="49">
        <v>51.49</v>
      </c>
      <c r="Q345" s="57">
        <f t="shared" si="51"/>
        <v>68584.680000000008</v>
      </c>
      <c r="R345" s="46"/>
    </row>
    <row r="346" spans="1:18" ht="32.1" customHeight="1" x14ac:dyDescent="0.25">
      <c r="A346" s="29">
        <f t="shared" si="52"/>
        <v>341</v>
      </c>
      <c r="B346" s="4" t="s">
        <v>978</v>
      </c>
      <c r="C346" s="4">
        <v>30101</v>
      </c>
      <c r="D346" s="4" t="s">
        <v>977</v>
      </c>
      <c r="E346" s="4" t="s">
        <v>979</v>
      </c>
      <c r="F346" s="4" t="s">
        <v>980</v>
      </c>
      <c r="G346" s="5">
        <v>86</v>
      </c>
      <c r="H346" s="6" t="s">
        <v>981</v>
      </c>
      <c r="I346" s="7">
        <f t="shared" ref="I346:I349" si="54">G346/5*12</f>
        <v>206.39999999999998</v>
      </c>
      <c r="J346" s="8">
        <v>1</v>
      </c>
      <c r="K346" s="8"/>
      <c r="L346" s="8"/>
      <c r="M346" s="6"/>
      <c r="N346" s="49">
        <v>16.810000000000002</v>
      </c>
      <c r="O346" s="57">
        <f t="shared" si="50"/>
        <v>3469.5840000000003</v>
      </c>
      <c r="P346" s="49">
        <v>21.19</v>
      </c>
      <c r="Q346" s="57">
        <f t="shared" si="51"/>
        <v>4373.616</v>
      </c>
      <c r="R346" s="46"/>
    </row>
    <row r="347" spans="1:18" ht="32.1" customHeight="1" x14ac:dyDescent="0.25">
      <c r="A347" s="29">
        <f t="shared" si="52"/>
        <v>342</v>
      </c>
      <c r="B347" s="4" t="s">
        <v>983</v>
      </c>
      <c r="C347" s="4">
        <v>69204</v>
      </c>
      <c r="D347" s="4" t="s">
        <v>982</v>
      </c>
      <c r="E347" s="4" t="s">
        <v>129</v>
      </c>
      <c r="F347" s="4" t="s">
        <v>984</v>
      </c>
      <c r="G347" s="5">
        <v>151</v>
      </c>
      <c r="H347" s="6" t="s">
        <v>985</v>
      </c>
      <c r="I347" s="7">
        <f t="shared" si="54"/>
        <v>362.4</v>
      </c>
      <c r="J347" s="9">
        <v>3</v>
      </c>
      <c r="K347" s="9"/>
      <c r="L347" s="9"/>
      <c r="M347" s="6"/>
      <c r="N347" s="49"/>
      <c r="O347" s="57">
        <f t="shared" si="50"/>
        <v>0</v>
      </c>
      <c r="P347" s="49">
        <v>37.520000000000003</v>
      </c>
      <c r="Q347" s="57">
        <f t="shared" si="51"/>
        <v>13597.248</v>
      </c>
      <c r="R347" s="46"/>
    </row>
    <row r="348" spans="1:18" ht="32.1" customHeight="1" x14ac:dyDescent="0.25">
      <c r="A348" s="29">
        <f t="shared" si="52"/>
        <v>343</v>
      </c>
      <c r="B348" s="4" t="s">
        <v>983</v>
      </c>
      <c r="C348" s="4">
        <v>69461</v>
      </c>
      <c r="D348" s="4" t="s">
        <v>986</v>
      </c>
      <c r="E348" s="4" t="s">
        <v>129</v>
      </c>
      <c r="F348" s="4" t="s">
        <v>130</v>
      </c>
      <c r="G348" s="5">
        <v>780</v>
      </c>
      <c r="H348" s="6" t="s">
        <v>15</v>
      </c>
      <c r="I348" s="7">
        <f t="shared" si="54"/>
        <v>1872</v>
      </c>
      <c r="J348" s="9">
        <v>3</v>
      </c>
      <c r="K348" s="9"/>
      <c r="L348" s="9"/>
      <c r="M348" s="6"/>
      <c r="N348" s="49"/>
      <c r="O348" s="57">
        <f t="shared" si="50"/>
        <v>0</v>
      </c>
      <c r="P348" s="49">
        <v>37.520000000000003</v>
      </c>
      <c r="Q348" s="57">
        <f t="shared" si="51"/>
        <v>70237.440000000002</v>
      </c>
      <c r="R348" s="46"/>
    </row>
    <row r="349" spans="1:18" ht="32.1" customHeight="1" x14ac:dyDescent="0.25">
      <c r="A349" s="29">
        <f t="shared" si="52"/>
        <v>344</v>
      </c>
      <c r="B349" s="4" t="s">
        <v>989</v>
      </c>
      <c r="C349" s="4" t="s">
        <v>987</v>
      </c>
      <c r="D349" s="4" t="s">
        <v>988</v>
      </c>
      <c r="E349" s="4" t="s">
        <v>418</v>
      </c>
      <c r="F349" s="4" t="s">
        <v>419</v>
      </c>
      <c r="G349" s="5">
        <v>115</v>
      </c>
      <c r="H349" s="6" t="s">
        <v>990</v>
      </c>
      <c r="I349" s="7">
        <f t="shared" si="54"/>
        <v>276</v>
      </c>
      <c r="J349" s="8">
        <v>3.5</v>
      </c>
      <c r="K349" s="9"/>
      <c r="L349" s="9"/>
      <c r="M349" s="6"/>
      <c r="N349" s="49"/>
      <c r="O349" s="57">
        <f t="shared" si="50"/>
        <v>0</v>
      </c>
      <c r="P349" s="49">
        <v>64.34</v>
      </c>
      <c r="Q349" s="57">
        <f t="shared" si="51"/>
        <v>17757.84</v>
      </c>
      <c r="R349" s="46"/>
    </row>
    <row r="350" spans="1:18" ht="32.1" customHeight="1" x14ac:dyDescent="0.25">
      <c r="A350" s="29">
        <f t="shared" si="52"/>
        <v>345</v>
      </c>
      <c r="B350" s="4" t="s">
        <v>993</v>
      </c>
      <c r="C350" s="4" t="s">
        <v>991</v>
      </c>
      <c r="D350" s="4" t="s">
        <v>992</v>
      </c>
      <c r="E350" s="4" t="s">
        <v>121</v>
      </c>
      <c r="F350" s="4" t="s">
        <v>238</v>
      </c>
      <c r="G350" s="5">
        <v>70</v>
      </c>
      <c r="H350" s="6" t="s">
        <v>994</v>
      </c>
      <c r="I350" s="7">
        <f t="shared" ref="I350:I354" si="55">SUM(G350/5*12)</f>
        <v>168</v>
      </c>
      <c r="J350" s="9">
        <v>3</v>
      </c>
      <c r="K350" s="9"/>
      <c r="L350" s="9"/>
      <c r="M350" s="6"/>
      <c r="N350" s="49">
        <v>32.24</v>
      </c>
      <c r="O350" s="57">
        <f t="shared" si="50"/>
        <v>5416.3200000000006</v>
      </c>
      <c r="P350" s="49">
        <v>34.880000000000003</v>
      </c>
      <c r="Q350" s="57">
        <f t="shared" si="51"/>
        <v>5859.84</v>
      </c>
      <c r="R350" s="46"/>
    </row>
    <row r="351" spans="1:18" ht="32.1" customHeight="1" x14ac:dyDescent="0.25">
      <c r="A351" s="29">
        <f t="shared" si="52"/>
        <v>346</v>
      </c>
      <c r="B351" s="4" t="s">
        <v>993</v>
      </c>
      <c r="C351" s="4" t="s">
        <v>995</v>
      </c>
      <c r="D351" s="4" t="s">
        <v>996</v>
      </c>
      <c r="E351" s="4" t="s">
        <v>121</v>
      </c>
      <c r="F351" s="4" t="s">
        <v>134</v>
      </c>
      <c r="G351" s="5">
        <v>114</v>
      </c>
      <c r="H351" s="6" t="s">
        <v>997</v>
      </c>
      <c r="I351" s="7">
        <f t="shared" si="55"/>
        <v>273.60000000000002</v>
      </c>
      <c r="J351" s="9">
        <v>5.5</v>
      </c>
      <c r="K351" s="9"/>
      <c r="L351" s="9"/>
      <c r="M351" s="6"/>
      <c r="N351" s="49">
        <v>36.089999999999996</v>
      </c>
      <c r="O351" s="57">
        <f t="shared" si="50"/>
        <v>9874.2240000000002</v>
      </c>
      <c r="P351" s="49">
        <v>44.19</v>
      </c>
      <c r="Q351" s="57">
        <f t="shared" si="51"/>
        <v>12090.384</v>
      </c>
      <c r="R351" s="46"/>
    </row>
    <row r="352" spans="1:18" ht="32.1" customHeight="1" x14ac:dyDescent="0.25">
      <c r="A352" s="29">
        <f t="shared" si="52"/>
        <v>347</v>
      </c>
      <c r="B352" s="4" t="s">
        <v>993</v>
      </c>
      <c r="C352" s="4" t="s">
        <v>998</v>
      </c>
      <c r="D352" s="4" t="s">
        <v>999</v>
      </c>
      <c r="E352" s="4" t="s">
        <v>121</v>
      </c>
      <c r="F352" s="4" t="s">
        <v>158</v>
      </c>
      <c r="G352" s="5">
        <v>163</v>
      </c>
      <c r="H352" s="6" t="s">
        <v>244</v>
      </c>
      <c r="I352" s="7">
        <f t="shared" si="55"/>
        <v>391.20000000000005</v>
      </c>
      <c r="J352" s="9">
        <v>5.5</v>
      </c>
      <c r="K352" s="9"/>
      <c r="L352" s="9"/>
      <c r="M352" s="6"/>
      <c r="N352" s="49">
        <v>47.58</v>
      </c>
      <c r="O352" s="57">
        <f t="shared" si="50"/>
        <v>18613.296000000002</v>
      </c>
      <c r="P352" s="49">
        <v>56.4</v>
      </c>
      <c r="Q352" s="57">
        <f t="shared" si="51"/>
        <v>22063.68</v>
      </c>
      <c r="R352" s="46"/>
    </row>
    <row r="353" spans="1:18" ht="32.1" customHeight="1" x14ac:dyDescent="0.25">
      <c r="A353" s="29">
        <f t="shared" si="52"/>
        <v>348</v>
      </c>
      <c r="B353" s="4" t="s">
        <v>993</v>
      </c>
      <c r="C353" s="4" t="s">
        <v>1000</v>
      </c>
      <c r="D353" s="4" t="s">
        <v>1001</v>
      </c>
      <c r="E353" s="4" t="s">
        <v>121</v>
      </c>
      <c r="F353" s="4" t="s">
        <v>158</v>
      </c>
      <c r="G353" s="5">
        <v>282</v>
      </c>
      <c r="H353" s="6" t="s">
        <v>1002</v>
      </c>
      <c r="I353" s="7">
        <f t="shared" si="55"/>
        <v>676.8</v>
      </c>
      <c r="J353" s="9">
        <v>5.08</v>
      </c>
      <c r="K353" s="9"/>
      <c r="L353" s="9"/>
      <c r="M353" s="6"/>
      <c r="N353" s="49">
        <v>51.400000000000006</v>
      </c>
      <c r="O353" s="57">
        <f t="shared" si="50"/>
        <v>34787.520000000004</v>
      </c>
      <c r="P353" s="49">
        <v>61.63</v>
      </c>
      <c r="Q353" s="57">
        <f t="shared" si="51"/>
        <v>41711.184000000001</v>
      </c>
      <c r="R353" s="46"/>
    </row>
    <row r="354" spans="1:18" ht="32.1" customHeight="1" x14ac:dyDescent="0.25">
      <c r="A354" s="29">
        <f t="shared" si="52"/>
        <v>349</v>
      </c>
      <c r="B354" s="4" t="s">
        <v>993</v>
      </c>
      <c r="C354" s="4" t="s">
        <v>1003</v>
      </c>
      <c r="D354" s="4" t="s">
        <v>1004</v>
      </c>
      <c r="E354" s="4" t="s">
        <v>121</v>
      </c>
      <c r="F354" s="4" t="s">
        <v>160</v>
      </c>
      <c r="G354" s="5">
        <v>680</v>
      </c>
      <c r="H354" s="6" t="s">
        <v>1005</v>
      </c>
      <c r="I354" s="7">
        <f t="shared" si="55"/>
        <v>1632</v>
      </c>
      <c r="J354" s="9">
        <v>5.4</v>
      </c>
      <c r="K354" s="9"/>
      <c r="L354" s="9"/>
      <c r="M354" s="6"/>
      <c r="N354" s="49">
        <v>37.709999999999994</v>
      </c>
      <c r="O354" s="57">
        <f t="shared" si="50"/>
        <v>61542.719999999987</v>
      </c>
      <c r="P354" s="49">
        <v>44.19</v>
      </c>
      <c r="Q354" s="57">
        <f t="shared" si="51"/>
        <v>72118.080000000002</v>
      </c>
      <c r="R354" s="46"/>
    </row>
    <row r="355" spans="1:18" ht="32.1" customHeight="1" x14ac:dyDescent="0.25">
      <c r="A355" s="29">
        <f t="shared" si="52"/>
        <v>350</v>
      </c>
      <c r="B355" s="4" t="s">
        <v>1008</v>
      </c>
      <c r="C355" s="4" t="s">
        <v>1006</v>
      </c>
      <c r="D355" s="4" t="s">
        <v>1007</v>
      </c>
      <c r="E355" s="4" t="s">
        <v>191</v>
      </c>
      <c r="F355" s="4" t="s">
        <v>1009</v>
      </c>
      <c r="G355" s="5">
        <v>570</v>
      </c>
      <c r="H355" s="6" t="s">
        <v>1010</v>
      </c>
      <c r="I355" s="7">
        <f t="shared" ref="I355:I371" si="56">G355/5*12</f>
        <v>1368</v>
      </c>
      <c r="J355" s="8">
        <v>2.2000000000000002</v>
      </c>
      <c r="K355" s="8"/>
      <c r="L355" s="9"/>
      <c r="M355" s="6"/>
      <c r="N355" s="49"/>
      <c r="O355" s="57">
        <f t="shared" si="50"/>
        <v>0</v>
      </c>
      <c r="P355" s="49">
        <v>48.84</v>
      </c>
      <c r="Q355" s="57">
        <f t="shared" si="51"/>
        <v>66813.12000000001</v>
      </c>
      <c r="R355" s="46"/>
    </row>
    <row r="356" spans="1:18" ht="32.1" customHeight="1" x14ac:dyDescent="0.25">
      <c r="A356" s="29">
        <f t="shared" si="52"/>
        <v>351</v>
      </c>
      <c r="B356" s="4" t="s">
        <v>1013</v>
      </c>
      <c r="C356" s="4" t="s">
        <v>1011</v>
      </c>
      <c r="D356" s="4" t="s">
        <v>1012</v>
      </c>
      <c r="E356" s="4" t="s">
        <v>42</v>
      </c>
      <c r="F356" s="4" t="s">
        <v>48</v>
      </c>
      <c r="G356" s="5">
        <v>249</v>
      </c>
      <c r="H356" s="6" t="s">
        <v>1014</v>
      </c>
      <c r="I356" s="7">
        <f t="shared" si="56"/>
        <v>597.59999999999991</v>
      </c>
      <c r="J356" s="8">
        <v>3.5</v>
      </c>
      <c r="K356" s="9"/>
      <c r="L356" s="9"/>
      <c r="M356" s="6"/>
      <c r="N356" s="49"/>
      <c r="O356" s="57">
        <f t="shared" si="50"/>
        <v>0</v>
      </c>
      <c r="P356" s="49">
        <v>38.56</v>
      </c>
      <c r="Q356" s="57">
        <f t="shared" si="51"/>
        <v>23043.455999999998</v>
      </c>
      <c r="R356" s="46"/>
    </row>
    <row r="357" spans="1:18" ht="32.1" customHeight="1" x14ac:dyDescent="0.25">
      <c r="A357" s="29">
        <f t="shared" si="52"/>
        <v>352</v>
      </c>
      <c r="B357" s="4" t="s">
        <v>1017</v>
      </c>
      <c r="C357" s="4" t="s">
        <v>1015</v>
      </c>
      <c r="D357" s="4" t="s">
        <v>1016</v>
      </c>
      <c r="E357" s="4" t="s">
        <v>223</v>
      </c>
      <c r="F357" s="4" t="s">
        <v>938</v>
      </c>
      <c r="G357" s="5">
        <v>161</v>
      </c>
      <c r="H357" s="6" t="s">
        <v>66</v>
      </c>
      <c r="I357" s="7">
        <f t="shared" si="56"/>
        <v>386.40000000000003</v>
      </c>
      <c r="J357" s="8"/>
      <c r="K357" s="8">
        <v>30</v>
      </c>
      <c r="L357" s="9"/>
      <c r="M357" s="6"/>
      <c r="N357" s="49">
        <v>14.13</v>
      </c>
      <c r="O357" s="57">
        <f t="shared" si="50"/>
        <v>5459.8320000000003</v>
      </c>
      <c r="P357" s="49">
        <v>21.73</v>
      </c>
      <c r="Q357" s="57">
        <f t="shared" si="51"/>
        <v>8396.4720000000016</v>
      </c>
      <c r="R357" s="46"/>
    </row>
    <row r="358" spans="1:18" ht="32.1" customHeight="1" x14ac:dyDescent="0.25">
      <c r="A358" s="29">
        <f t="shared" si="52"/>
        <v>353</v>
      </c>
      <c r="B358" s="4" t="s">
        <v>1017</v>
      </c>
      <c r="C358" s="4" t="s">
        <v>1018</v>
      </c>
      <c r="D358" s="4" t="s">
        <v>1019</v>
      </c>
      <c r="E358" s="4" t="s">
        <v>223</v>
      </c>
      <c r="F358" s="4" t="s">
        <v>934</v>
      </c>
      <c r="G358" s="5">
        <v>449</v>
      </c>
      <c r="H358" s="6" t="s">
        <v>66</v>
      </c>
      <c r="I358" s="7">
        <f t="shared" si="56"/>
        <v>1077.5999999999999</v>
      </c>
      <c r="J358" s="8"/>
      <c r="K358" s="8">
        <v>30</v>
      </c>
      <c r="L358" s="9"/>
      <c r="M358" s="6"/>
      <c r="N358" s="49">
        <v>11.459999999999999</v>
      </c>
      <c r="O358" s="57">
        <f t="shared" si="50"/>
        <v>12349.295999999998</v>
      </c>
      <c r="P358" s="49">
        <v>19.059999999999999</v>
      </c>
      <c r="Q358" s="57">
        <f t="shared" si="51"/>
        <v>20539.055999999997</v>
      </c>
      <c r="R358" s="46"/>
    </row>
    <row r="359" spans="1:18" ht="32.1" customHeight="1" x14ac:dyDescent="0.25">
      <c r="A359" s="29">
        <f t="shared" si="52"/>
        <v>354</v>
      </c>
      <c r="B359" s="4" t="s">
        <v>1017</v>
      </c>
      <c r="C359" s="4" t="s">
        <v>1020</v>
      </c>
      <c r="D359" s="4" t="s">
        <v>1021</v>
      </c>
      <c r="E359" s="4" t="s">
        <v>223</v>
      </c>
      <c r="F359" s="4" t="s">
        <v>941</v>
      </c>
      <c r="G359" s="5">
        <v>761</v>
      </c>
      <c r="H359" s="6" t="s">
        <v>66</v>
      </c>
      <c r="I359" s="7">
        <f t="shared" si="56"/>
        <v>1826.3999999999999</v>
      </c>
      <c r="J359" s="8"/>
      <c r="K359" s="8">
        <v>30</v>
      </c>
      <c r="L359" s="9"/>
      <c r="M359" s="6"/>
      <c r="N359" s="49">
        <v>14.799999999999999</v>
      </c>
      <c r="O359" s="57">
        <f t="shared" si="50"/>
        <v>27030.719999999998</v>
      </c>
      <c r="P359" s="49">
        <v>22.4</v>
      </c>
      <c r="Q359" s="57">
        <f t="shared" si="51"/>
        <v>40911.359999999993</v>
      </c>
      <c r="R359" s="46"/>
    </row>
    <row r="360" spans="1:18" ht="32.1" customHeight="1" x14ac:dyDescent="0.25">
      <c r="A360" s="29">
        <f t="shared" si="52"/>
        <v>355</v>
      </c>
      <c r="B360" s="12" t="s">
        <v>1024</v>
      </c>
      <c r="C360" s="4" t="s">
        <v>1022</v>
      </c>
      <c r="D360" s="12" t="s">
        <v>1023</v>
      </c>
      <c r="E360" s="12" t="s">
        <v>272</v>
      </c>
      <c r="F360" s="12" t="s">
        <v>640</v>
      </c>
      <c r="G360" s="13">
        <v>107</v>
      </c>
      <c r="H360" s="12" t="s">
        <v>641</v>
      </c>
      <c r="I360" s="7">
        <f t="shared" si="56"/>
        <v>256.79999999999995</v>
      </c>
      <c r="J360" s="9">
        <v>1</v>
      </c>
      <c r="K360" s="9"/>
      <c r="L360" s="9"/>
      <c r="M360" s="9"/>
      <c r="N360" s="53"/>
      <c r="O360" s="57">
        <f t="shared" si="50"/>
        <v>0</v>
      </c>
      <c r="P360" s="49">
        <v>24.02</v>
      </c>
      <c r="Q360" s="57">
        <f t="shared" si="51"/>
        <v>6168.3359999999984</v>
      </c>
      <c r="R360" s="46"/>
    </row>
    <row r="361" spans="1:18" ht="32.1" customHeight="1" x14ac:dyDescent="0.25">
      <c r="A361" s="29">
        <f t="shared" si="52"/>
        <v>356</v>
      </c>
      <c r="B361" s="12" t="s">
        <v>1024</v>
      </c>
      <c r="C361" s="4" t="s">
        <v>1025</v>
      </c>
      <c r="D361" s="12" t="s">
        <v>1026</v>
      </c>
      <c r="E361" s="12" t="s">
        <v>272</v>
      </c>
      <c r="F361" s="12" t="s">
        <v>640</v>
      </c>
      <c r="G361" s="13">
        <v>132</v>
      </c>
      <c r="H361" s="12" t="s">
        <v>641</v>
      </c>
      <c r="I361" s="7">
        <f t="shared" si="56"/>
        <v>316.79999999999995</v>
      </c>
      <c r="J361" s="9">
        <v>1</v>
      </c>
      <c r="K361" s="9"/>
      <c r="L361" s="9"/>
      <c r="M361" s="9"/>
      <c r="N361" s="53"/>
      <c r="O361" s="57">
        <f t="shared" si="50"/>
        <v>0</v>
      </c>
      <c r="P361" s="49">
        <v>23.45</v>
      </c>
      <c r="Q361" s="57">
        <f t="shared" si="51"/>
        <v>7428.9599999999991</v>
      </c>
      <c r="R361" s="46"/>
    </row>
    <row r="362" spans="1:18" ht="32.1" customHeight="1" x14ac:dyDescent="0.25">
      <c r="A362" s="29">
        <f t="shared" si="52"/>
        <v>357</v>
      </c>
      <c r="B362" s="12" t="s">
        <v>1024</v>
      </c>
      <c r="C362" s="4" t="s">
        <v>1027</v>
      </c>
      <c r="D362" s="12" t="s">
        <v>1028</v>
      </c>
      <c r="E362" s="12" t="s">
        <v>272</v>
      </c>
      <c r="F362" s="12" t="s">
        <v>640</v>
      </c>
      <c r="G362" s="13">
        <v>153</v>
      </c>
      <c r="H362" s="12" t="s">
        <v>641</v>
      </c>
      <c r="I362" s="7">
        <f t="shared" si="56"/>
        <v>367.20000000000005</v>
      </c>
      <c r="J362" s="9">
        <v>1</v>
      </c>
      <c r="K362" s="9"/>
      <c r="L362" s="9"/>
      <c r="M362" s="9"/>
      <c r="N362" s="53"/>
      <c r="O362" s="57">
        <f t="shared" si="50"/>
        <v>0</v>
      </c>
      <c r="P362" s="49">
        <v>23.72</v>
      </c>
      <c r="Q362" s="57">
        <f t="shared" si="51"/>
        <v>8709.9840000000004</v>
      </c>
      <c r="R362" s="46"/>
    </row>
    <row r="363" spans="1:18" ht="32.1" customHeight="1" x14ac:dyDescent="0.25">
      <c r="A363" s="29">
        <f t="shared" si="52"/>
        <v>358</v>
      </c>
      <c r="B363" s="4" t="s">
        <v>1030</v>
      </c>
      <c r="C363" s="4">
        <v>127852</v>
      </c>
      <c r="D363" s="4" t="s">
        <v>1029</v>
      </c>
      <c r="E363" s="4" t="s">
        <v>42</v>
      </c>
      <c r="F363" s="4" t="s">
        <v>1031</v>
      </c>
      <c r="G363" s="5">
        <v>66</v>
      </c>
      <c r="H363" s="6" t="s">
        <v>1032</v>
      </c>
      <c r="I363" s="7">
        <f t="shared" si="56"/>
        <v>158.39999999999998</v>
      </c>
      <c r="J363" s="8">
        <v>2.29</v>
      </c>
      <c r="K363" s="9"/>
      <c r="L363" s="9"/>
      <c r="M363" s="6"/>
      <c r="N363" s="49"/>
      <c r="O363" s="57">
        <f t="shared" si="50"/>
        <v>0</v>
      </c>
      <c r="P363" s="49">
        <v>33.08</v>
      </c>
      <c r="Q363" s="57">
        <f t="shared" si="51"/>
        <v>5239.8719999999994</v>
      </c>
      <c r="R363" s="46"/>
    </row>
    <row r="364" spans="1:18" ht="32.1" customHeight="1" x14ac:dyDescent="0.25">
      <c r="A364" s="29">
        <f t="shared" si="52"/>
        <v>359</v>
      </c>
      <c r="B364" s="4" t="s">
        <v>1030</v>
      </c>
      <c r="C364" s="4">
        <v>32264</v>
      </c>
      <c r="D364" s="4" t="s">
        <v>1033</v>
      </c>
      <c r="E364" s="4" t="s">
        <v>191</v>
      </c>
      <c r="F364" s="4" t="s">
        <v>511</v>
      </c>
      <c r="G364" s="5">
        <v>89</v>
      </c>
      <c r="H364" s="6" t="s">
        <v>1034</v>
      </c>
      <c r="I364" s="7">
        <f t="shared" si="56"/>
        <v>213.60000000000002</v>
      </c>
      <c r="J364" s="8">
        <v>2.4700000000000002</v>
      </c>
      <c r="K364" s="8"/>
      <c r="L364" s="9"/>
      <c r="M364" s="6"/>
      <c r="N364" s="49"/>
      <c r="O364" s="57">
        <f t="shared" si="50"/>
        <v>0</v>
      </c>
      <c r="P364" s="49">
        <v>29.23</v>
      </c>
      <c r="Q364" s="57">
        <f t="shared" si="51"/>
        <v>6243.5280000000012</v>
      </c>
      <c r="R364" s="46"/>
    </row>
    <row r="365" spans="1:18" ht="32.1" customHeight="1" x14ac:dyDescent="0.25">
      <c r="A365" s="29">
        <f t="shared" si="52"/>
        <v>360</v>
      </c>
      <c r="B365" s="4" t="s">
        <v>1030</v>
      </c>
      <c r="C365" s="4">
        <v>37731</v>
      </c>
      <c r="D365" s="4" t="s">
        <v>1035</v>
      </c>
      <c r="E365" s="4" t="s">
        <v>191</v>
      </c>
      <c r="F365" s="10" t="s">
        <v>1036</v>
      </c>
      <c r="G365" s="5">
        <v>131</v>
      </c>
      <c r="H365" s="6" t="s">
        <v>1037</v>
      </c>
      <c r="I365" s="7">
        <f t="shared" si="56"/>
        <v>314.39999999999998</v>
      </c>
      <c r="J365" s="8">
        <v>3.17</v>
      </c>
      <c r="K365" s="8"/>
      <c r="L365" s="9"/>
      <c r="M365" s="6"/>
      <c r="N365" s="49"/>
      <c r="O365" s="57">
        <f t="shared" si="50"/>
        <v>0</v>
      </c>
      <c r="P365" s="49">
        <v>29.23</v>
      </c>
      <c r="Q365" s="57">
        <f t="shared" si="51"/>
        <v>9189.9120000000003</v>
      </c>
      <c r="R365" s="46"/>
    </row>
    <row r="366" spans="1:18" ht="32.1" customHeight="1" x14ac:dyDescent="0.25">
      <c r="A366" s="29">
        <f t="shared" si="52"/>
        <v>361</v>
      </c>
      <c r="B366" s="4" t="s">
        <v>1030</v>
      </c>
      <c r="C366" s="4">
        <v>37308</v>
      </c>
      <c r="D366" s="4" t="s">
        <v>1038</v>
      </c>
      <c r="E366" s="4" t="s">
        <v>191</v>
      </c>
      <c r="F366" s="4" t="s">
        <v>1039</v>
      </c>
      <c r="G366" s="5">
        <v>211</v>
      </c>
      <c r="H366" s="6" t="s">
        <v>512</v>
      </c>
      <c r="I366" s="7">
        <f t="shared" si="56"/>
        <v>506.40000000000003</v>
      </c>
      <c r="J366" s="8">
        <v>2.64</v>
      </c>
      <c r="K366" s="8"/>
      <c r="L366" s="9"/>
      <c r="M366" s="6"/>
      <c r="N366" s="49"/>
      <c r="O366" s="57">
        <f t="shared" si="50"/>
        <v>0</v>
      </c>
      <c r="P366" s="49">
        <v>29.1</v>
      </c>
      <c r="Q366" s="57">
        <f t="shared" si="51"/>
        <v>14736.240000000002</v>
      </c>
      <c r="R366" s="46"/>
    </row>
    <row r="367" spans="1:18" ht="32.1" customHeight="1" x14ac:dyDescent="0.25">
      <c r="A367" s="29">
        <f t="shared" si="52"/>
        <v>362</v>
      </c>
      <c r="B367" s="4" t="s">
        <v>1030</v>
      </c>
      <c r="C367" s="4">
        <v>37309</v>
      </c>
      <c r="D367" s="4" t="s">
        <v>1040</v>
      </c>
      <c r="E367" s="4" t="s">
        <v>191</v>
      </c>
      <c r="F367" s="4" t="s">
        <v>1039</v>
      </c>
      <c r="G367" s="5">
        <v>343</v>
      </c>
      <c r="H367" s="6" t="s">
        <v>512</v>
      </c>
      <c r="I367" s="7">
        <f t="shared" si="56"/>
        <v>823.19999999999993</v>
      </c>
      <c r="J367" s="8">
        <v>2.64</v>
      </c>
      <c r="K367" s="8"/>
      <c r="L367" s="9"/>
      <c r="M367" s="6"/>
      <c r="N367" s="49"/>
      <c r="O367" s="57">
        <f t="shared" si="50"/>
        <v>0</v>
      </c>
      <c r="P367" s="49">
        <v>29.1</v>
      </c>
      <c r="Q367" s="57">
        <f t="shared" si="51"/>
        <v>23955.119999999999</v>
      </c>
      <c r="R367" s="46"/>
    </row>
    <row r="368" spans="1:18" ht="32.1" customHeight="1" x14ac:dyDescent="0.25">
      <c r="A368" s="29">
        <f t="shared" si="52"/>
        <v>363</v>
      </c>
      <c r="B368" s="4" t="s">
        <v>1030</v>
      </c>
      <c r="C368" s="4">
        <v>38413</v>
      </c>
      <c r="D368" s="4" t="s">
        <v>1041</v>
      </c>
      <c r="E368" s="4" t="s">
        <v>867</v>
      </c>
      <c r="F368" s="4" t="s">
        <v>1042</v>
      </c>
      <c r="G368" s="5">
        <v>371</v>
      </c>
      <c r="H368" s="6" t="s">
        <v>1043</v>
      </c>
      <c r="I368" s="7">
        <f t="shared" si="56"/>
        <v>890.40000000000009</v>
      </c>
      <c r="J368" s="8">
        <v>2.4300000000000002</v>
      </c>
      <c r="K368" s="9"/>
      <c r="L368" s="9"/>
      <c r="M368" s="6"/>
      <c r="N368" s="49"/>
      <c r="O368" s="57">
        <f t="shared" si="50"/>
        <v>0</v>
      </c>
      <c r="P368" s="49">
        <v>33.08</v>
      </c>
      <c r="Q368" s="57">
        <f t="shared" si="51"/>
        <v>29454.432000000001</v>
      </c>
      <c r="R368" s="46"/>
    </row>
    <row r="369" spans="1:18" ht="32.1" customHeight="1" x14ac:dyDescent="0.25">
      <c r="A369" s="29">
        <f t="shared" si="52"/>
        <v>364</v>
      </c>
      <c r="B369" s="4" t="s">
        <v>1030</v>
      </c>
      <c r="C369" s="4">
        <v>32265</v>
      </c>
      <c r="D369" s="4" t="s">
        <v>1044</v>
      </c>
      <c r="E369" s="4" t="s">
        <v>191</v>
      </c>
      <c r="F369" s="4" t="s">
        <v>511</v>
      </c>
      <c r="G369" s="5">
        <v>634</v>
      </c>
      <c r="H369" s="6" t="s">
        <v>1034</v>
      </c>
      <c r="I369" s="7">
        <f t="shared" si="56"/>
        <v>1521.6</v>
      </c>
      <c r="J369" s="8">
        <v>2.4700000000000002</v>
      </c>
      <c r="K369" s="8"/>
      <c r="L369" s="9"/>
      <c r="M369" s="6"/>
      <c r="N369" s="49"/>
      <c r="O369" s="57">
        <f t="shared" si="50"/>
        <v>0</v>
      </c>
      <c r="P369" s="49">
        <v>29.23</v>
      </c>
      <c r="Q369" s="57">
        <f t="shared" si="51"/>
        <v>44476.367999999995</v>
      </c>
      <c r="R369" s="46"/>
    </row>
    <row r="370" spans="1:18" ht="32.1" customHeight="1" x14ac:dyDescent="0.25">
      <c r="A370" s="29">
        <f t="shared" si="52"/>
        <v>365</v>
      </c>
      <c r="B370" s="4" t="s">
        <v>1030</v>
      </c>
      <c r="C370" s="4">
        <v>33686</v>
      </c>
      <c r="D370" s="4" t="s">
        <v>1045</v>
      </c>
      <c r="E370" s="4" t="s">
        <v>42</v>
      </c>
      <c r="F370" s="4" t="s">
        <v>1046</v>
      </c>
      <c r="G370" s="5">
        <v>671</v>
      </c>
      <c r="H370" s="6" t="s">
        <v>1032</v>
      </c>
      <c r="I370" s="7">
        <f t="shared" si="56"/>
        <v>1610.3999999999999</v>
      </c>
      <c r="J370" s="8">
        <v>2.29</v>
      </c>
      <c r="K370" s="9"/>
      <c r="L370" s="9"/>
      <c r="M370" s="6"/>
      <c r="N370" s="49"/>
      <c r="O370" s="57">
        <f t="shared" si="50"/>
        <v>0</v>
      </c>
      <c r="P370" s="49">
        <v>33.08</v>
      </c>
      <c r="Q370" s="57">
        <f t="shared" si="51"/>
        <v>53272.031999999992</v>
      </c>
      <c r="R370" s="46"/>
    </row>
    <row r="371" spans="1:18" ht="32.1" customHeight="1" x14ac:dyDescent="0.25">
      <c r="A371" s="29">
        <f t="shared" si="52"/>
        <v>366</v>
      </c>
      <c r="B371" s="4" t="s">
        <v>1030</v>
      </c>
      <c r="C371" s="4">
        <v>37732</v>
      </c>
      <c r="D371" s="4" t="s">
        <v>1047</v>
      </c>
      <c r="E371" s="4" t="s">
        <v>191</v>
      </c>
      <c r="F371" s="10" t="s">
        <v>408</v>
      </c>
      <c r="G371" s="5">
        <v>1242</v>
      </c>
      <c r="H371" s="6" t="s">
        <v>1037</v>
      </c>
      <c r="I371" s="7">
        <f t="shared" si="56"/>
        <v>2980.8</v>
      </c>
      <c r="J371" s="8">
        <v>3.17</v>
      </c>
      <c r="K371" s="8"/>
      <c r="L371" s="9"/>
      <c r="M371" s="6"/>
      <c r="N371" s="49"/>
      <c r="O371" s="57">
        <f t="shared" si="50"/>
        <v>0</v>
      </c>
      <c r="P371" s="49">
        <v>29.23</v>
      </c>
      <c r="Q371" s="57">
        <f t="shared" si="51"/>
        <v>87128.784</v>
      </c>
      <c r="R371" s="46"/>
    </row>
    <row r="372" spans="1:18" ht="32.1" customHeight="1" x14ac:dyDescent="0.25">
      <c r="A372" s="29">
        <f t="shared" si="52"/>
        <v>367</v>
      </c>
      <c r="B372" s="4" t="s">
        <v>1049</v>
      </c>
      <c r="C372" s="4">
        <v>4150165</v>
      </c>
      <c r="D372" s="4" t="s">
        <v>1048</v>
      </c>
      <c r="E372" s="4" t="s">
        <v>174</v>
      </c>
      <c r="F372" s="4" t="s">
        <v>243</v>
      </c>
      <c r="G372" s="5">
        <v>271</v>
      </c>
      <c r="H372" s="6" t="s">
        <v>1050</v>
      </c>
      <c r="I372" s="7">
        <f t="shared" ref="I372:I374" si="57">SUM(G372/5*12)</f>
        <v>650.40000000000009</v>
      </c>
      <c r="J372" s="9">
        <v>5</v>
      </c>
      <c r="K372" s="9"/>
      <c r="L372" s="9"/>
      <c r="M372" s="6"/>
      <c r="N372" s="49"/>
      <c r="O372" s="57">
        <f t="shared" si="50"/>
        <v>0</v>
      </c>
      <c r="P372" s="49">
        <v>24.2</v>
      </c>
      <c r="Q372" s="57">
        <f t="shared" si="51"/>
        <v>15739.680000000002</v>
      </c>
      <c r="R372" s="46"/>
    </row>
    <row r="373" spans="1:18" ht="32.1" customHeight="1" x14ac:dyDescent="0.25">
      <c r="A373" s="29">
        <f t="shared" si="52"/>
        <v>368</v>
      </c>
      <c r="B373" s="4" t="s">
        <v>1049</v>
      </c>
      <c r="C373" s="4">
        <v>46580011</v>
      </c>
      <c r="D373" s="4" t="s">
        <v>1051</v>
      </c>
      <c r="E373" s="4" t="s">
        <v>174</v>
      </c>
      <c r="F373" s="4" t="s">
        <v>962</v>
      </c>
      <c r="G373" s="5">
        <v>420</v>
      </c>
      <c r="H373" s="6" t="s">
        <v>1052</v>
      </c>
      <c r="I373" s="7">
        <f t="shared" si="57"/>
        <v>1008</v>
      </c>
      <c r="J373" s="9">
        <v>3.48</v>
      </c>
      <c r="K373" s="9"/>
      <c r="L373" s="9"/>
      <c r="M373" s="6"/>
      <c r="N373" s="49"/>
      <c r="O373" s="57">
        <f t="shared" si="50"/>
        <v>0</v>
      </c>
      <c r="P373" s="49">
        <v>42.17</v>
      </c>
      <c r="Q373" s="57">
        <f t="shared" si="51"/>
        <v>42507.360000000001</v>
      </c>
      <c r="R373" s="46"/>
    </row>
    <row r="374" spans="1:18" ht="32.1" customHeight="1" x14ac:dyDescent="0.25">
      <c r="A374" s="29">
        <f t="shared" si="52"/>
        <v>369</v>
      </c>
      <c r="B374" s="4" t="s">
        <v>1049</v>
      </c>
      <c r="C374" s="4">
        <v>4152065</v>
      </c>
      <c r="D374" s="4" t="s">
        <v>1053</v>
      </c>
      <c r="E374" s="4" t="s">
        <v>174</v>
      </c>
      <c r="F374" s="4" t="s">
        <v>243</v>
      </c>
      <c r="G374" s="5">
        <v>713</v>
      </c>
      <c r="H374" s="6" t="s">
        <v>1050</v>
      </c>
      <c r="I374" s="7">
        <f t="shared" si="57"/>
        <v>1711.1999999999998</v>
      </c>
      <c r="J374" s="9">
        <v>5</v>
      </c>
      <c r="K374" s="9"/>
      <c r="L374" s="9"/>
      <c r="M374" s="6"/>
      <c r="N374" s="49"/>
      <c r="O374" s="57">
        <f t="shared" si="50"/>
        <v>0</v>
      </c>
      <c r="P374" s="49">
        <v>24.2</v>
      </c>
      <c r="Q374" s="57">
        <f t="shared" si="51"/>
        <v>41411.039999999994</v>
      </c>
      <c r="R374" s="46"/>
    </row>
    <row r="375" spans="1:18" ht="32.1" customHeight="1" x14ac:dyDescent="0.25">
      <c r="A375" s="29">
        <f t="shared" si="52"/>
        <v>370</v>
      </c>
      <c r="B375" s="4" t="s">
        <v>1056</v>
      </c>
      <c r="C375" s="4" t="s">
        <v>1054</v>
      </c>
      <c r="D375" s="4" t="s">
        <v>1055</v>
      </c>
      <c r="E375" s="4" t="s">
        <v>223</v>
      </c>
      <c r="F375" s="4" t="s">
        <v>1057</v>
      </c>
      <c r="G375" s="5">
        <v>315</v>
      </c>
      <c r="H375" s="6" t="s">
        <v>1058</v>
      </c>
      <c r="I375" s="7">
        <f t="shared" ref="I375:I379" si="58">G375/5*12</f>
        <v>756</v>
      </c>
      <c r="J375" s="8"/>
      <c r="K375" s="8">
        <v>25</v>
      </c>
      <c r="L375" s="9"/>
      <c r="M375" s="6"/>
      <c r="N375" s="49"/>
      <c r="O375" s="57">
        <f t="shared" si="50"/>
        <v>0</v>
      </c>
      <c r="P375" s="49">
        <v>18.03</v>
      </c>
      <c r="Q375" s="57">
        <f t="shared" si="51"/>
        <v>13630.68</v>
      </c>
      <c r="R375" s="46"/>
    </row>
    <row r="376" spans="1:18" ht="32.1" customHeight="1" x14ac:dyDescent="0.25">
      <c r="A376" s="29">
        <f t="shared" si="52"/>
        <v>371</v>
      </c>
      <c r="B376" s="4" t="s">
        <v>1061</v>
      </c>
      <c r="C376" s="4" t="s">
        <v>1059</v>
      </c>
      <c r="D376" s="4" t="s">
        <v>1060</v>
      </c>
      <c r="E376" s="4" t="s">
        <v>223</v>
      </c>
      <c r="F376" s="4" t="s">
        <v>196</v>
      </c>
      <c r="G376" s="5">
        <v>162</v>
      </c>
      <c r="H376" s="6" t="s">
        <v>1062</v>
      </c>
      <c r="I376" s="7">
        <f t="shared" si="58"/>
        <v>388.79999999999995</v>
      </c>
      <c r="J376" s="8"/>
      <c r="K376" s="8">
        <v>27</v>
      </c>
      <c r="L376" s="9"/>
      <c r="M376" s="6"/>
      <c r="N376" s="49">
        <v>19.440000000000001</v>
      </c>
      <c r="O376" s="57">
        <f t="shared" si="50"/>
        <v>7558.2719999999999</v>
      </c>
      <c r="P376" s="49">
        <v>26.28</v>
      </c>
      <c r="Q376" s="57">
        <f t="shared" si="51"/>
        <v>10217.663999999999</v>
      </c>
      <c r="R376" s="46"/>
    </row>
    <row r="377" spans="1:18" ht="32.1" customHeight="1" x14ac:dyDescent="0.25">
      <c r="A377" s="29">
        <f t="shared" si="52"/>
        <v>372</v>
      </c>
      <c r="B377" s="4" t="s">
        <v>1061</v>
      </c>
      <c r="C377" s="4" t="s">
        <v>1063</v>
      </c>
      <c r="D377" s="4" t="s">
        <v>1064</v>
      </c>
      <c r="E377" s="4" t="s">
        <v>223</v>
      </c>
      <c r="F377" s="4" t="s">
        <v>938</v>
      </c>
      <c r="G377" s="5">
        <v>197</v>
      </c>
      <c r="H377" s="6" t="s">
        <v>66</v>
      </c>
      <c r="I377" s="7">
        <f t="shared" si="58"/>
        <v>472.79999999999995</v>
      </c>
      <c r="J377" s="8"/>
      <c r="K377" s="8">
        <v>30</v>
      </c>
      <c r="L377" s="9"/>
      <c r="M377" s="6"/>
      <c r="N377" s="49">
        <v>17.549999999999997</v>
      </c>
      <c r="O377" s="57">
        <f t="shared" si="50"/>
        <v>8297.6399999999976</v>
      </c>
      <c r="P377" s="49">
        <v>25.15</v>
      </c>
      <c r="Q377" s="57">
        <f t="shared" si="51"/>
        <v>11890.919999999998</v>
      </c>
      <c r="R377" s="46"/>
    </row>
    <row r="378" spans="1:18" ht="32.1" customHeight="1" x14ac:dyDescent="0.25">
      <c r="A378" s="29">
        <f t="shared" si="52"/>
        <v>373</v>
      </c>
      <c r="B378" s="4" t="s">
        <v>1066</v>
      </c>
      <c r="C378" s="4">
        <v>54464</v>
      </c>
      <c r="D378" s="4" t="s">
        <v>1065</v>
      </c>
      <c r="E378" s="4" t="s">
        <v>292</v>
      </c>
      <c r="F378" s="4" t="s">
        <v>1067</v>
      </c>
      <c r="G378" s="5">
        <v>63</v>
      </c>
      <c r="H378" s="6" t="s">
        <v>274</v>
      </c>
      <c r="I378" s="7">
        <f t="shared" si="58"/>
        <v>151.19999999999999</v>
      </c>
      <c r="J378" s="9"/>
      <c r="K378" s="9">
        <v>20</v>
      </c>
      <c r="L378" s="9"/>
      <c r="M378" s="6"/>
      <c r="N378" s="49">
        <v>47.72</v>
      </c>
      <c r="O378" s="57">
        <f t="shared" si="50"/>
        <v>7215.2639999999992</v>
      </c>
      <c r="P378" s="49">
        <v>61.35</v>
      </c>
      <c r="Q378" s="57">
        <f t="shared" si="51"/>
        <v>9276.119999999999</v>
      </c>
      <c r="R378" s="46"/>
    </row>
    <row r="379" spans="1:18" ht="32.1" customHeight="1" x14ac:dyDescent="0.25">
      <c r="A379" s="29">
        <f t="shared" si="52"/>
        <v>374</v>
      </c>
      <c r="B379" s="4" t="s">
        <v>1066</v>
      </c>
      <c r="C379" s="4">
        <v>54412</v>
      </c>
      <c r="D379" s="4" t="s">
        <v>1068</v>
      </c>
      <c r="E379" s="4" t="s">
        <v>292</v>
      </c>
      <c r="F379" s="4" t="s">
        <v>1069</v>
      </c>
      <c r="G379" s="5">
        <v>181</v>
      </c>
      <c r="H379" s="6" t="s">
        <v>1070</v>
      </c>
      <c r="I379" s="7">
        <f t="shared" si="58"/>
        <v>434.40000000000003</v>
      </c>
      <c r="J379" s="9"/>
      <c r="K379" s="9">
        <v>20</v>
      </c>
      <c r="L379" s="9"/>
      <c r="M379" s="6"/>
      <c r="N379" s="49">
        <v>47.72</v>
      </c>
      <c r="O379" s="57">
        <f t="shared" si="50"/>
        <v>20729.568000000003</v>
      </c>
      <c r="P379" s="49">
        <v>61.35</v>
      </c>
      <c r="Q379" s="57">
        <f t="shared" si="51"/>
        <v>26650.440000000002</v>
      </c>
      <c r="R379" s="46"/>
    </row>
    <row r="380" spans="1:18" ht="32.1" customHeight="1" x14ac:dyDescent="0.25">
      <c r="A380" s="29">
        <f t="shared" si="52"/>
        <v>375</v>
      </c>
      <c r="B380" s="15" t="s">
        <v>1072</v>
      </c>
      <c r="C380" s="6">
        <v>54487</v>
      </c>
      <c r="D380" s="15" t="s">
        <v>1071</v>
      </c>
      <c r="E380" s="4" t="s">
        <v>292</v>
      </c>
      <c r="F380" s="15" t="s">
        <v>1073</v>
      </c>
      <c r="G380" s="9">
        <v>6</v>
      </c>
      <c r="H380" s="15" t="s">
        <v>1074</v>
      </c>
      <c r="I380" s="9">
        <v>250</v>
      </c>
      <c r="J380" s="9">
        <v>0.8</v>
      </c>
      <c r="K380" s="9">
        <v>20</v>
      </c>
      <c r="L380" s="9"/>
      <c r="M380" s="15" t="s">
        <v>1075</v>
      </c>
      <c r="N380" s="53">
        <v>48.730000000000004</v>
      </c>
      <c r="O380" s="57">
        <f t="shared" si="50"/>
        <v>12182.500000000002</v>
      </c>
      <c r="P380" s="49">
        <v>68.62</v>
      </c>
      <c r="Q380" s="57">
        <f t="shared" si="51"/>
        <v>17155</v>
      </c>
      <c r="R380" s="46"/>
    </row>
    <row r="381" spans="1:18" ht="32.1" customHeight="1" x14ac:dyDescent="0.25">
      <c r="A381" s="29">
        <f t="shared" si="52"/>
        <v>376</v>
      </c>
      <c r="B381" s="15" t="s">
        <v>1072</v>
      </c>
      <c r="C381" s="6">
        <v>54496</v>
      </c>
      <c r="D381" s="15" t="s">
        <v>1076</v>
      </c>
      <c r="E381" s="4" t="s">
        <v>292</v>
      </c>
      <c r="F381" s="15" t="s">
        <v>1077</v>
      </c>
      <c r="G381" s="9">
        <v>6</v>
      </c>
      <c r="H381" s="15" t="s">
        <v>1078</v>
      </c>
      <c r="I381" s="9">
        <v>300</v>
      </c>
      <c r="J381" s="9">
        <v>4.13</v>
      </c>
      <c r="K381" s="9">
        <v>20</v>
      </c>
      <c r="L381" s="9"/>
      <c r="M381" s="15" t="s">
        <v>1075</v>
      </c>
      <c r="N381" s="53">
        <v>48.730000000000004</v>
      </c>
      <c r="O381" s="57">
        <f t="shared" si="50"/>
        <v>14619.000000000002</v>
      </c>
      <c r="P381" s="49">
        <v>68.62</v>
      </c>
      <c r="Q381" s="57">
        <f t="shared" si="51"/>
        <v>20586</v>
      </c>
      <c r="R381" s="46"/>
    </row>
    <row r="382" spans="1:18" ht="32.1" customHeight="1" x14ac:dyDescent="0.25">
      <c r="A382" s="29">
        <f t="shared" si="52"/>
        <v>377</v>
      </c>
      <c r="B382" s="15" t="s">
        <v>1072</v>
      </c>
      <c r="C382" s="6">
        <v>94401</v>
      </c>
      <c r="D382" s="15" t="s">
        <v>1079</v>
      </c>
      <c r="E382" s="4" t="s">
        <v>292</v>
      </c>
      <c r="F382" s="15" t="s">
        <v>293</v>
      </c>
      <c r="G382" s="9">
        <v>0</v>
      </c>
      <c r="H382" s="15" t="s">
        <v>1080</v>
      </c>
      <c r="I382" s="9">
        <v>305</v>
      </c>
      <c r="J382" s="9">
        <v>0.41499999999999998</v>
      </c>
      <c r="K382" s="9">
        <v>20</v>
      </c>
      <c r="L382" s="9"/>
      <c r="M382" s="15" t="s">
        <v>1075</v>
      </c>
      <c r="N382" s="53">
        <v>51.8</v>
      </c>
      <c r="O382" s="57">
        <f t="shared" si="50"/>
        <v>15799</v>
      </c>
      <c r="P382" s="49">
        <v>83.5</v>
      </c>
      <c r="Q382" s="57">
        <f t="shared" si="51"/>
        <v>25467.5</v>
      </c>
      <c r="R382" s="46"/>
    </row>
    <row r="383" spans="1:18" ht="32.1" customHeight="1" x14ac:dyDescent="0.25">
      <c r="A383" s="29">
        <f t="shared" si="52"/>
        <v>378</v>
      </c>
      <c r="B383" s="4" t="s">
        <v>1082</v>
      </c>
      <c r="C383" s="4">
        <v>37720</v>
      </c>
      <c r="D383" s="4" t="s">
        <v>1081</v>
      </c>
      <c r="E383" s="4" t="s">
        <v>191</v>
      </c>
      <c r="F383" s="4" t="s">
        <v>214</v>
      </c>
      <c r="G383" s="5">
        <v>73</v>
      </c>
      <c r="H383" s="6" t="s">
        <v>1083</v>
      </c>
      <c r="I383" s="7">
        <f>G383/5*12</f>
        <v>175.2</v>
      </c>
      <c r="J383" s="8"/>
      <c r="K383" s="8">
        <v>24</v>
      </c>
      <c r="L383" s="9"/>
      <c r="M383" s="6"/>
      <c r="N383" s="49"/>
      <c r="O383" s="57">
        <f t="shared" si="50"/>
        <v>0</v>
      </c>
      <c r="P383" s="49">
        <v>40.409999999999997</v>
      </c>
      <c r="Q383" s="57">
        <f t="shared" si="51"/>
        <v>7079.8319999999985</v>
      </c>
      <c r="R383" s="46"/>
    </row>
    <row r="384" spans="1:18" ht="32.1" customHeight="1" x14ac:dyDescent="0.25">
      <c r="A384" s="29">
        <f t="shared" si="52"/>
        <v>379</v>
      </c>
      <c r="B384" s="4" t="s">
        <v>1082</v>
      </c>
      <c r="C384" s="4">
        <v>65224</v>
      </c>
      <c r="D384" s="4" t="s">
        <v>1084</v>
      </c>
      <c r="E384" s="4" t="s">
        <v>259</v>
      </c>
      <c r="F384" s="4" t="s">
        <v>1085</v>
      </c>
      <c r="G384" s="5">
        <v>93</v>
      </c>
      <c r="H384" s="6" t="s">
        <v>1086</v>
      </c>
      <c r="I384" s="7">
        <f>SUM(G384/5*12)</f>
        <v>223.20000000000002</v>
      </c>
      <c r="J384" s="9"/>
      <c r="K384" s="9">
        <v>25</v>
      </c>
      <c r="L384" s="9"/>
      <c r="M384" s="6"/>
      <c r="N384" s="49">
        <v>58.120000000000005</v>
      </c>
      <c r="O384" s="57">
        <f t="shared" si="50"/>
        <v>12972.384000000002</v>
      </c>
      <c r="P384" s="49">
        <v>73.290000000000006</v>
      </c>
      <c r="Q384" s="57">
        <f t="shared" si="51"/>
        <v>16358.328000000003</v>
      </c>
      <c r="R384" s="46"/>
    </row>
    <row r="385" spans="1:18" ht="32.1" customHeight="1" x14ac:dyDescent="0.25">
      <c r="A385" s="29">
        <f t="shared" si="52"/>
        <v>380</v>
      </c>
      <c r="B385" s="4" t="s">
        <v>1082</v>
      </c>
      <c r="C385" s="4">
        <v>13940</v>
      </c>
      <c r="D385" s="4" t="s">
        <v>1087</v>
      </c>
      <c r="E385" s="4" t="s">
        <v>42</v>
      </c>
      <c r="F385" s="4" t="s">
        <v>1088</v>
      </c>
      <c r="G385" s="5">
        <v>98</v>
      </c>
      <c r="H385" s="6" t="s">
        <v>1089</v>
      </c>
      <c r="I385" s="7">
        <f t="shared" ref="I385:I386" si="59">G385/5*12</f>
        <v>235.20000000000002</v>
      </c>
      <c r="J385" s="8">
        <v>2.6</v>
      </c>
      <c r="K385" s="9"/>
      <c r="L385" s="9"/>
      <c r="M385" s="6"/>
      <c r="N385" s="49">
        <v>30.080000000000002</v>
      </c>
      <c r="O385" s="57">
        <f t="shared" si="50"/>
        <v>7074.8160000000007</v>
      </c>
      <c r="P385" s="49">
        <v>32.74</v>
      </c>
      <c r="Q385" s="57">
        <f t="shared" si="51"/>
        <v>7700.4480000000012</v>
      </c>
      <c r="R385" s="46"/>
    </row>
    <row r="386" spans="1:18" ht="32.1" customHeight="1" x14ac:dyDescent="0.25">
      <c r="A386" s="29">
        <f t="shared" si="52"/>
        <v>381</v>
      </c>
      <c r="B386" s="4" t="s">
        <v>1082</v>
      </c>
      <c r="C386" s="4">
        <v>8733</v>
      </c>
      <c r="D386" s="4" t="s">
        <v>1090</v>
      </c>
      <c r="E386" s="4" t="s">
        <v>191</v>
      </c>
      <c r="F386" s="4" t="s">
        <v>1091</v>
      </c>
      <c r="G386" s="5">
        <v>163</v>
      </c>
      <c r="H386" s="6" t="s">
        <v>1092</v>
      </c>
      <c r="I386" s="7">
        <f t="shared" si="59"/>
        <v>391.20000000000005</v>
      </c>
      <c r="J386" s="8">
        <v>2.2000000000000002</v>
      </c>
      <c r="K386" s="8"/>
      <c r="L386" s="9"/>
      <c r="M386" s="6"/>
      <c r="N386" s="49">
        <v>53.050000000000004</v>
      </c>
      <c r="O386" s="57">
        <f t="shared" si="50"/>
        <v>20753.160000000003</v>
      </c>
      <c r="P386" s="49">
        <v>54.03</v>
      </c>
      <c r="Q386" s="57">
        <f t="shared" si="51"/>
        <v>21136.536000000004</v>
      </c>
      <c r="R386" s="46"/>
    </row>
    <row r="387" spans="1:18" ht="32.1" customHeight="1" x14ac:dyDescent="0.25">
      <c r="A387" s="29">
        <f t="shared" si="52"/>
        <v>382</v>
      </c>
      <c r="B387" s="4" t="s">
        <v>1094</v>
      </c>
      <c r="C387" s="4">
        <v>306610</v>
      </c>
      <c r="D387" s="4" t="s">
        <v>1093</v>
      </c>
      <c r="E387" s="4" t="s">
        <v>174</v>
      </c>
      <c r="F387" s="4" t="s">
        <v>627</v>
      </c>
      <c r="G387" s="5">
        <v>131</v>
      </c>
      <c r="H387" s="6" t="s">
        <v>628</v>
      </c>
      <c r="I387" s="7">
        <f t="shared" ref="I387:I389" si="60">SUM(G387/5*12)</f>
        <v>314.39999999999998</v>
      </c>
      <c r="J387" s="9"/>
      <c r="K387" s="9"/>
      <c r="L387" s="9">
        <v>200</v>
      </c>
      <c r="M387" s="6"/>
      <c r="N387" s="49"/>
      <c r="O387" s="57">
        <f t="shared" si="50"/>
        <v>0</v>
      </c>
      <c r="P387" s="49">
        <v>15.76</v>
      </c>
      <c r="Q387" s="57">
        <f t="shared" si="51"/>
        <v>4954.9439999999995</v>
      </c>
      <c r="R387" s="46"/>
    </row>
    <row r="388" spans="1:18" ht="32.1" customHeight="1" x14ac:dyDescent="0.25">
      <c r="A388" s="29">
        <f t="shared" si="52"/>
        <v>383</v>
      </c>
      <c r="B388" s="4" t="s">
        <v>1094</v>
      </c>
      <c r="C388" s="4">
        <v>160020</v>
      </c>
      <c r="D388" s="4" t="s">
        <v>1095</v>
      </c>
      <c r="E388" s="4" t="s">
        <v>174</v>
      </c>
      <c r="F388" s="4" t="s">
        <v>1096</v>
      </c>
      <c r="G388" s="5">
        <v>140</v>
      </c>
      <c r="H388" s="6" t="s">
        <v>1097</v>
      </c>
      <c r="I388" s="7">
        <f t="shared" si="60"/>
        <v>336</v>
      </c>
      <c r="J388" s="9"/>
      <c r="K388" s="9"/>
      <c r="L388" s="9">
        <v>288</v>
      </c>
      <c r="M388" s="6"/>
      <c r="N388" s="49"/>
      <c r="O388" s="57">
        <f t="shared" si="50"/>
        <v>0</v>
      </c>
      <c r="P388" s="49">
        <v>28.47</v>
      </c>
      <c r="Q388" s="57">
        <f t="shared" si="51"/>
        <v>9565.92</v>
      </c>
      <c r="R388" s="46"/>
    </row>
    <row r="389" spans="1:18" ht="32.1" customHeight="1" x14ac:dyDescent="0.25">
      <c r="A389" s="29">
        <f t="shared" si="52"/>
        <v>384</v>
      </c>
      <c r="B389" s="4" t="s">
        <v>1094</v>
      </c>
      <c r="C389" s="4">
        <v>145060</v>
      </c>
      <c r="D389" s="4" t="s">
        <v>1098</v>
      </c>
      <c r="E389" s="4" t="s">
        <v>174</v>
      </c>
      <c r="F389" s="4" t="s">
        <v>1096</v>
      </c>
      <c r="G389" s="5">
        <v>202</v>
      </c>
      <c r="H389" s="6" t="s">
        <v>1099</v>
      </c>
      <c r="I389" s="7">
        <f t="shared" si="60"/>
        <v>484.79999999999995</v>
      </c>
      <c r="J389" s="9"/>
      <c r="K389" s="9"/>
      <c r="L389" s="9">
        <v>30</v>
      </c>
      <c r="M389" s="6"/>
      <c r="N389" s="49"/>
      <c r="O389" s="57">
        <f t="shared" si="50"/>
        <v>0</v>
      </c>
      <c r="P389" s="49">
        <v>8.44</v>
      </c>
      <c r="Q389" s="57">
        <f t="shared" si="51"/>
        <v>4091.7119999999995</v>
      </c>
      <c r="R389" s="46"/>
    </row>
    <row r="390" spans="1:18" ht="32.1" customHeight="1" x14ac:dyDescent="0.25">
      <c r="A390" s="29">
        <f t="shared" si="52"/>
        <v>385</v>
      </c>
      <c r="B390" s="4" t="s">
        <v>1102</v>
      </c>
      <c r="C390" s="4" t="s">
        <v>1100</v>
      </c>
      <c r="D390" s="4" t="s">
        <v>1101</v>
      </c>
      <c r="E390" s="4" t="s">
        <v>93</v>
      </c>
      <c r="F390" s="4" t="s">
        <v>1103</v>
      </c>
      <c r="G390" s="5">
        <v>82</v>
      </c>
      <c r="H390" s="6" t="s">
        <v>1104</v>
      </c>
      <c r="I390" s="7">
        <f t="shared" ref="I390:I391" si="61">G390/5*12</f>
        <v>196.79999999999998</v>
      </c>
      <c r="J390" s="8">
        <v>4.6500000000000004</v>
      </c>
      <c r="K390" s="9"/>
      <c r="L390" s="9"/>
      <c r="M390" s="6"/>
      <c r="N390" s="49">
        <v>35</v>
      </c>
      <c r="O390" s="57">
        <f t="shared" si="50"/>
        <v>6887.9999999999991</v>
      </c>
      <c r="P390" s="49"/>
      <c r="Q390" s="57">
        <f t="shared" si="51"/>
        <v>0</v>
      </c>
      <c r="R390" s="46"/>
    </row>
    <row r="391" spans="1:18" ht="32.1" customHeight="1" x14ac:dyDescent="0.25">
      <c r="A391" s="29">
        <f t="shared" si="52"/>
        <v>386</v>
      </c>
      <c r="B391" s="4" t="s">
        <v>1102</v>
      </c>
      <c r="C391" s="4" t="s">
        <v>1105</v>
      </c>
      <c r="D391" s="4" t="s">
        <v>1106</v>
      </c>
      <c r="E391" s="4" t="s">
        <v>867</v>
      </c>
      <c r="F391" s="4" t="s">
        <v>1107</v>
      </c>
      <c r="G391" s="5">
        <v>133</v>
      </c>
      <c r="H391" s="6" t="s">
        <v>1108</v>
      </c>
      <c r="I391" s="7">
        <f t="shared" si="61"/>
        <v>319.20000000000005</v>
      </c>
      <c r="J391" s="8">
        <v>5.4</v>
      </c>
      <c r="K391" s="9"/>
      <c r="L391" s="9"/>
      <c r="M391" s="6"/>
      <c r="N391" s="52"/>
      <c r="O391" s="57">
        <f t="shared" ref="O391:O454" si="62">+N391*I391</f>
        <v>0</v>
      </c>
      <c r="P391" s="52"/>
      <c r="Q391" s="57">
        <f t="shared" ref="Q391:Q454" si="63">+P391*I391</f>
        <v>0</v>
      </c>
      <c r="R391" s="48" t="s">
        <v>1567</v>
      </c>
    </row>
    <row r="392" spans="1:18" ht="32.1" customHeight="1" x14ac:dyDescent="0.25">
      <c r="A392" s="29">
        <f t="shared" ref="A392:A455" si="64">+A391+1</f>
        <v>387</v>
      </c>
      <c r="B392" s="4" t="s">
        <v>1102</v>
      </c>
      <c r="C392" s="4" t="s">
        <v>1109</v>
      </c>
      <c r="D392" s="4" t="s">
        <v>1110</v>
      </c>
      <c r="E392" s="4" t="s">
        <v>174</v>
      </c>
      <c r="F392" s="4" t="s">
        <v>351</v>
      </c>
      <c r="G392" s="5">
        <v>144</v>
      </c>
      <c r="H392" s="6" t="s">
        <v>1111</v>
      </c>
      <c r="I392" s="7">
        <f t="shared" ref="I392:I393" si="65">SUM(G392/5*12)</f>
        <v>345.6</v>
      </c>
      <c r="J392" s="9">
        <v>4.3</v>
      </c>
      <c r="K392" s="9"/>
      <c r="L392" s="9"/>
      <c r="M392" s="6"/>
      <c r="N392" s="49">
        <v>32.270000000000003</v>
      </c>
      <c r="O392" s="57">
        <f t="shared" si="62"/>
        <v>11152.512000000002</v>
      </c>
      <c r="P392" s="49">
        <v>41.9</v>
      </c>
      <c r="Q392" s="57">
        <f t="shared" si="63"/>
        <v>14480.640000000001</v>
      </c>
      <c r="R392" s="46"/>
    </row>
    <row r="393" spans="1:18" ht="32.1" customHeight="1" x14ac:dyDescent="0.25">
      <c r="A393" s="29">
        <f t="shared" si="64"/>
        <v>388</v>
      </c>
      <c r="B393" s="4" t="s">
        <v>1102</v>
      </c>
      <c r="C393" s="4" t="s">
        <v>1112</v>
      </c>
      <c r="D393" s="4" t="s">
        <v>1113</v>
      </c>
      <c r="E393" s="4" t="s">
        <v>121</v>
      </c>
      <c r="F393" s="4" t="s">
        <v>137</v>
      </c>
      <c r="G393" s="5">
        <v>161</v>
      </c>
      <c r="H393" s="6" t="s">
        <v>1114</v>
      </c>
      <c r="I393" s="7">
        <f t="shared" si="65"/>
        <v>386.40000000000003</v>
      </c>
      <c r="J393" s="9">
        <v>5</v>
      </c>
      <c r="K393" s="9"/>
      <c r="L393" s="9"/>
      <c r="M393" s="6"/>
      <c r="N393" s="49">
        <v>35.380000000000003</v>
      </c>
      <c r="O393" s="57">
        <f t="shared" si="62"/>
        <v>13670.832000000002</v>
      </c>
      <c r="P393" s="49">
        <v>43.81</v>
      </c>
      <c r="Q393" s="57">
        <f t="shared" si="63"/>
        <v>16928.184000000001</v>
      </c>
      <c r="R393" s="46"/>
    </row>
    <row r="394" spans="1:18" ht="32.1" customHeight="1" x14ac:dyDescent="0.25">
      <c r="A394" s="29">
        <f t="shared" si="64"/>
        <v>389</v>
      </c>
      <c r="B394" s="4" t="s">
        <v>1102</v>
      </c>
      <c r="C394" s="4" t="s">
        <v>1115</v>
      </c>
      <c r="D394" s="4" t="s">
        <v>1116</v>
      </c>
      <c r="E394" s="4" t="s">
        <v>93</v>
      </c>
      <c r="F394" s="4" t="s">
        <v>492</v>
      </c>
      <c r="G394" s="5">
        <v>191</v>
      </c>
      <c r="H394" s="6" t="s">
        <v>1117</v>
      </c>
      <c r="I394" s="7">
        <f t="shared" ref="I394:I396" si="66">G394/5*12</f>
        <v>458.40000000000003</v>
      </c>
      <c r="J394" s="8">
        <v>5.15</v>
      </c>
      <c r="K394" s="9"/>
      <c r="L394" s="9"/>
      <c r="M394" s="6"/>
      <c r="N394" s="49">
        <v>31.5</v>
      </c>
      <c r="O394" s="57">
        <f t="shared" si="62"/>
        <v>14439.6</v>
      </c>
      <c r="P394" s="49"/>
      <c r="Q394" s="57">
        <f t="shared" si="63"/>
        <v>0</v>
      </c>
      <c r="R394" s="46"/>
    </row>
    <row r="395" spans="1:18" ht="32.1" customHeight="1" x14ac:dyDescent="0.25">
      <c r="A395" s="29">
        <f t="shared" si="64"/>
        <v>390</v>
      </c>
      <c r="B395" s="4" t="s">
        <v>1102</v>
      </c>
      <c r="C395" s="4">
        <v>780</v>
      </c>
      <c r="D395" s="4" t="s">
        <v>1118</v>
      </c>
      <c r="E395" s="4" t="s">
        <v>746</v>
      </c>
      <c r="F395" s="4" t="s">
        <v>785</v>
      </c>
      <c r="G395" s="5">
        <v>194</v>
      </c>
      <c r="H395" s="6" t="s">
        <v>274</v>
      </c>
      <c r="I395" s="7">
        <f t="shared" si="66"/>
        <v>465.59999999999997</v>
      </c>
      <c r="J395" s="9"/>
      <c r="K395" s="8">
        <v>20</v>
      </c>
      <c r="L395" s="8"/>
      <c r="M395" s="6"/>
      <c r="N395" s="49">
        <v>39.1</v>
      </c>
      <c r="O395" s="57">
        <f t="shared" si="62"/>
        <v>18204.96</v>
      </c>
      <c r="P395" s="49"/>
      <c r="Q395" s="57">
        <f t="shared" si="63"/>
        <v>0</v>
      </c>
      <c r="R395" s="46"/>
    </row>
    <row r="396" spans="1:18" ht="32.1" customHeight="1" x14ac:dyDescent="0.25">
      <c r="A396" s="29">
        <f t="shared" si="64"/>
        <v>391</v>
      </c>
      <c r="B396" s="12" t="s">
        <v>1102</v>
      </c>
      <c r="C396" s="4">
        <v>850</v>
      </c>
      <c r="D396" s="12" t="s">
        <v>1119</v>
      </c>
      <c r="E396" s="12" t="s">
        <v>272</v>
      </c>
      <c r="F396" s="12" t="s">
        <v>482</v>
      </c>
      <c r="G396" s="13">
        <v>232</v>
      </c>
      <c r="H396" s="12" t="s">
        <v>66</v>
      </c>
      <c r="I396" s="7">
        <f t="shared" si="66"/>
        <v>556.79999999999995</v>
      </c>
      <c r="J396" s="9"/>
      <c r="K396" s="9">
        <v>30</v>
      </c>
      <c r="L396" s="9"/>
      <c r="M396" s="9"/>
      <c r="N396" s="53">
        <v>43.29</v>
      </c>
      <c r="O396" s="57">
        <f t="shared" si="62"/>
        <v>24103.871999999996</v>
      </c>
      <c r="P396" s="49">
        <v>59.34</v>
      </c>
      <c r="Q396" s="57">
        <f t="shared" si="63"/>
        <v>33040.512000000002</v>
      </c>
      <c r="R396" s="46"/>
    </row>
    <row r="397" spans="1:18" ht="32.1" customHeight="1" x14ac:dyDescent="0.25">
      <c r="A397" s="29">
        <f t="shared" si="64"/>
        <v>392</v>
      </c>
      <c r="B397" s="4" t="s">
        <v>1102</v>
      </c>
      <c r="C397" s="4" t="s">
        <v>1120</v>
      </c>
      <c r="D397" s="4" t="s">
        <v>1121</v>
      </c>
      <c r="E397" s="4" t="s">
        <v>121</v>
      </c>
      <c r="F397" s="4" t="s">
        <v>137</v>
      </c>
      <c r="G397" s="5">
        <v>300</v>
      </c>
      <c r="H397" s="6" t="s">
        <v>1114</v>
      </c>
      <c r="I397" s="7">
        <f>SUM(G397/5*12)</f>
        <v>720</v>
      </c>
      <c r="J397" s="9">
        <v>5</v>
      </c>
      <c r="K397" s="9"/>
      <c r="L397" s="9"/>
      <c r="M397" s="6"/>
      <c r="N397" s="49">
        <v>32.92</v>
      </c>
      <c r="O397" s="57">
        <f t="shared" si="62"/>
        <v>23702.400000000001</v>
      </c>
      <c r="P397" s="49">
        <v>41.2</v>
      </c>
      <c r="Q397" s="57">
        <f t="shared" si="63"/>
        <v>29664.000000000004</v>
      </c>
      <c r="R397" s="46"/>
    </row>
    <row r="398" spans="1:18" ht="32.1" customHeight="1" x14ac:dyDescent="0.25">
      <c r="A398" s="29">
        <f t="shared" si="64"/>
        <v>393</v>
      </c>
      <c r="B398" s="4" t="s">
        <v>1102</v>
      </c>
      <c r="C398" s="4">
        <v>790</v>
      </c>
      <c r="D398" s="4" t="s">
        <v>1122</v>
      </c>
      <c r="E398" s="4" t="s">
        <v>79</v>
      </c>
      <c r="F398" s="4" t="s">
        <v>392</v>
      </c>
      <c r="G398" s="5">
        <v>311</v>
      </c>
      <c r="H398" s="6" t="s">
        <v>1123</v>
      </c>
      <c r="I398" s="7">
        <f>G398/5*12</f>
        <v>746.40000000000009</v>
      </c>
      <c r="J398" s="8"/>
      <c r="K398" s="8">
        <v>40</v>
      </c>
      <c r="L398" s="8"/>
      <c r="M398" s="6"/>
      <c r="N398" s="49">
        <v>66.5</v>
      </c>
      <c r="O398" s="57">
        <f t="shared" si="62"/>
        <v>49635.600000000006</v>
      </c>
      <c r="P398" s="49"/>
      <c r="Q398" s="57">
        <f t="shared" si="63"/>
        <v>0</v>
      </c>
      <c r="R398" s="46"/>
    </row>
    <row r="399" spans="1:18" ht="32.1" customHeight="1" x14ac:dyDescent="0.25">
      <c r="A399" s="29">
        <f t="shared" si="64"/>
        <v>394</v>
      </c>
      <c r="B399" s="4" t="s">
        <v>1102</v>
      </c>
      <c r="C399" s="4" t="s">
        <v>1124</v>
      </c>
      <c r="D399" s="4" t="s">
        <v>1125</v>
      </c>
      <c r="E399" s="4" t="s">
        <v>121</v>
      </c>
      <c r="F399" s="4" t="s">
        <v>137</v>
      </c>
      <c r="G399" s="5">
        <v>327</v>
      </c>
      <c r="H399" s="6" t="s">
        <v>1126</v>
      </c>
      <c r="I399" s="7">
        <f t="shared" ref="I399:I400" si="67">SUM(G399/5*12)</f>
        <v>784.80000000000007</v>
      </c>
      <c r="J399" s="9">
        <v>4.9000000000000004</v>
      </c>
      <c r="K399" s="9"/>
      <c r="L399" s="9"/>
      <c r="M399" s="6"/>
      <c r="N399" s="49">
        <v>30.730000000000004</v>
      </c>
      <c r="O399" s="57">
        <f t="shared" si="62"/>
        <v>24116.904000000006</v>
      </c>
      <c r="P399" s="49">
        <v>39.92</v>
      </c>
      <c r="Q399" s="57">
        <f t="shared" si="63"/>
        <v>31329.216000000004</v>
      </c>
      <c r="R399" s="46"/>
    </row>
    <row r="400" spans="1:18" ht="32.1" customHeight="1" x14ac:dyDescent="0.25">
      <c r="A400" s="29">
        <f t="shared" si="64"/>
        <v>395</v>
      </c>
      <c r="B400" s="4" t="s">
        <v>1102</v>
      </c>
      <c r="C400" s="4" t="s">
        <v>1127</v>
      </c>
      <c r="D400" s="4" t="s">
        <v>1128</v>
      </c>
      <c r="E400" s="4" t="s">
        <v>121</v>
      </c>
      <c r="F400" s="4" t="s">
        <v>137</v>
      </c>
      <c r="G400" s="5">
        <v>327</v>
      </c>
      <c r="H400" s="6" t="s">
        <v>1126</v>
      </c>
      <c r="I400" s="7">
        <f t="shared" si="67"/>
        <v>784.80000000000007</v>
      </c>
      <c r="J400" s="9">
        <v>4.9000000000000004</v>
      </c>
      <c r="K400" s="9"/>
      <c r="L400" s="9"/>
      <c r="M400" s="6"/>
      <c r="N400" s="49">
        <v>33.340000000000003</v>
      </c>
      <c r="O400" s="57">
        <f t="shared" si="62"/>
        <v>26165.232000000004</v>
      </c>
      <c r="P400" s="49">
        <v>42.53</v>
      </c>
      <c r="Q400" s="57">
        <f t="shared" si="63"/>
        <v>33377.544000000002</v>
      </c>
      <c r="R400" s="46"/>
    </row>
    <row r="401" spans="1:18" ht="32.1" customHeight="1" x14ac:dyDescent="0.25">
      <c r="A401" s="29">
        <f t="shared" si="64"/>
        <v>396</v>
      </c>
      <c r="B401" s="12" t="s">
        <v>1102</v>
      </c>
      <c r="C401" s="4" t="s">
        <v>1129</v>
      </c>
      <c r="D401" s="12" t="s">
        <v>1130</v>
      </c>
      <c r="E401" s="12" t="s">
        <v>272</v>
      </c>
      <c r="F401" s="12" t="s">
        <v>482</v>
      </c>
      <c r="G401" s="13">
        <v>332</v>
      </c>
      <c r="H401" s="12" t="s">
        <v>1131</v>
      </c>
      <c r="I401" s="7">
        <f t="shared" ref="I401:I402" si="68">G401/5*12</f>
        <v>796.80000000000007</v>
      </c>
      <c r="J401" s="9">
        <v>7</v>
      </c>
      <c r="K401" s="9"/>
      <c r="L401" s="9"/>
      <c r="M401" s="9"/>
      <c r="N401" s="53">
        <v>43.33</v>
      </c>
      <c r="O401" s="57">
        <f t="shared" si="62"/>
        <v>34525.344000000005</v>
      </c>
      <c r="P401" s="49">
        <v>52.36</v>
      </c>
      <c r="Q401" s="57">
        <f t="shared" si="63"/>
        <v>41720.448000000004</v>
      </c>
      <c r="R401" s="46"/>
    </row>
    <row r="402" spans="1:18" ht="32.1" customHeight="1" x14ac:dyDescent="0.25">
      <c r="A402" s="29">
        <f t="shared" si="64"/>
        <v>397</v>
      </c>
      <c r="B402" s="4" t="s">
        <v>1102</v>
      </c>
      <c r="C402" s="4" t="s">
        <v>1132</v>
      </c>
      <c r="D402" s="4" t="s">
        <v>1133</v>
      </c>
      <c r="E402" s="4" t="s">
        <v>93</v>
      </c>
      <c r="F402" s="4" t="s">
        <v>1134</v>
      </c>
      <c r="G402" s="5">
        <v>339</v>
      </c>
      <c r="H402" s="6" t="s">
        <v>1135</v>
      </c>
      <c r="I402" s="7">
        <f t="shared" si="68"/>
        <v>813.59999999999991</v>
      </c>
      <c r="J402" s="8">
        <v>4.25</v>
      </c>
      <c r="K402" s="9"/>
      <c r="L402" s="9"/>
      <c r="M402" s="6"/>
      <c r="N402" s="49">
        <v>45.86</v>
      </c>
      <c r="O402" s="57">
        <f t="shared" si="62"/>
        <v>37311.695999999996</v>
      </c>
      <c r="P402" s="49"/>
      <c r="Q402" s="57">
        <f t="shared" si="63"/>
        <v>0</v>
      </c>
      <c r="R402" s="46"/>
    </row>
    <row r="403" spans="1:18" ht="32.1" customHeight="1" x14ac:dyDescent="0.25">
      <c r="A403" s="29">
        <f t="shared" si="64"/>
        <v>398</v>
      </c>
      <c r="B403" s="4" t="s">
        <v>1102</v>
      </c>
      <c r="C403" s="4" t="s">
        <v>1136</v>
      </c>
      <c r="D403" s="4" t="s">
        <v>1137</v>
      </c>
      <c r="E403" s="4" t="s">
        <v>121</v>
      </c>
      <c r="F403" s="4" t="s">
        <v>158</v>
      </c>
      <c r="G403" s="5">
        <v>376</v>
      </c>
      <c r="H403" s="6" t="s">
        <v>1138</v>
      </c>
      <c r="I403" s="7">
        <f t="shared" ref="I403:I406" si="69">SUM(G403/5*12)</f>
        <v>902.40000000000009</v>
      </c>
      <c r="J403" s="9">
        <v>4.9000000000000004</v>
      </c>
      <c r="K403" s="9"/>
      <c r="L403" s="9"/>
      <c r="M403" s="6"/>
      <c r="N403" s="49">
        <v>34.979999999999997</v>
      </c>
      <c r="O403" s="57">
        <f t="shared" si="62"/>
        <v>31565.952000000001</v>
      </c>
      <c r="P403" s="49">
        <v>44.79</v>
      </c>
      <c r="Q403" s="57">
        <f t="shared" si="63"/>
        <v>40418.496000000006</v>
      </c>
      <c r="R403" s="46"/>
    </row>
    <row r="404" spans="1:18" ht="32.1" customHeight="1" x14ac:dyDescent="0.25">
      <c r="A404" s="29">
        <f t="shared" si="64"/>
        <v>399</v>
      </c>
      <c r="B404" s="4" t="s">
        <v>1102</v>
      </c>
      <c r="C404" s="4" t="s">
        <v>1139</v>
      </c>
      <c r="D404" s="4" t="s">
        <v>1140</v>
      </c>
      <c r="E404" s="4" t="s">
        <v>121</v>
      </c>
      <c r="F404" s="4" t="s">
        <v>160</v>
      </c>
      <c r="G404" s="5">
        <v>498</v>
      </c>
      <c r="H404" s="6" t="s">
        <v>398</v>
      </c>
      <c r="I404" s="7">
        <f t="shared" si="69"/>
        <v>1195.1999999999998</v>
      </c>
      <c r="J404" s="9">
        <v>5</v>
      </c>
      <c r="K404" s="9"/>
      <c r="L404" s="9"/>
      <c r="M404" s="6"/>
      <c r="N404" s="49">
        <v>37.910000000000004</v>
      </c>
      <c r="O404" s="57">
        <f t="shared" si="62"/>
        <v>45310.031999999999</v>
      </c>
      <c r="P404" s="49">
        <v>46.74</v>
      </c>
      <c r="Q404" s="57">
        <f t="shared" si="63"/>
        <v>55863.647999999994</v>
      </c>
      <c r="R404" s="46"/>
    </row>
    <row r="405" spans="1:18" ht="32.1" customHeight="1" x14ac:dyDescent="0.25">
      <c r="A405" s="29">
        <f t="shared" si="64"/>
        <v>400</v>
      </c>
      <c r="B405" s="4" t="s">
        <v>1102</v>
      </c>
      <c r="C405" s="4" t="s">
        <v>1141</v>
      </c>
      <c r="D405" s="4" t="s">
        <v>1142</v>
      </c>
      <c r="E405" s="4" t="s">
        <v>121</v>
      </c>
      <c r="F405" s="4" t="s">
        <v>264</v>
      </c>
      <c r="G405" s="5">
        <v>505</v>
      </c>
      <c r="H405" s="6" t="s">
        <v>1143</v>
      </c>
      <c r="I405" s="7">
        <f t="shared" si="69"/>
        <v>1212</v>
      </c>
      <c r="J405" s="9">
        <v>4.8</v>
      </c>
      <c r="K405" s="9"/>
      <c r="L405" s="9"/>
      <c r="M405" s="6"/>
      <c r="N405" s="49">
        <v>41.44</v>
      </c>
      <c r="O405" s="57">
        <f t="shared" si="62"/>
        <v>50225.279999999999</v>
      </c>
      <c r="P405" s="49">
        <v>57.92</v>
      </c>
      <c r="Q405" s="57">
        <f t="shared" si="63"/>
        <v>70199.040000000008</v>
      </c>
      <c r="R405" s="46"/>
    </row>
    <row r="406" spans="1:18" ht="32.1" customHeight="1" x14ac:dyDescent="0.25">
      <c r="A406" s="29">
        <f t="shared" si="64"/>
        <v>401</v>
      </c>
      <c r="B406" s="4" t="s">
        <v>1102</v>
      </c>
      <c r="C406" s="4" t="s">
        <v>1144</v>
      </c>
      <c r="D406" s="4" t="s">
        <v>1145</v>
      </c>
      <c r="E406" s="4" t="s">
        <v>121</v>
      </c>
      <c r="F406" s="4" t="s">
        <v>160</v>
      </c>
      <c r="G406" s="5">
        <v>546</v>
      </c>
      <c r="H406" s="6" t="s">
        <v>398</v>
      </c>
      <c r="I406" s="7">
        <f t="shared" si="69"/>
        <v>1310.4000000000001</v>
      </c>
      <c r="J406" s="9">
        <v>5</v>
      </c>
      <c r="K406" s="9"/>
      <c r="L406" s="9"/>
      <c r="M406" s="6"/>
      <c r="N406" s="49">
        <v>40.700000000000003</v>
      </c>
      <c r="O406" s="57">
        <f t="shared" si="62"/>
        <v>53333.280000000006</v>
      </c>
      <c r="P406" s="49">
        <v>49.53</v>
      </c>
      <c r="Q406" s="57">
        <f t="shared" si="63"/>
        <v>64904.112000000008</v>
      </c>
      <c r="R406" s="46"/>
    </row>
    <row r="407" spans="1:18" ht="32.1" customHeight="1" x14ac:dyDescent="0.25">
      <c r="A407" s="29">
        <f t="shared" si="64"/>
        <v>402</v>
      </c>
      <c r="B407" s="4" t="s">
        <v>1102</v>
      </c>
      <c r="C407" s="4" t="s">
        <v>1146</v>
      </c>
      <c r="D407" s="4" t="s">
        <v>1147</v>
      </c>
      <c r="E407" s="4" t="s">
        <v>191</v>
      </c>
      <c r="F407" s="4" t="s">
        <v>1148</v>
      </c>
      <c r="G407" s="5">
        <v>548</v>
      </c>
      <c r="H407" s="6" t="s">
        <v>363</v>
      </c>
      <c r="I407" s="7">
        <f t="shared" ref="I407:I408" si="70">G407/5*12</f>
        <v>1315.1999999999998</v>
      </c>
      <c r="J407" s="8">
        <v>2.2000000000000002</v>
      </c>
      <c r="K407" s="8"/>
      <c r="L407" s="9"/>
      <c r="M407" s="6"/>
      <c r="N407" s="49"/>
      <c r="O407" s="57">
        <f t="shared" si="62"/>
        <v>0</v>
      </c>
      <c r="P407" s="49">
        <v>38</v>
      </c>
      <c r="Q407" s="57">
        <f t="shared" si="63"/>
        <v>49977.599999999991</v>
      </c>
      <c r="R407" s="46"/>
    </row>
    <row r="408" spans="1:18" ht="32.1" customHeight="1" x14ac:dyDescent="0.25">
      <c r="A408" s="29">
        <f t="shared" si="64"/>
        <v>403</v>
      </c>
      <c r="B408" s="4" t="s">
        <v>1102</v>
      </c>
      <c r="C408" s="4">
        <v>782</v>
      </c>
      <c r="D408" s="4" t="s">
        <v>1149</v>
      </c>
      <c r="E408" s="4" t="s">
        <v>746</v>
      </c>
      <c r="F408" s="4" t="s">
        <v>785</v>
      </c>
      <c r="G408" s="5">
        <v>574</v>
      </c>
      <c r="H408" s="6" t="s">
        <v>1150</v>
      </c>
      <c r="I408" s="7">
        <f t="shared" si="70"/>
        <v>1377.6</v>
      </c>
      <c r="J408" s="9"/>
      <c r="K408" s="8">
        <v>20</v>
      </c>
      <c r="L408" s="8"/>
      <c r="M408" s="6"/>
      <c r="N408" s="49">
        <v>39.1</v>
      </c>
      <c r="O408" s="57">
        <f t="shared" si="62"/>
        <v>53864.159999999996</v>
      </c>
      <c r="P408" s="49"/>
      <c r="Q408" s="57">
        <f t="shared" si="63"/>
        <v>0</v>
      </c>
      <c r="R408" s="46"/>
    </row>
    <row r="409" spans="1:18" ht="32.1" customHeight="1" x14ac:dyDescent="0.25">
      <c r="A409" s="29">
        <f t="shared" si="64"/>
        <v>404</v>
      </c>
      <c r="B409" s="4" t="s">
        <v>1102</v>
      </c>
      <c r="C409" s="4" t="s">
        <v>1151</v>
      </c>
      <c r="D409" s="4" t="s">
        <v>1152</v>
      </c>
      <c r="E409" s="4" t="s">
        <v>121</v>
      </c>
      <c r="F409" s="4" t="s">
        <v>264</v>
      </c>
      <c r="G409" s="5">
        <v>704</v>
      </c>
      <c r="H409" s="6" t="s">
        <v>62</v>
      </c>
      <c r="I409" s="7">
        <f t="shared" ref="I409:I410" si="71">SUM(G409/5*12)</f>
        <v>1689.6000000000001</v>
      </c>
      <c r="J409" s="9">
        <v>5</v>
      </c>
      <c r="K409" s="9"/>
      <c r="L409" s="9"/>
      <c r="M409" s="18"/>
      <c r="N409" s="53">
        <v>45.49</v>
      </c>
      <c r="O409" s="57">
        <f t="shared" si="62"/>
        <v>76859.90400000001</v>
      </c>
      <c r="P409" s="49">
        <v>60.21</v>
      </c>
      <c r="Q409" s="57">
        <f t="shared" si="63"/>
        <v>101730.81600000001</v>
      </c>
      <c r="R409" s="46"/>
    </row>
    <row r="410" spans="1:18" ht="32.1" customHeight="1" x14ac:dyDescent="0.25">
      <c r="A410" s="29">
        <f t="shared" si="64"/>
        <v>405</v>
      </c>
      <c r="B410" s="4" t="s">
        <v>1102</v>
      </c>
      <c r="C410" s="4" t="s">
        <v>1127</v>
      </c>
      <c r="D410" s="4" t="s">
        <v>1153</v>
      </c>
      <c r="E410" s="4" t="s">
        <v>121</v>
      </c>
      <c r="F410" s="4" t="s">
        <v>137</v>
      </c>
      <c r="G410" s="5">
        <v>783</v>
      </c>
      <c r="H410" s="6" t="s">
        <v>1126</v>
      </c>
      <c r="I410" s="7">
        <f t="shared" si="71"/>
        <v>1879.1999999999998</v>
      </c>
      <c r="J410" s="9">
        <v>4.9000000000000004</v>
      </c>
      <c r="K410" s="9"/>
      <c r="L410" s="9"/>
      <c r="M410" s="6"/>
      <c r="N410" s="49">
        <v>33.340000000000003</v>
      </c>
      <c r="O410" s="57">
        <f t="shared" si="62"/>
        <v>62652.527999999998</v>
      </c>
      <c r="P410" s="49">
        <v>42.53</v>
      </c>
      <c r="Q410" s="57">
        <f t="shared" si="63"/>
        <v>79922.375999999989</v>
      </c>
      <c r="R410" s="46"/>
    </row>
    <row r="411" spans="1:18" ht="32.1" customHeight="1" x14ac:dyDescent="0.25">
      <c r="A411" s="29">
        <f t="shared" si="64"/>
        <v>406</v>
      </c>
      <c r="B411" s="4" t="s">
        <v>1102</v>
      </c>
      <c r="C411" s="4" t="s">
        <v>1154</v>
      </c>
      <c r="D411" s="4" t="s">
        <v>1155</v>
      </c>
      <c r="E411" s="4" t="s">
        <v>93</v>
      </c>
      <c r="F411" s="4" t="s">
        <v>1156</v>
      </c>
      <c r="G411" s="5">
        <v>829</v>
      </c>
      <c r="H411" s="6" t="s">
        <v>101</v>
      </c>
      <c r="I411" s="7">
        <f t="shared" ref="I411:I413" si="72">G411/5*12</f>
        <v>1989.6000000000001</v>
      </c>
      <c r="J411" s="8">
        <v>5</v>
      </c>
      <c r="K411" s="9"/>
      <c r="L411" s="9"/>
      <c r="M411" s="6"/>
      <c r="N411" s="49">
        <v>31.5</v>
      </c>
      <c r="O411" s="57">
        <f t="shared" si="62"/>
        <v>62672.4</v>
      </c>
      <c r="P411" s="49"/>
      <c r="Q411" s="57">
        <f t="shared" si="63"/>
        <v>0</v>
      </c>
      <c r="R411" s="46"/>
    </row>
    <row r="412" spans="1:18" ht="32.1" customHeight="1" x14ac:dyDescent="0.25">
      <c r="A412" s="29">
        <f t="shared" si="64"/>
        <v>407</v>
      </c>
      <c r="B412" s="4" t="s">
        <v>1102</v>
      </c>
      <c r="C412" s="4" t="s">
        <v>1157</v>
      </c>
      <c r="D412" s="4" t="s">
        <v>1158</v>
      </c>
      <c r="E412" s="4" t="s">
        <v>93</v>
      </c>
      <c r="F412" s="4" t="s">
        <v>1159</v>
      </c>
      <c r="G412" s="5">
        <v>1365</v>
      </c>
      <c r="H412" s="6" t="s">
        <v>123</v>
      </c>
      <c r="I412" s="7">
        <f t="shared" si="72"/>
        <v>3276</v>
      </c>
      <c r="J412" s="8">
        <v>4.5</v>
      </c>
      <c r="K412" s="9"/>
      <c r="L412" s="9"/>
      <c r="M412" s="6"/>
      <c r="N412" s="49">
        <v>37.409999999999997</v>
      </c>
      <c r="O412" s="57">
        <f t="shared" si="62"/>
        <v>122555.15999999999</v>
      </c>
      <c r="P412" s="49"/>
      <c r="Q412" s="57">
        <f t="shared" si="63"/>
        <v>0</v>
      </c>
      <c r="R412" s="46"/>
    </row>
    <row r="413" spans="1:18" ht="32.1" customHeight="1" x14ac:dyDescent="0.25">
      <c r="A413" s="29">
        <f t="shared" si="64"/>
        <v>408</v>
      </c>
      <c r="B413" s="4" t="s">
        <v>1102</v>
      </c>
      <c r="C413" s="4" t="s">
        <v>1160</v>
      </c>
      <c r="D413" s="4" t="s">
        <v>1161</v>
      </c>
      <c r="E413" s="4" t="s">
        <v>93</v>
      </c>
      <c r="F413" s="4" t="s">
        <v>1162</v>
      </c>
      <c r="G413" s="5">
        <v>1538</v>
      </c>
      <c r="H413" s="6" t="s">
        <v>1163</v>
      </c>
      <c r="I413" s="7">
        <f t="shared" si="72"/>
        <v>3691.2000000000003</v>
      </c>
      <c r="J413" s="8">
        <v>4.7</v>
      </c>
      <c r="K413" s="9"/>
      <c r="L413" s="9"/>
      <c r="M413" s="6"/>
      <c r="N413" s="49">
        <v>38.14</v>
      </c>
      <c r="O413" s="57">
        <f t="shared" si="62"/>
        <v>140782.36800000002</v>
      </c>
      <c r="P413" s="49"/>
      <c r="Q413" s="57">
        <f t="shared" si="63"/>
        <v>0</v>
      </c>
      <c r="R413" s="46"/>
    </row>
    <row r="414" spans="1:18" ht="32.1" customHeight="1" x14ac:dyDescent="0.25">
      <c r="A414" s="29">
        <f t="shared" si="64"/>
        <v>409</v>
      </c>
      <c r="B414" s="4" t="s">
        <v>1165</v>
      </c>
      <c r="C414" s="4">
        <v>40818</v>
      </c>
      <c r="D414" s="4" t="s">
        <v>1164</v>
      </c>
      <c r="E414" s="4" t="s">
        <v>174</v>
      </c>
      <c r="F414" s="4" t="s">
        <v>962</v>
      </c>
      <c r="G414" s="5">
        <v>299</v>
      </c>
      <c r="H414" s="6" t="s">
        <v>1166</v>
      </c>
      <c r="I414" s="7">
        <f>SUM(G414/5*12)</f>
        <v>717.59999999999991</v>
      </c>
      <c r="J414" s="9">
        <v>2.75</v>
      </c>
      <c r="K414" s="9"/>
      <c r="L414" s="9"/>
      <c r="M414" s="6"/>
      <c r="N414" s="49"/>
      <c r="O414" s="57">
        <f t="shared" si="62"/>
        <v>0</v>
      </c>
      <c r="P414" s="49">
        <v>52.09</v>
      </c>
      <c r="Q414" s="57">
        <f t="shared" si="63"/>
        <v>37379.784</v>
      </c>
      <c r="R414" s="46"/>
    </row>
    <row r="415" spans="1:18" ht="32.1" customHeight="1" x14ac:dyDescent="0.25">
      <c r="A415" s="29">
        <f t="shared" si="64"/>
        <v>410</v>
      </c>
      <c r="B415" s="4" t="s">
        <v>1169</v>
      </c>
      <c r="C415" s="4" t="s">
        <v>1167</v>
      </c>
      <c r="D415" s="4" t="s">
        <v>1168</v>
      </c>
      <c r="E415" s="4" t="s">
        <v>191</v>
      </c>
      <c r="F415" s="4" t="s">
        <v>1170</v>
      </c>
      <c r="G415" s="5">
        <v>425</v>
      </c>
      <c r="H415" s="6" t="s">
        <v>1171</v>
      </c>
      <c r="I415" s="7">
        <f t="shared" ref="I415:I416" si="73">G415/5*12</f>
        <v>1020</v>
      </c>
      <c r="J415" s="8">
        <v>2.5099999999999998</v>
      </c>
      <c r="K415" s="8"/>
      <c r="L415" s="9"/>
      <c r="M415" s="6"/>
      <c r="N415" s="49"/>
      <c r="O415" s="57">
        <f t="shared" si="62"/>
        <v>0</v>
      </c>
      <c r="P415" s="49">
        <v>14.44</v>
      </c>
      <c r="Q415" s="57">
        <f t="shared" si="63"/>
        <v>14728.8</v>
      </c>
      <c r="R415" s="46"/>
    </row>
    <row r="416" spans="1:18" ht="32.1" customHeight="1" x14ac:dyDescent="0.25">
      <c r="A416" s="29">
        <f t="shared" si="64"/>
        <v>411</v>
      </c>
      <c r="B416" s="4" t="s">
        <v>1169</v>
      </c>
      <c r="C416" s="4" t="s">
        <v>1172</v>
      </c>
      <c r="D416" s="4" t="s">
        <v>1173</v>
      </c>
      <c r="E416" s="4" t="s">
        <v>433</v>
      </c>
      <c r="F416" s="4" t="s">
        <v>434</v>
      </c>
      <c r="G416" s="5">
        <v>545</v>
      </c>
      <c r="H416" s="6" t="s">
        <v>1174</v>
      </c>
      <c r="I416" s="7">
        <f t="shared" si="73"/>
        <v>1308</v>
      </c>
      <c r="J416" s="8">
        <v>4</v>
      </c>
      <c r="K416" s="8"/>
      <c r="L416" s="8"/>
      <c r="M416" s="6"/>
      <c r="N416" s="49"/>
      <c r="O416" s="57">
        <f t="shared" si="62"/>
        <v>0</v>
      </c>
      <c r="P416" s="49">
        <v>17.86</v>
      </c>
      <c r="Q416" s="57">
        <f t="shared" si="63"/>
        <v>23360.880000000001</v>
      </c>
      <c r="R416" s="46"/>
    </row>
    <row r="417" spans="1:18" ht="32.1" customHeight="1" x14ac:dyDescent="0.25">
      <c r="A417" s="29">
        <f t="shared" si="64"/>
        <v>412</v>
      </c>
      <c r="B417" s="4" t="s">
        <v>1176</v>
      </c>
      <c r="C417" s="4">
        <v>3167</v>
      </c>
      <c r="D417" s="4" t="s">
        <v>1175</v>
      </c>
      <c r="E417" s="4"/>
      <c r="F417" s="4" t="s">
        <v>1177</v>
      </c>
      <c r="G417" s="5"/>
      <c r="H417" s="6" t="s">
        <v>1178</v>
      </c>
      <c r="I417" s="7">
        <v>415</v>
      </c>
      <c r="J417" s="8"/>
      <c r="K417" s="9"/>
      <c r="L417" s="9"/>
      <c r="M417" s="6" t="s">
        <v>234</v>
      </c>
      <c r="N417" s="49"/>
      <c r="O417" s="57">
        <f t="shared" si="62"/>
        <v>0</v>
      </c>
      <c r="P417" s="49">
        <v>50</v>
      </c>
      <c r="Q417" s="57">
        <f t="shared" si="63"/>
        <v>20750</v>
      </c>
      <c r="R417" s="46"/>
    </row>
    <row r="418" spans="1:18" ht="32.1" customHeight="1" x14ac:dyDescent="0.25">
      <c r="A418" s="29">
        <f t="shared" si="64"/>
        <v>413</v>
      </c>
      <c r="B418" s="4" t="s">
        <v>1180</v>
      </c>
      <c r="C418" s="4">
        <v>70145</v>
      </c>
      <c r="D418" s="4" t="s">
        <v>1179</v>
      </c>
      <c r="E418" s="4" t="s">
        <v>42</v>
      </c>
      <c r="F418" s="4" t="s">
        <v>1181</v>
      </c>
      <c r="G418" s="5">
        <v>105</v>
      </c>
      <c r="H418" s="6" t="e">
        <v>#N/A</v>
      </c>
      <c r="I418" s="7">
        <f t="shared" ref="I418:I470" si="74">G418/5*12</f>
        <v>252</v>
      </c>
      <c r="J418" s="8"/>
      <c r="K418" s="9"/>
      <c r="L418" s="9"/>
      <c r="M418" s="6"/>
      <c r="N418" s="49"/>
      <c r="O418" s="57">
        <f t="shared" si="62"/>
        <v>0</v>
      </c>
      <c r="P418" s="49">
        <v>32.56</v>
      </c>
      <c r="Q418" s="57">
        <f t="shared" si="63"/>
        <v>8205.1200000000008</v>
      </c>
      <c r="R418" s="46"/>
    </row>
    <row r="419" spans="1:18" ht="32.1" customHeight="1" x14ac:dyDescent="0.25">
      <c r="A419" s="29">
        <f t="shared" si="64"/>
        <v>414</v>
      </c>
      <c r="B419" s="4" t="s">
        <v>1180</v>
      </c>
      <c r="C419" s="4" t="s">
        <v>1182</v>
      </c>
      <c r="D419" s="4" t="s">
        <v>1179</v>
      </c>
      <c r="E419" s="4" t="s">
        <v>42</v>
      </c>
      <c r="F419" s="4" t="s">
        <v>1181</v>
      </c>
      <c r="G419" s="5">
        <v>521</v>
      </c>
      <c r="H419" s="6" t="s">
        <v>15</v>
      </c>
      <c r="I419" s="7">
        <f t="shared" si="74"/>
        <v>1250.4000000000001</v>
      </c>
      <c r="J419" s="8">
        <v>3</v>
      </c>
      <c r="K419" s="9"/>
      <c r="L419" s="9"/>
      <c r="M419" s="6"/>
      <c r="N419" s="49"/>
      <c r="O419" s="57">
        <f t="shared" si="62"/>
        <v>0</v>
      </c>
      <c r="P419" s="49">
        <v>32.56</v>
      </c>
      <c r="Q419" s="57">
        <f t="shared" si="63"/>
        <v>40713.024000000005</v>
      </c>
      <c r="R419" s="46"/>
    </row>
    <row r="420" spans="1:18" ht="32.1" customHeight="1" x14ac:dyDescent="0.25">
      <c r="A420" s="29">
        <f t="shared" si="64"/>
        <v>415</v>
      </c>
      <c r="B420" s="4" t="s">
        <v>1184</v>
      </c>
      <c r="C420" s="4">
        <v>10071179238027</v>
      </c>
      <c r="D420" s="4" t="s">
        <v>1183</v>
      </c>
      <c r="E420" s="4" t="s">
        <v>223</v>
      </c>
      <c r="F420" s="4" t="s">
        <v>938</v>
      </c>
      <c r="G420" s="5">
        <v>74</v>
      </c>
      <c r="H420" s="6" t="s">
        <v>66</v>
      </c>
      <c r="I420" s="7">
        <f t="shared" si="74"/>
        <v>177.60000000000002</v>
      </c>
      <c r="J420" s="8"/>
      <c r="K420" s="8">
        <v>30</v>
      </c>
      <c r="L420" s="9"/>
      <c r="M420" s="6"/>
      <c r="N420" s="49">
        <v>13.2</v>
      </c>
      <c r="O420" s="57">
        <f t="shared" si="62"/>
        <v>2344.3200000000002</v>
      </c>
      <c r="P420" s="49">
        <v>20.81</v>
      </c>
      <c r="Q420" s="57">
        <f t="shared" si="63"/>
        <v>3695.8560000000002</v>
      </c>
      <c r="R420" s="46"/>
    </row>
    <row r="421" spans="1:18" ht="32.1" customHeight="1" x14ac:dyDescent="0.25">
      <c r="A421" s="29">
        <f t="shared" si="64"/>
        <v>416</v>
      </c>
      <c r="B421" s="4" t="s">
        <v>1184</v>
      </c>
      <c r="C421" s="4">
        <v>10071179032175</v>
      </c>
      <c r="D421" s="4" t="s">
        <v>1185</v>
      </c>
      <c r="E421" s="4" t="s">
        <v>223</v>
      </c>
      <c r="F421" s="4" t="s">
        <v>1186</v>
      </c>
      <c r="G421" s="5">
        <v>522</v>
      </c>
      <c r="H421" s="19" t="s">
        <v>1187</v>
      </c>
      <c r="I421" s="7">
        <f t="shared" si="74"/>
        <v>1252.8000000000002</v>
      </c>
      <c r="J421" s="8"/>
      <c r="K421" s="8"/>
      <c r="L421" s="9"/>
      <c r="M421" s="6"/>
      <c r="N421" s="49">
        <v>24.57</v>
      </c>
      <c r="O421" s="57">
        <f t="shared" si="62"/>
        <v>30781.296000000006</v>
      </c>
      <c r="P421" s="49">
        <v>30.65</v>
      </c>
      <c r="Q421" s="57">
        <f t="shared" si="63"/>
        <v>38398.320000000007</v>
      </c>
      <c r="R421" s="46"/>
    </row>
    <row r="422" spans="1:18" ht="32.1" customHeight="1" x14ac:dyDescent="0.25">
      <c r="A422" s="29">
        <f t="shared" si="64"/>
        <v>417</v>
      </c>
      <c r="B422" s="4" t="s">
        <v>1184</v>
      </c>
      <c r="C422" s="4">
        <v>10071179024361</v>
      </c>
      <c r="D422" s="4" t="s">
        <v>1188</v>
      </c>
      <c r="E422" s="4" t="s">
        <v>223</v>
      </c>
      <c r="F422" s="4" t="s">
        <v>1189</v>
      </c>
      <c r="G422" s="5">
        <v>595</v>
      </c>
      <c r="H422" s="6" t="s">
        <v>1190</v>
      </c>
      <c r="I422" s="7">
        <f t="shared" si="74"/>
        <v>1428</v>
      </c>
      <c r="J422" s="8"/>
      <c r="K422" s="8">
        <v>15</v>
      </c>
      <c r="L422" s="9"/>
      <c r="M422" s="6"/>
      <c r="N422" s="49">
        <v>18.59</v>
      </c>
      <c r="O422" s="57">
        <f t="shared" si="62"/>
        <v>26546.52</v>
      </c>
      <c r="P422" s="49">
        <v>23.22</v>
      </c>
      <c r="Q422" s="57">
        <f t="shared" si="63"/>
        <v>33158.159999999996</v>
      </c>
      <c r="R422" s="46"/>
    </row>
    <row r="423" spans="1:18" ht="32.1" customHeight="1" x14ac:dyDescent="0.25">
      <c r="A423" s="29">
        <f t="shared" si="64"/>
        <v>418</v>
      </c>
      <c r="B423" s="4" t="s">
        <v>1184</v>
      </c>
      <c r="C423" s="4">
        <v>10071179430018</v>
      </c>
      <c r="D423" s="4" t="s">
        <v>1191</v>
      </c>
      <c r="E423" s="4" t="s">
        <v>223</v>
      </c>
      <c r="F423" s="4" t="s">
        <v>1192</v>
      </c>
      <c r="G423" s="5">
        <v>988</v>
      </c>
      <c r="H423" s="6" t="s">
        <v>66</v>
      </c>
      <c r="I423" s="7">
        <f t="shared" si="74"/>
        <v>2371.1999999999998</v>
      </c>
      <c r="J423" s="8"/>
      <c r="K423" s="8">
        <v>30</v>
      </c>
      <c r="L423" s="9"/>
      <c r="M423" s="6"/>
      <c r="N423" s="49">
        <v>20.88</v>
      </c>
      <c r="O423" s="57">
        <f t="shared" si="62"/>
        <v>49510.655999999995</v>
      </c>
      <c r="P423" s="49">
        <v>28.49</v>
      </c>
      <c r="Q423" s="57">
        <f t="shared" si="63"/>
        <v>67555.487999999998</v>
      </c>
      <c r="R423" s="46"/>
    </row>
    <row r="424" spans="1:18" ht="32.1" customHeight="1" x14ac:dyDescent="0.25">
      <c r="A424" s="29">
        <f t="shared" si="64"/>
        <v>419</v>
      </c>
      <c r="B424" s="4" t="s">
        <v>1184</v>
      </c>
      <c r="C424" s="4">
        <v>10071179004189</v>
      </c>
      <c r="D424" s="4" t="s">
        <v>1193</v>
      </c>
      <c r="E424" s="4" t="s">
        <v>223</v>
      </c>
      <c r="F424" s="4" t="s">
        <v>941</v>
      </c>
      <c r="G424" s="5">
        <v>1206</v>
      </c>
      <c r="H424" s="6" t="s">
        <v>66</v>
      </c>
      <c r="I424" s="7">
        <f t="shared" si="74"/>
        <v>2894.3999999999996</v>
      </c>
      <c r="J424" s="8"/>
      <c r="K424" s="8">
        <v>30</v>
      </c>
      <c r="L424" s="9"/>
      <c r="M424" s="6"/>
      <c r="N424" s="49">
        <v>15.990000000000002</v>
      </c>
      <c r="O424" s="57">
        <f t="shared" si="62"/>
        <v>46281.455999999998</v>
      </c>
      <c r="P424" s="49">
        <v>23.6</v>
      </c>
      <c r="Q424" s="57">
        <f t="shared" si="63"/>
        <v>68307.839999999997</v>
      </c>
      <c r="R424" s="46"/>
    </row>
    <row r="425" spans="1:18" ht="32.1" customHeight="1" x14ac:dyDescent="0.25">
      <c r="A425" s="29">
        <f t="shared" si="64"/>
        <v>420</v>
      </c>
      <c r="B425" s="4" t="s">
        <v>1196</v>
      </c>
      <c r="C425" s="4" t="s">
        <v>1194</v>
      </c>
      <c r="D425" s="4" t="s">
        <v>1195</v>
      </c>
      <c r="E425" s="4" t="s">
        <v>191</v>
      </c>
      <c r="F425" s="4" t="s">
        <v>1197</v>
      </c>
      <c r="G425" s="5">
        <v>95</v>
      </c>
      <c r="H425" s="6" t="s">
        <v>1198</v>
      </c>
      <c r="I425" s="7">
        <f t="shared" si="74"/>
        <v>228</v>
      </c>
      <c r="J425" s="8">
        <v>2.8</v>
      </c>
      <c r="K425" s="8"/>
      <c r="L425" s="9"/>
      <c r="M425" s="6"/>
      <c r="N425" s="49"/>
      <c r="O425" s="57">
        <f t="shared" si="62"/>
        <v>0</v>
      </c>
      <c r="P425" s="49">
        <v>31.58</v>
      </c>
      <c r="Q425" s="57">
        <f t="shared" si="63"/>
        <v>7200.24</v>
      </c>
      <c r="R425" s="46"/>
    </row>
    <row r="426" spans="1:18" ht="32.1" customHeight="1" x14ac:dyDescent="0.25">
      <c r="A426" s="29">
        <f t="shared" si="64"/>
        <v>421</v>
      </c>
      <c r="B426" s="4" t="s">
        <v>1196</v>
      </c>
      <c r="C426" s="4" t="s">
        <v>1199</v>
      </c>
      <c r="D426" s="4" t="s">
        <v>1200</v>
      </c>
      <c r="E426" s="4" t="s">
        <v>42</v>
      </c>
      <c r="F426" s="4" t="s">
        <v>1201</v>
      </c>
      <c r="G426" s="5">
        <v>104</v>
      </c>
      <c r="H426" s="6" t="s">
        <v>1202</v>
      </c>
      <c r="I426" s="7">
        <f t="shared" si="74"/>
        <v>249.60000000000002</v>
      </c>
      <c r="J426" s="8">
        <v>2.5</v>
      </c>
      <c r="K426" s="9"/>
      <c r="L426" s="9"/>
      <c r="M426" s="6"/>
      <c r="N426" s="49"/>
      <c r="O426" s="57">
        <f t="shared" si="62"/>
        <v>0</v>
      </c>
      <c r="P426" s="49">
        <v>29.9</v>
      </c>
      <c r="Q426" s="57">
        <f t="shared" si="63"/>
        <v>7463.04</v>
      </c>
      <c r="R426" s="46"/>
    </row>
    <row r="427" spans="1:18" ht="32.1" customHeight="1" x14ac:dyDescent="0.25">
      <c r="A427" s="29">
        <f t="shared" si="64"/>
        <v>422</v>
      </c>
      <c r="B427" s="4" t="s">
        <v>1196</v>
      </c>
      <c r="C427" s="4" t="s">
        <v>1203</v>
      </c>
      <c r="D427" s="4" t="s">
        <v>1204</v>
      </c>
      <c r="E427" s="4" t="s">
        <v>42</v>
      </c>
      <c r="F427" s="4" t="s">
        <v>1205</v>
      </c>
      <c r="G427" s="5">
        <v>136</v>
      </c>
      <c r="H427" s="6" t="s">
        <v>1206</v>
      </c>
      <c r="I427" s="7">
        <f t="shared" si="74"/>
        <v>326.39999999999998</v>
      </c>
      <c r="J427" s="8">
        <v>2.75</v>
      </c>
      <c r="K427" s="9"/>
      <c r="L427" s="9"/>
      <c r="M427" s="6"/>
      <c r="N427" s="49"/>
      <c r="O427" s="57">
        <f t="shared" si="62"/>
        <v>0</v>
      </c>
      <c r="P427" s="49">
        <v>27.63</v>
      </c>
      <c r="Q427" s="57">
        <f t="shared" si="63"/>
        <v>9018.4319999999989</v>
      </c>
      <c r="R427" s="46"/>
    </row>
    <row r="428" spans="1:18" ht="32.1" customHeight="1" x14ac:dyDescent="0.25">
      <c r="A428" s="29">
        <f t="shared" si="64"/>
        <v>423</v>
      </c>
      <c r="B428" s="4" t="s">
        <v>1196</v>
      </c>
      <c r="C428" s="4" t="s">
        <v>1207</v>
      </c>
      <c r="D428" s="4" t="s">
        <v>1208</v>
      </c>
      <c r="E428" s="4" t="s">
        <v>42</v>
      </c>
      <c r="F428" s="4" t="s">
        <v>48</v>
      </c>
      <c r="G428" s="5">
        <v>154</v>
      </c>
      <c r="H428" s="6" t="s">
        <v>1209</v>
      </c>
      <c r="I428" s="7">
        <f t="shared" si="74"/>
        <v>369.6</v>
      </c>
      <c r="J428" s="8">
        <v>2.6</v>
      </c>
      <c r="K428" s="9"/>
      <c r="L428" s="9"/>
      <c r="M428" s="6"/>
      <c r="N428" s="49"/>
      <c r="O428" s="57">
        <f t="shared" si="62"/>
        <v>0</v>
      </c>
      <c r="P428" s="49">
        <v>28.2</v>
      </c>
      <c r="Q428" s="57">
        <f t="shared" si="63"/>
        <v>10422.720000000001</v>
      </c>
      <c r="R428" s="46"/>
    </row>
    <row r="429" spans="1:18" ht="32.1" customHeight="1" x14ac:dyDescent="0.25">
      <c r="A429" s="29">
        <f t="shared" si="64"/>
        <v>424</v>
      </c>
      <c r="B429" s="4" t="s">
        <v>1196</v>
      </c>
      <c r="C429" s="4" t="s">
        <v>1210</v>
      </c>
      <c r="D429" s="4" t="s">
        <v>1211</v>
      </c>
      <c r="E429" s="4" t="s">
        <v>42</v>
      </c>
      <c r="F429" s="4" t="s">
        <v>1181</v>
      </c>
      <c r="G429" s="5">
        <v>178</v>
      </c>
      <c r="H429" s="6" t="s">
        <v>1212</v>
      </c>
      <c r="I429" s="7">
        <f t="shared" si="74"/>
        <v>427.20000000000005</v>
      </c>
      <c r="J429" s="8"/>
      <c r="K429" s="9"/>
      <c r="L429" s="9">
        <v>144</v>
      </c>
      <c r="M429" s="6"/>
      <c r="N429" s="49"/>
      <c r="O429" s="57">
        <f t="shared" si="62"/>
        <v>0</v>
      </c>
      <c r="P429" s="49">
        <v>27.64</v>
      </c>
      <c r="Q429" s="57">
        <f t="shared" si="63"/>
        <v>11807.808000000001</v>
      </c>
      <c r="R429" s="46"/>
    </row>
    <row r="430" spans="1:18" ht="32.1" customHeight="1" x14ac:dyDescent="0.25">
      <c r="A430" s="29">
        <f t="shared" si="64"/>
        <v>425</v>
      </c>
      <c r="B430" s="4" t="s">
        <v>1196</v>
      </c>
      <c r="C430" s="4" t="s">
        <v>1213</v>
      </c>
      <c r="D430" s="4" t="s">
        <v>1214</v>
      </c>
      <c r="E430" s="4" t="s">
        <v>191</v>
      </c>
      <c r="F430" s="4" t="s">
        <v>1215</v>
      </c>
      <c r="G430" s="5">
        <v>342</v>
      </c>
      <c r="H430" s="6" t="s">
        <v>347</v>
      </c>
      <c r="I430" s="7">
        <f t="shared" si="74"/>
        <v>820.80000000000007</v>
      </c>
      <c r="J430" s="8">
        <v>2.8</v>
      </c>
      <c r="K430" s="8"/>
      <c r="L430" s="9"/>
      <c r="M430" s="6"/>
      <c r="N430" s="49"/>
      <c r="O430" s="57">
        <f t="shared" si="62"/>
        <v>0</v>
      </c>
      <c r="P430" s="49">
        <v>26.13</v>
      </c>
      <c r="Q430" s="57">
        <f t="shared" si="63"/>
        <v>21447.504000000001</v>
      </c>
      <c r="R430" s="46"/>
    </row>
    <row r="431" spans="1:18" ht="32.1" customHeight="1" x14ac:dyDescent="0.25">
      <c r="A431" s="29">
        <f t="shared" si="64"/>
        <v>426</v>
      </c>
      <c r="B431" s="4" t="s">
        <v>1196</v>
      </c>
      <c r="C431" s="4" t="s">
        <v>1216</v>
      </c>
      <c r="D431" s="4" t="s">
        <v>1217</v>
      </c>
      <c r="E431" s="4" t="s">
        <v>42</v>
      </c>
      <c r="F431" s="4" t="s">
        <v>365</v>
      </c>
      <c r="G431" s="5">
        <v>351</v>
      </c>
      <c r="H431" s="6" t="s">
        <v>49</v>
      </c>
      <c r="I431" s="7">
        <f t="shared" si="74"/>
        <v>842.40000000000009</v>
      </c>
      <c r="J431" s="8">
        <v>3</v>
      </c>
      <c r="K431" s="9"/>
      <c r="L431" s="9"/>
      <c r="M431" s="6"/>
      <c r="N431" s="49"/>
      <c r="O431" s="57">
        <f t="shared" si="62"/>
        <v>0</v>
      </c>
      <c r="P431" s="49">
        <v>30.14</v>
      </c>
      <c r="Q431" s="57">
        <f t="shared" si="63"/>
        <v>25389.936000000002</v>
      </c>
      <c r="R431" s="46"/>
    </row>
    <row r="432" spans="1:18" ht="32.1" customHeight="1" x14ac:dyDescent="0.25">
      <c r="A432" s="29">
        <f t="shared" si="64"/>
        <v>427</v>
      </c>
      <c r="B432" s="4" t="s">
        <v>1196</v>
      </c>
      <c r="C432" s="4" t="s">
        <v>1218</v>
      </c>
      <c r="D432" s="4" t="s">
        <v>1219</v>
      </c>
      <c r="E432" s="4" t="s">
        <v>42</v>
      </c>
      <c r="F432" s="4" t="s">
        <v>1220</v>
      </c>
      <c r="G432" s="5">
        <v>512</v>
      </c>
      <c r="H432" s="6" t="s">
        <v>1221</v>
      </c>
      <c r="I432" s="7">
        <f t="shared" si="74"/>
        <v>1228.8000000000002</v>
      </c>
      <c r="J432" s="8">
        <v>2.6</v>
      </c>
      <c r="K432" s="9"/>
      <c r="L432" s="9"/>
      <c r="M432" s="6"/>
      <c r="N432" s="49"/>
      <c r="O432" s="57">
        <f t="shared" si="62"/>
        <v>0</v>
      </c>
      <c r="P432" s="49">
        <v>23.7</v>
      </c>
      <c r="Q432" s="57">
        <f t="shared" si="63"/>
        <v>29122.560000000005</v>
      </c>
      <c r="R432" s="46"/>
    </row>
    <row r="433" spans="1:18" ht="32.1" customHeight="1" x14ac:dyDescent="0.25">
      <c r="A433" s="29">
        <f t="shared" si="64"/>
        <v>428</v>
      </c>
      <c r="B433" s="4" t="s">
        <v>1196</v>
      </c>
      <c r="C433" s="4" t="s">
        <v>1222</v>
      </c>
      <c r="D433" s="4" t="s">
        <v>1223</v>
      </c>
      <c r="E433" s="4" t="s">
        <v>42</v>
      </c>
      <c r="F433" s="4" t="s">
        <v>1220</v>
      </c>
      <c r="G433" s="5">
        <v>665</v>
      </c>
      <c r="H433" s="6" t="s">
        <v>1224</v>
      </c>
      <c r="I433" s="7">
        <f t="shared" si="74"/>
        <v>1596</v>
      </c>
      <c r="J433" s="8">
        <v>2.6</v>
      </c>
      <c r="K433" s="9"/>
      <c r="L433" s="9"/>
      <c r="M433" s="6"/>
      <c r="N433" s="49"/>
      <c r="O433" s="57">
        <f t="shared" si="62"/>
        <v>0</v>
      </c>
      <c r="P433" s="49">
        <v>23.03</v>
      </c>
      <c r="Q433" s="57">
        <f t="shared" si="63"/>
        <v>36755.880000000005</v>
      </c>
      <c r="R433" s="46"/>
    </row>
    <row r="434" spans="1:18" ht="32.1" customHeight="1" x14ac:dyDescent="0.25">
      <c r="A434" s="29">
        <f t="shared" si="64"/>
        <v>429</v>
      </c>
      <c r="B434" s="4" t="s">
        <v>1196</v>
      </c>
      <c r="C434" s="4" t="s">
        <v>1225</v>
      </c>
      <c r="D434" s="4" t="s">
        <v>1226</v>
      </c>
      <c r="E434" s="4" t="s">
        <v>13</v>
      </c>
      <c r="F434" s="4" t="s">
        <v>39</v>
      </c>
      <c r="G434" s="5">
        <v>894</v>
      </c>
      <c r="H434" s="6" t="s">
        <v>1227</v>
      </c>
      <c r="I434" s="7">
        <f t="shared" si="74"/>
        <v>2145.6000000000004</v>
      </c>
      <c r="J434" s="8">
        <v>3.2</v>
      </c>
      <c r="K434" s="8"/>
      <c r="L434" s="9"/>
      <c r="M434" s="6"/>
      <c r="N434" s="49"/>
      <c r="O434" s="57">
        <f t="shared" si="62"/>
        <v>0</v>
      </c>
      <c r="P434" s="49">
        <v>19.05</v>
      </c>
      <c r="Q434" s="57">
        <f t="shared" si="63"/>
        <v>40873.680000000008</v>
      </c>
      <c r="R434" s="46"/>
    </row>
    <row r="435" spans="1:18" ht="32.1" customHeight="1" x14ac:dyDescent="0.25">
      <c r="A435" s="29">
        <f t="shared" si="64"/>
        <v>430</v>
      </c>
      <c r="B435" s="4" t="s">
        <v>1196</v>
      </c>
      <c r="C435" s="4" t="s">
        <v>1228</v>
      </c>
      <c r="D435" s="4" t="s">
        <v>1229</v>
      </c>
      <c r="E435" s="4" t="s">
        <v>42</v>
      </c>
      <c r="F435" s="4" t="s">
        <v>1220</v>
      </c>
      <c r="G435" s="5">
        <v>1520</v>
      </c>
      <c r="H435" s="6" t="s">
        <v>1224</v>
      </c>
      <c r="I435" s="7">
        <f t="shared" si="74"/>
        <v>3648</v>
      </c>
      <c r="J435" s="8">
        <v>2.6</v>
      </c>
      <c r="K435" s="9"/>
      <c r="L435" s="9"/>
      <c r="M435" s="6"/>
      <c r="N435" s="49"/>
      <c r="O435" s="57">
        <f t="shared" si="62"/>
        <v>0</v>
      </c>
      <c r="P435" s="49">
        <v>23.03</v>
      </c>
      <c r="Q435" s="57">
        <f t="shared" si="63"/>
        <v>84013.440000000002</v>
      </c>
      <c r="R435" s="46"/>
    </row>
    <row r="436" spans="1:18" ht="32.1" customHeight="1" x14ac:dyDescent="0.25">
      <c r="A436" s="29">
        <f t="shared" si="64"/>
        <v>431</v>
      </c>
      <c r="B436" s="4" t="s">
        <v>1232</v>
      </c>
      <c r="C436" s="4" t="s">
        <v>1230</v>
      </c>
      <c r="D436" s="4" t="s">
        <v>1231</v>
      </c>
      <c r="E436" s="4" t="s">
        <v>292</v>
      </c>
      <c r="F436" s="4" t="s">
        <v>1233</v>
      </c>
      <c r="G436" s="5">
        <v>65</v>
      </c>
      <c r="H436" s="6" t="s">
        <v>308</v>
      </c>
      <c r="I436" s="7">
        <f t="shared" si="74"/>
        <v>156</v>
      </c>
      <c r="J436" s="9">
        <v>1.1000000000000001</v>
      </c>
      <c r="K436" s="9"/>
      <c r="L436" s="9"/>
      <c r="M436" s="6"/>
      <c r="N436" s="49"/>
      <c r="O436" s="57">
        <f t="shared" si="62"/>
        <v>0</v>
      </c>
      <c r="P436" s="49">
        <v>33.549999999999997</v>
      </c>
      <c r="Q436" s="57">
        <f t="shared" si="63"/>
        <v>5233.7999999999993</v>
      </c>
      <c r="R436" s="46"/>
    </row>
    <row r="437" spans="1:18" ht="32.1" customHeight="1" x14ac:dyDescent="0.25">
      <c r="A437" s="29">
        <f t="shared" si="64"/>
        <v>432</v>
      </c>
      <c r="B437" s="4" t="s">
        <v>1232</v>
      </c>
      <c r="C437" s="4" t="s">
        <v>1234</v>
      </c>
      <c r="D437" s="4" t="s">
        <v>1235</v>
      </c>
      <c r="E437" s="4" t="s">
        <v>292</v>
      </c>
      <c r="F437" s="4" t="s">
        <v>1236</v>
      </c>
      <c r="G437" s="5">
        <v>93</v>
      </c>
      <c r="H437" s="6" t="s">
        <v>1237</v>
      </c>
      <c r="I437" s="7">
        <f t="shared" si="74"/>
        <v>223.20000000000002</v>
      </c>
      <c r="J437" s="9">
        <v>0.75</v>
      </c>
      <c r="K437" s="9"/>
      <c r="L437" s="9"/>
      <c r="M437" s="6"/>
      <c r="N437" s="49"/>
      <c r="O437" s="57">
        <f t="shared" si="62"/>
        <v>0</v>
      </c>
      <c r="P437" s="49">
        <v>33.549999999999997</v>
      </c>
      <c r="Q437" s="57">
        <f t="shared" si="63"/>
        <v>7488.36</v>
      </c>
      <c r="R437" s="46"/>
    </row>
    <row r="438" spans="1:18" ht="32.1" customHeight="1" x14ac:dyDescent="0.25">
      <c r="A438" s="29">
        <f t="shared" si="64"/>
        <v>433</v>
      </c>
      <c r="B438" s="4" t="s">
        <v>1232</v>
      </c>
      <c r="C438" s="4" t="s">
        <v>1238</v>
      </c>
      <c r="D438" s="4" t="s">
        <v>1239</v>
      </c>
      <c r="E438" s="4" t="s">
        <v>292</v>
      </c>
      <c r="F438" s="4" t="s">
        <v>1240</v>
      </c>
      <c r="G438" s="5">
        <v>302</v>
      </c>
      <c r="H438" s="6" t="s">
        <v>1237</v>
      </c>
      <c r="I438" s="7">
        <f t="shared" si="74"/>
        <v>724.8</v>
      </c>
      <c r="J438" s="9">
        <v>0.75</v>
      </c>
      <c r="K438" s="9"/>
      <c r="L438" s="9"/>
      <c r="M438" s="6"/>
      <c r="N438" s="49"/>
      <c r="O438" s="57">
        <f t="shared" si="62"/>
        <v>0</v>
      </c>
      <c r="P438" s="49">
        <v>33.549999999999997</v>
      </c>
      <c r="Q438" s="57">
        <f t="shared" si="63"/>
        <v>24317.039999999997</v>
      </c>
      <c r="R438" s="46"/>
    </row>
    <row r="439" spans="1:18" ht="32.1" customHeight="1" x14ac:dyDescent="0.25">
      <c r="A439" s="29">
        <f t="shared" si="64"/>
        <v>434</v>
      </c>
      <c r="B439" s="4" t="s">
        <v>1232</v>
      </c>
      <c r="C439" s="4" t="s">
        <v>1241</v>
      </c>
      <c r="D439" s="4" t="s">
        <v>1242</v>
      </c>
      <c r="E439" s="4" t="s">
        <v>292</v>
      </c>
      <c r="F439" s="4" t="s">
        <v>1243</v>
      </c>
      <c r="G439" s="5">
        <v>849</v>
      </c>
      <c r="H439" s="6" t="s">
        <v>281</v>
      </c>
      <c r="I439" s="7">
        <f t="shared" si="74"/>
        <v>2037.6000000000001</v>
      </c>
      <c r="J439" s="9"/>
      <c r="K439" s="9">
        <v>10</v>
      </c>
      <c r="L439" s="9"/>
      <c r="M439" s="6"/>
      <c r="N439" s="49"/>
      <c r="O439" s="57">
        <f t="shared" si="62"/>
        <v>0</v>
      </c>
      <c r="P439" s="49">
        <v>33.549999999999997</v>
      </c>
      <c r="Q439" s="57">
        <f t="shared" si="63"/>
        <v>68361.48</v>
      </c>
      <c r="R439" s="46"/>
    </row>
    <row r="440" spans="1:18" ht="32.1" customHeight="1" x14ac:dyDescent="0.25">
      <c r="A440" s="29">
        <f t="shared" si="64"/>
        <v>435</v>
      </c>
      <c r="B440" s="12" t="s">
        <v>1245</v>
      </c>
      <c r="C440" s="4">
        <v>30056</v>
      </c>
      <c r="D440" s="12" t="s">
        <v>1244</v>
      </c>
      <c r="E440" s="12" t="s">
        <v>272</v>
      </c>
      <c r="F440" s="12" t="s">
        <v>640</v>
      </c>
      <c r="G440" s="13">
        <v>109</v>
      </c>
      <c r="H440" s="12" t="s">
        <v>641</v>
      </c>
      <c r="I440" s="7">
        <f t="shared" si="74"/>
        <v>261.60000000000002</v>
      </c>
      <c r="J440" s="9">
        <v>1</v>
      </c>
      <c r="K440" s="9"/>
      <c r="L440" s="9"/>
      <c r="M440" s="9"/>
      <c r="N440" s="53"/>
      <c r="O440" s="57">
        <f t="shared" si="62"/>
        <v>0</v>
      </c>
      <c r="P440" s="49">
        <v>16.059999999999999</v>
      </c>
      <c r="Q440" s="57">
        <f t="shared" si="63"/>
        <v>4201.2960000000003</v>
      </c>
      <c r="R440" s="47" t="s">
        <v>1566</v>
      </c>
    </row>
    <row r="441" spans="1:18" ht="32.1" customHeight="1" x14ac:dyDescent="0.25">
      <c r="A441" s="29">
        <f t="shared" si="64"/>
        <v>436</v>
      </c>
      <c r="B441" s="4" t="s">
        <v>1247</v>
      </c>
      <c r="C441" s="4">
        <v>5150021028</v>
      </c>
      <c r="D441" s="4" t="s">
        <v>1246</v>
      </c>
      <c r="E441" s="4" t="s">
        <v>93</v>
      </c>
      <c r="F441" s="4" t="s">
        <v>346</v>
      </c>
      <c r="G441" s="5">
        <v>416</v>
      </c>
      <c r="H441" s="6" t="s">
        <v>1248</v>
      </c>
      <c r="I441" s="7">
        <f t="shared" si="74"/>
        <v>998.40000000000009</v>
      </c>
      <c r="J441" s="8">
        <v>5.3</v>
      </c>
      <c r="K441" s="9"/>
      <c r="L441" s="9"/>
      <c r="M441" s="6"/>
      <c r="N441" s="49">
        <v>70.14</v>
      </c>
      <c r="O441" s="57">
        <f t="shared" si="62"/>
        <v>70027.776000000013</v>
      </c>
      <c r="P441" s="49">
        <v>78.17</v>
      </c>
      <c r="Q441" s="57">
        <f t="shared" si="63"/>
        <v>78044.928000000014</v>
      </c>
      <c r="R441" s="46"/>
    </row>
    <row r="442" spans="1:18" ht="32.1" customHeight="1" x14ac:dyDescent="0.25">
      <c r="A442" s="29">
        <f t="shared" si="64"/>
        <v>437</v>
      </c>
      <c r="B442" s="4" t="s">
        <v>1247</v>
      </c>
      <c r="C442" s="4">
        <v>5150006961</v>
      </c>
      <c r="D442" s="4" t="s">
        <v>1249</v>
      </c>
      <c r="E442" s="4" t="s">
        <v>93</v>
      </c>
      <c r="F442" s="4" t="s">
        <v>346</v>
      </c>
      <c r="G442" s="5">
        <v>611</v>
      </c>
      <c r="H442" s="6" t="s">
        <v>1209</v>
      </c>
      <c r="I442" s="7">
        <f t="shared" si="74"/>
        <v>1466.4</v>
      </c>
      <c r="J442" s="8">
        <v>2.6</v>
      </c>
      <c r="K442" s="9"/>
      <c r="L442" s="9"/>
      <c r="M442" s="6"/>
      <c r="N442" s="49">
        <v>39.51</v>
      </c>
      <c r="O442" s="57">
        <f t="shared" si="62"/>
        <v>57937.464</v>
      </c>
      <c r="P442" s="49">
        <v>42.9</v>
      </c>
      <c r="Q442" s="57">
        <f t="shared" si="63"/>
        <v>62908.560000000005</v>
      </c>
      <c r="R442" s="46"/>
    </row>
    <row r="443" spans="1:18" ht="32.1" customHeight="1" x14ac:dyDescent="0.25">
      <c r="A443" s="29">
        <f t="shared" si="64"/>
        <v>438</v>
      </c>
      <c r="B443" s="4" t="s">
        <v>1247</v>
      </c>
      <c r="C443" s="4">
        <v>5150006960</v>
      </c>
      <c r="D443" s="4" t="s">
        <v>1250</v>
      </c>
      <c r="E443" s="4" t="s">
        <v>93</v>
      </c>
      <c r="F443" s="4" t="s">
        <v>94</v>
      </c>
      <c r="G443" s="5">
        <v>1079</v>
      </c>
      <c r="H443" s="6" t="s">
        <v>1209</v>
      </c>
      <c r="I443" s="7">
        <f t="shared" si="74"/>
        <v>2589.6000000000004</v>
      </c>
      <c r="J443" s="8">
        <v>2.6</v>
      </c>
      <c r="K443" s="9"/>
      <c r="L443" s="9"/>
      <c r="M443" s="6"/>
      <c r="N443" s="49">
        <v>37.69</v>
      </c>
      <c r="O443" s="57">
        <f t="shared" si="62"/>
        <v>97602.024000000005</v>
      </c>
      <c r="P443" s="49">
        <v>41.08</v>
      </c>
      <c r="Q443" s="57">
        <f t="shared" si="63"/>
        <v>106380.76800000001</v>
      </c>
      <c r="R443" s="46"/>
    </row>
    <row r="444" spans="1:18" ht="32.1" customHeight="1" x14ac:dyDescent="0.25">
      <c r="A444" s="29">
        <f t="shared" si="64"/>
        <v>439</v>
      </c>
      <c r="B444" s="4" t="s">
        <v>1247</v>
      </c>
      <c r="C444" s="4">
        <v>5150021027</v>
      </c>
      <c r="D444" s="4" t="s">
        <v>1251</v>
      </c>
      <c r="E444" s="4" t="s">
        <v>93</v>
      </c>
      <c r="F444" s="4" t="s">
        <v>94</v>
      </c>
      <c r="G444" s="5">
        <v>1462</v>
      </c>
      <c r="H444" s="6" t="s">
        <v>1248</v>
      </c>
      <c r="I444" s="7">
        <f t="shared" si="74"/>
        <v>3508.7999999999997</v>
      </c>
      <c r="J444" s="8">
        <v>5.3</v>
      </c>
      <c r="K444" s="9"/>
      <c r="L444" s="9"/>
      <c r="M444" s="6"/>
      <c r="N444" s="49">
        <v>68.72</v>
      </c>
      <c r="O444" s="57">
        <f t="shared" si="62"/>
        <v>241124.73599999998</v>
      </c>
      <c r="P444" s="49">
        <v>74.53</v>
      </c>
      <c r="Q444" s="57">
        <f t="shared" si="63"/>
        <v>261510.86399999997</v>
      </c>
      <c r="R444" s="46"/>
    </row>
    <row r="445" spans="1:18" ht="32.1" customHeight="1" x14ac:dyDescent="0.25">
      <c r="A445" s="29">
        <f t="shared" si="64"/>
        <v>440</v>
      </c>
      <c r="B445" s="4" t="s">
        <v>1254</v>
      </c>
      <c r="C445" s="4" t="s">
        <v>1252</v>
      </c>
      <c r="D445" s="4" t="s">
        <v>1253</v>
      </c>
      <c r="E445" s="4" t="s">
        <v>292</v>
      </c>
      <c r="F445" s="4" t="s">
        <v>631</v>
      </c>
      <c r="G445" s="5">
        <v>70</v>
      </c>
      <c r="H445" s="6" t="s">
        <v>66</v>
      </c>
      <c r="I445" s="7">
        <f t="shared" si="74"/>
        <v>168</v>
      </c>
      <c r="J445" s="9"/>
      <c r="K445" s="9">
        <v>60</v>
      </c>
      <c r="L445" s="9"/>
      <c r="M445" s="6"/>
      <c r="N445" s="49">
        <v>88.98</v>
      </c>
      <c r="O445" s="57">
        <f t="shared" si="62"/>
        <v>14948.640000000001</v>
      </c>
      <c r="P445" s="49">
        <v>122.2</v>
      </c>
      <c r="Q445" s="57">
        <f t="shared" si="63"/>
        <v>20529.600000000002</v>
      </c>
      <c r="R445" s="46"/>
    </row>
    <row r="446" spans="1:18" ht="32.1" customHeight="1" x14ac:dyDescent="0.25">
      <c r="A446" s="29">
        <f t="shared" si="64"/>
        <v>441</v>
      </c>
      <c r="B446" s="4" t="s">
        <v>1254</v>
      </c>
      <c r="C446" s="4">
        <v>101060</v>
      </c>
      <c r="D446" s="4" t="s">
        <v>1255</v>
      </c>
      <c r="E446" s="4" t="s">
        <v>433</v>
      </c>
      <c r="F446" s="4" t="s">
        <v>593</v>
      </c>
      <c r="G446" s="5">
        <v>281</v>
      </c>
      <c r="H446" s="6" t="s">
        <v>294</v>
      </c>
      <c r="I446" s="7">
        <f t="shared" si="74"/>
        <v>674.40000000000009</v>
      </c>
      <c r="J446" s="8"/>
      <c r="K446" s="8">
        <v>10</v>
      </c>
      <c r="L446" s="8"/>
      <c r="M446" s="6"/>
      <c r="N446" s="49"/>
      <c r="O446" s="57">
        <f t="shared" si="62"/>
        <v>0</v>
      </c>
      <c r="P446" s="49">
        <v>37.85</v>
      </c>
      <c r="Q446" s="57">
        <f t="shared" si="63"/>
        <v>25526.040000000005</v>
      </c>
      <c r="R446" s="46"/>
    </row>
    <row r="447" spans="1:18" ht="32.1" customHeight="1" x14ac:dyDescent="0.25">
      <c r="A447" s="29">
        <f t="shared" si="64"/>
        <v>442</v>
      </c>
      <c r="B447" s="4" t="s">
        <v>1258</v>
      </c>
      <c r="C447" s="4" t="s">
        <v>1256</v>
      </c>
      <c r="D447" s="4" t="s">
        <v>1257</v>
      </c>
      <c r="E447" s="4" t="s">
        <v>575</v>
      </c>
      <c r="F447" s="4" t="s">
        <v>1259</v>
      </c>
      <c r="G447" s="5">
        <v>514</v>
      </c>
      <c r="H447" s="6" t="s">
        <v>281</v>
      </c>
      <c r="I447" s="7">
        <f t="shared" si="74"/>
        <v>1233.5999999999999</v>
      </c>
      <c r="J447" s="8"/>
      <c r="K447" s="8">
        <v>10</v>
      </c>
      <c r="L447" s="9"/>
      <c r="M447" s="14"/>
      <c r="N447" s="49"/>
      <c r="O447" s="57">
        <f t="shared" si="62"/>
        <v>0</v>
      </c>
      <c r="P447" s="49">
        <v>31.4</v>
      </c>
      <c r="Q447" s="57">
        <f t="shared" si="63"/>
        <v>38735.039999999994</v>
      </c>
      <c r="R447" s="46"/>
    </row>
    <row r="448" spans="1:18" ht="32.1" customHeight="1" x14ac:dyDescent="0.25">
      <c r="A448" s="29">
        <f t="shared" si="64"/>
        <v>443</v>
      </c>
      <c r="B448" s="4" t="s">
        <v>1262</v>
      </c>
      <c r="C448" s="4" t="s">
        <v>1260</v>
      </c>
      <c r="D448" s="4" t="s">
        <v>1261</v>
      </c>
      <c r="E448" s="4" t="s">
        <v>433</v>
      </c>
      <c r="F448" s="4" t="s">
        <v>1263</v>
      </c>
      <c r="G448" s="5">
        <v>189</v>
      </c>
      <c r="H448" s="6" t="s">
        <v>1264</v>
      </c>
      <c r="I448" s="7">
        <f t="shared" si="74"/>
        <v>453.59999999999997</v>
      </c>
      <c r="J448" s="8"/>
      <c r="K448" s="8"/>
      <c r="L448" s="8">
        <v>240</v>
      </c>
      <c r="M448" s="6"/>
      <c r="N448" s="49"/>
      <c r="O448" s="57">
        <f t="shared" si="62"/>
        <v>0</v>
      </c>
      <c r="P448" s="49">
        <v>22.01</v>
      </c>
      <c r="Q448" s="57">
        <f t="shared" si="63"/>
        <v>9983.7360000000008</v>
      </c>
      <c r="R448" s="46"/>
    </row>
    <row r="449" spans="1:18" ht="32.1" customHeight="1" x14ac:dyDescent="0.25">
      <c r="A449" s="29">
        <f t="shared" si="64"/>
        <v>444</v>
      </c>
      <c r="B449" s="4" t="s">
        <v>1266</v>
      </c>
      <c r="C449" s="4">
        <v>40184</v>
      </c>
      <c r="D449" s="4" t="s">
        <v>1265</v>
      </c>
      <c r="E449" s="4" t="s">
        <v>979</v>
      </c>
      <c r="F449" s="4" t="s">
        <v>1267</v>
      </c>
      <c r="G449" s="5">
        <v>66</v>
      </c>
      <c r="H449" s="6" t="s">
        <v>1268</v>
      </c>
      <c r="I449" s="7">
        <f t="shared" si="74"/>
        <v>158.39999999999998</v>
      </c>
      <c r="J449" s="8">
        <v>2.2000000000000002</v>
      </c>
      <c r="K449" s="8"/>
      <c r="L449" s="8"/>
      <c r="M449" s="6"/>
      <c r="N449" s="49">
        <v>78.69</v>
      </c>
      <c r="O449" s="57">
        <f t="shared" si="62"/>
        <v>12464.495999999997</v>
      </c>
      <c r="P449" s="49">
        <v>94.85</v>
      </c>
      <c r="Q449" s="57">
        <f t="shared" si="63"/>
        <v>15024.239999999996</v>
      </c>
      <c r="R449" s="46"/>
    </row>
    <row r="450" spans="1:18" ht="32.1" customHeight="1" x14ac:dyDescent="0.25">
      <c r="A450" s="29">
        <f t="shared" si="64"/>
        <v>445</v>
      </c>
      <c r="B450" s="4" t="s">
        <v>1266</v>
      </c>
      <c r="C450" s="4">
        <v>40927</v>
      </c>
      <c r="D450" s="4" t="s">
        <v>1269</v>
      </c>
      <c r="E450" s="4" t="s">
        <v>979</v>
      </c>
      <c r="F450" s="4" t="s">
        <v>1270</v>
      </c>
      <c r="G450" s="5">
        <v>67</v>
      </c>
      <c r="H450" s="6" t="s">
        <v>274</v>
      </c>
      <c r="I450" s="7">
        <f t="shared" si="74"/>
        <v>160.80000000000001</v>
      </c>
      <c r="J450" s="8"/>
      <c r="K450" s="8">
        <v>20</v>
      </c>
      <c r="L450" s="8"/>
      <c r="M450" s="6"/>
      <c r="N450" s="49">
        <v>33.090000000000003</v>
      </c>
      <c r="O450" s="57">
        <f t="shared" si="62"/>
        <v>5320.8720000000012</v>
      </c>
      <c r="P450" s="49">
        <v>46.38</v>
      </c>
      <c r="Q450" s="57">
        <f t="shared" si="63"/>
        <v>7457.9040000000014</v>
      </c>
      <c r="R450" s="46"/>
    </row>
    <row r="451" spans="1:18" ht="32.1" customHeight="1" x14ac:dyDescent="0.25">
      <c r="A451" s="29">
        <f t="shared" si="64"/>
        <v>446</v>
      </c>
      <c r="B451" s="4" t="s">
        <v>1266</v>
      </c>
      <c r="C451" s="4">
        <v>40032</v>
      </c>
      <c r="D451" s="4" t="s">
        <v>1271</v>
      </c>
      <c r="E451" s="4" t="s">
        <v>191</v>
      </c>
      <c r="F451" s="4" t="s">
        <v>214</v>
      </c>
      <c r="G451" s="5">
        <v>69</v>
      </c>
      <c r="H451" s="6" t="s">
        <v>1272</v>
      </c>
      <c r="I451" s="7">
        <f t="shared" si="74"/>
        <v>165.60000000000002</v>
      </c>
      <c r="J451" s="8">
        <v>2.65</v>
      </c>
      <c r="K451" s="8"/>
      <c r="L451" s="9"/>
      <c r="M451" s="6"/>
      <c r="N451" s="49">
        <v>51.03</v>
      </c>
      <c r="O451" s="57">
        <f t="shared" si="62"/>
        <v>8450.5680000000011</v>
      </c>
      <c r="P451" s="49">
        <v>56.36</v>
      </c>
      <c r="Q451" s="57">
        <f t="shared" si="63"/>
        <v>9333.2160000000003</v>
      </c>
      <c r="R451" s="46"/>
    </row>
    <row r="452" spans="1:18" ht="32.1" customHeight="1" x14ac:dyDescent="0.25">
      <c r="A452" s="29">
        <f t="shared" si="64"/>
        <v>447</v>
      </c>
      <c r="B452" s="4" t="s">
        <v>1266</v>
      </c>
      <c r="C452" s="4">
        <v>40090</v>
      </c>
      <c r="D452" s="4" t="s">
        <v>1273</v>
      </c>
      <c r="E452" s="4" t="s">
        <v>191</v>
      </c>
      <c r="F452" s="4" t="s">
        <v>1274</v>
      </c>
      <c r="G452" s="5">
        <v>107</v>
      </c>
      <c r="H452" s="6" t="s">
        <v>1275</v>
      </c>
      <c r="I452" s="7">
        <f t="shared" si="74"/>
        <v>256.79999999999995</v>
      </c>
      <c r="J452" s="8">
        <v>2.9</v>
      </c>
      <c r="K452" s="8"/>
      <c r="L452" s="9"/>
      <c r="M452" s="6"/>
      <c r="N452" s="49">
        <v>55.5</v>
      </c>
      <c r="O452" s="57">
        <f t="shared" si="62"/>
        <v>14252.399999999998</v>
      </c>
      <c r="P452" s="49">
        <v>60.83</v>
      </c>
      <c r="Q452" s="57">
        <f t="shared" si="63"/>
        <v>15621.143999999997</v>
      </c>
      <c r="R452" s="46"/>
    </row>
    <row r="453" spans="1:18" ht="32.1" customHeight="1" x14ac:dyDescent="0.25">
      <c r="A453" s="29">
        <f t="shared" si="64"/>
        <v>448</v>
      </c>
      <c r="B453" s="4" t="s">
        <v>1266</v>
      </c>
      <c r="C453" s="4">
        <v>40928</v>
      </c>
      <c r="D453" s="4" t="s">
        <v>1276</v>
      </c>
      <c r="E453" s="4" t="s">
        <v>979</v>
      </c>
      <c r="F453" s="4" t="s">
        <v>1277</v>
      </c>
      <c r="G453" s="5">
        <v>320</v>
      </c>
      <c r="H453" s="6" t="s">
        <v>274</v>
      </c>
      <c r="I453" s="7">
        <f t="shared" si="74"/>
        <v>768</v>
      </c>
      <c r="J453" s="8"/>
      <c r="K453" s="8">
        <v>20</v>
      </c>
      <c r="L453" s="8"/>
      <c r="M453" s="6"/>
      <c r="N453" s="49">
        <v>51.070000000000007</v>
      </c>
      <c r="O453" s="57">
        <f t="shared" si="62"/>
        <v>39221.760000000009</v>
      </c>
      <c r="P453" s="49">
        <v>62.09</v>
      </c>
      <c r="Q453" s="57">
        <f t="shared" si="63"/>
        <v>47685.120000000003</v>
      </c>
      <c r="R453" s="46"/>
    </row>
    <row r="454" spans="1:18" ht="32.1" customHeight="1" x14ac:dyDescent="0.25">
      <c r="A454" s="29">
        <f t="shared" si="64"/>
        <v>449</v>
      </c>
      <c r="B454" s="4" t="s">
        <v>1266</v>
      </c>
      <c r="C454" s="4">
        <v>50038</v>
      </c>
      <c r="D454" s="4" t="s">
        <v>1278</v>
      </c>
      <c r="E454" s="4" t="s">
        <v>979</v>
      </c>
      <c r="F454" s="4" t="s">
        <v>1279</v>
      </c>
      <c r="G454" s="5">
        <v>356</v>
      </c>
      <c r="H454" s="6" t="s">
        <v>1280</v>
      </c>
      <c r="I454" s="7">
        <f t="shared" si="74"/>
        <v>854.40000000000009</v>
      </c>
      <c r="J454" s="8"/>
      <c r="K454" s="8"/>
      <c r="L454" s="8">
        <v>144</v>
      </c>
      <c r="M454" s="6"/>
      <c r="N454" s="49">
        <v>29.57</v>
      </c>
      <c r="O454" s="57">
        <f t="shared" si="62"/>
        <v>25264.608000000004</v>
      </c>
      <c r="P454" s="49">
        <v>39.72</v>
      </c>
      <c r="Q454" s="57">
        <f t="shared" si="63"/>
        <v>33936.768000000004</v>
      </c>
      <c r="R454" s="46"/>
    </row>
    <row r="455" spans="1:18" ht="32.1" customHeight="1" x14ac:dyDescent="0.25">
      <c r="A455" s="29">
        <f t="shared" si="64"/>
        <v>450</v>
      </c>
      <c r="B455" s="4" t="s">
        <v>1266</v>
      </c>
      <c r="C455" s="4">
        <v>40097</v>
      </c>
      <c r="D455" s="4" t="s">
        <v>1281</v>
      </c>
      <c r="E455" s="4" t="s">
        <v>191</v>
      </c>
      <c r="F455" s="4" t="s">
        <v>214</v>
      </c>
      <c r="G455" s="5">
        <v>498</v>
      </c>
      <c r="H455" s="6" t="s">
        <v>1282</v>
      </c>
      <c r="I455" s="7">
        <f t="shared" si="74"/>
        <v>1195.1999999999998</v>
      </c>
      <c r="J455" s="8">
        <v>2.9</v>
      </c>
      <c r="K455" s="8"/>
      <c r="L455" s="9"/>
      <c r="M455" s="6"/>
      <c r="N455" s="49">
        <v>43.71</v>
      </c>
      <c r="O455" s="57">
        <f t="shared" ref="O455:O518" si="75">+N455*I455</f>
        <v>52242.191999999995</v>
      </c>
      <c r="P455" s="49">
        <v>47.81</v>
      </c>
      <c r="Q455" s="57">
        <f t="shared" ref="Q455:Q518" si="76">+P455*I455</f>
        <v>57142.511999999995</v>
      </c>
      <c r="R455" s="46"/>
    </row>
    <row r="456" spans="1:18" ht="32.1" customHeight="1" x14ac:dyDescent="0.25">
      <c r="A456" s="29">
        <f t="shared" ref="A456:A519" si="77">+A455+1</f>
        <v>451</v>
      </c>
      <c r="B456" s="4" t="s">
        <v>1266</v>
      </c>
      <c r="C456" s="4">
        <v>40091</v>
      </c>
      <c r="D456" s="4" t="s">
        <v>1283</v>
      </c>
      <c r="E456" s="4" t="s">
        <v>191</v>
      </c>
      <c r="F456" s="4" t="s">
        <v>1039</v>
      </c>
      <c r="G456" s="5">
        <v>590</v>
      </c>
      <c r="H456" s="6" t="s">
        <v>1284</v>
      </c>
      <c r="I456" s="7">
        <f t="shared" si="74"/>
        <v>1416</v>
      </c>
      <c r="J456" s="8">
        <v>2.9</v>
      </c>
      <c r="K456" s="8"/>
      <c r="L456" s="9"/>
      <c r="M456" s="6"/>
      <c r="N456" s="49">
        <v>57.230000000000004</v>
      </c>
      <c r="O456" s="57">
        <f t="shared" si="75"/>
        <v>81037.680000000008</v>
      </c>
      <c r="P456" s="49">
        <v>61.74</v>
      </c>
      <c r="Q456" s="57">
        <f t="shared" si="76"/>
        <v>87423.84</v>
      </c>
      <c r="R456" s="46"/>
    </row>
    <row r="457" spans="1:18" ht="32.1" customHeight="1" x14ac:dyDescent="0.25">
      <c r="A457" s="29">
        <f t="shared" si="77"/>
        <v>452</v>
      </c>
      <c r="B457" s="4" t="s">
        <v>1286</v>
      </c>
      <c r="C457" s="4">
        <v>12228</v>
      </c>
      <c r="D457" s="4" t="s">
        <v>1285</v>
      </c>
      <c r="E457" s="4" t="s">
        <v>93</v>
      </c>
      <c r="F457" s="4" t="s">
        <v>118</v>
      </c>
      <c r="G457" s="5">
        <v>73</v>
      </c>
      <c r="H457" s="6" t="s">
        <v>1287</v>
      </c>
      <c r="I457" s="7">
        <f t="shared" si="74"/>
        <v>175.2</v>
      </c>
      <c r="J457" s="8">
        <v>2.8</v>
      </c>
      <c r="K457" s="9"/>
      <c r="L457" s="9"/>
      <c r="M457" s="6"/>
      <c r="N457" s="49"/>
      <c r="O457" s="57">
        <f t="shared" si="75"/>
        <v>0</v>
      </c>
      <c r="P457" s="49">
        <v>70.739999999999995</v>
      </c>
      <c r="Q457" s="57">
        <f t="shared" si="76"/>
        <v>12393.647999999997</v>
      </c>
      <c r="R457" s="46"/>
    </row>
    <row r="458" spans="1:18" ht="32.1" customHeight="1" x14ac:dyDescent="0.25">
      <c r="A458" s="29">
        <f t="shared" si="77"/>
        <v>453</v>
      </c>
      <c r="B458" s="4" t="s">
        <v>1289</v>
      </c>
      <c r="C458" s="4">
        <v>9479</v>
      </c>
      <c r="D458" s="4" t="s">
        <v>1288</v>
      </c>
      <c r="E458" s="4" t="s">
        <v>42</v>
      </c>
      <c r="F458" s="4" t="s">
        <v>1290</v>
      </c>
      <c r="G458" s="5">
        <v>88</v>
      </c>
      <c r="H458" s="6" t="s">
        <v>1291</v>
      </c>
      <c r="I458" s="7">
        <f t="shared" si="74"/>
        <v>211.20000000000002</v>
      </c>
      <c r="J458" s="8">
        <v>1.5</v>
      </c>
      <c r="K458" s="9"/>
      <c r="L458" s="9"/>
      <c r="M458" s="6"/>
      <c r="N458" s="49"/>
      <c r="O458" s="57">
        <f t="shared" si="75"/>
        <v>0</v>
      </c>
      <c r="P458" s="49">
        <v>29.59</v>
      </c>
      <c r="Q458" s="57">
        <f t="shared" si="76"/>
        <v>6249.4080000000004</v>
      </c>
      <c r="R458" s="46"/>
    </row>
    <row r="459" spans="1:18" ht="32.1" customHeight="1" x14ac:dyDescent="0.25">
      <c r="A459" s="29">
        <f t="shared" si="77"/>
        <v>454</v>
      </c>
      <c r="B459" s="4" t="s">
        <v>1289</v>
      </c>
      <c r="C459" s="4">
        <v>7058</v>
      </c>
      <c r="D459" s="4" t="s">
        <v>1292</v>
      </c>
      <c r="E459" s="4" t="s">
        <v>42</v>
      </c>
      <c r="F459" s="4" t="s">
        <v>1293</v>
      </c>
      <c r="G459" s="5">
        <v>88</v>
      </c>
      <c r="H459" s="6" t="s">
        <v>1294</v>
      </c>
      <c r="I459" s="7">
        <f t="shared" si="74"/>
        <v>211.20000000000002</v>
      </c>
      <c r="J459" s="8">
        <v>2</v>
      </c>
      <c r="K459" s="9"/>
      <c r="L459" s="9"/>
      <c r="M459" s="6"/>
      <c r="N459" s="49"/>
      <c r="O459" s="57">
        <f t="shared" si="75"/>
        <v>0</v>
      </c>
      <c r="P459" s="49">
        <v>47.28</v>
      </c>
      <c r="Q459" s="57">
        <f t="shared" si="76"/>
        <v>9985.5360000000019</v>
      </c>
      <c r="R459" s="46"/>
    </row>
    <row r="460" spans="1:18" ht="32.1" customHeight="1" x14ac:dyDescent="0.25">
      <c r="A460" s="29">
        <f t="shared" si="77"/>
        <v>455</v>
      </c>
      <c r="B460" s="4" t="s">
        <v>1289</v>
      </c>
      <c r="C460" s="4">
        <v>6072</v>
      </c>
      <c r="D460" s="4" t="s">
        <v>1295</v>
      </c>
      <c r="E460" s="4" t="s">
        <v>42</v>
      </c>
      <c r="F460" s="4" t="s">
        <v>1296</v>
      </c>
      <c r="G460" s="5">
        <v>101</v>
      </c>
      <c r="H460" s="6" t="s">
        <v>1297</v>
      </c>
      <c r="I460" s="7">
        <f t="shared" si="74"/>
        <v>242.39999999999998</v>
      </c>
      <c r="J460" s="8">
        <v>3.4</v>
      </c>
      <c r="K460" s="9"/>
      <c r="L460" s="9"/>
      <c r="M460" s="6"/>
      <c r="N460" s="49"/>
      <c r="O460" s="57">
        <f t="shared" si="75"/>
        <v>0</v>
      </c>
      <c r="P460" s="49">
        <v>41.98</v>
      </c>
      <c r="Q460" s="57">
        <f t="shared" si="76"/>
        <v>10175.951999999997</v>
      </c>
      <c r="R460" s="46"/>
    </row>
    <row r="461" spans="1:18" ht="32.1" customHeight="1" x14ac:dyDescent="0.25">
      <c r="A461" s="29">
        <f t="shared" si="77"/>
        <v>456</v>
      </c>
      <c r="B461" s="4" t="s">
        <v>1289</v>
      </c>
      <c r="C461" s="4">
        <v>6070</v>
      </c>
      <c r="D461" s="4" t="s">
        <v>1298</v>
      </c>
      <c r="E461" s="4" t="s">
        <v>42</v>
      </c>
      <c r="F461" s="4" t="s">
        <v>48</v>
      </c>
      <c r="G461" s="5">
        <v>121</v>
      </c>
      <c r="H461" s="6" t="s">
        <v>321</v>
      </c>
      <c r="I461" s="7">
        <f t="shared" si="74"/>
        <v>290.39999999999998</v>
      </c>
      <c r="J461" s="8">
        <v>2.9</v>
      </c>
      <c r="K461" s="9"/>
      <c r="L461" s="9"/>
      <c r="M461" s="6"/>
      <c r="N461" s="49"/>
      <c r="O461" s="57">
        <f t="shared" si="75"/>
        <v>0</v>
      </c>
      <c r="P461" s="49">
        <v>33.07</v>
      </c>
      <c r="Q461" s="57">
        <f t="shared" si="76"/>
        <v>9603.5279999999984</v>
      </c>
      <c r="R461" s="46"/>
    </row>
    <row r="462" spans="1:18" ht="32.1" customHeight="1" x14ac:dyDescent="0.25">
      <c r="A462" s="29">
        <f t="shared" si="77"/>
        <v>457</v>
      </c>
      <c r="B462" s="4" t="s">
        <v>1289</v>
      </c>
      <c r="C462" s="4">
        <v>6075</v>
      </c>
      <c r="D462" s="4" t="s">
        <v>1299</v>
      </c>
      <c r="E462" s="4" t="s">
        <v>42</v>
      </c>
      <c r="F462" s="4" t="s">
        <v>1300</v>
      </c>
      <c r="G462" s="5">
        <v>192</v>
      </c>
      <c r="H462" s="6" t="s">
        <v>1297</v>
      </c>
      <c r="I462" s="7">
        <f t="shared" si="74"/>
        <v>460.79999999999995</v>
      </c>
      <c r="J462" s="8">
        <v>3.4</v>
      </c>
      <c r="K462" s="9"/>
      <c r="L462" s="9"/>
      <c r="M462" s="6"/>
      <c r="N462" s="49"/>
      <c r="O462" s="57">
        <f t="shared" si="75"/>
        <v>0</v>
      </c>
      <c r="P462" s="49">
        <v>42.87</v>
      </c>
      <c r="Q462" s="57">
        <f t="shared" si="76"/>
        <v>19754.495999999996</v>
      </c>
      <c r="R462" s="46"/>
    </row>
    <row r="463" spans="1:18" ht="32.1" customHeight="1" x14ac:dyDescent="0.25">
      <c r="A463" s="29">
        <f t="shared" si="77"/>
        <v>458</v>
      </c>
      <c r="B463" s="4" t="s">
        <v>1289</v>
      </c>
      <c r="C463" s="4">
        <v>9202</v>
      </c>
      <c r="D463" s="4" t="s">
        <v>1301</v>
      </c>
      <c r="E463" s="4" t="s">
        <v>42</v>
      </c>
      <c r="F463" s="4" t="s">
        <v>1302</v>
      </c>
      <c r="G463" s="5">
        <v>194</v>
      </c>
      <c r="H463" s="6" t="s">
        <v>1303</v>
      </c>
      <c r="I463" s="7">
        <f t="shared" si="74"/>
        <v>465.59999999999997</v>
      </c>
      <c r="J463" s="8">
        <v>1.3</v>
      </c>
      <c r="K463" s="9"/>
      <c r="L463" s="9"/>
      <c r="M463" s="6"/>
      <c r="N463" s="49"/>
      <c r="O463" s="57">
        <f t="shared" si="75"/>
        <v>0</v>
      </c>
      <c r="P463" s="49">
        <v>37.619999999999997</v>
      </c>
      <c r="Q463" s="57">
        <f t="shared" si="76"/>
        <v>17515.871999999996</v>
      </c>
      <c r="R463" s="46"/>
    </row>
    <row r="464" spans="1:18" ht="32.1" customHeight="1" x14ac:dyDescent="0.25">
      <c r="A464" s="29">
        <f t="shared" si="77"/>
        <v>459</v>
      </c>
      <c r="B464" s="4" t="s">
        <v>1289</v>
      </c>
      <c r="C464" s="4">
        <v>18400</v>
      </c>
      <c r="D464" s="4" t="s">
        <v>1304</v>
      </c>
      <c r="E464" s="4" t="s">
        <v>42</v>
      </c>
      <c r="F464" s="4" t="s">
        <v>1305</v>
      </c>
      <c r="G464" s="5">
        <v>288</v>
      </c>
      <c r="H464" s="6" t="s">
        <v>1306</v>
      </c>
      <c r="I464" s="7">
        <f t="shared" si="74"/>
        <v>691.2</v>
      </c>
      <c r="J464" s="8">
        <v>2.5</v>
      </c>
      <c r="K464" s="9"/>
      <c r="L464" s="9"/>
      <c r="M464" s="6"/>
      <c r="N464" s="49"/>
      <c r="O464" s="57">
        <f t="shared" si="75"/>
        <v>0</v>
      </c>
      <c r="P464" s="49">
        <v>32.9</v>
      </c>
      <c r="Q464" s="57">
        <f t="shared" si="76"/>
        <v>22740.48</v>
      </c>
      <c r="R464" s="46"/>
    </row>
    <row r="465" spans="1:18" ht="32.1" customHeight="1" x14ac:dyDescent="0.25">
      <c r="A465" s="29">
        <f t="shared" si="77"/>
        <v>460</v>
      </c>
      <c r="B465" s="4" t="s">
        <v>1289</v>
      </c>
      <c r="C465" s="4">
        <v>6071</v>
      </c>
      <c r="D465" s="4" t="s">
        <v>1307</v>
      </c>
      <c r="E465" s="4" t="s">
        <v>42</v>
      </c>
      <c r="F465" s="4" t="s">
        <v>1308</v>
      </c>
      <c r="G465" s="5">
        <v>320</v>
      </c>
      <c r="H465" s="6" t="s">
        <v>1297</v>
      </c>
      <c r="I465" s="7">
        <f t="shared" si="74"/>
        <v>768</v>
      </c>
      <c r="J465" s="8">
        <v>3.4</v>
      </c>
      <c r="K465" s="9"/>
      <c r="L465" s="9"/>
      <c r="M465" s="6"/>
      <c r="N465" s="49"/>
      <c r="O465" s="57">
        <f t="shared" si="75"/>
        <v>0</v>
      </c>
      <c r="P465" s="49">
        <v>41.98</v>
      </c>
      <c r="Q465" s="57">
        <f t="shared" si="76"/>
        <v>32240.639999999999</v>
      </c>
      <c r="R465" s="46"/>
    </row>
    <row r="466" spans="1:18" ht="32.1" customHeight="1" x14ac:dyDescent="0.25">
      <c r="A466" s="29">
        <f t="shared" si="77"/>
        <v>461</v>
      </c>
      <c r="B466" s="4" t="s">
        <v>1289</v>
      </c>
      <c r="C466" s="4">
        <v>9478</v>
      </c>
      <c r="D466" s="4" t="s">
        <v>1309</v>
      </c>
      <c r="E466" s="4" t="s">
        <v>42</v>
      </c>
      <c r="F466" s="4" t="s">
        <v>1290</v>
      </c>
      <c r="G466" s="5">
        <v>363</v>
      </c>
      <c r="H466" s="6" t="s">
        <v>1291</v>
      </c>
      <c r="I466" s="7">
        <f t="shared" si="74"/>
        <v>871.19999999999993</v>
      </c>
      <c r="J466" s="8">
        <v>1.5</v>
      </c>
      <c r="K466" s="9"/>
      <c r="L466" s="9"/>
      <c r="M466" s="6"/>
      <c r="N466" s="49"/>
      <c r="O466" s="57">
        <f t="shared" si="75"/>
        <v>0</v>
      </c>
      <c r="P466" s="49">
        <v>29.59</v>
      </c>
      <c r="Q466" s="57">
        <f t="shared" si="76"/>
        <v>25778.807999999997</v>
      </c>
      <c r="R466" s="46"/>
    </row>
    <row r="467" spans="1:18" ht="32.1" customHeight="1" x14ac:dyDescent="0.25">
      <c r="A467" s="29">
        <f t="shared" si="77"/>
        <v>462</v>
      </c>
      <c r="B467" s="4" t="s">
        <v>1289</v>
      </c>
      <c r="C467" s="4">
        <v>19000</v>
      </c>
      <c r="D467" s="4" t="s">
        <v>1310</v>
      </c>
      <c r="E467" s="4" t="s">
        <v>42</v>
      </c>
      <c r="F467" s="4" t="s">
        <v>1305</v>
      </c>
      <c r="G467" s="5">
        <v>458</v>
      </c>
      <c r="H467" s="6" t="s">
        <v>994</v>
      </c>
      <c r="I467" s="7">
        <f t="shared" si="74"/>
        <v>1099.1999999999998</v>
      </c>
      <c r="J467" s="8">
        <v>3</v>
      </c>
      <c r="K467" s="9"/>
      <c r="L467" s="9"/>
      <c r="M467" s="6"/>
      <c r="N467" s="49"/>
      <c r="O467" s="57">
        <f t="shared" si="75"/>
        <v>0</v>
      </c>
      <c r="P467" s="49">
        <v>37.409999999999997</v>
      </c>
      <c r="Q467" s="57">
        <f t="shared" si="76"/>
        <v>41121.071999999993</v>
      </c>
      <c r="R467" s="46"/>
    </row>
    <row r="468" spans="1:18" ht="32.1" customHeight="1" x14ac:dyDescent="0.25">
      <c r="A468" s="29">
        <f t="shared" si="77"/>
        <v>463</v>
      </c>
      <c r="B468" s="4" t="s">
        <v>1289</v>
      </c>
      <c r="C468" s="4">
        <v>7786</v>
      </c>
      <c r="D468" s="4" t="s">
        <v>1311</v>
      </c>
      <c r="E468" s="4" t="s">
        <v>42</v>
      </c>
      <c r="F468" s="4" t="s">
        <v>212</v>
      </c>
      <c r="G468" s="5">
        <v>712</v>
      </c>
      <c r="H468" s="6" t="s">
        <v>1312</v>
      </c>
      <c r="I468" s="7">
        <f t="shared" si="74"/>
        <v>1708.8000000000002</v>
      </c>
      <c r="J468" s="8">
        <v>3.3</v>
      </c>
      <c r="K468" s="9"/>
      <c r="L468" s="9"/>
      <c r="M468" s="6"/>
      <c r="N468" s="49"/>
      <c r="O468" s="57">
        <f t="shared" si="75"/>
        <v>0</v>
      </c>
      <c r="P468" s="49">
        <v>51.26</v>
      </c>
      <c r="Q468" s="57">
        <f t="shared" si="76"/>
        <v>87593.088000000003</v>
      </c>
      <c r="R468" s="46"/>
    </row>
    <row r="469" spans="1:18" ht="32.1" customHeight="1" x14ac:dyDescent="0.25">
      <c r="A469" s="29">
        <f t="shared" si="77"/>
        <v>464</v>
      </c>
      <c r="B469" s="4" t="s">
        <v>1289</v>
      </c>
      <c r="C469" s="4">
        <v>7787</v>
      </c>
      <c r="D469" s="4" t="s">
        <v>1313</v>
      </c>
      <c r="E469" s="4" t="s">
        <v>42</v>
      </c>
      <c r="F469" s="4" t="s">
        <v>205</v>
      </c>
      <c r="G469" s="5">
        <v>756</v>
      </c>
      <c r="H469" s="6" t="s">
        <v>1312</v>
      </c>
      <c r="I469" s="7">
        <f t="shared" si="74"/>
        <v>1814.3999999999999</v>
      </c>
      <c r="J469" s="8">
        <v>3.3</v>
      </c>
      <c r="K469" s="9"/>
      <c r="L469" s="9"/>
      <c r="M469" s="6"/>
      <c r="N469" s="49"/>
      <c r="O469" s="57">
        <f t="shared" si="75"/>
        <v>0</v>
      </c>
      <c r="P469" s="49">
        <v>48.21</v>
      </c>
      <c r="Q469" s="57">
        <f t="shared" si="76"/>
        <v>87472.224000000002</v>
      </c>
      <c r="R469" s="46"/>
    </row>
    <row r="470" spans="1:18" ht="32.1" customHeight="1" x14ac:dyDescent="0.25">
      <c r="A470" s="29">
        <f t="shared" si="77"/>
        <v>465</v>
      </c>
      <c r="B470" s="4" t="s">
        <v>1314</v>
      </c>
      <c r="C470" s="4">
        <v>70004</v>
      </c>
      <c r="D470" s="4" t="s">
        <v>491</v>
      </c>
      <c r="E470" s="4" t="s">
        <v>93</v>
      </c>
      <c r="F470" s="4" t="s">
        <v>1315</v>
      </c>
      <c r="G470" s="5">
        <v>68</v>
      </c>
      <c r="H470" s="6" t="s">
        <v>1316</v>
      </c>
      <c r="I470" s="7">
        <f t="shared" si="74"/>
        <v>163.19999999999999</v>
      </c>
      <c r="J470" s="8">
        <v>3.5</v>
      </c>
      <c r="K470" s="9"/>
      <c r="L470" s="9"/>
      <c r="M470" s="6"/>
      <c r="N470" s="49"/>
      <c r="O470" s="57">
        <f t="shared" si="75"/>
        <v>0</v>
      </c>
      <c r="P470" s="49">
        <v>79.56</v>
      </c>
      <c r="Q470" s="57">
        <f t="shared" si="76"/>
        <v>12984.191999999999</v>
      </c>
      <c r="R470" s="46"/>
    </row>
    <row r="471" spans="1:18" ht="32.1" customHeight="1" x14ac:dyDescent="0.25">
      <c r="A471" s="29">
        <f t="shared" si="77"/>
        <v>466</v>
      </c>
      <c r="B471" s="10" t="s">
        <v>1314</v>
      </c>
      <c r="C471" s="10">
        <v>10101</v>
      </c>
      <c r="D471" s="10" t="s">
        <v>1317</v>
      </c>
      <c r="E471" s="10" t="s">
        <v>495</v>
      </c>
      <c r="F471" s="10" t="s">
        <v>166</v>
      </c>
      <c r="G471" s="8">
        <v>81</v>
      </c>
      <c r="H471" s="6" t="s">
        <v>1318</v>
      </c>
      <c r="I471" s="9">
        <v>194</v>
      </c>
      <c r="J471" s="8">
        <v>5.25</v>
      </c>
      <c r="K471" s="8"/>
      <c r="L471" s="8"/>
      <c r="M471" s="11"/>
      <c r="N471" s="53"/>
      <c r="O471" s="57">
        <f t="shared" si="75"/>
        <v>0</v>
      </c>
      <c r="P471" s="49">
        <v>75.349999999999994</v>
      </c>
      <c r="Q471" s="57">
        <f t="shared" si="76"/>
        <v>14617.9</v>
      </c>
      <c r="R471" s="46"/>
    </row>
    <row r="472" spans="1:18" ht="32.1" customHeight="1" x14ac:dyDescent="0.25">
      <c r="A472" s="29">
        <f t="shared" si="77"/>
        <v>467</v>
      </c>
      <c r="B472" s="10" t="s">
        <v>1314</v>
      </c>
      <c r="C472" s="10">
        <v>10202</v>
      </c>
      <c r="D472" s="10" t="s">
        <v>1319</v>
      </c>
      <c r="E472" s="10" t="s">
        <v>495</v>
      </c>
      <c r="F472" s="10" t="s">
        <v>166</v>
      </c>
      <c r="G472" s="8">
        <v>109</v>
      </c>
      <c r="H472" s="6" t="s">
        <v>1320</v>
      </c>
      <c r="I472" s="9">
        <v>262</v>
      </c>
      <c r="J472" s="8">
        <v>4.21</v>
      </c>
      <c r="K472" s="8"/>
      <c r="L472" s="8"/>
      <c r="M472" s="11"/>
      <c r="N472" s="53"/>
      <c r="O472" s="57">
        <f t="shared" si="75"/>
        <v>0</v>
      </c>
      <c r="P472" s="49">
        <v>81.7</v>
      </c>
      <c r="Q472" s="57">
        <f t="shared" si="76"/>
        <v>21405.4</v>
      </c>
      <c r="R472" s="46"/>
    </row>
    <row r="473" spans="1:18" ht="32.1" customHeight="1" x14ac:dyDescent="0.25">
      <c r="A473" s="29">
        <f t="shared" si="77"/>
        <v>468</v>
      </c>
      <c r="B473" s="4" t="s">
        <v>1314</v>
      </c>
      <c r="C473" s="4">
        <v>25701</v>
      </c>
      <c r="D473" s="4" t="s">
        <v>1321</v>
      </c>
      <c r="E473" s="4" t="s">
        <v>174</v>
      </c>
      <c r="F473" s="4" t="s">
        <v>1322</v>
      </c>
      <c r="G473" s="5">
        <v>155</v>
      </c>
      <c r="H473" s="6" t="s">
        <v>1323</v>
      </c>
      <c r="I473" s="7">
        <f>SUM(G473/5*12)</f>
        <v>372</v>
      </c>
      <c r="J473" s="9">
        <v>1.5</v>
      </c>
      <c r="K473" s="9"/>
      <c r="L473" s="9"/>
      <c r="M473" s="6"/>
      <c r="N473" s="49"/>
      <c r="O473" s="57">
        <f t="shared" si="75"/>
        <v>0</v>
      </c>
      <c r="P473" s="49">
        <v>69.44</v>
      </c>
      <c r="Q473" s="57">
        <f t="shared" si="76"/>
        <v>25831.68</v>
      </c>
      <c r="R473" s="46"/>
    </row>
    <row r="474" spans="1:18" ht="32.1" customHeight="1" x14ac:dyDescent="0.25">
      <c r="A474" s="29">
        <f t="shared" si="77"/>
        <v>469</v>
      </c>
      <c r="B474" s="4" t="s">
        <v>1314</v>
      </c>
      <c r="C474" s="4">
        <v>62002</v>
      </c>
      <c r="D474" s="4" t="s">
        <v>1324</v>
      </c>
      <c r="E474" s="4"/>
      <c r="F474" s="4" t="s">
        <v>1325</v>
      </c>
      <c r="G474" s="5"/>
      <c r="H474" s="6" t="s">
        <v>1326</v>
      </c>
      <c r="I474" s="7">
        <v>375</v>
      </c>
      <c r="J474" s="8"/>
      <c r="K474" s="9"/>
      <c r="L474" s="9"/>
      <c r="M474" s="6" t="s">
        <v>234</v>
      </c>
      <c r="N474" s="49"/>
      <c r="O474" s="57">
        <f t="shared" si="75"/>
        <v>0</v>
      </c>
      <c r="P474" s="49">
        <v>47.71</v>
      </c>
      <c r="Q474" s="57">
        <f t="shared" si="76"/>
        <v>17891.25</v>
      </c>
      <c r="R474" s="46"/>
    </row>
    <row r="475" spans="1:18" ht="32.1" customHeight="1" x14ac:dyDescent="0.25">
      <c r="A475" s="29">
        <f t="shared" si="77"/>
        <v>470</v>
      </c>
      <c r="B475" s="4" t="s">
        <v>1314</v>
      </c>
      <c r="C475" s="4" t="s">
        <v>1327</v>
      </c>
      <c r="D475" s="4" t="s">
        <v>1328</v>
      </c>
      <c r="E475" s="4" t="s">
        <v>259</v>
      </c>
      <c r="F475" s="4" t="s">
        <v>1329</v>
      </c>
      <c r="G475" s="5">
        <v>184</v>
      </c>
      <c r="H475" s="6" t="s">
        <v>1330</v>
      </c>
      <c r="I475" s="7">
        <f>SUM(G475/5*12)</f>
        <v>441.59999999999997</v>
      </c>
      <c r="J475" s="9">
        <v>4.3</v>
      </c>
      <c r="K475" s="9"/>
      <c r="L475" s="9"/>
      <c r="M475" s="6"/>
      <c r="N475" s="49"/>
      <c r="O475" s="57">
        <f t="shared" si="75"/>
        <v>0</v>
      </c>
      <c r="P475" s="49">
        <v>79.760000000000005</v>
      </c>
      <c r="Q475" s="57">
        <f t="shared" si="76"/>
        <v>35222.015999999996</v>
      </c>
      <c r="R475" s="46"/>
    </row>
    <row r="476" spans="1:18" ht="32.1" customHeight="1" x14ac:dyDescent="0.25">
      <c r="A476" s="29">
        <f t="shared" si="77"/>
        <v>471</v>
      </c>
      <c r="B476" s="10" t="s">
        <v>1314</v>
      </c>
      <c r="C476" s="10">
        <v>10206</v>
      </c>
      <c r="D476" s="10" t="s">
        <v>1331</v>
      </c>
      <c r="E476" s="10" t="s">
        <v>495</v>
      </c>
      <c r="F476" s="10" t="s">
        <v>166</v>
      </c>
      <c r="G476" s="8">
        <v>382</v>
      </c>
      <c r="H476" s="6" t="s">
        <v>1332</v>
      </c>
      <c r="I476" s="9">
        <v>917</v>
      </c>
      <c r="J476" s="8">
        <v>4.41</v>
      </c>
      <c r="K476" s="8"/>
      <c r="L476" s="8"/>
      <c r="M476" s="11"/>
      <c r="N476" s="53"/>
      <c r="O476" s="57">
        <f t="shared" si="75"/>
        <v>0</v>
      </c>
      <c r="P476" s="49">
        <v>77.790000000000006</v>
      </c>
      <c r="Q476" s="57">
        <f t="shared" si="76"/>
        <v>71333.430000000008</v>
      </c>
      <c r="R476" s="46"/>
    </row>
    <row r="477" spans="1:18" ht="32.1" customHeight="1" x14ac:dyDescent="0.25">
      <c r="A477" s="29">
        <f t="shared" si="77"/>
        <v>472</v>
      </c>
      <c r="B477" s="4" t="s">
        <v>1314</v>
      </c>
      <c r="C477" s="4">
        <v>70076</v>
      </c>
      <c r="D477" s="4" t="s">
        <v>1333</v>
      </c>
      <c r="E477" s="4" t="s">
        <v>93</v>
      </c>
      <c r="F477" s="4" t="s">
        <v>1334</v>
      </c>
      <c r="G477" s="5">
        <v>483</v>
      </c>
      <c r="H477" s="6" t="s">
        <v>1335</v>
      </c>
      <c r="I477" s="7">
        <f>G477/5*12</f>
        <v>1159.1999999999998</v>
      </c>
      <c r="J477" s="8">
        <v>4.5999999999999996</v>
      </c>
      <c r="K477" s="9"/>
      <c r="L477" s="9"/>
      <c r="M477" s="6"/>
      <c r="N477" s="49"/>
      <c r="O477" s="57">
        <f t="shared" si="75"/>
        <v>0</v>
      </c>
      <c r="P477" s="49">
        <v>80.95</v>
      </c>
      <c r="Q477" s="57">
        <f t="shared" si="76"/>
        <v>93837.239999999991</v>
      </c>
      <c r="R477" s="46"/>
    </row>
    <row r="478" spans="1:18" ht="32.1" customHeight="1" x14ac:dyDescent="0.25">
      <c r="A478" s="29">
        <f t="shared" si="77"/>
        <v>473</v>
      </c>
      <c r="B478" s="10" t="s">
        <v>1314</v>
      </c>
      <c r="C478" s="10">
        <v>10102</v>
      </c>
      <c r="D478" s="10" t="s">
        <v>1336</v>
      </c>
      <c r="E478" s="10" t="s">
        <v>495</v>
      </c>
      <c r="F478" s="10" t="s">
        <v>166</v>
      </c>
      <c r="G478" s="8">
        <v>494</v>
      </c>
      <c r="H478" s="6" t="s">
        <v>1337</v>
      </c>
      <c r="I478" s="9">
        <v>1186</v>
      </c>
      <c r="J478" s="8">
        <v>5.58</v>
      </c>
      <c r="K478" s="8"/>
      <c r="L478" s="8"/>
      <c r="M478" s="11"/>
      <c r="N478" s="53"/>
      <c r="O478" s="57">
        <f t="shared" si="75"/>
        <v>0</v>
      </c>
      <c r="P478" s="49">
        <v>80.64</v>
      </c>
      <c r="Q478" s="57">
        <f t="shared" si="76"/>
        <v>95639.039999999994</v>
      </c>
      <c r="R478" s="46"/>
    </row>
    <row r="479" spans="1:18" ht="32.1" customHeight="1" x14ac:dyDescent="0.25">
      <c r="A479" s="29">
        <f t="shared" si="77"/>
        <v>474</v>
      </c>
      <c r="B479" s="4" t="s">
        <v>1314</v>
      </c>
      <c r="C479" s="4">
        <v>70013</v>
      </c>
      <c r="D479" s="4" t="s">
        <v>1338</v>
      </c>
      <c r="E479" s="4" t="s">
        <v>93</v>
      </c>
      <c r="F479" s="4" t="s">
        <v>1339</v>
      </c>
      <c r="G479" s="5">
        <v>818</v>
      </c>
      <c r="H479" s="6" t="s">
        <v>702</v>
      </c>
      <c r="I479" s="7">
        <f>G479/5*12</f>
        <v>1963.1999999999998</v>
      </c>
      <c r="J479" s="8">
        <v>4.5</v>
      </c>
      <c r="K479" s="9"/>
      <c r="L479" s="9"/>
      <c r="M479" s="6"/>
      <c r="N479" s="49"/>
      <c r="O479" s="57">
        <f t="shared" si="75"/>
        <v>0</v>
      </c>
      <c r="P479" s="49">
        <v>77.12</v>
      </c>
      <c r="Q479" s="57">
        <f t="shared" si="76"/>
        <v>151401.984</v>
      </c>
      <c r="R479" s="46"/>
    </row>
    <row r="480" spans="1:18" ht="32.1" customHeight="1" x14ac:dyDescent="0.25">
      <c r="A480" s="29">
        <f t="shared" si="77"/>
        <v>475</v>
      </c>
      <c r="B480" s="6" t="s">
        <v>1342</v>
      </c>
      <c r="C480" s="6" t="s">
        <v>1340</v>
      </c>
      <c r="D480" s="6" t="s">
        <v>1341</v>
      </c>
      <c r="E480" s="6" t="s">
        <v>121</v>
      </c>
      <c r="F480" s="6" t="s">
        <v>1343</v>
      </c>
      <c r="G480" s="9">
        <v>72</v>
      </c>
      <c r="H480" s="6" t="s">
        <v>1344</v>
      </c>
      <c r="I480" s="7">
        <v>172.8</v>
      </c>
      <c r="J480" s="9">
        <v>4.2</v>
      </c>
      <c r="K480" s="9"/>
      <c r="L480" s="9"/>
      <c r="M480" s="6"/>
      <c r="N480" s="49">
        <v>47.94</v>
      </c>
      <c r="O480" s="57">
        <f t="shared" si="75"/>
        <v>8284.0319999999992</v>
      </c>
      <c r="P480" s="49">
        <v>53.14</v>
      </c>
      <c r="Q480" s="57">
        <f t="shared" si="76"/>
        <v>9182.5920000000006</v>
      </c>
      <c r="R480" s="46"/>
    </row>
    <row r="481" spans="1:18" ht="32.1" customHeight="1" x14ac:dyDescent="0.25">
      <c r="A481" s="29">
        <f t="shared" si="77"/>
        <v>476</v>
      </c>
      <c r="B481" s="4" t="s">
        <v>1342</v>
      </c>
      <c r="C481" s="4" t="s">
        <v>1345</v>
      </c>
      <c r="D481" s="4" t="s">
        <v>1346</v>
      </c>
      <c r="E481" s="4" t="s">
        <v>121</v>
      </c>
      <c r="F481" s="4" t="s">
        <v>158</v>
      </c>
      <c r="G481" s="5">
        <v>81</v>
      </c>
      <c r="H481" s="6" t="s">
        <v>1347</v>
      </c>
      <c r="I481" s="7">
        <f t="shared" ref="I481:I484" si="78">SUM(G481/5*12)</f>
        <v>194.39999999999998</v>
      </c>
      <c r="J481" s="9">
        <v>4.87</v>
      </c>
      <c r="K481" s="9"/>
      <c r="L481" s="9"/>
      <c r="M481" s="6"/>
      <c r="N481" s="49">
        <v>36.160000000000004</v>
      </c>
      <c r="O481" s="57">
        <f t="shared" si="75"/>
        <v>7029.5039999999999</v>
      </c>
      <c r="P481" s="49">
        <v>42.84</v>
      </c>
      <c r="Q481" s="57">
        <f t="shared" si="76"/>
        <v>8328.0959999999995</v>
      </c>
      <c r="R481" s="46"/>
    </row>
    <row r="482" spans="1:18" ht="32.1" customHeight="1" x14ac:dyDescent="0.25">
      <c r="A482" s="29">
        <f t="shared" si="77"/>
        <v>477</v>
      </c>
      <c r="B482" s="4" t="s">
        <v>1342</v>
      </c>
      <c r="C482" s="4" t="s">
        <v>1348</v>
      </c>
      <c r="D482" s="4" t="s">
        <v>1349</v>
      </c>
      <c r="E482" s="4" t="s">
        <v>259</v>
      </c>
      <c r="F482" s="4" t="s">
        <v>1085</v>
      </c>
      <c r="G482" s="5">
        <v>104</v>
      </c>
      <c r="H482" s="6" t="e">
        <v>#N/A</v>
      </c>
      <c r="I482" s="7">
        <f t="shared" si="78"/>
        <v>249.60000000000002</v>
      </c>
      <c r="J482" s="9"/>
      <c r="K482" s="9"/>
      <c r="L482" s="9"/>
      <c r="M482" s="6"/>
      <c r="N482" s="49">
        <v>51.399999999999991</v>
      </c>
      <c r="O482" s="57">
        <f t="shared" si="75"/>
        <v>12829.439999999999</v>
      </c>
      <c r="P482" s="49">
        <v>68.599999999999994</v>
      </c>
      <c r="Q482" s="57">
        <f t="shared" si="76"/>
        <v>17122.560000000001</v>
      </c>
      <c r="R482" s="46"/>
    </row>
    <row r="483" spans="1:18" ht="32.1" customHeight="1" x14ac:dyDescent="0.25">
      <c r="A483" s="29">
        <f t="shared" si="77"/>
        <v>478</v>
      </c>
      <c r="B483" s="4" t="s">
        <v>1342</v>
      </c>
      <c r="C483" s="4" t="s">
        <v>1350</v>
      </c>
      <c r="D483" s="4" t="s">
        <v>1351</v>
      </c>
      <c r="E483" s="4" t="s">
        <v>121</v>
      </c>
      <c r="F483" s="4" t="s">
        <v>238</v>
      </c>
      <c r="G483" s="5">
        <v>130</v>
      </c>
      <c r="H483" s="6" t="s">
        <v>1352</v>
      </c>
      <c r="I483" s="7">
        <f t="shared" si="78"/>
        <v>312</v>
      </c>
      <c r="J483" s="9">
        <v>3.09</v>
      </c>
      <c r="K483" s="9"/>
      <c r="L483" s="9"/>
      <c r="M483" s="6"/>
      <c r="N483" s="49">
        <v>63.12</v>
      </c>
      <c r="O483" s="57">
        <f t="shared" si="75"/>
        <v>19693.439999999999</v>
      </c>
      <c r="P483" s="49">
        <v>64.94</v>
      </c>
      <c r="Q483" s="57">
        <f t="shared" si="76"/>
        <v>20261.28</v>
      </c>
      <c r="R483" s="46"/>
    </row>
    <row r="484" spans="1:18" ht="32.1" customHeight="1" x14ac:dyDescent="0.25">
      <c r="A484" s="29">
        <f t="shared" si="77"/>
        <v>479</v>
      </c>
      <c r="B484" s="4" t="s">
        <v>1342</v>
      </c>
      <c r="C484" s="4" t="s">
        <v>1353</v>
      </c>
      <c r="D484" s="4" t="s">
        <v>1354</v>
      </c>
      <c r="E484" s="4" t="s">
        <v>121</v>
      </c>
      <c r="F484" s="4" t="s">
        <v>285</v>
      </c>
      <c r="G484" s="5">
        <v>168</v>
      </c>
      <c r="H484" s="6" t="s">
        <v>1355</v>
      </c>
      <c r="I484" s="7">
        <f t="shared" si="78"/>
        <v>403.20000000000005</v>
      </c>
      <c r="J484" s="9">
        <v>1.93</v>
      </c>
      <c r="K484" s="9"/>
      <c r="L484" s="9"/>
      <c r="M484" s="6"/>
      <c r="N484" s="49">
        <v>35.82</v>
      </c>
      <c r="O484" s="57">
        <f t="shared" si="75"/>
        <v>14442.624000000002</v>
      </c>
      <c r="P484" s="49">
        <v>45.64</v>
      </c>
      <c r="Q484" s="57">
        <f t="shared" si="76"/>
        <v>18402.048000000003</v>
      </c>
      <c r="R484" s="46"/>
    </row>
    <row r="485" spans="1:18" ht="32.1" customHeight="1" x14ac:dyDescent="0.25">
      <c r="A485" s="29">
        <f t="shared" si="77"/>
        <v>480</v>
      </c>
      <c r="B485" s="4" t="s">
        <v>1342</v>
      </c>
      <c r="C485" s="4" t="s">
        <v>1356</v>
      </c>
      <c r="D485" s="4" t="s">
        <v>1357</v>
      </c>
      <c r="E485" s="4" t="s">
        <v>191</v>
      </c>
      <c r="F485" s="4" t="s">
        <v>1358</v>
      </c>
      <c r="G485" s="5">
        <v>321</v>
      </c>
      <c r="H485" s="6" t="s">
        <v>1359</v>
      </c>
      <c r="I485" s="7">
        <f t="shared" ref="I485:I488" si="79">G485/5*12</f>
        <v>770.40000000000009</v>
      </c>
      <c r="J485" s="8"/>
      <c r="K485" s="8"/>
      <c r="L485" s="9"/>
      <c r="M485" s="6"/>
      <c r="N485" s="49"/>
      <c r="O485" s="57">
        <f t="shared" si="75"/>
        <v>0</v>
      </c>
      <c r="P485" s="49">
        <v>30.47</v>
      </c>
      <c r="Q485" s="57">
        <f t="shared" si="76"/>
        <v>23474.088000000003</v>
      </c>
      <c r="R485" s="46"/>
    </row>
    <row r="486" spans="1:18" ht="32.1" customHeight="1" x14ac:dyDescent="0.25">
      <c r="A486" s="29">
        <f t="shared" si="77"/>
        <v>481</v>
      </c>
      <c r="B486" s="4" t="s">
        <v>1342</v>
      </c>
      <c r="C486" s="4" t="s">
        <v>1356</v>
      </c>
      <c r="D486" s="4" t="s">
        <v>1357</v>
      </c>
      <c r="E486" s="4" t="s">
        <v>191</v>
      </c>
      <c r="F486" s="4" t="s">
        <v>1358</v>
      </c>
      <c r="G486" s="5">
        <v>745</v>
      </c>
      <c r="H486" s="6" t="s">
        <v>1359</v>
      </c>
      <c r="I486" s="7">
        <f t="shared" si="79"/>
        <v>1788</v>
      </c>
      <c r="J486" s="8">
        <v>3</v>
      </c>
      <c r="K486" s="8"/>
      <c r="L486" s="9"/>
      <c r="M486" s="6"/>
      <c r="N486" s="49"/>
      <c r="O486" s="57">
        <f t="shared" si="75"/>
        <v>0</v>
      </c>
      <c r="P486" s="49">
        <v>30.47</v>
      </c>
      <c r="Q486" s="57">
        <f t="shared" si="76"/>
        <v>54480.36</v>
      </c>
      <c r="R486" s="46"/>
    </row>
    <row r="487" spans="1:18" ht="32.1" customHeight="1" x14ac:dyDescent="0.25">
      <c r="A487" s="29">
        <f t="shared" si="77"/>
        <v>482</v>
      </c>
      <c r="B487" s="4" t="s">
        <v>1361</v>
      </c>
      <c r="C487" s="4">
        <v>19321</v>
      </c>
      <c r="D487" s="4" t="s">
        <v>1360</v>
      </c>
      <c r="E487" s="4" t="s">
        <v>867</v>
      </c>
      <c r="F487" s="4" t="s">
        <v>1362</v>
      </c>
      <c r="G487" s="5">
        <v>78</v>
      </c>
      <c r="H487" s="6" t="s">
        <v>49</v>
      </c>
      <c r="I487" s="7">
        <f t="shared" si="79"/>
        <v>187.2</v>
      </c>
      <c r="J487" s="8">
        <v>3</v>
      </c>
      <c r="K487" s="9"/>
      <c r="L487" s="9"/>
      <c r="M487" s="6"/>
      <c r="N487" s="49"/>
      <c r="O487" s="57">
        <f t="shared" si="75"/>
        <v>0</v>
      </c>
      <c r="P487" s="49">
        <v>20.7</v>
      </c>
      <c r="Q487" s="57">
        <f t="shared" si="76"/>
        <v>3875.0399999999995</v>
      </c>
      <c r="R487" s="46"/>
    </row>
    <row r="488" spans="1:18" ht="32.1" customHeight="1" x14ac:dyDescent="0.25">
      <c r="A488" s="29">
        <f t="shared" si="77"/>
        <v>483</v>
      </c>
      <c r="B488" s="4" t="s">
        <v>1361</v>
      </c>
      <c r="C488" s="4">
        <v>78952</v>
      </c>
      <c r="D488" s="4" t="s">
        <v>1363</v>
      </c>
      <c r="E488" s="4" t="s">
        <v>867</v>
      </c>
      <c r="F488" s="4" t="s">
        <v>1364</v>
      </c>
      <c r="G488" s="5">
        <v>81</v>
      </c>
      <c r="H488" s="6" t="s">
        <v>1365</v>
      </c>
      <c r="I488" s="7">
        <f t="shared" si="79"/>
        <v>194.39999999999998</v>
      </c>
      <c r="J488" s="8">
        <v>5.45</v>
      </c>
      <c r="K488" s="9"/>
      <c r="L488" s="9"/>
      <c r="M488" s="6"/>
      <c r="N488" s="49">
        <v>60.510000000000005</v>
      </c>
      <c r="O488" s="57">
        <f t="shared" si="75"/>
        <v>11763.144</v>
      </c>
      <c r="P488" s="49">
        <v>77.53</v>
      </c>
      <c r="Q488" s="57">
        <f t="shared" si="76"/>
        <v>15071.831999999999</v>
      </c>
      <c r="R488" s="46"/>
    </row>
    <row r="489" spans="1:18" ht="32.1" customHeight="1" x14ac:dyDescent="0.25">
      <c r="A489" s="29">
        <f t="shared" si="77"/>
        <v>484</v>
      </c>
      <c r="B489" s="4" t="s">
        <v>1361</v>
      </c>
      <c r="C489" s="4">
        <v>78955</v>
      </c>
      <c r="D489" s="4" t="s">
        <v>1366</v>
      </c>
      <c r="E489" s="4" t="s">
        <v>121</v>
      </c>
      <c r="F489" s="4" t="s">
        <v>134</v>
      </c>
      <c r="G489" s="5">
        <v>88</v>
      </c>
      <c r="H489" s="6" t="s">
        <v>1367</v>
      </c>
      <c r="I489" s="7">
        <f t="shared" ref="I489:I491" si="80">SUM(G489/5*12)</f>
        <v>211.20000000000002</v>
      </c>
      <c r="J489" s="9">
        <v>5.2</v>
      </c>
      <c r="K489" s="9"/>
      <c r="L489" s="9"/>
      <c r="M489" s="18"/>
      <c r="N489" s="53">
        <v>41.260000000000005</v>
      </c>
      <c r="O489" s="57">
        <f t="shared" si="75"/>
        <v>8714.112000000001</v>
      </c>
      <c r="P489" s="49">
        <v>53.42</v>
      </c>
      <c r="Q489" s="57">
        <f t="shared" si="76"/>
        <v>11282.304000000002</v>
      </c>
      <c r="R489" s="46"/>
    </row>
    <row r="490" spans="1:18" ht="32.1" customHeight="1" x14ac:dyDescent="0.25">
      <c r="A490" s="29">
        <f t="shared" si="77"/>
        <v>485</v>
      </c>
      <c r="B490" s="4" t="s">
        <v>1361</v>
      </c>
      <c r="C490" s="4">
        <v>74810</v>
      </c>
      <c r="D490" s="4" t="s">
        <v>1368</v>
      </c>
      <c r="E490" s="4" t="s">
        <v>121</v>
      </c>
      <c r="F490" s="4" t="s">
        <v>238</v>
      </c>
      <c r="G490" s="5">
        <v>104</v>
      </c>
      <c r="H490" s="6" t="s">
        <v>1369</v>
      </c>
      <c r="I490" s="7">
        <f t="shared" si="80"/>
        <v>249.60000000000002</v>
      </c>
      <c r="J490" s="9">
        <v>3.11</v>
      </c>
      <c r="K490" s="9"/>
      <c r="L490" s="9"/>
      <c r="M490" s="18"/>
      <c r="N490" s="53">
        <v>52.23</v>
      </c>
      <c r="O490" s="57">
        <f t="shared" si="75"/>
        <v>13036.608</v>
      </c>
      <c r="P490" s="49">
        <v>58.41</v>
      </c>
      <c r="Q490" s="57">
        <f t="shared" si="76"/>
        <v>14579.136</v>
      </c>
      <c r="R490" s="46"/>
    </row>
    <row r="491" spans="1:18" ht="32.1" customHeight="1" x14ac:dyDescent="0.25">
      <c r="A491" s="29">
        <f t="shared" si="77"/>
        <v>486</v>
      </c>
      <c r="B491" s="4" t="s">
        <v>1361</v>
      </c>
      <c r="C491" s="4">
        <v>78948</v>
      </c>
      <c r="D491" s="4" t="s">
        <v>1370</v>
      </c>
      <c r="E491" s="4" t="s">
        <v>121</v>
      </c>
      <c r="F491" s="4" t="s">
        <v>134</v>
      </c>
      <c r="G491" s="5">
        <v>104</v>
      </c>
      <c r="H491" s="6" t="s">
        <v>1371</v>
      </c>
      <c r="I491" s="7">
        <f t="shared" si="80"/>
        <v>249.60000000000002</v>
      </c>
      <c r="J491" s="9">
        <v>5.2</v>
      </c>
      <c r="K491" s="9"/>
      <c r="L491" s="9"/>
      <c r="M491" s="6"/>
      <c r="N491" s="49">
        <v>46.53</v>
      </c>
      <c r="O491" s="57">
        <f t="shared" si="75"/>
        <v>11613.888000000001</v>
      </c>
      <c r="P491" s="49">
        <v>56.92</v>
      </c>
      <c r="Q491" s="57">
        <f t="shared" si="76"/>
        <v>14207.232000000002</v>
      </c>
      <c r="R491" s="46"/>
    </row>
    <row r="492" spans="1:18" ht="32.1" customHeight="1" x14ac:dyDescent="0.25">
      <c r="A492" s="29">
        <f t="shared" si="77"/>
        <v>487</v>
      </c>
      <c r="B492" s="4" t="s">
        <v>1361</v>
      </c>
      <c r="C492" s="4">
        <v>19231</v>
      </c>
      <c r="D492" s="4" t="s">
        <v>1372</v>
      </c>
      <c r="E492" s="4" t="s">
        <v>867</v>
      </c>
      <c r="F492" s="4" t="s">
        <v>1362</v>
      </c>
      <c r="G492" s="5">
        <v>186</v>
      </c>
      <c r="H492" s="6" t="s">
        <v>1373</v>
      </c>
      <c r="I492" s="7">
        <f t="shared" ref="I492:I495" si="81">G492/5*12</f>
        <v>446.40000000000003</v>
      </c>
      <c r="J492" s="8">
        <v>2.2400000000000002</v>
      </c>
      <c r="K492" s="9"/>
      <c r="L492" s="9"/>
      <c r="M492" s="6"/>
      <c r="N492" s="49"/>
      <c r="O492" s="57">
        <f t="shared" si="75"/>
        <v>0</v>
      </c>
      <c r="P492" s="49">
        <v>19.48</v>
      </c>
      <c r="Q492" s="57">
        <f t="shared" si="76"/>
        <v>8695.8720000000012</v>
      </c>
      <c r="R492" s="46"/>
    </row>
    <row r="493" spans="1:18" ht="32.1" customHeight="1" x14ac:dyDescent="0.25">
      <c r="A493" s="29">
        <f t="shared" si="77"/>
        <v>488</v>
      </c>
      <c r="B493" s="4" t="s">
        <v>1361</v>
      </c>
      <c r="C493" s="4">
        <v>78977</v>
      </c>
      <c r="D493" s="4" t="s">
        <v>1374</v>
      </c>
      <c r="E493" s="4" t="s">
        <v>867</v>
      </c>
      <c r="F493" s="4" t="s">
        <v>1375</v>
      </c>
      <c r="G493" s="5">
        <v>294</v>
      </c>
      <c r="H493" s="6" t="s">
        <v>1376</v>
      </c>
      <c r="I493" s="7">
        <f t="shared" si="81"/>
        <v>705.59999999999991</v>
      </c>
      <c r="J493" s="8">
        <v>3</v>
      </c>
      <c r="K493" s="9"/>
      <c r="L493" s="9"/>
      <c r="M493" s="6"/>
      <c r="N493" s="49">
        <v>45.97</v>
      </c>
      <c r="O493" s="57">
        <f t="shared" si="75"/>
        <v>32436.431999999993</v>
      </c>
      <c r="P493" s="49">
        <v>55.69</v>
      </c>
      <c r="Q493" s="57">
        <f t="shared" si="76"/>
        <v>39294.863999999994</v>
      </c>
      <c r="R493" s="46"/>
    </row>
    <row r="494" spans="1:18" ht="32.1" customHeight="1" x14ac:dyDescent="0.25">
      <c r="A494" s="29">
        <f t="shared" si="77"/>
        <v>489</v>
      </c>
      <c r="B494" s="4" t="s">
        <v>1361</v>
      </c>
      <c r="C494" s="4">
        <v>19322</v>
      </c>
      <c r="D494" s="4" t="s">
        <v>1377</v>
      </c>
      <c r="E494" s="4" t="s">
        <v>867</v>
      </c>
      <c r="F494" s="4" t="s">
        <v>868</v>
      </c>
      <c r="G494" s="5">
        <v>535</v>
      </c>
      <c r="H494" s="6" t="s">
        <v>49</v>
      </c>
      <c r="I494" s="7">
        <f t="shared" si="81"/>
        <v>1284</v>
      </c>
      <c r="J494" s="8">
        <v>3</v>
      </c>
      <c r="K494" s="9"/>
      <c r="L494" s="9"/>
      <c r="M494" s="6"/>
      <c r="N494" s="49"/>
      <c r="O494" s="57">
        <f t="shared" si="75"/>
        <v>0</v>
      </c>
      <c r="P494" s="49">
        <v>26.22</v>
      </c>
      <c r="Q494" s="57">
        <f t="shared" si="76"/>
        <v>33666.479999999996</v>
      </c>
      <c r="R494" s="46"/>
    </row>
    <row r="495" spans="1:18" ht="32.1" customHeight="1" x14ac:dyDescent="0.25">
      <c r="A495" s="29">
        <f t="shared" si="77"/>
        <v>490</v>
      </c>
      <c r="B495" s="4" t="s">
        <v>1361</v>
      </c>
      <c r="C495" s="4">
        <v>19232</v>
      </c>
      <c r="D495" s="4" t="s">
        <v>1378</v>
      </c>
      <c r="E495" s="4" t="s">
        <v>867</v>
      </c>
      <c r="F495" s="4" t="s">
        <v>868</v>
      </c>
      <c r="G495" s="5">
        <v>845</v>
      </c>
      <c r="H495" s="6" t="s">
        <v>1373</v>
      </c>
      <c r="I495" s="7">
        <f t="shared" si="81"/>
        <v>2028</v>
      </c>
      <c r="J495" s="8">
        <v>2.2400000000000002</v>
      </c>
      <c r="K495" s="9"/>
      <c r="L495" s="9"/>
      <c r="M495" s="6"/>
      <c r="N495" s="49"/>
      <c r="O495" s="57">
        <f t="shared" si="75"/>
        <v>0</v>
      </c>
      <c r="P495" s="49">
        <v>25.45</v>
      </c>
      <c r="Q495" s="57">
        <f t="shared" si="76"/>
        <v>51612.6</v>
      </c>
      <c r="R495" s="46"/>
    </row>
    <row r="496" spans="1:18" ht="32.1" customHeight="1" x14ac:dyDescent="0.25">
      <c r="A496" s="29">
        <f t="shared" si="77"/>
        <v>491</v>
      </c>
      <c r="B496" s="4" t="s">
        <v>1380</v>
      </c>
      <c r="C496" s="4">
        <v>78366</v>
      </c>
      <c r="D496" s="4" t="s">
        <v>1379</v>
      </c>
      <c r="E496" s="4" t="s">
        <v>121</v>
      </c>
      <c r="F496" s="4" t="s">
        <v>1381</v>
      </c>
      <c r="G496" s="5">
        <v>97</v>
      </c>
      <c r="H496" s="6" t="s">
        <v>1382</v>
      </c>
      <c r="I496" s="7">
        <f t="shared" ref="I496:I505" si="82">SUM(G496/5*12)</f>
        <v>232.79999999999998</v>
      </c>
      <c r="J496" s="9">
        <v>4.5599999999999996</v>
      </c>
      <c r="K496" s="9"/>
      <c r="L496" s="9"/>
      <c r="M496" s="6"/>
      <c r="N496" s="49">
        <v>44.09</v>
      </c>
      <c r="O496" s="57">
        <f t="shared" si="75"/>
        <v>10264.152</v>
      </c>
      <c r="P496" s="49">
        <v>55.53</v>
      </c>
      <c r="Q496" s="57">
        <f t="shared" si="76"/>
        <v>12927.384</v>
      </c>
      <c r="R496" s="46"/>
    </row>
    <row r="497" spans="1:18" ht="32.1" customHeight="1" x14ac:dyDescent="0.25">
      <c r="A497" s="29">
        <f t="shared" si="77"/>
        <v>492</v>
      </c>
      <c r="B497" s="4" t="s">
        <v>1380</v>
      </c>
      <c r="C497" s="4">
        <v>78697</v>
      </c>
      <c r="D497" s="4" t="s">
        <v>1383</v>
      </c>
      <c r="E497" s="4" t="s">
        <v>121</v>
      </c>
      <c r="F497" s="4" t="s">
        <v>146</v>
      </c>
      <c r="G497" s="5">
        <v>240</v>
      </c>
      <c r="H497" s="6" t="s">
        <v>563</v>
      </c>
      <c r="I497" s="7">
        <f t="shared" si="82"/>
        <v>576</v>
      </c>
      <c r="J497" s="9">
        <v>4.5</v>
      </c>
      <c r="K497" s="9"/>
      <c r="L497" s="9"/>
      <c r="M497" s="6"/>
      <c r="N497" s="49">
        <v>34.39</v>
      </c>
      <c r="O497" s="57">
        <f t="shared" si="75"/>
        <v>19808.64</v>
      </c>
      <c r="P497" s="49">
        <v>48</v>
      </c>
      <c r="Q497" s="57">
        <f t="shared" si="76"/>
        <v>27648</v>
      </c>
      <c r="R497" s="46"/>
    </row>
    <row r="498" spans="1:18" ht="32.1" customHeight="1" x14ac:dyDescent="0.25">
      <c r="A498" s="29">
        <f t="shared" si="77"/>
        <v>493</v>
      </c>
      <c r="B498" s="4" t="s">
        <v>1380</v>
      </c>
      <c r="C498" s="4">
        <v>63913</v>
      </c>
      <c r="D498" s="4" t="s">
        <v>1384</v>
      </c>
      <c r="E498" s="4" t="s">
        <v>121</v>
      </c>
      <c r="F498" s="4" t="s">
        <v>238</v>
      </c>
      <c r="G498" s="5">
        <v>249</v>
      </c>
      <c r="H498" s="6" t="s">
        <v>1385</v>
      </c>
      <c r="I498" s="7">
        <f t="shared" si="82"/>
        <v>597.59999999999991</v>
      </c>
      <c r="J498" s="9">
        <v>3.67</v>
      </c>
      <c r="K498" s="9"/>
      <c r="L498" s="9"/>
      <c r="M498" s="6"/>
      <c r="N498" s="49">
        <v>65.98</v>
      </c>
      <c r="O498" s="57">
        <f t="shared" si="75"/>
        <v>39429.647999999994</v>
      </c>
      <c r="P498" s="49">
        <v>69.22</v>
      </c>
      <c r="Q498" s="57">
        <f t="shared" si="76"/>
        <v>41365.871999999996</v>
      </c>
      <c r="R498" s="46"/>
    </row>
    <row r="499" spans="1:18" ht="32.1" customHeight="1" x14ac:dyDescent="0.25">
      <c r="A499" s="29">
        <f t="shared" si="77"/>
        <v>494</v>
      </c>
      <c r="B499" s="4" t="s">
        <v>1380</v>
      </c>
      <c r="C499" s="4">
        <v>78365</v>
      </c>
      <c r="D499" s="4" t="s">
        <v>1386</v>
      </c>
      <c r="E499" s="4" t="s">
        <v>121</v>
      </c>
      <c r="F499" s="4" t="s">
        <v>158</v>
      </c>
      <c r="G499" s="5">
        <v>376</v>
      </c>
      <c r="H499" s="6" t="s">
        <v>1387</v>
      </c>
      <c r="I499" s="7">
        <f t="shared" si="82"/>
        <v>902.40000000000009</v>
      </c>
      <c r="J499" s="9">
        <v>4.55</v>
      </c>
      <c r="K499" s="9"/>
      <c r="L499" s="9"/>
      <c r="M499" s="6"/>
      <c r="N499" s="49">
        <v>42.24</v>
      </c>
      <c r="O499" s="57">
        <f t="shared" si="75"/>
        <v>38117.376000000004</v>
      </c>
      <c r="P499" s="49">
        <v>52.6</v>
      </c>
      <c r="Q499" s="57">
        <f t="shared" si="76"/>
        <v>47466.240000000005</v>
      </c>
      <c r="R499" s="46"/>
    </row>
    <row r="500" spans="1:18" ht="32.1" customHeight="1" x14ac:dyDescent="0.25">
      <c r="A500" s="29">
        <f t="shared" si="77"/>
        <v>495</v>
      </c>
      <c r="B500" s="4" t="s">
        <v>1380</v>
      </c>
      <c r="C500" s="4">
        <v>72671</v>
      </c>
      <c r="D500" s="4" t="s">
        <v>1388</v>
      </c>
      <c r="E500" s="4" t="s">
        <v>121</v>
      </c>
      <c r="F500" s="4" t="s">
        <v>134</v>
      </c>
      <c r="G500" s="5">
        <v>421</v>
      </c>
      <c r="H500" s="6" t="s">
        <v>1389</v>
      </c>
      <c r="I500" s="7">
        <f t="shared" si="82"/>
        <v>1010.4000000000001</v>
      </c>
      <c r="J500" s="9">
        <v>5.5</v>
      </c>
      <c r="K500" s="9"/>
      <c r="L500" s="9"/>
      <c r="M500" s="6"/>
      <c r="N500" s="49">
        <v>37.72</v>
      </c>
      <c r="O500" s="57">
        <f t="shared" si="75"/>
        <v>38112.288</v>
      </c>
      <c r="P500" s="49">
        <v>49.88</v>
      </c>
      <c r="Q500" s="57">
        <f t="shared" si="76"/>
        <v>50398.752000000008</v>
      </c>
      <c r="R500" s="46"/>
    </row>
    <row r="501" spans="1:18" ht="32.1" customHeight="1" x14ac:dyDescent="0.25">
      <c r="A501" s="29">
        <f t="shared" si="77"/>
        <v>496</v>
      </c>
      <c r="B501" s="4" t="s">
        <v>1380</v>
      </c>
      <c r="C501" s="4">
        <v>72672</v>
      </c>
      <c r="D501" s="4" t="s">
        <v>1390</v>
      </c>
      <c r="E501" s="4" t="s">
        <v>121</v>
      </c>
      <c r="F501" s="4" t="s">
        <v>134</v>
      </c>
      <c r="G501" s="5">
        <v>486</v>
      </c>
      <c r="H501" s="6" t="s">
        <v>1391</v>
      </c>
      <c r="I501" s="7">
        <f t="shared" si="82"/>
        <v>1166.4000000000001</v>
      </c>
      <c r="J501" s="9">
        <v>5.4</v>
      </c>
      <c r="K501" s="9"/>
      <c r="L501" s="9"/>
      <c r="M501" s="6"/>
      <c r="N501" s="49">
        <v>37.089999999999996</v>
      </c>
      <c r="O501" s="57">
        <f t="shared" si="75"/>
        <v>43261.775999999998</v>
      </c>
      <c r="P501" s="49">
        <v>46.22</v>
      </c>
      <c r="Q501" s="57">
        <f t="shared" si="76"/>
        <v>53911.008000000002</v>
      </c>
      <c r="R501" s="46"/>
    </row>
    <row r="502" spans="1:18" ht="32.1" customHeight="1" x14ac:dyDescent="0.25">
      <c r="A502" s="29">
        <f t="shared" si="77"/>
        <v>497</v>
      </c>
      <c r="B502" s="4" t="s">
        <v>1380</v>
      </c>
      <c r="C502" s="4">
        <v>78364</v>
      </c>
      <c r="D502" s="4" t="s">
        <v>1392</v>
      </c>
      <c r="E502" s="4" t="s">
        <v>121</v>
      </c>
      <c r="F502" s="4" t="s">
        <v>1381</v>
      </c>
      <c r="G502" s="5">
        <v>655</v>
      </c>
      <c r="H502" s="6" t="s">
        <v>1387</v>
      </c>
      <c r="I502" s="7">
        <f t="shared" si="82"/>
        <v>1572</v>
      </c>
      <c r="J502" s="9">
        <v>4.55</v>
      </c>
      <c r="K502" s="9"/>
      <c r="L502" s="9"/>
      <c r="M502" s="6"/>
      <c r="N502" s="49">
        <v>39.910000000000004</v>
      </c>
      <c r="O502" s="57">
        <f t="shared" si="75"/>
        <v>62738.520000000004</v>
      </c>
      <c r="P502" s="49">
        <v>51.35</v>
      </c>
      <c r="Q502" s="57">
        <f t="shared" si="76"/>
        <v>80722.2</v>
      </c>
      <c r="R502" s="46"/>
    </row>
    <row r="503" spans="1:18" ht="32.1" customHeight="1" x14ac:dyDescent="0.25">
      <c r="A503" s="29">
        <f t="shared" si="77"/>
        <v>498</v>
      </c>
      <c r="B503" s="4" t="s">
        <v>1380</v>
      </c>
      <c r="C503" s="4">
        <v>63912</v>
      </c>
      <c r="D503" s="4" t="s">
        <v>1393</v>
      </c>
      <c r="E503" s="4" t="s">
        <v>121</v>
      </c>
      <c r="F503" s="4" t="s">
        <v>238</v>
      </c>
      <c r="G503" s="5">
        <v>1196</v>
      </c>
      <c r="H503" s="6" t="s">
        <v>1394</v>
      </c>
      <c r="I503" s="7">
        <f t="shared" si="82"/>
        <v>2870.3999999999996</v>
      </c>
      <c r="J503" s="9">
        <v>3.31</v>
      </c>
      <c r="K503" s="9"/>
      <c r="L503" s="9"/>
      <c r="M503" s="6"/>
      <c r="N503" s="49">
        <v>43.92</v>
      </c>
      <c r="O503" s="57">
        <f t="shared" si="75"/>
        <v>126067.96799999999</v>
      </c>
      <c r="P503" s="49">
        <v>47.81</v>
      </c>
      <c r="Q503" s="57">
        <f t="shared" si="76"/>
        <v>137233.82399999999</v>
      </c>
      <c r="R503" s="46"/>
    </row>
    <row r="504" spans="1:18" ht="32.1" customHeight="1" x14ac:dyDescent="0.25">
      <c r="A504" s="29">
        <f t="shared" si="77"/>
        <v>499</v>
      </c>
      <c r="B504" s="4" t="s">
        <v>1380</v>
      </c>
      <c r="C504" s="4">
        <v>78377</v>
      </c>
      <c r="D504" s="4" t="s">
        <v>1395</v>
      </c>
      <c r="E504" s="4" t="s">
        <v>247</v>
      </c>
      <c r="F504" s="4" t="s">
        <v>252</v>
      </c>
      <c r="G504" s="5">
        <v>1685</v>
      </c>
      <c r="H504" s="6" t="s">
        <v>1396</v>
      </c>
      <c r="I504" s="7">
        <f t="shared" si="82"/>
        <v>4044</v>
      </c>
      <c r="J504" s="9">
        <v>4.46</v>
      </c>
      <c r="K504" s="9"/>
      <c r="L504" s="9"/>
      <c r="M504" s="6"/>
      <c r="N504" s="49">
        <v>17.350000000000001</v>
      </c>
      <c r="O504" s="57">
        <f t="shared" si="75"/>
        <v>70163.400000000009</v>
      </c>
      <c r="P504" s="49">
        <v>19.55</v>
      </c>
      <c r="Q504" s="57">
        <f t="shared" si="76"/>
        <v>79060.2</v>
      </c>
      <c r="R504" s="46"/>
    </row>
    <row r="505" spans="1:18" ht="32.1" customHeight="1" x14ac:dyDescent="0.25">
      <c r="A505" s="29">
        <f t="shared" si="77"/>
        <v>500</v>
      </c>
      <c r="B505" s="4" t="s">
        <v>1380</v>
      </c>
      <c r="C505" s="4">
        <v>78367</v>
      </c>
      <c r="D505" s="4" t="s">
        <v>1397</v>
      </c>
      <c r="E505" s="4" t="s">
        <v>121</v>
      </c>
      <c r="F505" s="4" t="s">
        <v>158</v>
      </c>
      <c r="G505" s="5">
        <v>1804</v>
      </c>
      <c r="H505" s="6" t="s">
        <v>1382</v>
      </c>
      <c r="I505" s="7">
        <f t="shared" si="82"/>
        <v>4329.6000000000004</v>
      </c>
      <c r="J505" s="9">
        <v>4.5599999999999996</v>
      </c>
      <c r="K505" s="9"/>
      <c r="L505" s="9"/>
      <c r="M505" s="6"/>
      <c r="N505" s="49">
        <v>44.71</v>
      </c>
      <c r="O505" s="57">
        <f t="shared" si="75"/>
        <v>193576.41600000003</v>
      </c>
      <c r="P505" s="49">
        <v>55.07</v>
      </c>
      <c r="Q505" s="57">
        <f t="shared" si="76"/>
        <v>238431.07200000001</v>
      </c>
      <c r="R505" s="46"/>
    </row>
    <row r="506" spans="1:18" ht="32.1" customHeight="1" x14ac:dyDescent="0.25">
      <c r="A506" s="29">
        <f t="shared" si="77"/>
        <v>501</v>
      </c>
      <c r="B506" s="4" t="s">
        <v>1400</v>
      </c>
      <c r="C506" s="4" t="s">
        <v>1398</v>
      </c>
      <c r="D506" s="4" t="s">
        <v>1399</v>
      </c>
      <c r="E506" s="4" t="s">
        <v>259</v>
      </c>
      <c r="F506" s="4" t="s">
        <v>323</v>
      </c>
      <c r="G506" s="5">
        <v>216</v>
      </c>
      <c r="H506" s="6" t="s">
        <v>1401</v>
      </c>
      <c r="I506" s="7">
        <v>518.40000000000009</v>
      </c>
      <c r="J506" s="9">
        <v>1.67</v>
      </c>
      <c r="K506" s="9"/>
      <c r="L506" s="9"/>
      <c r="M506" s="6"/>
      <c r="N506" s="49">
        <v>42.39</v>
      </c>
      <c r="O506" s="57">
        <f t="shared" si="75"/>
        <v>21974.976000000002</v>
      </c>
      <c r="P506" s="49">
        <v>50.01</v>
      </c>
      <c r="Q506" s="57">
        <f t="shared" si="76"/>
        <v>25925.184000000005</v>
      </c>
      <c r="R506" s="46"/>
    </row>
    <row r="507" spans="1:18" ht="32.1" customHeight="1" x14ac:dyDescent="0.25">
      <c r="A507" s="29">
        <f t="shared" si="77"/>
        <v>502</v>
      </c>
      <c r="B507" s="4" t="s">
        <v>1403</v>
      </c>
      <c r="C507" s="4">
        <v>418304</v>
      </c>
      <c r="D507" s="4" t="s">
        <v>1402</v>
      </c>
      <c r="E507" s="4" t="s">
        <v>575</v>
      </c>
      <c r="F507" s="4" t="s">
        <v>576</v>
      </c>
      <c r="G507" s="5">
        <v>169</v>
      </c>
      <c r="H507" s="6" t="s">
        <v>1404</v>
      </c>
      <c r="I507" s="7">
        <f t="shared" ref="I507:I524" si="83">G507/5*12</f>
        <v>405.59999999999997</v>
      </c>
      <c r="J507" s="8"/>
      <c r="K507" s="8">
        <v>10</v>
      </c>
      <c r="L507" s="9"/>
      <c r="M507" s="14"/>
      <c r="N507" s="49">
        <v>21.68</v>
      </c>
      <c r="O507" s="57">
        <f t="shared" si="75"/>
        <v>8793.4079999999994</v>
      </c>
      <c r="P507" s="49">
        <v>31.16</v>
      </c>
      <c r="Q507" s="57">
        <f t="shared" si="76"/>
        <v>12638.495999999999</v>
      </c>
      <c r="R507" s="46"/>
    </row>
    <row r="508" spans="1:18" ht="32.1" customHeight="1" x14ac:dyDescent="0.25">
      <c r="A508" s="29">
        <f t="shared" si="77"/>
        <v>503</v>
      </c>
      <c r="B508" s="4" t="s">
        <v>1407</v>
      </c>
      <c r="C508" s="4" t="s">
        <v>1405</v>
      </c>
      <c r="D508" s="4" t="s">
        <v>1406</v>
      </c>
      <c r="E508" s="4" t="s">
        <v>154</v>
      </c>
      <c r="F508" s="4" t="s">
        <v>880</v>
      </c>
      <c r="G508" s="5">
        <v>247</v>
      </c>
      <c r="H508" s="6" t="s">
        <v>1408</v>
      </c>
      <c r="I508" s="7">
        <f t="shared" si="83"/>
        <v>592.79999999999995</v>
      </c>
      <c r="J508" s="8">
        <v>6.25</v>
      </c>
      <c r="K508" s="9"/>
      <c r="L508" s="8"/>
      <c r="M508" s="6"/>
      <c r="N508" s="49"/>
      <c r="O508" s="57">
        <f t="shared" si="75"/>
        <v>0</v>
      </c>
      <c r="P508" s="49">
        <v>60.49</v>
      </c>
      <c r="Q508" s="57">
        <f t="shared" si="76"/>
        <v>35858.472000000002</v>
      </c>
      <c r="R508" s="46"/>
    </row>
    <row r="509" spans="1:18" ht="32.1" customHeight="1" x14ac:dyDescent="0.25">
      <c r="A509" s="29">
        <f t="shared" si="77"/>
        <v>504</v>
      </c>
      <c r="B509" s="4" t="s">
        <v>1407</v>
      </c>
      <c r="C509" s="4" t="s">
        <v>1409</v>
      </c>
      <c r="D509" s="4" t="s">
        <v>1410</v>
      </c>
      <c r="E509" s="4" t="s">
        <v>154</v>
      </c>
      <c r="F509" s="4" t="s">
        <v>155</v>
      </c>
      <c r="G509" s="5">
        <v>557</v>
      </c>
      <c r="H509" s="6" t="s">
        <v>1408</v>
      </c>
      <c r="I509" s="7">
        <f t="shared" si="83"/>
        <v>1336.8000000000002</v>
      </c>
      <c r="J509" s="8">
        <v>6.25</v>
      </c>
      <c r="K509" s="9"/>
      <c r="L509" s="8"/>
      <c r="M509" s="6"/>
      <c r="N509" s="49"/>
      <c r="O509" s="57">
        <f t="shared" si="75"/>
        <v>0</v>
      </c>
      <c r="P509" s="49">
        <v>63.43</v>
      </c>
      <c r="Q509" s="57">
        <f t="shared" si="76"/>
        <v>84793.224000000017</v>
      </c>
      <c r="R509" s="46"/>
    </row>
    <row r="510" spans="1:18" ht="32.1" customHeight="1" x14ac:dyDescent="0.25">
      <c r="A510" s="29">
        <f t="shared" si="77"/>
        <v>505</v>
      </c>
      <c r="B510" s="4" t="s">
        <v>1413</v>
      </c>
      <c r="C510" s="4" t="s">
        <v>1411</v>
      </c>
      <c r="D510" s="4" t="s">
        <v>1412</v>
      </c>
      <c r="E510" s="4" t="s">
        <v>292</v>
      </c>
      <c r="F510" s="4" t="s">
        <v>1414</v>
      </c>
      <c r="G510" s="5">
        <v>65</v>
      </c>
      <c r="H510" s="6" t="s">
        <v>1415</v>
      </c>
      <c r="I510" s="7">
        <f t="shared" si="83"/>
        <v>156</v>
      </c>
      <c r="J510" s="9"/>
      <c r="K510" s="9">
        <v>31.5</v>
      </c>
      <c r="L510" s="9"/>
      <c r="M510" s="6"/>
      <c r="N510" s="49">
        <v>45.839999999999996</v>
      </c>
      <c r="O510" s="57">
        <f t="shared" si="75"/>
        <v>7151.0399999999991</v>
      </c>
      <c r="P510" s="49">
        <v>59.66</v>
      </c>
      <c r="Q510" s="57">
        <f t="shared" si="76"/>
        <v>9306.9599999999991</v>
      </c>
      <c r="R510" s="46"/>
    </row>
    <row r="511" spans="1:18" ht="32.1" customHeight="1" x14ac:dyDescent="0.25">
      <c r="A511" s="29">
        <f t="shared" si="77"/>
        <v>506</v>
      </c>
      <c r="B511" s="4" t="s">
        <v>1413</v>
      </c>
      <c r="C511" s="4" t="s">
        <v>1416</v>
      </c>
      <c r="D511" s="4" t="s">
        <v>1417</v>
      </c>
      <c r="E511" s="4" t="s">
        <v>292</v>
      </c>
      <c r="F511" s="4" t="s">
        <v>1418</v>
      </c>
      <c r="G511" s="5">
        <v>73</v>
      </c>
      <c r="H511" s="6" t="s">
        <v>611</v>
      </c>
      <c r="I511" s="7">
        <f t="shared" si="83"/>
        <v>175.2</v>
      </c>
      <c r="J511" s="9"/>
      <c r="K511" s="9">
        <v>30</v>
      </c>
      <c r="L511" s="9"/>
      <c r="M511" s="6"/>
      <c r="N511" s="49">
        <v>61.879999999999995</v>
      </c>
      <c r="O511" s="57">
        <f t="shared" si="75"/>
        <v>10841.375999999998</v>
      </c>
      <c r="P511" s="49">
        <v>84.13</v>
      </c>
      <c r="Q511" s="57">
        <f t="shared" si="76"/>
        <v>14739.575999999999</v>
      </c>
      <c r="R511" s="46"/>
    </row>
    <row r="512" spans="1:18" ht="32.1" customHeight="1" x14ac:dyDescent="0.25">
      <c r="A512" s="29">
        <f t="shared" si="77"/>
        <v>507</v>
      </c>
      <c r="B512" s="4" t="s">
        <v>1413</v>
      </c>
      <c r="C512" s="4" t="s">
        <v>1419</v>
      </c>
      <c r="D512" s="4" t="s">
        <v>1420</v>
      </c>
      <c r="E512" s="4" t="s">
        <v>292</v>
      </c>
      <c r="F512" s="4" t="s">
        <v>607</v>
      </c>
      <c r="G512" s="5">
        <v>81</v>
      </c>
      <c r="H512" s="6" t="s">
        <v>1421</v>
      </c>
      <c r="I512" s="7">
        <f t="shared" si="83"/>
        <v>194.39999999999998</v>
      </c>
      <c r="J512" s="9">
        <v>5.8075000000000001</v>
      </c>
      <c r="K512" s="9"/>
      <c r="L512" s="9"/>
      <c r="M512" s="6"/>
      <c r="N512" s="49">
        <v>52.11</v>
      </c>
      <c r="O512" s="57">
        <f t="shared" si="75"/>
        <v>10130.183999999999</v>
      </c>
      <c r="P512" s="49">
        <v>81.099999999999994</v>
      </c>
      <c r="Q512" s="57">
        <f t="shared" si="76"/>
        <v>15765.839999999997</v>
      </c>
      <c r="R512" s="46"/>
    </row>
    <row r="513" spans="1:18" ht="32.1" customHeight="1" x14ac:dyDescent="0.25">
      <c r="A513" s="29">
        <f t="shared" si="77"/>
        <v>508</v>
      </c>
      <c r="B513" s="4" t="s">
        <v>1413</v>
      </c>
      <c r="C513" s="4" t="s">
        <v>1422</v>
      </c>
      <c r="D513" s="4" t="s">
        <v>1423</v>
      </c>
      <c r="E513" s="4" t="s">
        <v>292</v>
      </c>
      <c r="F513" s="4" t="s">
        <v>1069</v>
      </c>
      <c r="G513" s="5">
        <v>89</v>
      </c>
      <c r="H513" s="6" t="s">
        <v>1424</v>
      </c>
      <c r="I513" s="7">
        <f t="shared" si="83"/>
        <v>213.60000000000002</v>
      </c>
      <c r="J513" s="9">
        <v>1.43</v>
      </c>
      <c r="K513" s="9"/>
      <c r="L513" s="9"/>
      <c r="M513" s="6"/>
      <c r="N513" s="49">
        <v>50.52</v>
      </c>
      <c r="O513" s="57">
        <f t="shared" si="75"/>
        <v>10791.072000000002</v>
      </c>
      <c r="P513" s="49">
        <v>92.34</v>
      </c>
      <c r="Q513" s="57">
        <f t="shared" si="76"/>
        <v>19723.824000000004</v>
      </c>
      <c r="R513" s="46"/>
    </row>
    <row r="514" spans="1:18" ht="32.1" customHeight="1" x14ac:dyDescent="0.25">
      <c r="A514" s="29">
        <f t="shared" si="77"/>
        <v>509</v>
      </c>
      <c r="B514" s="4" t="s">
        <v>1413</v>
      </c>
      <c r="C514" s="4" t="s">
        <v>1425</v>
      </c>
      <c r="D514" s="4" t="s">
        <v>1426</v>
      </c>
      <c r="E514" s="4" t="s">
        <v>292</v>
      </c>
      <c r="F514" s="4" t="s">
        <v>584</v>
      </c>
      <c r="G514" s="5">
        <v>101</v>
      </c>
      <c r="H514" s="6" t="s">
        <v>274</v>
      </c>
      <c r="I514" s="7">
        <f t="shared" si="83"/>
        <v>242.39999999999998</v>
      </c>
      <c r="J514" s="9"/>
      <c r="K514" s="9">
        <v>20</v>
      </c>
      <c r="L514" s="9"/>
      <c r="M514" s="6"/>
      <c r="N514" s="49">
        <v>69.06</v>
      </c>
      <c r="O514" s="57">
        <f t="shared" si="75"/>
        <v>16740.144</v>
      </c>
      <c r="P514" s="49">
        <v>90.24</v>
      </c>
      <c r="Q514" s="57">
        <f t="shared" si="76"/>
        <v>21874.175999999996</v>
      </c>
      <c r="R514" s="46"/>
    </row>
    <row r="515" spans="1:18" ht="32.1" customHeight="1" x14ac:dyDescent="0.25">
      <c r="A515" s="29">
        <f t="shared" si="77"/>
        <v>510</v>
      </c>
      <c r="B515" s="4" t="s">
        <v>1413</v>
      </c>
      <c r="C515" s="4" t="s">
        <v>1427</v>
      </c>
      <c r="D515" s="4" t="s">
        <v>1428</v>
      </c>
      <c r="E515" s="4" t="s">
        <v>292</v>
      </c>
      <c r="F515" s="4" t="s">
        <v>1429</v>
      </c>
      <c r="G515" s="5">
        <v>118</v>
      </c>
      <c r="H515" s="6" t="s">
        <v>1430</v>
      </c>
      <c r="I515" s="7">
        <f t="shared" si="83"/>
        <v>283.20000000000005</v>
      </c>
      <c r="J515" s="9">
        <v>2.2599999999999998</v>
      </c>
      <c r="K515" s="9"/>
      <c r="L515" s="9"/>
      <c r="M515" s="6"/>
      <c r="N515" s="49">
        <v>82.18</v>
      </c>
      <c r="O515" s="57">
        <f t="shared" si="75"/>
        <v>23273.376000000007</v>
      </c>
      <c r="P515" s="49">
        <v>120.29</v>
      </c>
      <c r="Q515" s="57">
        <f t="shared" si="76"/>
        <v>34066.128000000004</v>
      </c>
      <c r="R515" s="46"/>
    </row>
    <row r="516" spans="1:18" ht="32.1" customHeight="1" x14ac:dyDescent="0.25">
      <c r="A516" s="29">
        <f t="shared" si="77"/>
        <v>511</v>
      </c>
      <c r="B516" s="4" t="s">
        <v>1413</v>
      </c>
      <c r="C516" s="4" t="s">
        <v>1431</v>
      </c>
      <c r="D516" s="4" t="s">
        <v>1432</v>
      </c>
      <c r="E516" s="4" t="s">
        <v>292</v>
      </c>
      <c r="F516" s="4" t="s">
        <v>1433</v>
      </c>
      <c r="G516" s="5">
        <v>130</v>
      </c>
      <c r="H516" s="6" t="s">
        <v>611</v>
      </c>
      <c r="I516" s="7">
        <f t="shared" si="83"/>
        <v>312</v>
      </c>
      <c r="J516" s="9"/>
      <c r="K516" s="9">
        <v>30</v>
      </c>
      <c r="L516" s="9"/>
      <c r="M516" s="6"/>
      <c r="N516" s="49">
        <v>62.099999999999994</v>
      </c>
      <c r="O516" s="57">
        <f t="shared" si="75"/>
        <v>19375.199999999997</v>
      </c>
      <c r="P516" s="49">
        <v>85.74</v>
      </c>
      <c r="Q516" s="57">
        <f t="shared" si="76"/>
        <v>26750.879999999997</v>
      </c>
      <c r="R516" s="46"/>
    </row>
    <row r="517" spans="1:18" ht="32.1" customHeight="1" x14ac:dyDescent="0.25">
      <c r="A517" s="29">
        <f t="shared" si="77"/>
        <v>512</v>
      </c>
      <c r="B517" s="4" t="s">
        <v>1413</v>
      </c>
      <c r="C517" s="4" t="s">
        <v>1434</v>
      </c>
      <c r="D517" s="4" t="s">
        <v>1435</v>
      </c>
      <c r="E517" s="4" t="s">
        <v>292</v>
      </c>
      <c r="F517" s="4" t="s">
        <v>1429</v>
      </c>
      <c r="G517" s="5">
        <v>137</v>
      </c>
      <c r="H517" s="6" t="s">
        <v>1436</v>
      </c>
      <c r="I517" s="7">
        <f t="shared" si="83"/>
        <v>328.79999999999995</v>
      </c>
      <c r="J517" s="9">
        <v>3</v>
      </c>
      <c r="K517" s="9"/>
      <c r="L517" s="9"/>
      <c r="M517" s="6"/>
      <c r="N517" s="49">
        <v>33.370000000000005</v>
      </c>
      <c r="O517" s="57">
        <f t="shared" si="75"/>
        <v>10972.056</v>
      </c>
      <c r="P517" s="49">
        <v>44.07</v>
      </c>
      <c r="Q517" s="57">
        <f t="shared" si="76"/>
        <v>14490.215999999999</v>
      </c>
      <c r="R517" s="46"/>
    </row>
    <row r="518" spans="1:18" ht="32.1" customHeight="1" x14ac:dyDescent="0.25">
      <c r="A518" s="29">
        <f t="shared" si="77"/>
        <v>513</v>
      </c>
      <c r="B518" s="4" t="s">
        <v>1413</v>
      </c>
      <c r="C518" s="4" t="s">
        <v>1437</v>
      </c>
      <c r="D518" s="4" t="s">
        <v>1438</v>
      </c>
      <c r="E518" s="4" t="s">
        <v>292</v>
      </c>
      <c r="F518" s="4" t="s">
        <v>299</v>
      </c>
      <c r="G518" s="5">
        <v>146</v>
      </c>
      <c r="H518" s="6" t="s">
        <v>1439</v>
      </c>
      <c r="I518" s="7">
        <f t="shared" si="83"/>
        <v>350.4</v>
      </c>
      <c r="J518" s="9"/>
      <c r="K518" s="9">
        <v>32.76</v>
      </c>
      <c r="L518" s="9"/>
      <c r="M518" s="6"/>
      <c r="N518" s="49">
        <v>48.12</v>
      </c>
      <c r="O518" s="57">
        <f t="shared" si="75"/>
        <v>16861.248</v>
      </c>
      <c r="P518" s="49">
        <v>62.5</v>
      </c>
      <c r="Q518" s="57">
        <f t="shared" si="76"/>
        <v>21900</v>
      </c>
      <c r="R518" s="46"/>
    </row>
    <row r="519" spans="1:18" ht="32.1" customHeight="1" x14ac:dyDescent="0.25">
      <c r="A519" s="29">
        <f t="shared" si="77"/>
        <v>514</v>
      </c>
      <c r="B519" s="4" t="s">
        <v>1413</v>
      </c>
      <c r="C519" s="4" t="s">
        <v>1440</v>
      </c>
      <c r="D519" s="4" t="s">
        <v>1441</v>
      </c>
      <c r="E519" s="4" t="s">
        <v>292</v>
      </c>
      <c r="F519" s="4" t="s">
        <v>1442</v>
      </c>
      <c r="G519" s="5">
        <v>171</v>
      </c>
      <c r="H519" s="6" t="s">
        <v>611</v>
      </c>
      <c r="I519" s="7">
        <f t="shared" si="83"/>
        <v>410.40000000000003</v>
      </c>
      <c r="J519" s="9"/>
      <c r="K519" s="9">
        <v>30</v>
      </c>
      <c r="L519" s="9"/>
      <c r="M519" s="6"/>
      <c r="N519" s="49">
        <v>64.179999999999993</v>
      </c>
      <c r="O519" s="57">
        <f t="shared" ref="O519:O559" si="84">+N519*I519</f>
        <v>26339.471999999998</v>
      </c>
      <c r="P519" s="49">
        <v>107.02</v>
      </c>
      <c r="Q519" s="57">
        <f t="shared" ref="Q519:Q559" si="85">+P519*I519</f>
        <v>43921.008000000002</v>
      </c>
      <c r="R519" s="46"/>
    </row>
    <row r="520" spans="1:18" ht="32.1" customHeight="1" x14ac:dyDescent="0.25">
      <c r="A520" s="29">
        <f t="shared" ref="A520:A559" si="86">+A519+1</f>
        <v>515</v>
      </c>
      <c r="B520" s="4" t="s">
        <v>1413</v>
      </c>
      <c r="C520" s="4" t="s">
        <v>1443</v>
      </c>
      <c r="D520" s="4" t="s">
        <v>1444</v>
      </c>
      <c r="E520" s="4" t="s">
        <v>292</v>
      </c>
      <c r="F520" s="4" t="s">
        <v>1445</v>
      </c>
      <c r="G520" s="5">
        <v>172</v>
      </c>
      <c r="H520" s="6" t="s">
        <v>1446</v>
      </c>
      <c r="I520" s="7">
        <f t="shared" si="83"/>
        <v>412.79999999999995</v>
      </c>
      <c r="J520" s="9"/>
      <c r="K520" s="9">
        <v>10</v>
      </c>
      <c r="L520" s="9"/>
      <c r="M520" s="6"/>
      <c r="N520" s="49">
        <v>16.809999999999999</v>
      </c>
      <c r="O520" s="57">
        <f t="shared" si="84"/>
        <v>6939.1679999999988</v>
      </c>
      <c r="P520" s="49">
        <v>27.22</v>
      </c>
      <c r="Q520" s="57">
        <f t="shared" si="85"/>
        <v>11236.415999999997</v>
      </c>
      <c r="R520" s="46"/>
    </row>
    <row r="521" spans="1:18" ht="32.1" customHeight="1" x14ac:dyDescent="0.25">
      <c r="A521" s="29">
        <f t="shared" si="86"/>
        <v>516</v>
      </c>
      <c r="B521" s="4" t="s">
        <v>1413</v>
      </c>
      <c r="C521" s="4" t="s">
        <v>1447</v>
      </c>
      <c r="D521" s="4" t="s">
        <v>1448</v>
      </c>
      <c r="E521" s="4" t="s">
        <v>292</v>
      </c>
      <c r="F521" s="4" t="s">
        <v>1069</v>
      </c>
      <c r="G521" s="5">
        <v>186</v>
      </c>
      <c r="H521" s="6" t="s">
        <v>1449</v>
      </c>
      <c r="I521" s="7">
        <f t="shared" si="83"/>
        <v>446.40000000000003</v>
      </c>
      <c r="J521" s="9">
        <v>1.45</v>
      </c>
      <c r="K521" s="9"/>
      <c r="L521" s="9"/>
      <c r="M521" s="6"/>
      <c r="N521" s="49">
        <v>29.93</v>
      </c>
      <c r="O521" s="57">
        <f t="shared" si="84"/>
        <v>13360.752</v>
      </c>
      <c r="P521" s="49">
        <v>42.33</v>
      </c>
      <c r="Q521" s="57">
        <f t="shared" si="85"/>
        <v>18896.112000000001</v>
      </c>
      <c r="R521" s="46"/>
    </row>
    <row r="522" spans="1:18" ht="32.1" customHeight="1" x14ac:dyDescent="0.25">
      <c r="A522" s="29">
        <f t="shared" si="86"/>
        <v>517</v>
      </c>
      <c r="B522" s="4" t="s">
        <v>1413</v>
      </c>
      <c r="C522" s="4" t="s">
        <v>1450</v>
      </c>
      <c r="D522" s="4" t="s">
        <v>1451</v>
      </c>
      <c r="E522" s="4" t="s">
        <v>292</v>
      </c>
      <c r="F522" s="4" t="s">
        <v>631</v>
      </c>
      <c r="G522" s="5">
        <v>236</v>
      </c>
      <c r="H522" s="6" t="s">
        <v>1452</v>
      </c>
      <c r="I522" s="7">
        <f t="shared" si="83"/>
        <v>566.40000000000009</v>
      </c>
      <c r="J522" s="9"/>
      <c r="K522" s="9">
        <v>31.86</v>
      </c>
      <c r="L522" s="9"/>
      <c r="M522" s="6"/>
      <c r="N522" s="49">
        <v>45.620000000000005</v>
      </c>
      <c r="O522" s="57">
        <f t="shared" si="84"/>
        <v>25839.168000000005</v>
      </c>
      <c r="P522" s="49">
        <v>59.59</v>
      </c>
      <c r="Q522" s="57">
        <f t="shared" si="85"/>
        <v>33751.776000000005</v>
      </c>
      <c r="R522" s="46"/>
    </row>
    <row r="523" spans="1:18" ht="32.1" customHeight="1" x14ac:dyDescent="0.25">
      <c r="A523" s="29">
        <f t="shared" si="86"/>
        <v>518</v>
      </c>
      <c r="B523" s="4" t="s">
        <v>1413</v>
      </c>
      <c r="C523" s="4" t="s">
        <v>1453</v>
      </c>
      <c r="D523" s="4" t="s">
        <v>1454</v>
      </c>
      <c r="E523" s="4" t="s">
        <v>292</v>
      </c>
      <c r="F523" s="4" t="s">
        <v>293</v>
      </c>
      <c r="G523" s="5">
        <v>250</v>
      </c>
      <c r="H523" s="6" t="s">
        <v>611</v>
      </c>
      <c r="I523" s="7">
        <f t="shared" si="83"/>
        <v>600</v>
      </c>
      <c r="J523" s="9"/>
      <c r="K523" s="9">
        <v>30</v>
      </c>
      <c r="L523" s="9"/>
      <c r="M523" s="6"/>
      <c r="N523" s="49">
        <v>48.83</v>
      </c>
      <c r="O523" s="57">
        <f t="shared" si="84"/>
        <v>29298</v>
      </c>
      <c r="P523" s="49">
        <v>72.36</v>
      </c>
      <c r="Q523" s="57">
        <f t="shared" si="85"/>
        <v>43416</v>
      </c>
      <c r="R523" s="46"/>
    </row>
    <row r="524" spans="1:18" ht="32.1" customHeight="1" x14ac:dyDescent="0.25">
      <c r="A524" s="29">
        <f t="shared" si="86"/>
        <v>519</v>
      </c>
      <c r="B524" s="4" t="s">
        <v>1413</v>
      </c>
      <c r="C524" s="4" t="s">
        <v>1455</v>
      </c>
      <c r="D524" s="4" t="s">
        <v>1456</v>
      </c>
      <c r="E524" s="4" t="s">
        <v>292</v>
      </c>
      <c r="F524" s="4" t="s">
        <v>1442</v>
      </c>
      <c r="G524" s="5">
        <v>273</v>
      </c>
      <c r="H524" s="6" t="s">
        <v>1457</v>
      </c>
      <c r="I524" s="7">
        <f t="shared" si="83"/>
        <v>655.20000000000005</v>
      </c>
      <c r="J524" s="9"/>
      <c r="K524" s="9">
        <v>39.92</v>
      </c>
      <c r="L524" s="9"/>
      <c r="M524" s="6"/>
      <c r="N524" s="49">
        <v>94.240000000000009</v>
      </c>
      <c r="O524" s="57">
        <f t="shared" si="84"/>
        <v>61746.04800000001</v>
      </c>
      <c r="P524" s="49">
        <v>145.53</v>
      </c>
      <c r="Q524" s="57">
        <f t="shared" si="85"/>
        <v>95351.256000000008</v>
      </c>
      <c r="R524" s="46"/>
    </row>
    <row r="525" spans="1:18" ht="32.1" customHeight="1" x14ac:dyDescent="0.25">
      <c r="A525" s="29">
        <f t="shared" si="86"/>
        <v>520</v>
      </c>
      <c r="B525" s="15" t="s">
        <v>1413</v>
      </c>
      <c r="C525" s="15" t="s">
        <v>1458</v>
      </c>
      <c r="D525" s="11" t="s">
        <v>1459</v>
      </c>
      <c r="E525" s="4" t="s">
        <v>292</v>
      </c>
      <c r="F525" s="4" t="s">
        <v>816</v>
      </c>
      <c r="G525" s="9"/>
      <c r="H525" s="15" t="s">
        <v>1460</v>
      </c>
      <c r="I525" s="9">
        <v>670</v>
      </c>
      <c r="J525" s="9"/>
      <c r="K525" s="9"/>
      <c r="L525" s="9"/>
      <c r="M525" s="15" t="s">
        <v>234</v>
      </c>
      <c r="N525" s="53">
        <v>68.75</v>
      </c>
      <c r="O525" s="57">
        <f t="shared" si="84"/>
        <v>46062.5</v>
      </c>
      <c r="P525" s="49">
        <v>90.92</v>
      </c>
      <c r="Q525" s="57">
        <f t="shared" si="85"/>
        <v>60916.4</v>
      </c>
      <c r="R525" s="46"/>
    </row>
    <row r="526" spans="1:18" ht="32.1" customHeight="1" x14ac:dyDescent="0.25">
      <c r="A526" s="29">
        <f t="shared" si="86"/>
        <v>521</v>
      </c>
      <c r="B526" s="4" t="s">
        <v>1413</v>
      </c>
      <c r="C526" s="4" t="s">
        <v>1461</v>
      </c>
      <c r="D526" s="4" t="s">
        <v>1462</v>
      </c>
      <c r="E526" s="4" t="s">
        <v>292</v>
      </c>
      <c r="F526" s="4" t="s">
        <v>299</v>
      </c>
      <c r="G526" s="5">
        <v>295</v>
      </c>
      <c r="H526" s="6" t="s">
        <v>1463</v>
      </c>
      <c r="I526" s="7">
        <f>G526/5*12</f>
        <v>708</v>
      </c>
      <c r="J526" s="9"/>
      <c r="K526" s="9">
        <v>28.35</v>
      </c>
      <c r="L526" s="9"/>
      <c r="M526" s="6"/>
      <c r="N526" s="49">
        <v>42.6</v>
      </c>
      <c r="O526" s="57">
        <f t="shared" si="84"/>
        <v>30160.799999999999</v>
      </c>
      <c r="P526" s="49">
        <v>55.2</v>
      </c>
      <c r="Q526" s="57">
        <f t="shared" si="85"/>
        <v>39081.599999999999</v>
      </c>
      <c r="R526" s="46"/>
    </row>
    <row r="527" spans="1:18" ht="32.1" customHeight="1" x14ac:dyDescent="0.25">
      <c r="A527" s="29">
        <f t="shared" si="86"/>
        <v>522</v>
      </c>
      <c r="B527" s="4" t="s">
        <v>1413</v>
      </c>
      <c r="C527" s="4" t="s">
        <v>1464</v>
      </c>
      <c r="D527" s="4" t="s">
        <v>1465</v>
      </c>
      <c r="E527" s="4" t="s">
        <v>174</v>
      </c>
      <c r="F527" s="4" t="s">
        <v>962</v>
      </c>
      <c r="G527" s="5">
        <v>350</v>
      </c>
      <c r="H527" s="6" t="s">
        <v>1466</v>
      </c>
      <c r="I527" s="7">
        <f>SUM(G527/5*12)</f>
        <v>840</v>
      </c>
      <c r="J527" s="9">
        <v>2.95</v>
      </c>
      <c r="K527" s="9"/>
      <c r="L527" s="9"/>
      <c r="M527" s="6"/>
      <c r="N527" s="49"/>
      <c r="O527" s="57">
        <f t="shared" si="84"/>
        <v>0</v>
      </c>
      <c r="P527" s="49">
        <v>34.9</v>
      </c>
      <c r="Q527" s="57">
        <f t="shared" si="85"/>
        <v>29316</v>
      </c>
      <c r="R527" s="46"/>
    </row>
    <row r="528" spans="1:18" ht="32.1" customHeight="1" x14ac:dyDescent="0.25">
      <c r="A528" s="29">
        <f t="shared" si="86"/>
        <v>523</v>
      </c>
      <c r="B528" s="4" t="s">
        <v>1413</v>
      </c>
      <c r="C528" s="4" t="s">
        <v>1467</v>
      </c>
      <c r="D528" s="4" t="s">
        <v>1468</v>
      </c>
      <c r="E528" s="4" t="s">
        <v>292</v>
      </c>
      <c r="F528" s="4" t="s">
        <v>631</v>
      </c>
      <c r="G528" s="5">
        <v>360</v>
      </c>
      <c r="H528" s="6" t="s">
        <v>1469</v>
      </c>
      <c r="I528" s="7">
        <f t="shared" ref="I528:I542" si="87">G528/5*12</f>
        <v>864</v>
      </c>
      <c r="J528" s="9">
        <v>4.2300000000000004</v>
      </c>
      <c r="K528" s="9"/>
      <c r="L528" s="9"/>
      <c r="M528" s="6"/>
      <c r="N528" s="49">
        <v>79.09</v>
      </c>
      <c r="O528" s="57">
        <f t="shared" si="84"/>
        <v>68333.760000000009</v>
      </c>
      <c r="P528" s="49">
        <v>111.14</v>
      </c>
      <c r="Q528" s="57">
        <f t="shared" si="85"/>
        <v>96024.960000000006</v>
      </c>
      <c r="R528" s="46"/>
    </row>
    <row r="529" spans="1:18" ht="32.1" customHeight="1" x14ac:dyDescent="0.25">
      <c r="A529" s="29">
        <f t="shared" si="86"/>
        <v>524</v>
      </c>
      <c r="B529" s="4" t="s">
        <v>1413</v>
      </c>
      <c r="C529" s="4" t="s">
        <v>1470</v>
      </c>
      <c r="D529" s="4" t="s">
        <v>1471</v>
      </c>
      <c r="E529" s="4" t="s">
        <v>292</v>
      </c>
      <c r="F529" s="4" t="s">
        <v>604</v>
      </c>
      <c r="G529" s="5">
        <v>385</v>
      </c>
      <c r="H529" s="6" t="s">
        <v>1472</v>
      </c>
      <c r="I529" s="7">
        <f t="shared" si="87"/>
        <v>924</v>
      </c>
      <c r="J529" s="9"/>
      <c r="K529" s="9">
        <v>30.9</v>
      </c>
      <c r="L529" s="9"/>
      <c r="M529" s="6"/>
      <c r="N529" s="49">
        <v>76.989999999999995</v>
      </c>
      <c r="O529" s="57">
        <f t="shared" si="84"/>
        <v>71138.759999999995</v>
      </c>
      <c r="P529" s="49">
        <v>108.52</v>
      </c>
      <c r="Q529" s="57">
        <f t="shared" si="85"/>
        <v>100272.48</v>
      </c>
      <c r="R529" s="46"/>
    </row>
    <row r="530" spans="1:18" ht="32.1" customHeight="1" x14ac:dyDescent="0.25">
      <c r="A530" s="29">
        <f t="shared" si="86"/>
        <v>525</v>
      </c>
      <c r="B530" s="4" t="s">
        <v>1413</v>
      </c>
      <c r="C530" s="4" t="s">
        <v>1473</v>
      </c>
      <c r="D530" s="4" t="s">
        <v>1474</v>
      </c>
      <c r="E530" s="4" t="s">
        <v>292</v>
      </c>
      <c r="F530" s="4" t="s">
        <v>293</v>
      </c>
      <c r="G530" s="5">
        <v>399</v>
      </c>
      <c r="H530" s="6" t="s">
        <v>1475</v>
      </c>
      <c r="I530" s="7">
        <f t="shared" si="87"/>
        <v>957.59999999999991</v>
      </c>
      <c r="J530" s="9"/>
      <c r="K530" s="9">
        <v>32.79</v>
      </c>
      <c r="L530" s="9"/>
      <c r="M530" s="6"/>
      <c r="N530" s="49">
        <v>48.1</v>
      </c>
      <c r="O530" s="57">
        <f t="shared" si="84"/>
        <v>46060.56</v>
      </c>
      <c r="P530" s="49">
        <v>62.47</v>
      </c>
      <c r="Q530" s="57">
        <f t="shared" si="85"/>
        <v>59821.27199999999</v>
      </c>
      <c r="R530" s="46"/>
    </row>
    <row r="531" spans="1:18" ht="32.1" customHeight="1" x14ac:dyDescent="0.25">
      <c r="A531" s="29">
        <f t="shared" si="86"/>
        <v>526</v>
      </c>
      <c r="B531" s="4" t="s">
        <v>1413</v>
      </c>
      <c r="C531" s="4" t="s">
        <v>1476</v>
      </c>
      <c r="D531" s="4" t="s">
        <v>1477</v>
      </c>
      <c r="E531" s="4" t="s">
        <v>292</v>
      </c>
      <c r="F531" s="4" t="s">
        <v>299</v>
      </c>
      <c r="G531" s="5">
        <v>416</v>
      </c>
      <c r="H531" s="6" t="s">
        <v>611</v>
      </c>
      <c r="I531" s="7">
        <f t="shared" si="87"/>
        <v>998.40000000000009</v>
      </c>
      <c r="J531" s="9"/>
      <c r="K531" s="9">
        <v>30</v>
      </c>
      <c r="L531" s="9"/>
      <c r="M531" s="6"/>
      <c r="N531" s="49">
        <v>71.259999999999991</v>
      </c>
      <c r="O531" s="57">
        <f t="shared" si="84"/>
        <v>71145.983999999997</v>
      </c>
      <c r="P531" s="49">
        <v>101.86</v>
      </c>
      <c r="Q531" s="57">
        <f t="shared" si="85"/>
        <v>101697.024</v>
      </c>
      <c r="R531" s="46"/>
    </row>
    <row r="532" spans="1:18" ht="32.1" customHeight="1" x14ac:dyDescent="0.25">
      <c r="A532" s="29">
        <f t="shared" si="86"/>
        <v>527</v>
      </c>
      <c r="B532" s="4" t="s">
        <v>1413</v>
      </c>
      <c r="C532" s="4" t="s">
        <v>1478</v>
      </c>
      <c r="D532" s="4" t="s">
        <v>1479</v>
      </c>
      <c r="E532" s="4" t="s">
        <v>292</v>
      </c>
      <c r="F532" s="4" t="s">
        <v>1069</v>
      </c>
      <c r="G532" s="5">
        <v>588</v>
      </c>
      <c r="H532" s="6" t="s">
        <v>1480</v>
      </c>
      <c r="I532" s="7">
        <f t="shared" si="87"/>
        <v>1411.1999999999998</v>
      </c>
      <c r="J532" s="9">
        <v>3.54</v>
      </c>
      <c r="K532" s="9"/>
      <c r="L532" s="9"/>
      <c r="M532" s="6"/>
      <c r="N532" s="49">
        <v>46.989999999999995</v>
      </c>
      <c r="O532" s="57">
        <f t="shared" si="84"/>
        <v>66312.287999999986</v>
      </c>
      <c r="P532" s="49">
        <v>61.37</v>
      </c>
      <c r="Q532" s="57">
        <f t="shared" si="85"/>
        <v>86605.343999999983</v>
      </c>
      <c r="R532" s="46"/>
    </row>
    <row r="533" spans="1:18" ht="32.1" customHeight="1" x14ac:dyDescent="0.25">
      <c r="A533" s="29">
        <f t="shared" si="86"/>
        <v>528</v>
      </c>
      <c r="B533" s="4" t="s">
        <v>1413</v>
      </c>
      <c r="C533" s="4" t="s">
        <v>1481</v>
      </c>
      <c r="D533" s="4" t="s">
        <v>1482</v>
      </c>
      <c r="E533" s="4" t="s">
        <v>292</v>
      </c>
      <c r="F533" s="4" t="s">
        <v>631</v>
      </c>
      <c r="G533" s="5">
        <v>615</v>
      </c>
      <c r="H533" s="6" t="s">
        <v>1483</v>
      </c>
      <c r="I533" s="7">
        <f t="shared" si="87"/>
        <v>1476</v>
      </c>
      <c r="J533" s="9"/>
      <c r="K533" s="9">
        <v>31.86</v>
      </c>
      <c r="L533" s="9"/>
      <c r="M533" s="6"/>
      <c r="N533" s="49">
        <v>45.620000000000005</v>
      </c>
      <c r="O533" s="57">
        <f t="shared" si="84"/>
        <v>67335.12000000001</v>
      </c>
      <c r="P533" s="49">
        <v>59.59</v>
      </c>
      <c r="Q533" s="57">
        <f t="shared" si="85"/>
        <v>87954.840000000011</v>
      </c>
      <c r="R533" s="46"/>
    </row>
    <row r="534" spans="1:18" ht="32.1" customHeight="1" x14ac:dyDescent="0.25">
      <c r="A534" s="29">
        <f t="shared" si="86"/>
        <v>529</v>
      </c>
      <c r="B534" s="4" t="s">
        <v>1413</v>
      </c>
      <c r="C534" s="4" t="s">
        <v>1484</v>
      </c>
      <c r="D534" s="4" t="s">
        <v>1485</v>
      </c>
      <c r="E534" s="4" t="s">
        <v>292</v>
      </c>
      <c r="F534" s="4" t="s">
        <v>1069</v>
      </c>
      <c r="G534" s="5">
        <v>616</v>
      </c>
      <c r="H534" s="6" t="s">
        <v>1486</v>
      </c>
      <c r="I534" s="7">
        <f t="shared" si="87"/>
        <v>1478.4</v>
      </c>
      <c r="J534" s="9">
        <v>3.53</v>
      </c>
      <c r="K534" s="9"/>
      <c r="L534" s="9"/>
      <c r="M534" s="6"/>
      <c r="N534" s="49">
        <v>44.44</v>
      </c>
      <c r="O534" s="57">
        <f t="shared" si="84"/>
        <v>65700.096000000005</v>
      </c>
      <c r="P534" s="49">
        <v>62.38</v>
      </c>
      <c r="Q534" s="57">
        <f t="shared" si="85"/>
        <v>92222.592000000004</v>
      </c>
      <c r="R534" s="46"/>
    </row>
    <row r="535" spans="1:18" ht="32.1" customHeight="1" x14ac:dyDescent="0.25">
      <c r="A535" s="29">
        <f t="shared" si="86"/>
        <v>530</v>
      </c>
      <c r="B535" s="4" t="s">
        <v>1413</v>
      </c>
      <c r="C535" s="4" t="s">
        <v>1487</v>
      </c>
      <c r="D535" s="4" t="s">
        <v>1488</v>
      </c>
      <c r="E535" s="4" t="s">
        <v>292</v>
      </c>
      <c r="F535" s="4" t="s">
        <v>631</v>
      </c>
      <c r="G535" s="5">
        <v>653</v>
      </c>
      <c r="H535" s="6" t="s">
        <v>1452</v>
      </c>
      <c r="I535" s="7">
        <f t="shared" si="87"/>
        <v>1567.1999999999998</v>
      </c>
      <c r="J535" s="9"/>
      <c r="K535" s="9">
        <v>31.86</v>
      </c>
      <c r="L535" s="9"/>
      <c r="M535" s="6"/>
      <c r="N535" s="49">
        <v>44.480000000000004</v>
      </c>
      <c r="O535" s="57">
        <f t="shared" si="84"/>
        <v>69709.055999999997</v>
      </c>
      <c r="P535" s="49">
        <v>62.86</v>
      </c>
      <c r="Q535" s="57">
        <f t="shared" si="85"/>
        <v>98514.191999999981</v>
      </c>
      <c r="R535" s="46"/>
    </row>
    <row r="536" spans="1:18" ht="32.1" customHeight="1" x14ac:dyDescent="0.25">
      <c r="A536" s="29">
        <f t="shared" si="86"/>
        <v>531</v>
      </c>
      <c r="B536" s="4" t="s">
        <v>1413</v>
      </c>
      <c r="C536" s="4" t="s">
        <v>1489</v>
      </c>
      <c r="D536" s="4" t="s">
        <v>1490</v>
      </c>
      <c r="E536" s="4" t="s">
        <v>292</v>
      </c>
      <c r="F536" s="4" t="s">
        <v>1491</v>
      </c>
      <c r="G536" s="5">
        <v>720</v>
      </c>
      <c r="H536" s="6" t="s">
        <v>294</v>
      </c>
      <c r="I536" s="7">
        <f t="shared" si="87"/>
        <v>1728</v>
      </c>
      <c r="J536" s="9"/>
      <c r="K536" s="9">
        <v>10</v>
      </c>
      <c r="L536" s="9"/>
      <c r="M536" s="6"/>
      <c r="N536" s="49">
        <v>22.050000000000004</v>
      </c>
      <c r="O536" s="57">
        <f t="shared" si="84"/>
        <v>38102.400000000009</v>
      </c>
      <c r="P536" s="49">
        <v>35.340000000000003</v>
      </c>
      <c r="Q536" s="57">
        <f t="shared" si="85"/>
        <v>61067.520000000004</v>
      </c>
      <c r="R536" s="46"/>
    </row>
    <row r="537" spans="1:18" ht="32.1" customHeight="1" x14ac:dyDescent="0.25">
      <c r="A537" s="29">
        <f t="shared" si="86"/>
        <v>532</v>
      </c>
      <c r="B537" s="4" t="s">
        <v>1413</v>
      </c>
      <c r="C537" s="4" t="s">
        <v>1492</v>
      </c>
      <c r="D537" s="4" t="s">
        <v>1493</v>
      </c>
      <c r="E537" s="4" t="s">
        <v>292</v>
      </c>
      <c r="F537" s="4" t="s">
        <v>1069</v>
      </c>
      <c r="G537" s="5">
        <v>753</v>
      </c>
      <c r="H537" s="6" t="s">
        <v>1494</v>
      </c>
      <c r="I537" s="7">
        <f t="shared" si="87"/>
        <v>1807.1999999999998</v>
      </c>
      <c r="J537" s="9"/>
      <c r="K537" s="9">
        <v>30.9</v>
      </c>
      <c r="L537" s="9"/>
      <c r="M537" s="6"/>
      <c r="N537" s="49">
        <v>73.489999999999995</v>
      </c>
      <c r="O537" s="57">
        <f t="shared" si="84"/>
        <v>132811.12799999997</v>
      </c>
      <c r="P537" s="49">
        <v>105.02</v>
      </c>
      <c r="Q537" s="57">
        <f t="shared" si="85"/>
        <v>189792.14399999997</v>
      </c>
      <c r="R537" s="46"/>
    </row>
    <row r="538" spans="1:18" ht="32.1" customHeight="1" x14ac:dyDescent="0.25">
      <c r="A538" s="29">
        <f t="shared" si="86"/>
        <v>533</v>
      </c>
      <c r="B538" s="4" t="s">
        <v>1413</v>
      </c>
      <c r="C538" s="4" t="s">
        <v>1495</v>
      </c>
      <c r="D538" s="4" t="s">
        <v>1496</v>
      </c>
      <c r="E538" s="4" t="s">
        <v>292</v>
      </c>
      <c r="F538" s="4" t="s">
        <v>1067</v>
      </c>
      <c r="G538" s="5">
        <v>1043</v>
      </c>
      <c r="H538" s="6" t="s">
        <v>1497</v>
      </c>
      <c r="I538" s="7">
        <f t="shared" si="87"/>
        <v>2503.1999999999998</v>
      </c>
      <c r="J538" s="9">
        <v>3.53</v>
      </c>
      <c r="K538" s="9"/>
      <c r="L538" s="9"/>
      <c r="M538" s="6"/>
      <c r="N538" s="49">
        <v>46.989999999999995</v>
      </c>
      <c r="O538" s="57">
        <f t="shared" si="84"/>
        <v>117625.36799999997</v>
      </c>
      <c r="P538" s="49">
        <v>61.37</v>
      </c>
      <c r="Q538" s="57">
        <f t="shared" si="85"/>
        <v>153621.38399999999</v>
      </c>
      <c r="R538" s="46"/>
    </row>
    <row r="539" spans="1:18" ht="32.1" customHeight="1" x14ac:dyDescent="0.25">
      <c r="A539" s="29">
        <f t="shared" si="86"/>
        <v>534</v>
      </c>
      <c r="B539" s="4" t="s">
        <v>1413</v>
      </c>
      <c r="C539" s="4" t="s">
        <v>1498</v>
      </c>
      <c r="D539" s="4" t="s">
        <v>1499</v>
      </c>
      <c r="E539" s="4" t="s">
        <v>292</v>
      </c>
      <c r="F539" s="4" t="s">
        <v>1069</v>
      </c>
      <c r="G539" s="5">
        <v>1055</v>
      </c>
      <c r="H539" s="6" t="s">
        <v>1500</v>
      </c>
      <c r="I539" s="7">
        <f t="shared" si="87"/>
        <v>2532</v>
      </c>
      <c r="J539" s="9">
        <v>3.29</v>
      </c>
      <c r="K539" s="9"/>
      <c r="L539" s="9"/>
      <c r="M539" s="6"/>
      <c r="N539" s="49">
        <v>46.279999999999994</v>
      </c>
      <c r="O539" s="57">
        <f t="shared" si="84"/>
        <v>117180.95999999999</v>
      </c>
      <c r="P539" s="49">
        <v>59.98</v>
      </c>
      <c r="Q539" s="57">
        <f t="shared" si="85"/>
        <v>151869.35999999999</v>
      </c>
      <c r="R539" s="46"/>
    </row>
    <row r="540" spans="1:18" ht="32.1" customHeight="1" x14ac:dyDescent="0.25">
      <c r="A540" s="29">
        <f t="shared" si="86"/>
        <v>535</v>
      </c>
      <c r="B540" s="4" t="s">
        <v>1413</v>
      </c>
      <c r="C540" s="4" t="s">
        <v>1501</v>
      </c>
      <c r="D540" s="4" t="s">
        <v>1502</v>
      </c>
      <c r="E540" s="4" t="s">
        <v>292</v>
      </c>
      <c r="F540" s="4" t="s">
        <v>299</v>
      </c>
      <c r="G540" s="5">
        <v>1270</v>
      </c>
      <c r="H540" s="6" t="s">
        <v>1503</v>
      </c>
      <c r="I540" s="7">
        <f t="shared" si="87"/>
        <v>3048</v>
      </c>
      <c r="J540" s="9"/>
      <c r="K540" s="9">
        <v>32.81</v>
      </c>
      <c r="L540" s="9"/>
      <c r="M540" s="6"/>
      <c r="N540" s="49">
        <v>46.98</v>
      </c>
      <c r="O540" s="57">
        <f t="shared" si="84"/>
        <v>143195.03999999998</v>
      </c>
      <c r="P540" s="49">
        <v>61.36</v>
      </c>
      <c r="Q540" s="57">
        <f t="shared" si="85"/>
        <v>187025.28</v>
      </c>
      <c r="R540" s="46"/>
    </row>
    <row r="541" spans="1:18" ht="32.1" customHeight="1" x14ac:dyDescent="0.25">
      <c r="A541" s="29">
        <f t="shared" si="86"/>
        <v>536</v>
      </c>
      <c r="B541" s="4" t="s">
        <v>1413</v>
      </c>
      <c r="C541" s="4" t="s">
        <v>1504</v>
      </c>
      <c r="D541" s="4" t="s">
        <v>1505</v>
      </c>
      <c r="E541" s="4" t="s">
        <v>292</v>
      </c>
      <c r="F541" s="4" t="s">
        <v>816</v>
      </c>
      <c r="G541" s="5">
        <v>1610</v>
      </c>
      <c r="H541" s="6" t="s">
        <v>1506</v>
      </c>
      <c r="I541" s="7">
        <f t="shared" si="87"/>
        <v>3864</v>
      </c>
      <c r="J541" s="9">
        <v>4.4000000000000004</v>
      </c>
      <c r="K541" s="9"/>
      <c r="L541" s="9"/>
      <c r="M541" s="6"/>
      <c r="N541" s="49">
        <v>67.709999999999994</v>
      </c>
      <c r="O541" s="57">
        <f t="shared" si="84"/>
        <v>261631.43999999997</v>
      </c>
      <c r="P541" s="49">
        <v>89.88</v>
      </c>
      <c r="Q541" s="57">
        <f t="shared" si="85"/>
        <v>347296.32</v>
      </c>
      <c r="R541" s="46"/>
    </row>
    <row r="542" spans="1:18" ht="32.1" customHeight="1" x14ac:dyDescent="0.25">
      <c r="A542" s="29">
        <f t="shared" si="86"/>
        <v>537</v>
      </c>
      <c r="B542" s="4" t="s">
        <v>1413</v>
      </c>
      <c r="C542" s="4" t="s">
        <v>1507</v>
      </c>
      <c r="D542" s="4" t="s">
        <v>1508</v>
      </c>
      <c r="E542" s="4" t="s">
        <v>292</v>
      </c>
      <c r="F542" s="4" t="s">
        <v>1067</v>
      </c>
      <c r="G542" s="5">
        <v>2038</v>
      </c>
      <c r="H542" s="6" t="s">
        <v>1509</v>
      </c>
      <c r="I542" s="7">
        <f t="shared" si="87"/>
        <v>4891.2000000000007</v>
      </c>
      <c r="J542" s="9">
        <v>3.26</v>
      </c>
      <c r="K542" s="9"/>
      <c r="L542" s="9"/>
      <c r="M542" s="6"/>
      <c r="N542" s="49">
        <v>48.44</v>
      </c>
      <c r="O542" s="57">
        <f t="shared" si="84"/>
        <v>236929.72800000003</v>
      </c>
      <c r="P542" s="49">
        <v>73.489999999999995</v>
      </c>
      <c r="Q542" s="57">
        <f t="shared" si="85"/>
        <v>359454.288</v>
      </c>
      <c r="R542" s="46"/>
    </row>
    <row r="543" spans="1:18" ht="32.1" customHeight="1" x14ac:dyDescent="0.25">
      <c r="A543" s="29">
        <f t="shared" si="86"/>
        <v>538</v>
      </c>
      <c r="B543" s="4" t="s">
        <v>1512</v>
      </c>
      <c r="C543" s="4" t="s">
        <v>1510</v>
      </c>
      <c r="D543" s="4" t="s">
        <v>1511</v>
      </c>
      <c r="E543" s="4"/>
      <c r="F543" s="4" t="s">
        <v>1513</v>
      </c>
      <c r="G543" s="5"/>
      <c r="H543" s="6" t="s">
        <v>1514</v>
      </c>
      <c r="I543" s="7">
        <v>275</v>
      </c>
      <c r="J543" s="8"/>
      <c r="K543" s="9"/>
      <c r="L543" s="9"/>
      <c r="M543" s="6" t="s">
        <v>234</v>
      </c>
      <c r="N543" s="49"/>
      <c r="O543" s="57">
        <f t="shared" si="84"/>
        <v>0</v>
      </c>
      <c r="P543" s="49">
        <v>24.42</v>
      </c>
      <c r="Q543" s="57">
        <f t="shared" si="85"/>
        <v>6715.5000000000009</v>
      </c>
      <c r="R543" s="46"/>
    </row>
    <row r="544" spans="1:18" ht="32.1" customHeight="1" x14ac:dyDescent="0.25">
      <c r="A544" s="29">
        <f t="shared" si="86"/>
        <v>539</v>
      </c>
      <c r="B544" s="4" t="s">
        <v>1512</v>
      </c>
      <c r="C544" s="4" t="s">
        <v>1515</v>
      </c>
      <c r="D544" s="4" t="s">
        <v>1516</v>
      </c>
      <c r="E544" s="4"/>
      <c r="F544" s="4" t="s">
        <v>1513</v>
      </c>
      <c r="G544" s="5"/>
      <c r="H544" s="6" t="s">
        <v>1517</v>
      </c>
      <c r="I544" s="7">
        <v>300</v>
      </c>
      <c r="J544" s="8"/>
      <c r="K544" s="9"/>
      <c r="L544" s="9"/>
      <c r="M544" s="6" t="s">
        <v>234</v>
      </c>
      <c r="N544" s="49"/>
      <c r="O544" s="57">
        <f t="shared" si="84"/>
        <v>0</v>
      </c>
      <c r="P544" s="49">
        <v>15.35</v>
      </c>
      <c r="Q544" s="57">
        <f t="shared" si="85"/>
        <v>4605</v>
      </c>
      <c r="R544" s="46"/>
    </row>
    <row r="545" spans="1:18" ht="32.1" customHeight="1" x14ac:dyDescent="0.25">
      <c r="A545" s="29">
        <f t="shared" si="86"/>
        <v>540</v>
      </c>
      <c r="B545" s="4" t="s">
        <v>1512</v>
      </c>
      <c r="C545" s="4" t="s">
        <v>1518</v>
      </c>
      <c r="D545" s="4" t="s">
        <v>1519</v>
      </c>
      <c r="E545" s="4"/>
      <c r="F545" s="4" t="s">
        <v>1513</v>
      </c>
      <c r="G545" s="5"/>
      <c r="H545" s="6" t="s">
        <v>1514</v>
      </c>
      <c r="I545" s="7">
        <v>396</v>
      </c>
      <c r="J545" s="8"/>
      <c r="K545" s="9"/>
      <c r="L545" s="9"/>
      <c r="M545" s="6" t="s">
        <v>234</v>
      </c>
      <c r="N545" s="49"/>
      <c r="O545" s="57">
        <f t="shared" si="84"/>
        <v>0</v>
      </c>
      <c r="P545" s="49">
        <v>24.42</v>
      </c>
      <c r="Q545" s="57">
        <f t="shared" si="85"/>
        <v>9670.3200000000015</v>
      </c>
      <c r="R545" s="46"/>
    </row>
    <row r="546" spans="1:18" ht="32.1" customHeight="1" x14ac:dyDescent="0.25">
      <c r="A546" s="29">
        <f t="shared" si="86"/>
        <v>541</v>
      </c>
      <c r="B546" s="4" t="s">
        <v>1521</v>
      </c>
      <c r="C546" s="4">
        <v>100012</v>
      </c>
      <c r="D546" s="4" t="s">
        <v>1520</v>
      </c>
      <c r="E546" s="12" t="s">
        <v>272</v>
      </c>
      <c r="F546" s="12" t="s">
        <v>846</v>
      </c>
      <c r="G546" s="5"/>
      <c r="H546" s="6"/>
      <c r="I546" s="7">
        <v>205</v>
      </c>
      <c r="J546" s="9"/>
      <c r="K546" s="9"/>
      <c r="L546" s="9"/>
      <c r="M546" s="6"/>
      <c r="N546" s="56">
        <v>2.25</v>
      </c>
      <c r="O546" s="57">
        <f t="shared" si="84"/>
        <v>461.25</v>
      </c>
      <c r="P546" s="56"/>
      <c r="Q546" s="57">
        <f t="shared" si="85"/>
        <v>0</v>
      </c>
      <c r="R546" s="47" t="s">
        <v>1571</v>
      </c>
    </row>
    <row r="547" spans="1:18" ht="32.1" customHeight="1" x14ac:dyDescent="0.25">
      <c r="A547" s="29">
        <f t="shared" si="86"/>
        <v>542</v>
      </c>
      <c r="B547" s="4" t="s">
        <v>1521</v>
      </c>
      <c r="C547" s="4">
        <v>100034</v>
      </c>
      <c r="D547" s="4" t="s">
        <v>1522</v>
      </c>
      <c r="E547" s="12" t="s">
        <v>272</v>
      </c>
      <c r="F547" s="4" t="s">
        <v>1523</v>
      </c>
      <c r="G547" s="5"/>
      <c r="H547" s="6"/>
      <c r="I547" s="7">
        <v>401</v>
      </c>
      <c r="J547" s="9"/>
      <c r="K547" s="9"/>
      <c r="L547" s="9"/>
      <c r="M547" s="6"/>
      <c r="N547" s="56">
        <v>2.25</v>
      </c>
      <c r="O547" s="57">
        <f t="shared" si="84"/>
        <v>902.25</v>
      </c>
      <c r="P547" s="56"/>
      <c r="Q547" s="57">
        <f t="shared" si="85"/>
        <v>0</v>
      </c>
      <c r="R547" s="47" t="s">
        <v>1571</v>
      </c>
    </row>
    <row r="548" spans="1:18" ht="32.1" customHeight="1" x14ac:dyDescent="0.25">
      <c r="A548" s="29">
        <f t="shared" si="86"/>
        <v>543</v>
      </c>
      <c r="B548" s="4" t="s">
        <v>1521</v>
      </c>
      <c r="C548" s="4">
        <v>100003</v>
      </c>
      <c r="D548" s="4" t="s">
        <v>1524</v>
      </c>
      <c r="E548" s="12" t="s">
        <v>272</v>
      </c>
      <c r="F548" s="12" t="s">
        <v>846</v>
      </c>
      <c r="G548" s="5"/>
      <c r="H548" s="6"/>
      <c r="I548" s="7">
        <v>561</v>
      </c>
      <c r="J548" s="9"/>
      <c r="K548" s="9"/>
      <c r="L548" s="9"/>
      <c r="M548" s="6"/>
      <c r="N548" s="56">
        <v>2.25</v>
      </c>
      <c r="O548" s="57">
        <f t="shared" si="84"/>
        <v>1262.25</v>
      </c>
      <c r="P548" s="56"/>
      <c r="Q548" s="57">
        <f t="shared" si="85"/>
        <v>0</v>
      </c>
      <c r="R548" s="47" t="s">
        <v>1571</v>
      </c>
    </row>
    <row r="549" spans="1:18" ht="32.1" customHeight="1" x14ac:dyDescent="0.25">
      <c r="A549" s="29">
        <f t="shared" si="86"/>
        <v>544</v>
      </c>
      <c r="B549" s="4" t="s">
        <v>1521</v>
      </c>
      <c r="C549" s="4">
        <v>100036</v>
      </c>
      <c r="D549" s="4" t="s">
        <v>1525</v>
      </c>
      <c r="E549" s="12" t="s">
        <v>272</v>
      </c>
      <c r="F549" s="12" t="s">
        <v>273</v>
      </c>
      <c r="G549" s="5"/>
      <c r="H549" s="6"/>
      <c r="I549" s="7">
        <v>655</v>
      </c>
      <c r="J549" s="9"/>
      <c r="K549" s="9"/>
      <c r="L549" s="9"/>
      <c r="M549" s="6"/>
      <c r="N549" s="56">
        <v>2.25</v>
      </c>
      <c r="O549" s="57">
        <f t="shared" si="84"/>
        <v>1473.75</v>
      </c>
      <c r="P549" s="56"/>
      <c r="Q549" s="57">
        <f t="shared" si="85"/>
        <v>0</v>
      </c>
      <c r="R549" s="47" t="s">
        <v>1571</v>
      </c>
    </row>
    <row r="550" spans="1:18" ht="32.1" customHeight="1" x14ac:dyDescent="0.25">
      <c r="A550" s="29">
        <f t="shared" si="86"/>
        <v>545</v>
      </c>
      <c r="B550" s="4" t="s">
        <v>1521</v>
      </c>
      <c r="C550" s="4">
        <v>100018</v>
      </c>
      <c r="D550" s="4" t="s">
        <v>1526</v>
      </c>
      <c r="E550" s="12" t="s">
        <v>272</v>
      </c>
      <c r="F550" s="12"/>
      <c r="G550" s="5"/>
      <c r="H550" s="6"/>
      <c r="I550" s="7">
        <v>841</v>
      </c>
      <c r="J550" s="9"/>
      <c r="K550" s="9"/>
      <c r="L550" s="9"/>
      <c r="M550" s="6"/>
      <c r="N550" s="56">
        <v>2.25</v>
      </c>
      <c r="O550" s="57">
        <f t="shared" si="84"/>
        <v>1892.25</v>
      </c>
      <c r="P550" s="56"/>
      <c r="Q550" s="57">
        <f t="shared" si="85"/>
        <v>0</v>
      </c>
      <c r="R550" s="47" t="s">
        <v>1571</v>
      </c>
    </row>
    <row r="551" spans="1:18" ht="32.1" customHeight="1" x14ac:dyDescent="0.25">
      <c r="A551" s="29">
        <f t="shared" si="86"/>
        <v>546</v>
      </c>
      <c r="B551" s="4" t="s">
        <v>1528</v>
      </c>
      <c r="C551" s="4">
        <v>80650</v>
      </c>
      <c r="D551" s="4" t="s">
        <v>1527</v>
      </c>
      <c r="E551" s="4" t="s">
        <v>121</v>
      </c>
      <c r="F551" s="4" t="s">
        <v>160</v>
      </c>
      <c r="G551" s="5">
        <v>152</v>
      </c>
      <c r="H551" s="6" t="s">
        <v>1529</v>
      </c>
      <c r="I551" s="7">
        <f t="shared" ref="I551:I553" si="88">SUM(G551/5*12)</f>
        <v>364.79999999999995</v>
      </c>
      <c r="J551" s="9">
        <v>5.49</v>
      </c>
      <c r="K551" s="9"/>
      <c r="L551" s="9"/>
      <c r="M551" s="6"/>
      <c r="N551" s="49">
        <v>68.459999999999994</v>
      </c>
      <c r="O551" s="57">
        <f t="shared" si="84"/>
        <v>24974.207999999995</v>
      </c>
      <c r="P551" s="49">
        <v>84.8</v>
      </c>
      <c r="Q551" s="57">
        <f t="shared" si="85"/>
        <v>30935.039999999994</v>
      </c>
      <c r="R551" s="46"/>
    </row>
    <row r="552" spans="1:18" ht="32.1" customHeight="1" x14ac:dyDescent="0.25">
      <c r="A552" s="29">
        <f t="shared" si="86"/>
        <v>547</v>
      </c>
      <c r="B552" s="4" t="s">
        <v>1528</v>
      </c>
      <c r="C552" s="4">
        <v>63</v>
      </c>
      <c r="D552" s="4" t="s">
        <v>1530</v>
      </c>
      <c r="E552" s="4" t="s">
        <v>121</v>
      </c>
      <c r="F552" s="4" t="s">
        <v>1381</v>
      </c>
      <c r="G552" s="5">
        <v>167</v>
      </c>
      <c r="H552" s="6" t="s">
        <v>1531</v>
      </c>
      <c r="I552" s="7">
        <f t="shared" si="88"/>
        <v>400.79999999999995</v>
      </c>
      <c r="J552" s="9">
        <v>20.399999999999999</v>
      </c>
      <c r="K552" s="9"/>
      <c r="L552" s="9"/>
      <c r="M552" s="18"/>
      <c r="N552" s="53">
        <v>42.89</v>
      </c>
      <c r="O552" s="57">
        <f t="shared" si="84"/>
        <v>17190.311999999998</v>
      </c>
      <c r="P552" s="49">
        <v>47.9</v>
      </c>
      <c r="Q552" s="57">
        <f t="shared" si="85"/>
        <v>19198.319999999996</v>
      </c>
      <c r="R552" s="46"/>
    </row>
    <row r="553" spans="1:18" ht="32.1" customHeight="1" x14ac:dyDescent="0.25">
      <c r="A553" s="29">
        <f t="shared" si="86"/>
        <v>548</v>
      </c>
      <c r="B553" s="4" t="s">
        <v>1528</v>
      </c>
      <c r="C553" s="4">
        <v>80649</v>
      </c>
      <c r="D553" s="4" t="s">
        <v>1532</v>
      </c>
      <c r="E553" s="4" t="s">
        <v>121</v>
      </c>
      <c r="F553" s="4" t="s">
        <v>160</v>
      </c>
      <c r="G553" s="5">
        <v>292</v>
      </c>
      <c r="H553" s="6" t="s">
        <v>1533</v>
      </c>
      <c r="I553" s="7">
        <f t="shared" si="88"/>
        <v>700.8</v>
      </c>
      <c r="J553" s="9">
        <v>5.63</v>
      </c>
      <c r="K553" s="9"/>
      <c r="L553" s="9"/>
      <c r="M553" s="6"/>
      <c r="N553" s="49">
        <v>72.12</v>
      </c>
      <c r="O553" s="57">
        <f t="shared" si="84"/>
        <v>50541.695999999996</v>
      </c>
      <c r="P553" s="49">
        <v>86.33</v>
      </c>
      <c r="Q553" s="57">
        <f t="shared" si="85"/>
        <v>60500.063999999998</v>
      </c>
      <c r="R553" s="46"/>
    </row>
    <row r="554" spans="1:18" ht="32.1" customHeight="1" x14ac:dyDescent="0.25">
      <c r="A554" s="29">
        <f t="shared" si="86"/>
        <v>549</v>
      </c>
      <c r="B554" s="6" t="s">
        <v>1528</v>
      </c>
      <c r="C554" s="6">
        <v>11003</v>
      </c>
      <c r="D554" s="6" t="s">
        <v>1534</v>
      </c>
      <c r="E554" s="6" t="s">
        <v>121</v>
      </c>
      <c r="F554" s="6" t="s">
        <v>552</v>
      </c>
      <c r="G554" s="9">
        <v>430</v>
      </c>
      <c r="H554" s="6" t="s">
        <v>1535</v>
      </c>
      <c r="I554" s="7">
        <v>1032</v>
      </c>
      <c r="J554" s="9">
        <v>1</v>
      </c>
      <c r="K554" s="9"/>
      <c r="L554" s="9"/>
      <c r="M554" s="18"/>
      <c r="N554" s="53">
        <v>52.7</v>
      </c>
      <c r="O554" s="57">
        <f t="shared" si="84"/>
        <v>54386.400000000001</v>
      </c>
      <c r="P554" s="49">
        <v>64.86</v>
      </c>
      <c r="Q554" s="57">
        <f t="shared" si="85"/>
        <v>66935.520000000004</v>
      </c>
      <c r="R554" s="46"/>
    </row>
    <row r="555" spans="1:18" ht="32.1" customHeight="1" x14ac:dyDescent="0.25">
      <c r="A555" s="29">
        <f t="shared" si="86"/>
        <v>550</v>
      </c>
      <c r="B555" s="4" t="s">
        <v>1538</v>
      </c>
      <c r="C555" s="4" t="s">
        <v>1536</v>
      </c>
      <c r="D555" s="4" t="s">
        <v>1537</v>
      </c>
      <c r="E555" s="4" t="s">
        <v>129</v>
      </c>
      <c r="F555" s="4" t="s">
        <v>1539</v>
      </c>
      <c r="G555" s="5">
        <v>113</v>
      </c>
      <c r="H555" s="6" t="s">
        <v>66</v>
      </c>
      <c r="I555" s="7">
        <f t="shared" ref="I555:I559" si="89">G555/5*12</f>
        <v>271.20000000000005</v>
      </c>
      <c r="J555" s="9"/>
      <c r="K555" s="9">
        <v>30</v>
      </c>
      <c r="L555" s="9"/>
      <c r="M555" s="6"/>
      <c r="N555" s="49">
        <v>123.19999999999999</v>
      </c>
      <c r="O555" s="57">
        <f t="shared" si="84"/>
        <v>33411.840000000004</v>
      </c>
      <c r="P555" s="49">
        <v>140.66999999999999</v>
      </c>
      <c r="Q555" s="57">
        <f t="shared" si="85"/>
        <v>38149.704000000005</v>
      </c>
      <c r="R555" s="46"/>
    </row>
    <row r="556" spans="1:18" ht="32.1" customHeight="1" x14ac:dyDescent="0.25">
      <c r="A556" s="29">
        <f t="shared" si="86"/>
        <v>551</v>
      </c>
      <c r="B556" s="4" t="s">
        <v>1538</v>
      </c>
      <c r="C556" s="4" t="s">
        <v>1540</v>
      </c>
      <c r="D556" s="4" t="s">
        <v>1541</v>
      </c>
      <c r="E556" s="4" t="s">
        <v>129</v>
      </c>
      <c r="F556" s="4" t="s">
        <v>1542</v>
      </c>
      <c r="G556" s="5">
        <v>132</v>
      </c>
      <c r="H556" s="6" t="s">
        <v>66</v>
      </c>
      <c r="I556" s="7">
        <f t="shared" si="89"/>
        <v>316.79999999999995</v>
      </c>
      <c r="J556" s="9"/>
      <c r="K556" s="9">
        <v>30</v>
      </c>
      <c r="L556" s="9"/>
      <c r="M556" s="6"/>
      <c r="N556" s="49">
        <v>123.19999999999999</v>
      </c>
      <c r="O556" s="57">
        <f t="shared" si="84"/>
        <v>39029.759999999987</v>
      </c>
      <c r="P556" s="49">
        <v>140.66999999999999</v>
      </c>
      <c r="Q556" s="57">
        <f t="shared" si="85"/>
        <v>44564.255999999987</v>
      </c>
      <c r="R556" s="46"/>
    </row>
    <row r="557" spans="1:18" ht="32.1" customHeight="1" x14ac:dyDescent="0.25">
      <c r="A557" s="29">
        <f t="shared" si="86"/>
        <v>552</v>
      </c>
      <c r="B557" s="4" t="s">
        <v>1538</v>
      </c>
      <c r="C557" s="4" t="s">
        <v>1543</v>
      </c>
      <c r="D557" s="4" t="s">
        <v>1544</v>
      </c>
      <c r="E557" s="4" t="s">
        <v>129</v>
      </c>
      <c r="F557" s="4" t="s">
        <v>872</v>
      </c>
      <c r="G557" s="5">
        <v>544</v>
      </c>
      <c r="H557" s="6" t="s">
        <v>66</v>
      </c>
      <c r="I557" s="7">
        <f t="shared" si="89"/>
        <v>1305.5999999999999</v>
      </c>
      <c r="J557" s="9"/>
      <c r="K557" s="9">
        <v>30</v>
      </c>
      <c r="L557" s="9"/>
      <c r="M557" s="6" t="s">
        <v>1545</v>
      </c>
      <c r="N557" s="49">
        <v>110.75</v>
      </c>
      <c r="O557" s="57">
        <f t="shared" si="84"/>
        <v>144595.19999999998</v>
      </c>
      <c r="P557" s="49">
        <v>128.22</v>
      </c>
      <c r="Q557" s="57">
        <f t="shared" si="85"/>
        <v>167404.03199999998</v>
      </c>
      <c r="R557" s="46"/>
    </row>
    <row r="558" spans="1:18" ht="32.1" customHeight="1" x14ac:dyDescent="0.25">
      <c r="A558" s="29">
        <f t="shared" si="86"/>
        <v>553</v>
      </c>
      <c r="B558" s="4" t="s">
        <v>1538</v>
      </c>
      <c r="C558" s="4" t="s">
        <v>1546</v>
      </c>
      <c r="D558" s="4" t="s">
        <v>1547</v>
      </c>
      <c r="E558" s="4" t="s">
        <v>129</v>
      </c>
      <c r="F558" s="4" t="s">
        <v>872</v>
      </c>
      <c r="G558" s="5">
        <v>1987</v>
      </c>
      <c r="H558" s="6" t="s">
        <v>66</v>
      </c>
      <c r="I558" s="7">
        <f t="shared" si="89"/>
        <v>4768.7999999999993</v>
      </c>
      <c r="J558" s="9"/>
      <c r="K558" s="9">
        <v>30</v>
      </c>
      <c r="L558" s="9"/>
      <c r="M558" s="6"/>
      <c r="N558" s="49">
        <v>123.19999999999999</v>
      </c>
      <c r="O558" s="57">
        <f t="shared" si="84"/>
        <v>587516.1599999998</v>
      </c>
      <c r="P558" s="49">
        <v>140.66999999999999</v>
      </c>
      <c r="Q558" s="57">
        <f t="shared" si="85"/>
        <v>670827.09599999979</v>
      </c>
      <c r="R558" s="46"/>
    </row>
    <row r="559" spans="1:18" ht="32.1" customHeight="1" x14ac:dyDescent="0.25">
      <c r="A559" s="29">
        <f t="shared" si="86"/>
        <v>554</v>
      </c>
      <c r="B559" s="4" t="s">
        <v>1538</v>
      </c>
      <c r="C559" s="4" t="s">
        <v>1548</v>
      </c>
      <c r="D559" s="4" t="s">
        <v>1549</v>
      </c>
      <c r="E559" s="4" t="s">
        <v>129</v>
      </c>
      <c r="F559" s="4" t="s">
        <v>1550</v>
      </c>
      <c r="G559" s="5">
        <v>2087</v>
      </c>
      <c r="H559" s="6" t="s">
        <v>66</v>
      </c>
      <c r="I559" s="7">
        <f t="shared" si="89"/>
        <v>5008.7999999999993</v>
      </c>
      <c r="J559" s="9"/>
      <c r="K559" s="9">
        <v>30</v>
      </c>
      <c r="L559" s="9"/>
      <c r="M559" s="6"/>
      <c r="N559" s="49">
        <v>106.42999999999999</v>
      </c>
      <c r="O559" s="57">
        <f t="shared" si="84"/>
        <v>533086.58399999992</v>
      </c>
      <c r="P559" s="49">
        <v>127.52</v>
      </c>
      <c r="Q559" s="57">
        <f t="shared" si="85"/>
        <v>638722.17599999986</v>
      </c>
      <c r="R559" s="46"/>
    </row>
    <row r="560" spans="1:18" ht="55.5" customHeight="1" x14ac:dyDescent="0.25">
      <c r="A560" s="37"/>
      <c r="B560" s="38"/>
      <c r="C560" s="38"/>
      <c r="D560" s="38"/>
      <c r="E560" s="38"/>
      <c r="F560" s="38"/>
      <c r="G560" s="39"/>
      <c r="H560" s="40"/>
      <c r="I560" s="41"/>
      <c r="J560" s="42"/>
      <c r="K560" s="43"/>
      <c r="L560" s="43"/>
      <c r="M560" s="44"/>
      <c r="N560" s="54" t="s">
        <v>1559</v>
      </c>
      <c r="O560" s="58">
        <f>+SUM(O6:O559)</f>
        <v>13653960.23</v>
      </c>
      <c r="P560" s="54" t="s">
        <v>1560</v>
      </c>
      <c r="Q560" s="58">
        <f>+SUM(Q6:Q559)</f>
        <v>23555143.793999981</v>
      </c>
      <c r="R560" s="46"/>
    </row>
    <row r="561" spans="2:17" ht="15.75" x14ac:dyDescent="0.25">
      <c r="B561" s="20"/>
      <c r="C561" s="20"/>
      <c r="D561" s="20"/>
      <c r="E561" s="20"/>
      <c r="F561" s="20"/>
      <c r="G561" s="21"/>
      <c r="H561" s="22"/>
      <c r="I561" s="23"/>
      <c r="J561" s="24"/>
      <c r="K561" s="25"/>
      <c r="L561" s="25"/>
      <c r="M561" s="26"/>
      <c r="N561" s="55"/>
      <c r="O561" s="55"/>
      <c r="P561" s="55"/>
      <c r="Q561" s="55"/>
    </row>
  </sheetData>
  <autoFilter ref="A5:R560"/>
  <pageMargins left="0.25" right="0.25" top="0.5" bottom="0.5" header="0.3" footer="0.3"/>
  <pageSetup scale="61" fitToHeight="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1"/>
  <sheetViews>
    <sheetView zoomScaleNormal="100" workbookViewId="0">
      <pane ySplit="5" topLeftCell="A6" activePane="bottomLeft" state="frozen"/>
      <selection pane="bottomLeft" activeCell="D11" sqref="D11"/>
    </sheetView>
  </sheetViews>
  <sheetFormatPr defaultRowHeight="15" x14ac:dyDescent="0.25"/>
  <cols>
    <col min="1" max="1" width="7.140625" style="30" customWidth="1"/>
    <col min="2" max="2" width="27.42578125" style="27" customWidth="1"/>
    <col min="3" max="3" width="21.140625" style="27" customWidth="1"/>
    <col min="4" max="4" width="41.7109375" style="27" customWidth="1"/>
    <col min="5" max="5" width="14.42578125" style="27" hidden="1" customWidth="1"/>
    <col min="6" max="6" width="25.140625" style="27" hidden="1" customWidth="1"/>
    <col min="7" max="7" width="11.28515625" style="27" hidden="1" customWidth="1"/>
    <col min="8" max="8" width="13" style="27" customWidth="1"/>
    <col min="9" max="9" width="19.140625" style="27" customWidth="1"/>
    <col min="10" max="10" width="12.42578125" style="27" hidden="1" customWidth="1"/>
    <col min="11" max="11" width="11.42578125" style="27" hidden="1" customWidth="1"/>
    <col min="12" max="12" width="12.5703125" style="27" hidden="1" customWidth="1"/>
    <col min="13" max="13" width="14.85546875" style="27" hidden="1" customWidth="1"/>
    <col min="14" max="14" width="18" style="50" customWidth="1"/>
    <col min="15" max="15" width="18.28515625" style="50" bestFit="1" customWidth="1"/>
    <col min="16" max="16" width="18.85546875" style="50" customWidth="1"/>
    <col min="17" max="17" width="18.5703125" style="50" bestFit="1" customWidth="1"/>
    <col min="18" max="18" width="16" bestFit="1" customWidth="1"/>
    <col min="19" max="19" width="11" customWidth="1"/>
  </cols>
  <sheetData>
    <row r="1" spans="1:18" ht="15.75" x14ac:dyDescent="0.25">
      <c r="D1" s="32" t="s">
        <v>1551</v>
      </c>
    </row>
    <row r="2" spans="1:18" x14ac:dyDescent="0.25">
      <c r="B2" s="28" t="s">
        <v>1562</v>
      </c>
    </row>
    <row r="3" spans="1:18" ht="27.75" customHeight="1" x14ac:dyDescent="0.25">
      <c r="C3" s="34" t="s">
        <v>1558</v>
      </c>
      <c r="D3" s="27" t="s">
        <v>1573</v>
      </c>
    </row>
    <row r="4" spans="1:18" x14ac:dyDescent="0.25">
      <c r="A4" s="33" t="s">
        <v>1564</v>
      </c>
    </row>
    <row r="5" spans="1:18" ht="66.75" customHeight="1" x14ac:dyDescent="0.25">
      <c r="A5" s="31" t="s">
        <v>1556</v>
      </c>
      <c r="B5" s="36" t="s">
        <v>1554</v>
      </c>
      <c r="C5" s="1" t="s">
        <v>1555</v>
      </c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2" t="s">
        <v>5</v>
      </c>
      <c r="J5" s="1" t="s">
        <v>6</v>
      </c>
      <c r="K5" s="1" t="s">
        <v>7</v>
      </c>
      <c r="L5" s="3" t="s">
        <v>8</v>
      </c>
      <c r="M5" s="1" t="s">
        <v>9</v>
      </c>
      <c r="N5" s="51" t="s">
        <v>1557</v>
      </c>
      <c r="O5" s="51" t="s">
        <v>1552</v>
      </c>
      <c r="P5" s="51" t="s">
        <v>1561</v>
      </c>
      <c r="Q5" s="51" t="s">
        <v>1553</v>
      </c>
      <c r="R5" s="35" t="s">
        <v>1563</v>
      </c>
    </row>
    <row r="6" spans="1:18" ht="31.5" customHeight="1" x14ac:dyDescent="0.25">
      <c r="A6" s="29">
        <v>1</v>
      </c>
      <c r="B6" s="4" t="s">
        <v>12</v>
      </c>
      <c r="C6" s="4" t="s">
        <v>10</v>
      </c>
      <c r="D6" s="45" t="s">
        <v>11</v>
      </c>
      <c r="E6" s="4" t="s">
        <v>13</v>
      </c>
      <c r="F6" s="4" t="s">
        <v>14</v>
      </c>
      <c r="G6" s="5">
        <v>77</v>
      </c>
      <c r="H6" s="6" t="s">
        <v>15</v>
      </c>
      <c r="I6" s="7">
        <f t="shared" ref="I6:I43" si="0">G6/5*12</f>
        <v>184.8</v>
      </c>
      <c r="J6" s="8">
        <v>3</v>
      </c>
      <c r="K6" s="8"/>
      <c r="L6" s="9"/>
      <c r="M6" s="6"/>
      <c r="N6" s="49">
        <v>34.728780487804876</v>
      </c>
      <c r="O6" s="57">
        <f t="shared" ref="O6:O69" si="1">+N6*I6</f>
        <v>6417.8786341463419</v>
      </c>
      <c r="P6" s="49">
        <v>35.549999999999997</v>
      </c>
      <c r="Q6" s="57">
        <f t="shared" ref="Q6:Q69" si="2">+P6*I6</f>
        <v>6569.64</v>
      </c>
      <c r="R6" s="46"/>
    </row>
    <row r="7" spans="1:18" ht="31.5" customHeight="1" x14ac:dyDescent="0.25">
      <c r="A7" s="29">
        <v>2</v>
      </c>
      <c r="B7" s="4" t="s">
        <v>12</v>
      </c>
      <c r="C7" s="4" t="s">
        <v>16</v>
      </c>
      <c r="D7" s="4" t="s">
        <v>17</v>
      </c>
      <c r="E7" s="4" t="s">
        <v>13</v>
      </c>
      <c r="F7" s="4" t="s">
        <v>18</v>
      </c>
      <c r="G7" s="5">
        <v>81</v>
      </c>
      <c r="H7" s="6" t="s">
        <v>19</v>
      </c>
      <c r="I7" s="7">
        <f t="shared" si="0"/>
        <v>194.39999999999998</v>
      </c>
      <c r="J7" s="8">
        <v>1.5</v>
      </c>
      <c r="K7" s="8"/>
      <c r="L7" s="9"/>
      <c r="M7" s="6"/>
      <c r="N7" s="49">
        <v>35.480487804878052</v>
      </c>
      <c r="O7" s="57">
        <f t="shared" si="1"/>
        <v>6897.4068292682923</v>
      </c>
      <c r="P7" s="49">
        <v>36.28</v>
      </c>
      <c r="Q7" s="57">
        <f t="shared" si="2"/>
        <v>7052.8319999999994</v>
      </c>
      <c r="R7" s="46"/>
    </row>
    <row r="8" spans="1:18" ht="31.5" customHeight="1" x14ac:dyDescent="0.25">
      <c r="A8" s="29">
        <v>3</v>
      </c>
      <c r="B8" s="4" t="s">
        <v>12</v>
      </c>
      <c r="C8" s="4" t="s">
        <v>20</v>
      </c>
      <c r="D8" s="4" t="s">
        <v>21</v>
      </c>
      <c r="E8" s="4" t="s">
        <v>13</v>
      </c>
      <c r="F8" s="4" t="s">
        <v>22</v>
      </c>
      <c r="G8" s="5">
        <v>84</v>
      </c>
      <c r="H8" s="6" t="s">
        <v>19</v>
      </c>
      <c r="I8" s="7">
        <f t="shared" si="0"/>
        <v>201.60000000000002</v>
      </c>
      <c r="J8" s="8">
        <v>1.5</v>
      </c>
      <c r="K8" s="8"/>
      <c r="L8" s="9"/>
      <c r="M8" s="6"/>
      <c r="N8" s="49">
        <v>35.480487804878052</v>
      </c>
      <c r="O8" s="57">
        <f t="shared" si="1"/>
        <v>7152.8663414634166</v>
      </c>
      <c r="P8" s="49">
        <v>36.28</v>
      </c>
      <c r="Q8" s="57">
        <f t="shared" si="2"/>
        <v>7314.0480000000007</v>
      </c>
      <c r="R8" s="46"/>
    </row>
    <row r="9" spans="1:18" ht="31.5" customHeight="1" x14ac:dyDescent="0.25">
      <c r="A9" s="29">
        <v>4</v>
      </c>
      <c r="B9" s="4" t="s">
        <v>12</v>
      </c>
      <c r="C9" s="4" t="s">
        <v>23</v>
      </c>
      <c r="D9" s="4" t="s">
        <v>24</v>
      </c>
      <c r="E9" s="4" t="s">
        <v>13</v>
      </c>
      <c r="F9" s="4" t="s">
        <v>25</v>
      </c>
      <c r="G9" s="5">
        <v>89</v>
      </c>
      <c r="H9" s="6" t="s">
        <v>15</v>
      </c>
      <c r="I9" s="7">
        <f t="shared" si="0"/>
        <v>213.60000000000002</v>
      </c>
      <c r="J9" s="8">
        <v>3</v>
      </c>
      <c r="K9" s="8"/>
      <c r="L9" s="9"/>
      <c r="M9" s="6"/>
      <c r="N9" s="49">
        <v>35.525365853658535</v>
      </c>
      <c r="O9" s="57">
        <f t="shared" si="1"/>
        <v>7588.2181463414636</v>
      </c>
      <c r="P9" s="49">
        <v>36.590000000000003</v>
      </c>
      <c r="Q9" s="57">
        <f t="shared" si="2"/>
        <v>7815.6240000000016</v>
      </c>
      <c r="R9" s="46"/>
    </row>
    <row r="10" spans="1:18" ht="31.5" customHeight="1" x14ac:dyDescent="0.25">
      <c r="A10" s="29">
        <v>5</v>
      </c>
      <c r="B10" s="4" t="s">
        <v>12</v>
      </c>
      <c r="C10" s="4" t="s">
        <v>26</v>
      </c>
      <c r="D10" s="4" t="s">
        <v>27</v>
      </c>
      <c r="E10" s="4" t="s">
        <v>13</v>
      </c>
      <c r="F10" s="4" t="s">
        <v>28</v>
      </c>
      <c r="G10" s="5">
        <v>134</v>
      </c>
      <c r="H10" s="6" t="s">
        <v>19</v>
      </c>
      <c r="I10" s="7">
        <f t="shared" si="0"/>
        <v>321.60000000000002</v>
      </c>
      <c r="J10" s="8">
        <v>1.5</v>
      </c>
      <c r="K10" s="8"/>
      <c r="L10" s="9"/>
      <c r="M10" s="6"/>
      <c r="N10" s="49">
        <v>35.430487804878048</v>
      </c>
      <c r="O10" s="57">
        <f t="shared" si="1"/>
        <v>11394.444878048782</v>
      </c>
      <c r="P10" s="49">
        <v>36.28</v>
      </c>
      <c r="Q10" s="57">
        <f t="shared" si="2"/>
        <v>11667.648000000001</v>
      </c>
      <c r="R10" s="46"/>
    </row>
    <row r="11" spans="1:18" ht="31.5" customHeight="1" x14ac:dyDescent="0.25">
      <c r="A11" s="29">
        <v>6</v>
      </c>
      <c r="B11" s="4" t="s">
        <v>12</v>
      </c>
      <c r="C11" s="4" t="s">
        <v>29</v>
      </c>
      <c r="D11" s="4" t="s">
        <v>27</v>
      </c>
      <c r="E11" s="4" t="s">
        <v>13</v>
      </c>
      <c r="F11" s="4" t="s">
        <v>28</v>
      </c>
      <c r="G11" s="5">
        <v>145</v>
      </c>
      <c r="H11" s="6" t="s">
        <v>15</v>
      </c>
      <c r="I11" s="7">
        <f t="shared" si="0"/>
        <v>348</v>
      </c>
      <c r="J11" s="8">
        <v>3</v>
      </c>
      <c r="K11" s="8"/>
      <c r="L11" s="9"/>
      <c r="M11" s="6"/>
      <c r="N11" s="49">
        <v>34.618780487804877</v>
      </c>
      <c r="O11" s="57">
        <f t="shared" si="1"/>
        <v>12047.335609756097</v>
      </c>
      <c r="P11" s="49">
        <v>35.549999999999997</v>
      </c>
      <c r="Q11" s="57">
        <f t="shared" si="2"/>
        <v>12371.4</v>
      </c>
      <c r="R11" s="46"/>
    </row>
    <row r="12" spans="1:18" ht="31.5" customHeight="1" x14ac:dyDescent="0.25">
      <c r="A12" s="29">
        <v>7</v>
      </c>
      <c r="B12" s="4" t="s">
        <v>12</v>
      </c>
      <c r="C12" s="4" t="s">
        <v>30</v>
      </c>
      <c r="D12" s="4" t="s">
        <v>17</v>
      </c>
      <c r="E12" s="4" t="s">
        <v>13</v>
      </c>
      <c r="F12" s="4" t="s">
        <v>31</v>
      </c>
      <c r="G12" s="5">
        <v>149</v>
      </c>
      <c r="H12" s="6" t="s">
        <v>15</v>
      </c>
      <c r="I12" s="7">
        <f t="shared" si="0"/>
        <v>357.6</v>
      </c>
      <c r="J12" s="8">
        <v>3</v>
      </c>
      <c r="K12" s="8"/>
      <c r="L12" s="9"/>
      <c r="M12" s="6"/>
      <c r="N12" s="49">
        <v>34.668780487804874</v>
      </c>
      <c r="O12" s="57">
        <f t="shared" si="1"/>
        <v>12397.555902439024</v>
      </c>
      <c r="P12" s="49">
        <v>35.549999999999997</v>
      </c>
      <c r="Q12" s="57">
        <f t="shared" si="2"/>
        <v>12712.68</v>
      </c>
      <c r="R12" s="46"/>
    </row>
    <row r="13" spans="1:18" ht="31.5" customHeight="1" x14ac:dyDescent="0.25">
      <c r="A13" s="29">
        <v>8</v>
      </c>
      <c r="B13" s="4" t="s">
        <v>12</v>
      </c>
      <c r="C13" s="4" t="s">
        <v>32</v>
      </c>
      <c r="D13" s="4" t="s">
        <v>33</v>
      </c>
      <c r="E13" s="4" t="s">
        <v>13</v>
      </c>
      <c r="F13" s="4" t="s">
        <v>34</v>
      </c>
      <c r="G13" s="5">
        <v>196</v>
      </c>
      <c r="H13" s="6" t="s">
        <v>19</v>
      </c>
      <c r="I13" s="7">
        <f t="shared" si="0"/>
        <v>470.40000000000003</v>
      </c>
      <c r="J13" s="8">
        <v>1.5</v>
      </c>
      <c r="K13" s="8"/>
      <c r="L13" s="9"/>
      <c r="M13" s="6"/>
      <c r="N13" s="49">
        <v>35.440487804878046</v>
      </c>
      <c r="O13" s="57">
        <f t="shared" si="1"/>
        <v>16671.205463414633</v>
      </c>
      <c r="P13" s="49">
        <v>36.28</v>
      </c>
      <c r="Q13" s="57">
        <f t="shared" si="2"/>
        <v>17066.112000000001</v>
      </c>
      <c r="R13" s="46"/>
    </row>
    <row r="14" spans="1:18" ht="31.5" customHeight="1" x14ac:dyDescent="0.25">
      <c r="A14" s="29">
        <v>9</v>
      </c>
      <c r="B14" s="4" t="s">
        <v>12</v>
      </c>
      <c r="C14" s="4" t="s">
        <v>35</v>
      </c>
      <c r="D14" s="4" t="s">
        <v>21</v>
      </c>
      <c r="E14" s="4" t="s">
        <v>13</v>
      </c>
      <c r="F14" s="4" t="s">
        <v>22</v>
      </c>
      <c r="G14" s="5">
        <v>217</v>
      </c>
      <c r="H14" s="6" t="s">
        <v>15</v>
      </c>
      <c r="I14" s="7">
        <f t="shared" si="0"/>
        <v>520.79999999999995</v>
      </c>
      <c r="J14" s="8">
        <v>3</v>
      </c>
      <c r="K14" s="8"/>
      <c r="L14" s="9"/>
      <c r="M14" s="6"/>
      <c r="N14" s="49">
        <v>34.668780487804874</v>
      </c>
      <c r="O14" s="57">
        <f t="shared" si="1"/>
        <v>18055.500878048777</v>
      </c>
      <c r="P14" s="49">
        <v>35.549999999999997</v>
      </c>
      <c r="Q14" s="57">
        <f t="shared" si="2"/>
        <v>18514.439999999999</v>
      </c>
      <c r="R14" s="46"/>
    </row>
    <row r="15" spans="1:18" ht="31.5" customHeight="1" x14ac:dyDescent="0.25">
      <c r="A15" s="29">
        <v>10</v>
      </c>
      <c r="B15" s="4" t="s">
        <v>12</v>
      </c>
      <c r="C15" s="4" t="s">
        <v>36</v>
      </c>
      <c r="D15" s="4" t="s">
        <v>33</v>
      </c>
      <c r="E15" s="4" t="s">
        <v>13</v>
      </c>
      <c r="F15" s="4" t="s">
        <v>34</v>
      </c>
      <c r="G15" s="5">
        <v>224</v>
      </c>
      <c r="H15" s="6" t="s">
        <v>15</v>
      </c>
      <c r="I15" s="7">
        <f t="shared" si="0"/>
        <v>537.59999999999991</v>
      </c>
      <c r="J15" s="8">
        <v>3</v>
      </c>
      <c r="K15" s="8"/>
      <c r="L15" s="9"/>
      <c r="M15" s="6"/>
      <c r="N15" s="49">
        <v>34.568780487804879</v>
      </c>
      <c r="O15" s="57">
        <f t="shared" si="1"/>
        <v>18584.176390243902</v>
      </c>
      <c r="P15" s="49">
        <v>35.549999999999997</v>
      </c>
      <c r="Q15" s="57">
        <f t="shared" si="2"/>
        <v>19111.679999999997</v>
      </c>
      <c r="R15" s="46"/>
    </row>
    <row r="16" spans="1:18" ht="31.5" customHeight="1" x14ac:dyDescent="0.25">
      <c r="A16" s="29">
        <v>11</v>
      </c>
      <c r="B16" s="4" t="s">
        <v>12</v>
      </c>
      <c r="C16" s="4" t="s">
        <v>37</v>
      </c>
      <c r="D16" s="4" t="s">
        <v>38</v>
      </c>
      <c r="E16" s="4" t="s">
        <v>13</v>
      </c>
      <c r="F16" s="4" t="s">
        <v>39</v>
      </c>
      <c r="G16" s="5">
        <v>235</v>
      </c>
      <c r="H16" s="6" t="s">
        <v>15</v>
      </c>
      <c r="I16" s="7">
        <f t="shared" si="0"/>
        <v>564</v>
      </c>
      <c r="J16" s="8">
        <v>3</v>
      </c>
      <c r="K16" s="8"/>
      <c r="L16" s="9"/>
      <c r="M16" s="6"/>
      <c r="N16" s="49">
        <v>34.558780487804874</v>
      </c>
      <c r="O16" s="57">
        <f t="shared" si="1"/>
        <v>19491.152195121947</v>
      </c>
      <c r="P16" s="49">
        <v>35.549999999999997</v>
      </c>
      <c r="Q16" s="57">
        <f t="shared" si="2"/>
        <v>20050.199999999997</v>
      </c>
      <c r="R16" s="46"/>
    </row>
    <row r="17" spans="1:18" ht="31.5" customHeight="1" x14ac:dyDescent="0.25">
      <c r="A17" s="29">
        <v>12</v>
      </c>
      <c r="B17" s="4" t="s">
        <v>12</v>
      </c>
      <c r="C17" s="4" t="s">
        <v>40</v>
      </c>
      <c r="D17" s="4" t="s">
        <v>41</v>
      </c>
      <c r="E17" s="4" t="s">
        <v>42</v>
      </c>
      <c r="F17" s="4" t="s">
        <v>43</v>
      </c>
      <c r="G17" s="5">
        <v>241</v>
      </c>
      <c r="H17" s="6" t="s">
        <v>44</v>
      </c>
      <c r="I17" s="7">
        <f t="shared" si="0"/>
        <v>578.40000000000009</v>
      </c>
      <c r="J17" s="8">
        <v>2</v>
      </c>
      <c r="K17" s="9"/>
      <c r="L17" s="9"/>
      <c r="M17" s="6"/>
      <c r="N17" s="49">
        <v>57.556341463414633</v>
      </c>
      <c r="O17" s="57">
        <f t="shared" si="1"/>
        <v>33290.587902439031</v>
      </c>
      <c r="P17" s="49">
        <v>59.15</v>
      </c>
      <c r="Q17" s="57">
        <f t="shared" si="2"/>
        <v>34212.360000000008</v>
      </c>
      <c r="R17" s="46"/>
    </row>
    <row r="18" spans="1:18" ht="31.5" customHeight="1" x14ac:dyDescent="0.25">
      <c r="A18" s="29">
        <v>13</v>
      </c>
      <c r="B18" s="4" t="s">
        <v>12</v>
      </c>
      <c r="C18" s="4" t="s">
        <v>45</v>
      </c>
      <c r="D18" s="4" t="s">
        <v>38</v>
      </c>
      <c r="E18" s="4" t="s">
        <v>13</v>
      </c>
      <c r="F18" s="4" t="s">
        <v>39</v>
      </c>
      <c r="G18" s="5">
        <v>255</v>
      </c>
      <c r="H18" s="6" t="s">
        <v>19</v>
      </c>
      <c r="I18" s="7">
        <f t="shared" si="0"/>
        <v>612</v>
      </c>
      <c r="J18" s="8">
        <v>1.5</v>
      </c>
      <c r="K18" s="8"/>
      <c r="L18" s="9"/>
      <c r="M18" s="6"/>
      <c r="N18" s="49">
        <v>35.460487804878049</v>
      </c>
      <c r="O18" s="57">
        <f t="shared" si="1"/>
        <v>21701.818536585368</v>
      </c>
      <c r="P18" s="49">
        <v>36.28</v>
      </c>
      <c r="Q18" s="57">
        <f t="shared" si="2"/>
        <v>22203.360000000001</v>
      </c>
      <c r="R18" s="46"/>
    </row>
    <row r="19" spans="1:18" ht="31.5" customHeight="1" x14ac:dyDescent="0.25">
      <c r="A19" s="29">
        <v>14</v>
      </c>
      <c r="B19" s="4" t="s">
        <v>12</v>
      </c>
      <c r="C19" s="4" t="s">
        <v>46</v>
      </c>
      <c r="D19" s="4" t="s">
        <v>47</v>
      </c>
      <c r="E19" s="4" t="s">
        <v>42</v>
      </c>
      <c r="F19" s="4" t="s">
        <v>48</v>
      </c>
      <c r="G19" s="5">
        <v>411</v>
      </c>
      <c r="H19" s="6" t="s">
        <v>49</v>
      </c>
      <c r="I19" s="7">
        <f t="shared" si="0"/>
        <v>986.40000000000009</v>
      </c>
      <c r="J19" s="8">
        <v>3</v>
      </c>
      <c r="K19" s="9"/>
      <c r="L19" s="9"/>
      <c r="M19" s="6"/>
      <c r="N19" s="49">
        <v>40.568536585365855</v>
      </c>
      <c r="O19" s="57">
        <f t="shared" si="1"/>
        <v>40016.804487804882</v>
      </c>
      <c r="P19" s="49">
        <v>41.16</v>
      </c>
      <c r="Q19" s="57">
        <f t="shared" si="2"/>
        <v>40600.224000000002</v>
      </c>
      <c r="R19" s="46"/>
    </row>
    <row r="20" spans="1:18" ht="31.5" customHeight="1" x14ac:dyDescent="0.25">
      <c r="A20" s="29">
        <v>15</v>
      </c>
      <c r="B20" s="4" t="s">
        <v>52</v>
      </c>
      <c r="C20" s="4" t="s">
        <v>50</v>
      </c>
      <c r="D20" s="4" t="s">
        <v>51</v>
      </c>
      <c r="E20" s="4" t="s">
        <v>53</v>
      </c>
      <c r="F20" s="4" t="s">
        <v>54</v>
      </c>
      <c r="G20" s="5">
        <v>80</v>
      </c>
      <c r="H20" s="6" t="s">
        <v>55</v>
      </c>
      <c r="I20" s="7">
        <f t="shared" si="0"/>
        <v>192</v>
      </c>
      <c r="J20" s="8">
        <v>2.5</v>
      </c>
      <c r="K20" s="8"/>
      <c r="L20" s="9"/>
      <c r="M20" s="6"/>
      <c r="N20" s="49">
        <v>24.81</v>
      </c>
      <c r="O20" s="57">
        <f t="shared" si="1"/>
        <v>4763.5199999999995</v>
      </c>
      <c r="P20" s="49">
        <v>37.21</v>
      </c>
      <c r="Q20" s="57">
        <f t="shared" si="2"/>
        <v>7144.32</v>
      </c>
      <c r="R20" s="46"/>
    </row>
    <row r="21" spans="1:18" ht="31.5" customHeight="1" x14ac:dyDescent="0.25">
      <c r="A21" s="29">
        <v>16</v>
      </c>
      <c r="B21" s="4" t="s">
        <v>52</v>
      </c>
      <c r="C21" s="4" t="s">
        <v>56</v>
      </c>
      <c r="D21" s="4" t="s">
        <v>57</v>
      </c>
      <c r="E21" s="4" t="s">
        <v>53</v>
      </c>
      <c r="F21" s="4" t="s">
        <v>58</v>
      </c>
      <c r="G21" s="5">
        <v>80</v>
      </c>
      <c r="H21" s="6" t="s">
        <v>59</v>
      </c>
      <c r="I21" s="7">
        <f t="shared" si="0"/>
        <v>192</v>
      </c>
      <c r="J21" s="8">
        <v>0.5</v>
      </c>
      <c r="K21" s="8"/>
      <c r="L21" s="9"/>
      <c r="M21" s="6"/>
      <c r="N21" s="49">
        <v>24.24</v>
      </c>
      <c r="O21" s="57">
        <f t="shared" si="1"/>
        <v>4654.08</v>
      </c>
      <c r="P21" s="49">
        <v>77.2</v>
      </c>
      <c r="Q21" s="57">
        <f t="shared" si="2"/>
        <v>14822.400000000001</v>
      </c>
      <c r="R21" s="46"/>
    </row>
    <row r="22" spans="1:18" ht="31.5" customHeight="1" x14ac:dyDescent="0.25">
      <c r="A22" s="29">
        <v>17</v>
      </c>
      <c r="B22" s="4" t="s">
        <v>52</v>
      </c>
      <c r="C22" s="4">
        <v>69084</v>
      </c>
      <c r="D22" s="4" t="s">
        <v>60</v>
      </c>
      <c r="E22" s="4" t="s">
        <v>53</v>
      </c>
      <c r="F22" s="4" t="s">
        <v>61</v>
      </c>
      <c r="G22" s="5">
        <v>98</v>
      </c>
      <c r="H22" s="6" t="s">
        <v>62</v>
      </c>
      <c r="I22" s="7">
        <f t="shared" si="0"/>
        <v>235.20000000000002</v>
      </c>
      <c r="J22" s="8">
        <v>5</v>
      </c>
      <c r="K22" s="8"/>
      <c r="L22" s="9"/>
      <c r="M22" s="6"/>
      <c r="N22" s="49">
        <v>61.99</v>
      </c>
      <c r="O22" s="57">
        <f t="shared" si="1"/>
        <v>14580.048000000001</v>
      </c>
      <c r="P22" s="49">
        <v>81.709999999999994</v>
      </c>
      <c r="Q22" s="57">
        <f t="shared" si="2"/>
        <v>19218.191999999999</v>
      </c>
      <c r="R22" s="46"/>
    </row>
    <row r="23" spans="1:18" ht="31.5" customHeight="1" x14ac:dyDescent="0.25">
      <c r="A23" s="29">
        <v>18</v>
      </c>
      <c r="B23" s="4" t="s">
        <v>52</v>
      </c>
      <c r="C23" s="4" t="s">
        <v>63</v>
      </c>
      <c r="D23" s="4" t="s">
        <v>64</v>
      </c>
      <c r="E23" s="4" t="s">
        <v>53</v>
      </c>
      <c r="F23" s="4" t="s">
        <v>65</v>
      </c>
      <c r="G23" s="5">
        <v>100</v>
      </c>
      <c r="H23" s="6" t="s">
        <v>66</v>
      </c>
      <c r="I23" s="7">
        <f t="shared" si="0"/>
        <v>240</v>
      </c>
      <c r="J23" s="8"/>
      <c r="K23" s="8">
        <v>30</v>
      </c>
      <c r="L23" s="9"/>
      <c r="M23" s="6"/>
      <c r="N23" s="49">
        <v>27.67</v>
      </c>
      <c r="O23" s="57">
        <f t="shared" si="1"/>
        <v>6640.8</v>
      </c>
      <c r="P23" s="49">
        <v>182.93</v>
      </c>
      <c r="Q23" s="57">
        <f t="shared" si="2"/>
        <v>43903.200000000004</v>
      </c>
      <c r="R23" s="46"/>
    </row>
    <row r="24" spans="1:18" ht="31.5" customHeight="1" x14ac:dyDescent="0.25">
      <c r="A24" s="29">
        <v>19</v>
      </c>
      <c r="B24" s="4" t="s">
        <v>52</v>
      </c>
      <c r="C24" s="4">
        <v>3779</v>
      </c>
      <c r="D24" s="4" t="s">
        <v>67</v>
      </c>
      <c r="E24" s="4" t="s">
        <v>53</v>
      </c>
      <c r="F24" s="4" t="s">
        <v>68</v>
      </c>
      <c r="G24" s="5">
        <v>103</v>
      </c>
      <c r="H24" s="6" t="s">
        <v>69</v>
      </c>
      <c r="I24" s="7">
        <f t="shared" si="0"/>
        <v>247.20000000000002</v>
      </c>
      <c r="J24" s="8">
        <v>2.6</v>
      </c>
      <c r="K24" s="8"/>
      <c r="L24" s="9"/>
      <c r="M24" s="6"/>
      <c r="N24" s="49">
        <v>17.95</v>
      </c>
      <c r="O24" s="57">
        <f t="shared" si="1"/>
        <v>4437.24</v>
      </c>
      <c r="P24" s="49">
        <v>63.68</v>
      </c>
      <c r="Q24" s="57">
        <f t="shared" si="2"/>
        <v>15741.696000000002</v>
      </c>
      <c r="R24" s="46"/>
    </row>
    <row r="25" spans="1:18" ht="31.5" customHeight="1" x14ac:dyDescent="0.25">
      <c r="A25" s="29">
        <v>20</v>
      </c>
      <c r="B25" s="4" t="s">
        <v>52</v>
      </c>
      <c r="C25" s="4" t="s">
        <v>70</v>
      </c>
      <c r="D25" s="4" t="s">
        <v>71</v>
      </c>
      <c r="E25" s="4" t="s">
        <v>53</v>
      </c>
      <c r="F25" s="4" t="s">
        <v>54</v>
      </c>
      <c r="G25" s="5">
        <v>181</v>
      </c>
      <c r="H25" s="6" t="s">
        <v>72</v>
      </c>
      <c r="I25" s="7">
        <f t="shared" si="0"/>
        <v>434.40000000000003</v>
      </c>
      <c r="J25" s="8">
        <v>3</v>
      </c>
      <c r="K25" s="8"/>
      <c r="L25" s="9"/>
      <c r="M25" s="6"/>
      <c r="N25" s="49">
        <v>22.85</v>
      </c>
      <c r="O25" s="57">
        <f t="shared" si="1"/>
        <v>9926.0400000000009</v>
      </c>
      <c r="P25" s="49">
        <v>37.57</v>
      </c>
      <c r="Q25" s="57">
        <f t="shared" si="2"/>
        <v>16320.408000000001</v>
      </c>
      <c r="R25" s="46"/>
    </row>
    <row r="26" spans="1:18" ht="31.5" customHeight="1" x14ac:dyDescent="0.25">
      <c r="A26" s="29">
        <v>21</v>
      </c>
      <c r="B26" s="4" t="s">
        <v>52</v>
      </c>
      <c r="C26" s="4">
        <v>1147</v>
      </c>
      <c r="D26" s="4" t="s">
        <v>73</v>
      </c>
      <c r="E26" s="4" t="s">
        <v>53</v>
      </c>
      <c r="F26" s="4" t="s">
        <v>74</v>
      </c>
      <c r="G26" s="5">
        <v>219</v>
      </c>
      <c r="H26" s="6" t="s">
        <v>75</v>
      </c>
      <c r="I26" s="7">
        <f t="shared" si="0"/>
        <v>525.59999999999991</v>
      </c>
      <c r="J26" s="8">
        <v>5.3</v>
      </c>
      <c r="K26" s="8"/>
      <c r="L26" s="9"/>
      <c r="M26" s="6"/>
      <c r="N26" s="49">
        <v>56</v>
      </c>
      <c r="O26" s="57">
        <f t="shared" si="1"/>
        <v>29433.599999999995</v>
      </c>
      <c r="P26" s="49">
        <v>45.11</v>
      </c>
      <c r="Q26" s="57">
        <f t="shared" si="2"/>
        <v>23709.815999999995</v>
      </c>
      <c r="R26" s="47" t="s">
        <v>1572</v>
      </c>
    </row>
    <row r="27" spans="1:18" ht="31.5" customHeight="1" x14ac:dyDescent="0.25">
      <c r="A27" s="29">
        <v>22</v>
      </c>
      <c r="B27" s="4" t="s">
        <v>52</v>
      </c>
      <c r="C27" s="4">
        <v>543</v>
      </c>
      <c r="D27" s="4" t="s">
        <v>76</v>
      </c>
      <c r="E27" s="4" t="s">
        <v>53</v>
      </c>
      <c r="F27" s="4" t="s">
        <v>61</v>
      </c>
      <c r="G27" s="5">
        <v>241</v>
      </c>
      <c r="H27" s="6" t="s">
        <v>77</v>
      </c>
      <c r="I27" s="7">
        <f t="shared" si="0"/>
        <v>578.40000000000009</v>
      </c>
      <c r="J27" s="8">
        <v>5.4</v>
      </c>
      <c r="K27" s="8"/>
      <c r="L27" s="9"/>
      <c r="M27" s="6"/>
      <c r="N27" s="49">
        <v>61.99</v>
      </c>
      <c r="O27" s="57">
        <f t="shared" si="1"/>
        <v>35855.016000000003</v>
      </c>
      <c r="P27" s="49">
        <v>70.790000000000006</v>
      </c>
      <c r="Q27" s="57">
        <f t="shared" si="2"/>
        <v>40944.936000000009</v>
      </c>
      <c r="R27" s="46"/>
    </row>
    <row r="28" spans="1:18" ht="31.5" customHeight="1" x14ac:dyDescent="0.25">
      <c r="A28" s="29">
        <v>23</v>
      </c>
      <c r="B28" s="4" t="s">
        <v>52</v>
      </c>
      <c r="C28" s="4">
        <v>3787</v>
      </c>
      <c r="D28" s="4" t="s">
        <v>78</v>
      </c>
      <c r="E28" s="4" t="s">
        <v>79</v>
      </c>
      <c r="F28" s="4" t="s">
        <v>80</v>
      </c>
      <c r="G28" s="5">
        <v>246</v>
      </c>
      <c r="H28" s="6" t="s">
        <v>81</v>
      </c>
      <c r="I28" s="7">
        <f t="shared" si="0"/>
        <v>590.40000000000009</v>
      </c>
      <c r="J28" s="8">
        <v>3</v>
      </c>
      <c r="K28" s="8"/>
      <c r="L28" s="8"/>
      <c r="M28" s="6"/>
      <c r="N28" s="49">
        <v>22.92</v>
      </c>
      <c r="O28" s="57">
        <f t="shared" si="1"/>
        <v>13531.968000000003</v>
      </c>
      <c r="P28" s="49">
        <v>46.9</v>
      </c>
      <c r="Q28" s="57">
        <f t="shared" si="2"/>
        <v>27689.760000000002</v>
      </c>
      <c r="R28" s="46"/>
    </row>
    <row r="29" spans="1:18" ht="31.5" customHeight="1" x14ac:dyDescent="0.25">
      <c r="A29" s="29">
        <v>24</v>
      </c>
      <c r="B29" s="4" t="s">
        <v>52</v>
      </c>
      <c r="C29" s="4">
        <v>9485</v>
      </c>
      <c r="D29" s="4" t="s">
        <v>82</v>
      </c>
      <c r="E29" s="4" t="s">
        <v>53</v>
      </c>
      <c r="F29" s="4" t="s">
        <v>83</v>
      </c>
      <c r="G29" s="5">
        <v>251</v>
      </c>
      <c r="H29" s="6" t="s">
        <v>84</v>
      </c>
      <c r="I29" s="7">
        <f t="shared" si="0"/>
        <v>602.40000000000009</v>
      </c>
      <c r="J29" s="8">
        <v>1.2</v>
      </c>
      <c r="K29" s="8"/>
      <c r="L29" s="9"/>
      <c r="M29" s="6"/>
      <c r="N29" s="49">
        <v>29.5</v>
      </c>
      <c r="O29" s="57">
        <f t="shared" si="1"/>
        <v>17770.800000000003</v>
      </c>
      <c r="P29" s="49">
        <v>119.51</v>
      </c>
      <c r="Q29" s="57">
        <f t="shared" si="2"/>
        <v>71992.824000000008</v>
      </c>
      <c r="R29" s="46"/>
    </row>
    <row r="30" spans="1:18" ht="31.5" customHeight="1" x14ac:dyDescent="0.25">
      <c r="A30" s="29">
        <v>25</v>
      </c>
      <c r="B30" s="4" t="s">
        <v>52</v>
      </c>
      <c r="C30" s="4">
        <v>9617</v>
      </c>
      <c r="D30" s="4" t="s">
        <v>85</v>
      </c>
      <c r="E30" s="4" t="s">
        <v>53</v>
      </c>
      <c r="F30" s="4" t="s">
        <v>86</v>
      </c>
      <c r="G30" s="5">
        <v>260</v>
      </c>
      <c r="H30" s="6" t="s">
        <v>81</v>
      </c>
      <c r="I30" s="7">
        <f t="shared" si="0"/>
        <v>624</v>
      </c>
      <c r="J30" s="8">
        <v>3</v>
      </c>
      <c r="K30" s="8"/>
      <c r="L30" s="9"/>
      <c r="M30" s="6"/>
      <c r="N30" s="49">
        <v>21.25</v>
      </c>
      <c r="O30" s="57">
        <f t="shared" si="1"/>
        <v>13260</v>
      </c>
      <c r="P30" s="49"/>
      <c r="Q30" s="57">
        <f t="shared" si="2"/>
        <v>0</v>
      </c>
      <c r="R30" s="46"/>
    </row>
    <row r="31" spans="1:18" ht="31.5" customHeight="1" x14ac:dyDescent="0.25">
      <c r="A31" s="29">
        <v>26</v>
      </c>
      <c r="B31" s="4" t="s">
        <v>52</v>
      </c>
      <c r="C31" s="4">
        <v>9737</v>
      </c>
      <c r="D31" s="4" t="s">
        <v>87</v>
      </c>
      <c r="E31" s="4" t="s">
        <v>53</v>
      </c>
      <c r="F31" s="4" t="s">
        <v>65</v>
      </c>
      <c r="G31" s="5">
        <v>263</v>
      </c>
      <c r="H31" s="6" t="s">
        <v>88</v>
      </c>
      <c r="I31" s="7">
        <f t="shared" si="0"/>
        <v>631.20000000000005</v>
      </c>
      <c r="J31" s="8"/>
      <c r="K31" s="8">
        <v>40</v>
      </c>
      <c r="L31" s="9"/>
      <c r="M31" s="6"/>
      <c r="N31" s="49">
        <v>45.82</v>
      </c>
      <c r="O31" s="57">
        <f t="shared" si="1"/>
        <v>28921.584000000003</v>
      </c>
      <c r="P31" s="49">
        <v>139.57</v>
      </c>
      <c r="Q31" s="57">
        <f t="shared" si="2"/>
        <v>88096.584000000003</v>
      </c>
      <c r="R31" s="46"/>
    </row>
    <row r="32" spans="1:18" ht="31.5" customHeight="1" x14ac:dyDescent="0.25">
      <c r="A32" s="29">
        <v>27</v>
      </c>
      <c r="B32" s="4" t="s">
        <v>52</v>
      </c>
      <c r="C32" s="4">
        <v>3770</v>
      </c>
      <c r="D32" s="4" t="s">
        <v>89</v>
      </c>
      <c r="E32" s="4" t="s">
        <v>53</v>
      </c>
      <c r="F32" s="4" t="s">
        <v>86</v>
      </c>
      <c r="G32" s="5">
        <v>302</v>
      </c>
      <c r="H32" s="6" t="s">
        <v>90</v>
      </c>
      <c r="I32" s="7">
        <f t="shared" si="0"/>
        <v>724.8</v>
      </c>
      <c r="J32" s="8">
        <v>2.4500000000000002</v>
      </c>
      <c r="K32" s="8"/>
      <c r="L32" s="9"/>
      <c r="M32" s="6"/>
      <c r="N32" s="49">
        <v>15.15</v>
      </c>
      <c r="O32" s="57">
        <f t="shared" si="1"/>
        <v>10980.72</v>
      </c>
      <c r="P32" s="49">
        <v>45.84</v>
      </c>
      <c r="Q32" s="57">
        <f t="shared" si="2"/>
        <v>33224.832000000002</v>
      </c>
      <c r="R32" s="46"/>
    </row>
    <row r="33" spans="1:18" ht="31.5" customHeight="1" x14ac:dyDescent="0.25">
      <c r="A33" s="29">
        <v>28</v>
      </c>
      <c r="B33" s="4" t="s">
        <v>52</v>
      </c>
      <c r="C33" s="4" t="s">
        <v>91</v>
      </c>
      <c r="D33" s="4" t="s">
        <v>92</v>
      </c>
      <c r="E33" s="4" t="s">
        <v>93</v>
      </c>
      <c r="F33" s="4" t="s">
        <v>94</v>
      </c>
      <c r="G33" s="5">
        <v>337</v>
      </c>
      <c r="H33" s="6" t="s">
        <v>95</v>
      </c>
      <c r="I33" s="7">
        <f t="shared" si="0"/>
        <v>808.80000000000007</v>
      </c>
      <c r="J33" s="8">
        <v>5.6</v>
      </c>
      <c r="K33" s="9"/>
      <c r="L33" s="9"/>
      <c r="M33" s="6"/>
      <c r="N33" s="49">
        <v>37.71</v>
      </c>
      <c r="O33" s="57">
        <f t="shared" si="1"/>
        <v>30499.848000000002</v>
      </c>
      <c r="P33" s="49">
        <v>33.53</v>
      </c>
      <c r="Q33" s="57">
        <f t="shared" si="2"/>
        <v>27119.064000000002</v>
      </c>
      <c r="R33" s="46"/>
    </row>
    <row r="34" spans="1:18" ht="31.5" customHeight="1" x14ac:dyDescent="0.25">
      <c r="A34" s="29">
        <v>29</v>
      </c>
      <c r="B34" s="4" t="s">
        <v>52</v>
      </c>
      <c r="C34" s="4">
        <v>3717</v>
      </c>
      <c r="D34" s="4" t="s">
        <v>96</v>
      </c>
      <c r="E34" s="4" t="s">
        <v>79</v>
      </c>
      <c r="F34" s="4" t="s">
        <v>80</v>
      </c>
      <c r="G34" s="5">
        <v>375</v>
      </c>
      <c r="H34" s="6" t="s">
        <v>97</v>
      </c>
      <c r="I34" s="7">
        <f t="shared" si="0"/>
        <v>900</v>
      </c>
      <c r="J34" s="8">
        <v>3.25</v>
      </c>
      <c r="K34" s="8"/>
      <c r="L34" s="8"/>
      <c r="M34" s="6"/>
      <c r="N34" s="49">
        <v>29.94</v>
      </c>
      <c r="O34" s="57">
        <f t="shared" si="1"/>
        <v>26946</v>
      </c>
      <c r="P34" s="49">
        <v>52.93</v>
      </c>
      <c r="Q34" s="57">
        <f t="shared" si="2"/>
        <v>47637</v>
      </c>
      <c r="R34" s="46"/>
    </row>
    <row r="35" spans="1:18" ht="31.5" customHeight="1" x14ac:dyDescent="0.25">
      <c r="A35" s="29">
        <v>30</v>
      </c>
      <c r="B35" s="4" t="s">
        <v>52</v>
      </c>
      <c r="C35" s="4">
        <v>9467</v>
      </c>
      <c r="D35" s="4" t="s">
        <v>98</v>
      </c>
      <c r="E35" s="4" t="s">
        <v>79</v>
      </c>
      <c r="F35" s="4" t="s">
        <v>99</v>
      </c>
      <c r="G35" s="5">
        <v>416</v>
      </c>
      <c r="H35" s="6" t="s">
        <v>84</v>
      </c>
      <c r="I35" s="7">
        <f t="shared" si="0"/>
        <v>998.40000000000009</v>
      </c>
      <c r="J35" s="8">
        <v>1.2</v>
      </c>
      <c r="K35" s="8"/>
      <c r="L35" s="8"/>
      <c r="M35" s="6"/>
      <c r="N35" s="49">
        <v>21.87</v>
      </c>
      <c r="O35" s="57">
        <f t="shared" si="1"/>
        <v>21835.008000000002</v>
      </c>
      <c r="P35" s="49"/>
      <c r="Q35" s="57">
        <f t="shared" si="2"/>
        <v>0</v>
      </c>
      <c r="R35" s="46"/>
    </row>
    <row r="36" spans="1:18" ht="31.5" customHeight="1" x14ac:dyDescent="0.25">
      <c r="A36" s="29">
        <v>31</v>
      </c>
      <c r="B36" s="4" t="s">
        <v>52</v>
      </c>
      <c r="C36" s="4">
        <v>68177</v>
      </c>
      <c r="D36" s="4" t="s">
        <v>100</v>
      </c>
      <c r="E36" s="4" t="s">
        <v>93</v>
      </c>
      <c r="F36" s="4" t="s">
        <v>94</v>
      </c>
      <c r="G36" s="5">
        <v>540</v>
      </c>
      <c r="H36" s="6" t="s">
        <v>101</v>
      </c>
      <c r="I36" s="7">
        <f t="shared" si="0"/>
        <v>1296</v>
      </c>
      <c r="J36" s="8">
        <v>5</v>
      </c>
      <c r="K36" s="9"/>
      <c r="L36" s="9"/>
      <c r="M36" s="6"/>
      <c r="N36" s="49">
        <v>23.44</v>
      </c>
      <c r="O36" s="57">
        <f t="shared" si="1"/>
        <v>30378.240000000002</v>
      </c>
      <c r="P36" s="49">
        <v>27.62</v>
      </c>
      <c r="Q36" s="57">
        <f t="shared" si="2"/>
        <v>35795.520000000004</v>
      </c>
      <c r="R36" s="46"/>
    </row>
    <row r="37" spans="1:18" ht="31.5" customHeight="1" x14ac:dyDescent="0.25">
      <c r="A37" s="29">
        <v>32</v>
      </c>
      <c r="B37" s="4" t="s">
        <v>52</v>
      </c>
      <c r="C37" s="4">
        <v>3771</v>
      </c>
      <c r="D37" s="4" t="s">
        <v>102</v>
      </c>
      <c r="E37" s="4" t="s">
        <v>53</v>
      </c>
      <c r="F37" s="4" t="s">
        <v>54</v>
      </c>
      <c r="G37" s="5">
        <v>549</v>
      </c>
      <c r="H37" s="6" t="s">
        <v>90</v>
      </c>
      <c r="I37" s="7">
        <f t="shared" si="0"/>
        <v>1317.6</v>
      </c>
      <c r="J37" s="8">
        <v>2.4500000000000002</v>
      </c>
      <c r="K37" s="8"/>
      <c r="L37" s="9"/>
      <c r="M37" s="6"/>
      <c r="N37" s="49">
        <v>15.61</v>
      </c>
      <c r="O37" s="57">
        <f t="shared" si="1"/>
        <v>20567.735999999997</v>
      </c>
      <c r="P37" s="49">
        <v>60.74</v>
      </c>
      <c r="Q37" s="57">
        <f t="shared" si="2"/>
        <v>80031.02399999999</v>
      </c>
      <c r="R37" s="46"/>
    </row>
    <row r="38" spans="1:18" ht="31.5" customHeight="1" x14ac:dyDescent="0.25">
      <c r="A38" s="29">
        <v>33</v>
      </c>
      <c r="B38" s="4" t="s">
        <v>52</v>
      </c>
      <c r="C38" s="4">
        <v>1151</v>
      </c>
      <c r="D38" s="4" t="s">
        <v>103</v>
      </c>
      <c r="E38" s="4" t="s">
        <v>53</v>
      </c>
      <c r="F38" s="4" t="s">
        <v>74</v>
      </c>
      <c r="G38" s="5">
        <v>608</v>
      </c>
      <c r="H38" s="6" t="s">
        <v>104</v>
      </c>
      <c r="I38" s="7">
        <f t="shared" si="0"/>
        <v>1459.1999999999998</v>
      </c>
      <c r="J38" s="8">
        <v>5.5</v>
      </c>
      <c r="K38" s="8"/>
      <c r="L38" s="9"/>
      <c r="M38" s="6"/>
      <c r="N38" s="49">
        <v>56</v>
      </c>
      <c r="O38" s="57">
        <f t="shared" si="1"/>
        <v>81715.199999999983</v>
      </c>
      <c r="P38" s="49">
        <v>45.11</v>
      </c>
      <c r="Q38" s="57">
        <f t="shared" si="2"/>
        <v>65824.511999999988</v>
      </c>
      <c r="R38" s="47" t="s">
        <v>1568</v>
      </c>
    </row>
    <row r="39" spans="1:18" ht="31.5" customHeight="1" x14ac:dyDescent="0.25">
      <c r="A39" s="29">
        <v>34</v>
      </c>
      <c r="B39" s="4" t="s">
        <v>52</v>
      </c>
      <c r="C39" s="4">
        <v>3716</v>
      </c>
      <c r="D39" s="4" t="s">
        <v>105</v>
      </c>
      <c r="E39" s="4" t="s">
        <v>53</v>
      </c>
      <c r="F39" s="4" t="s">
        <v>106</v>
      </c>
      <c r="G39" s="5">
        <v>628</v>
      </c>
      <c r="H39" s="6" t="s">
        <v>97</v>
      </c>
      <c r="I39" s="7">
        <f t="shared" si="0"/>
        <v>1507.1999999999998</v>
      </c>
      <c r="J39" s="8">
        <v>3.25</v>
      </c>
      <c r="K39" s="8"/>
      <c r="L39" s="9"/>
      <c r="M39" s="6"/>
      <c r="N39" s="49">
        <v>28.59</v>
      </c>
      <c r="O39" s="57">
        <f t="shared" si="1"/>
        <v>43090.847999999998</v>
      </c>
      <c r="P39" s="49">
        <v>54.24</v>
      </c>
      <c r="Q39" s="57">
        <f t="shared" si="2"/>
        <v>81750.527999999991</v>
      </c>
      <c r="R39" s="46"/>
    </row>
    <row r="40" spans="1:18" ht="31.5" customHeight="1" x14ac:dyDescent="0.25">
      <c r="A40" s="29">
        <v>35</v>
      </c>
      <c r="B40" s="4" t="s">
        <v>52</v>
      </c>
      <c r="C40" s="4" t="s">
        <v>107</v>
      </c>
      <c r="D40" s="4" t="s">
        <v>108</v>
      </c>
      <c r="E40" s="4" t="s">
        <v>93</v>
      </c>
      <c r="F40" s="4" t="s">
        <v>109</v>
      </c>
      <c r="G40" s="5">
        <v>733</v>
      </c>
      <c r="H40" s="6" t="s">
        <v>110</v>
      </c>
      <c r="I40" s="7">
        <f t="shared" si="0"/>
        <v>1759.1999999999998</v>
      </c>
      <c r="J40" s="8">
        <v>2.2999999999999998</v>
      </c>
      <c r="K40" s="9"/>
      <c r="L40" s="9"/>
      <c r="M40" s="6"/>
      <c r="N40" s="49">
        <v>73.099999999999994</v>
      </c>
      <c r="O40" s="57">
        <f t="shared" si="1"/>
        <v>128597.51999999997</v>
      </c>
      <c r="P40" s="49">
        <v>82.37</v>
      </c>
      <c r="Q40" s="57">
        <f t="shared" si="2"/>
        <v>144905.304</v>
      </c>
      <c r="R40" s="46"/>
    </row>
    <row r="41" spans="1:18" ht="31.5" customHeight="1" x14ac:dyDescent="0.25">
      <c r="A41" s="29">
        <v>36</v>
      </c>
      <c r="B41" s="4" t="s">
        <v>52</v>
      </c>
      <c r="C41" s="4">
        <v>3740</v>
      </c>
      <c r="D41" s="4" t="s">
        <v>111</v>
      </c>
      <c r="E41" s="4" t="s">
        <v>53</v>
      </c>
      <c r="F41" s="4" t="s">
        <v>112</v>
      </c>
      <c r="G41" s="5">
        <v>804</v>
      </c>
      <c r="H41" s="6" t="s">
        <v>113</v>
      </c>
      <c r="I41" s="7">
        <f t="shared" si="0"/>
        <v>1929.6000000000001</v>
      </c>
      <c r="J41" s="8">
        <v>0.7</v>
      </c>
      <c r="K41" s="8"/>
      <c r="L41" s="9"/>
      <c r="M41" s="6"/>
      <c r="N41" s="49">
        <v>27.07</v>
      </c>
      <c r="O41" s="57">
        <f t="shared" si="1"/>
        <v>52234.272000000004</v>
      </c>
      <c r="P41" s="49">
        <v>73.56</v>
      </c>
      <c r="Q41" s="57">
        <f t="shared" si="2"/>
        <v>141941.37600000002</v>
      </c>
      <c r="R41" s="46"/>
    </row>
    <row r="42" spans="1:18" ht="31.5" customHeight="1" x14ac:dyDescent="0.25">
      <c r="A42" s="29">
        <v>37</v>
      </c>
      <c r="B42" s="4" t="s">
        <v>52</v>
      </c>
      <c r="C42" s="4">
        <v>1171</v>
      </c>
      <c r="D42" s="4" t="s">
        <v>114</v>
      </c>
      <c r="E42" s="4" t="s">
        <v>53</v>
      </c>
      <c r="F42" s="4" t="s">
        <v>74</v>
      </c>
      <c r="G42" s="5">
        <v>1204</v>
      </c>
      <c r="H42" s="6" t="s">
        <v>115</v>
      </c>
      <c r="I42" s="7">
        <f t="shared" si="0"/>
        <v>2889.6000000000004</v>
      </c>
      <c r="J42" s="8">
        <v>4.7</v>
      </c>
      <c r="K42" s="8"/>
      <c r="L42" s="9"/>
      <c r="M42" s="6"/>
      <c r="N42" s="49">
        <v>64.92</v>
      </c>
      <c r="O42" s="57">
        <f t="shared" si="1"/>
        <v>187592.83200000002</v>
      </c>
      <c r="P42" s="49">
        <v>96.43</v>
      </c>
      <c r="Q42" s="57">
        <f t="shared" si="2"/>
        <v>278644.12800000003</v>
      </c>
      <c r="R42" s="46"/>
    </row>
    <row r="43" spans="1:18" ht="31.5" customHeight="1" x14ac:dyDescent="0.25">
      <c r="A43" s="29">
        <v>38</v>
      </c>
      <c r="B43" s="4" t="s">
        <v>117</v>
      </c>
      <c r="C43" s="4">
        <v>607</v>
      </c>
      <c r="D43" s="4" t="s">
        <v>116</v>
      </c>
      <c r="E43" s="4" t="s">
        <v>93</v>
      </c>
      <c r="F43" s="4" t="s">
        <v>118</v>
      </c>
      <c r="G43" s="5">
        <v>110</v>
      </c>
      <c r="H43" s="6" t="s">
        <v>119</v>
      </c>
      <c r="I43" s="7">
        <f t="shared" si="0"/>
        <v>264</v>
      </c>
      <c r="J43" s="8">
        <v>2.4</v>
      </c>
      <c r="K43" s="9"/>
      <c r="L43" s="9"/>
      <c r="M43" s="6"/>
      <c r="N43" s="49"/>
      <c r="O43" s="57">
        <f t="shared" si="1"/>
        <v>0</v>
      </c>
      <c r="P43" s="49">
        <v>51.8</v>
      </c>
      <c r="Q43" s="57">
        <f t="shared" si="2"/>
        <v>13675.199999999999</v>
      </c>
      <c r="R43" s="46"/>
    </row>
    <row r="44" spans="1:18" ht="31.5" customHeight="1" x14ac:dyDescent="0.25">
      <c r="A44" s="29">
        <v>39</v>
      </c>
      <c r="B44" s="4" t="s">
        <v>117</v>
      </c>
      <c r="C44" s="4">
        <v>813</v>
      </c>
      <c r="D44" s="4" t="s">
        <v>120</v>
      </c>
      <c r="E44" s="4" t="s">
        <v>121</v>
      </c>
      <c r="F44" s="4" t="s">
        <v>122</v>
      </c>
      <c r="G44" s="5">
        <v>432</v>
      </c>
      <c r="H44" s="6" t="s">
        <v>123</v>
      </c>
      <c r="I44" s="7">
        <v>1036.8000000000002</v>
      </c>
      <c r="J44" s="9">
        <v>4.5</v>
      </c>
      <c r="K44" s="9"/>
      <c r="L44" s="9"/>
      <c r="M44" s="6"/>
      <c r="N44" s="49">
        <v>36.119999999999997</v>
      </c>
      <c r="O44" s="57">
        <f t="shared" si="1"/>
        <v>37449.216</v>
      </c>
      <c r="P44" s="49">
        <v>40.98</v>
      </c>
      <c r="Q44" s="57">
        <f t="shared" si="2"/>
        <v>42488.064000000006</v>
      </c>
      <c r="R44" s="46"/>
    </row>
    <row r="45" spans="1:18" ht="31.5" customHeight="1" x14ac:dyDescent="0.25">
      <c r="A45" s="29">
        <v>40</v>
      </c>
      <c r="B45" s="4" t="s">
        <v>117</v>
      </c>
      <c r="C45" s="4">
        <v>608</v>
      </c>
      <c r="D45" s="4" t="s">
        <v>124</v>
      </c>
      <c r="E45" s="4" t="s">
        <v>93</v>
      </c>
      <c r="F45" s="4" t="s">
        <v>118</v>
      </c>
      <c r="G45" s="5">
        <v>1333</v>
      </c>
      <c r="H45" s="6" t="s">
        <v>125</v>
      </c>
      <c r="I45" s="7">
        <f>G45/5*12</f>
        <v>3199.2000000000003</v>
      </c>
      <c r="J45" s="8">
        <v>4.5999999999999996</v>
      </c>
      <c r="K45" s="9"/>
      <c r="L45" s="9"/>
      <c r="M45" s="6"/>
      <c r="N45" s="49"/>
      <c r="O45" s="57">
        <f t="shared" si="1"/>
        <v>0</v>
      </c>
      <c r="P45" s="49">
        <v>41.56</v>
      </c>
      <c r="Q45" s="57">
        <f t="shared" si="2"/>
        <v>132958.75200000001</v>
      </c>
      <c r="R45" s="46"/>
    </row>
    <row r="46" spans="1:18" ht="31.5" customHeight="1" x14ac:dyDescent="0.25">
      <c r="A46" s="29">
        <v>41</v>
      </c>
      <c r="B46" s="4" t="s">
        <v>128</v>
      </c>
      <c r="C46" s="4" t="s">
        <v>126</v>
      </c>
      <c r="D46" s="4" t="s">
        <v>127</v>
      </c>
      <c r="E46" s="4" t="s">
        <v>129</v>
      </c>
      <c r="F46" s="4" t="s">
        <v>130</v>
      </c>
      <c r="G46" s="5">
        <v>63</v>
      </c>
      <c r="H46" s="6" t="s">
        <v>131</v>
      </c>
      <c r="I46" s="7">
        <f>G46/5*12</f>
        <v>151.19999999999999</v>
      </c>
      <c r="J46" s="9">
        <v>5</v>
      </c>
      <c r="K46" s="9"/>
      <c r="L46" s="9"/>
      <c r="M46" s="6"/>
      <c r="N46" s="49"/>
      <c r="O46" s="57">
        <f t="shared" si="1"/>
        <v>0</v>
      </c>
      <c r="P46" s="49">
        <v>28.67</v>
      </c>
      <c r="Q46" s="57">
        <f t="shared" si="2"/>
        <v>4334.9039999999995</v>
      </c>
      <c r="R46" s="46"/>
    </row>
    <row r="47" spans="1:18" ht="31.5" customHeight="1" x14ac:dyDescent="0.25">
      <c r="A47" s="29">
        <v>42</v>
      </c>
      <c r="B47" s="4" t="s">
        <v>133</v>
      </c>
      <c r="C47" s="4">
        <v>90167</v>
      </c>
      <c r="D47" s="4" t="s">
        <v>132</v>
      </c>
      <c r="E47" s="4" t="s">
        <v>121</v>
      </c>
      <c r="F47" s="4" t="s">
        <v>134</v>
      </c>
      <c r="G47" s="5">
        <v>73</v>
      </c>
      <c r="H47" s="6" t="s">
        <v>135</v>
      </c>
      <c r="I47" s="7">
        <f>SUM(G47/5*12)</f>
        <v>175.2</v>
      </c>
      <c r="J47" s="9">
        <v>5.19</v>
      </c>
      <c r="K47" s="9"/>
      <c r="L47" s="9"/>
      <c r="M47" s="6"/>
      <c r="N47" s="49">
        <v>53.19</v>
      </c>
      <c r="O47" s="57">
        <f t="shared" si="1"/>
        <v>9318.887999999999</v>
      </c>
      <c r="P47" s="49">
        <v>63.83</v>
      </c>
      <c r="Q47" s="57">
        <f t="shared" si="2"/>
        <v>11183.016</v>
      </c>
      <c r="R47" s="46"/>
    </row>
    <row r="48" spans="1:18" ht="31.5" customHeight="1" x14ac:dyDescent="0.25">
      <c r="A48" s="29">
        <v>43</v>
      </c>
      <c r="B48" s="4" t="s">
        <v>133</v>
      </c>
      <c r="C48" s="4">
        <v>90194</v>
      </c>
      <c r="D48" s="4" t="s">
        <v>136</v>
      </c>
      <c r="E48" s="4" t="s">
        <v>121</v>
      </c>
      <c r="F48" s="4" t="s">
        <v>137</v>
      </c>
      <c r="G48" s="5">
        <v>79</v>
      </c>
      <c r="H48" s="6" t="s">
        <v>138</v>
      </c>
      <c r="I48" s="7">
        <f>SUM(G48/5*12)</f>
        <v>189.60000000000002</v>
      </c>
      <c r="J48" s="9">
        <v>5.24</v>
      </c>
      <c r="K48" s="9"/>
      <c r="L48" s="9"/>
      <c r="M48" s="6"/>
      <c r="N48" s="49">
        <v>60.8</v>
      </c>
      <c r="O48" s="57">
        <f t="shared" si="1"/>
        <v>11527.68</v>
      </c>
      <c r="P48" s="49">
        <v>75.39</v>
      </c>
      <c r="Q48" s="57">
        <f t="shared" si="2"/>
        <v>14293.944000000001</v>
      </c>
      <c r="R48" s="46"/>
    </row>
    <row r="49" spans="1:18" ht="31.5" customHeight="1" x14ac:dyDescent="0.25">
      <c r="A49" s="29">
        <v>44</v>
      </c>
      <c r="B49" s="4" t="s">
        <v>133</v>
      </c>
      <c r="C49" s="4">
        <v>90410</v>
      </c>
      <c r="D49" s="4" t="s">
        <v>139</v>
      </c>
      <c r="E49" s="4" t="s">
        <v>121</v>
      </c>
      <c r="F49" s="4" t="s">
        <v>134</v>
      </c>
      <c r="G49" s="5">
        <v>85</v>
      </c>
      <c r="H49" s="6" t="s">
        <v>62</v>
      </c>
      <c r="I49" s="7">
        <f>SUM(G49/5*12)</f>
        <v>204</v>
      </c>
      <c r="J49" s="9">
        <v>5</v>
      </c>
      <c r="K49" s="9"/>
      <c r="L49" s="9"/>
      <c r="M49" s="6"/>
      <c r="N49" s="49">
        <v>57.8</v>
      </c>
      <c r="O49" s="57">
        <f t="shared" si="1"/>
        <v>11791.199999999999</v>
      </c>
      <c r="P49" s="49">
        <v>74.010000000000005</v>
      </c>
      <c r="Q49" s="57">
        <f t="shared" si="2"/>
        <v>15098.04</v>
      </c>
      <c r="R49" s="46"/>
    </row>
    <row r="50" spans="1:18" ht="31.5" customHeight="1" x14ac:dyDescent="0.25">
      <c r="A50" s="29">
        <v>45</v>
      </c>
      <c r="B50" s="4" t="s">
        <v>133</v>
      </c>
      <c r="C50" s="4">
        <v>90412</v>
      </c>
      <c r="D50" s="4" t="s">
        <v>140</v>
      </c>
      <c r="E50" s="4" t="s">
        <v>121</v>
      </c>
      <c r="F50" s="4" t="s">
        <v>141</v>
      </c>
      <c r="G50" s="5">
        <v>92</v>
      </c>
      <c r="H50" s="6" t="s">
        <v>142</v>
      </c>
      <c r="I50" s="7">
        <f>SUM(G50/5*12)</f>
        <v>220.79999999999998</v>
      </c>
      <c r="J50" s="9">
        <v>5.08</v>
      </c>
      <c r="K50" s="9"/>
      <c r="L50" s="9"/>
      <c r="M50" s="6"/>
      <c r="N50" s="52"/>
      <c r="O50" s="57">
        <f t="shared" si="1"/>
        <v>0</v>
      </c>
      <c r="P50" s="52"/>
      <c r="Q50" s="57">
        <f t="shared" si="2"/>
        <v>0</v>
      </c>
      <c r="R50" s="48" t="s">
        <v>1567</v>
      </c>
    </row>
    <row r="51" spans="1:18" ht="31.5" customHeight="1" x14ac:dyDescent="0.25">
      <c r="A51" s="29">
        <v>46</v>
      </c>
      <c r="B51" s="6" t="s">
        <v>133</v>
      </c>
      <c r="C51" s="6">
        <v>90631</v>
      </c>
      <c r="D51" s="6" t="s">
        <v>143</v>
      </c>
      <c r="E51" s="6" t="s">
        <v>121</v>
      </c>
      <c r="F51" s="6" t="s">
        <v>122</v>
      </c>
      <c r="G51" s="9">
        <v>108</v>
      </c>
      <c r="H51" s="6" t="s">
        <v>144</v>
      </c>
      <c r="I51" s="7">
        <v>259.20000000000005</v>
      </c>
      <c r="J51" s="9">
        <v>5.16</v>
      </c>
      <c r="K51" s="9"/>
      <c r="L51" s="9"/>
      <c r="M51" s="6"/>
      <c r="N51" s="49">
        <v>52.09</v>
      </c>
      <c r="O51" s="57">
        <f t="shared" si="1"/>
        <v>13501.728000000003</v>
      </c>
      <c r="P51" s="49">
        <v>62.3</v>
      </c>
      <c r="Q51" s="57">
        <f t="shared" si="2"/>
        <v>16148.160000000002</v>
      </c>
      <c r="R51" s="46"/>
    </row>
    <row r="52" spans="1:18" ht="31.5" customHeight="1" x14ac:dyDescent="0.25">
      <c r="A52" s="29">
        <v>47</v>
      </c>
      <c r="B52" s="4" t="s">
        <v>133</v>
      </c>
      <c r="C52" s="4">
        <v>90241</v>
      </c>
      <c r="D52" s="4" t="s">
        <v>145</v>
      </c>
      <c r="E52" s="4" t="s">
        <v>121</v>
      </c>
      <c r="F52" s="4" t="s">
        <v>146</v>
      </c>
      <c r="G52" s="5">
        <v>127</v>
      </c>
      <c r="H52" s="6" t="s">
        <v>147</v>
      </c>
      <c r="I52" s="7">
        <f>SUM(G52/5*12)</f>
        <v>304.79999999999995</v>
      </c>
      <c r="J52" s="9">
        <v>5.45</v>
      </c>
      <c r="K52" s="9"/>
      <c r="L52" s="9"/>
      <c r="M52" s="6"/>
      <c r="N52" s="49">
        <v>69.28</v>
      </c>
      <c r="O52" s="57">
        <f t="shared" si="1"/>
        <v>21116.543999999998</v>
      </c>
      <c r="P52" s="49">
        <v>87.27</v>
      </c>
      <c r="Q52" s="57">
        <f t="shared" si="2"/>
        <v>26599.895999999993</v>
      </c>
      <c r="R52" s="46"/>
    </row>
    <row r="53" spans="1:18" ht="31.5" customHeight="1" x14ac:dyDescent="0.25">
      <c r="A53" s="29">
        <v>48</v>
      </c>
      <c r="B53" s="4" t="s">
        <v>133</v>
      </c>
      <c r="C53" s="4">
        <v>90161</v>
      </c>
      <c r="D53" s="4" t="s">
        <v>148</v>
      </c>
      <c r="E53" s="4" t="s">
        <v>121</v>
      </c>
      <c r="F53" s="4" t="s">
        <v>134</v>
      </c>
      <c r="G53" s="5">
        <v>160</v>
      </c>
      <c r="H53" s="6" t="s">
        <v>135</v>
      </c>
      <c r="I53" s="7">
        <f>SUM(G53/5*12)</f>
        <v>384</v>
      </c>
      <c r="J53" s="9">
        <v>5.19</v>
      </c>
      <c r="K53" s="9"/>
      <c r="L53" s="9"/>
      <c r="M53" s="6"/>
      <c r="N53" s="49">
        <v>52.52</v>
      </c>
      <c r="O53" s="57">
        <f t="shared" si="1"/>
        <v>20167.68</v>
      </c>
      <c r="P53" s="49">
        <v>63.76</v>
      </c>
      <c r="Q53" s="57">
        <f t="shared" si="2"/>
        <v>24483.84</v>
      </c>
      <c r="R53" s="46"/>
    </row>
    <row r="54" spans="1:18" ht="31.5" customHeight="1" x14ac:dyDescent="0.25">
      <c r="A54" s="29">
        <v>49</v>
      </c>
      <c r="B54" s="4" t="s">
        <v>133</v>
      </c>
      <c r="C54" s="4">
        <v>90240</v>
      </c>
      <c r="D54" s="4" t="s">
        <v>149</v>
      </c>
      <c r="E54" s="4" t="s">
        <v>121</v>
      </c>
      <c r="F54" s="4" t="s">
        <v>146</v>
      </c>
      <c r="G54" s="5">
        <v>163</v>
      </c>
      <c r="H54" s="6" t="s">
        <v>147</v>
      </c>
      <c r="I54" s="7">
        <f>SUM(G54/5*12)</f>
        <v>391.20000000000005</v>
      </c>
      <c r="J54" s="9">
        <v>5.45</v>
      </c>
      <c r="K54" s="9"/>
      <c r="L54" s="9"/>
      <c r="M54" s="6"/>
      <c r="N54" s="49">
        <v>64.239999999999995</v>
      </c>
      <c r="O54" s="57">
        <f t="shared" si="1"/>
        <v>25130.688000000002</v>
      </c>
      <c r="P54" s="49">
        <v>82.23</v>
      </c>
      <c r="Q54" s="57">
        <f t="shared" si="2"/>
        <v>32168.376000000004</v>
      </c>
      <c r="R54" s="46"/>
    </row>
    <row r="55" spans="1:18" ht="31.5" customHeight="1" x14ac:dyDescent="0.25">
      <c r="A55" s="29">
        <v>50</v>
      </c>
      <c r="B55" s="4" t="s">
        <v>133</v>
      </c>
      <c r="C55" s="4">
        <v>90105</v>
      </c>
      <c r="D55" s="4" t="s">
        <v>150</v>
      </c>
      <c r="E55" s="4" t="s">
        <v>121</v>
      </c>
      <c r="F55" s="4" t="s">
        <v>151</v>
      </c>
      <c r="G55" s="5">
        <v>243</v>
      </c>
      <c r="H55" s="6" t="s">
        <v>152</v>
      </c>
      <c r="I55" s="7">
        <f>SUM(G55/5*12)</f>
        <v>583.20000000000005</v>
      </c>
      <c r="J55" s="9">
        <v>4.74</v>
      </c>
      <c r="K55" s="9"/>
      <c r="L55" s="9"/>
      <c r="M55" s="6"/>
      <c r="N55" s="49">
        <v>58.49</v>
      </c>
      <c r="O55" s="57">
        <f t="shared" si="1"/>
        <v>34111.368000000002</v>
      </c>
      <c r="P55" s="49">
        <v>74.7</v>
      </c>
      <c r="Q55" s="57">
        <f t="shared" si="2"/>
        <v>43565.040000000008</v>
      </c>
      <c r="R55" s="46"/>
    </row>
    <row r="56" spans="1:18" ht="31.5" customHeight="1" x14ac:dyDescent="0.25">
      <c r="A56" s="29">
        <v>51</v>
      </c>
      <c r="B56" s="4" t="s">
        <v>133</v>
      </c>
      <c r="C56" s="4">
        <v>80147</v>
      </c>
      <c r="D56" s="4" t="s">
        <v>153</v>
      </c>
      <c r="E56" s="4" t="s">
        <v>154</v>
      </c>
      <c r="F56" s="4" t="s">
        <v>155</v>
      </c>
      <c r="G56" s="5">
        <v>273</v>
      </c>
      <c r="H56" s="6" t="s">
        <v>156</v>
      </c>
      <c r="I56" s="7">
        <f>G56/5*12</f>
        <v>655.20000000000005</v>
      </c>
      <c r="J56" s="8">
        <v>5.75</v>
      </c>
      <c r="K56" s="9"/>
      <c r="L56" s="8"/>
      <c r="M56" s="6"/>
      <c r="N56" s="49">
        <v>43.92</v>
      </c>
      <c r="O56" s="57">
        <f t="shared" si="1"/>
        <v>28776.384000000002</v>
      </c>
      <c r="P56" s="49">
        <v>47.34</v>
      </c>
      <c r="Q56" s="57">
        <f t="shared" si="2"/>
        <v>31017.168000000005</v>
      </c>
      <c r="R56" s="46"/>
    </row>
    <row r="57" spans="1:18" ht="31.5" customHeight="1" x14ac:dyDescent="0.25">
      <c r="A57" s="29">
        <v>52</v>
      </c>
      <c r="B57" s="4" t="s">
        <v>133</v>
      </c>
      <c r="C57" s="4">
        <v>90630</v>
      </c>
      <c r="D57" s="4" t="s">
        <v>157</v>
      </c>
      <c r="E57" s="4" t="s">
        <v>121</v>
      </c>
      <c r="F57" s="4" t="s">
        <v>158</v>
      </c>
      <c r="G57" s="5">
        <v>279</v>
      </c>
      <c r="H57" s="6" t="s">
        <v>144</v>
      </c>
      <c r="I57" s="7">
        <f>SUM(G57/5*12)</f>
        <v>669.59999999999991</v>
      </c>
      <c r="J57" s="9">
        <v>5.16</v>
      </c>
      <c r="K57" s="9"/>
      <c r="L57" s="9"/>
      <c r="M57" s="6"/>
      <c r="N57" s="49">
        <v>54.49</v>
      </c>
      <c r="O57" s="57">
        <f t="shared" si="1"/>
        <v>36486.503999999994</v>
      </c>
      <c r="P57" s="49">
        <v>64.7</v>
      </c>
      <c r="Q57" s="57">
        <f t="shared" si="2"/>
        <v>43323.119999999995</v>
      </c>
      <c r="R57" s="46"/>
    </row>
    <row r="58" spans="1:18" ht="31.5" customHeight="1" x14ac:dyDescent="0.25">
      <c r="A58" s="29">
        <v>53</v>
      </c>
      <c r="B58" s="4" t="s">
        <v>133</v>
      </c>
      <c r="C58" s="4">
        <v>90146</v>
      </c>
      <c r="D58" s="4" t="s">
        <v>159</v>
      </c>
      <c r="E58" s="4" t="s">
        <v>121</v>
      </c>
      <c r="F58" s="4" t="s">
        <v>160</v>
      </c>
      <c r="G58" s="5">
        <v>298</v>
      </c>
      <c r="H58" s="6" t="s">
        <v>161</v>
      </c>
      <c r="I58" s="7">
        <f>SUM(G58/5*12)</f>
        <v>715.2</v>
      </c>
      <c r="J58" s="9">
        <v>5.37</v>
      </c>
      <c r="K58" s="9"/>
      <c r="L58" s="9"/>
      <c r="M58" s="6"/>
      <c r="N58" s="52"/>
      <c r="O58" s="57">
        <f t="shared" si="1"/>
        <v>0</v>
      </c>
      <c r="P58" s="52"/>
      <c r="Q58" s="57">
        <f t="shared" si="2"/>
        <v>0</v>
      </c>
      <c r="R58" s="48" t="s">
        <v>1567</v>
      </c>
    </row>
    <row r="59" spans="1:18" ht="31.5" customHeight="1" x14ac:dyDescent="0.25">
      <c r="A59" s="29">
        <v>54</v>
      </c>
      <c r="B59" s="4" t="s">
        <v>133</v>
      </c>
      <c r="C59" s="4">
        <v>90164</v>
      </c>
      <c r="D59" s="4" t="s">
        <v>162</v>
      </c>
      <c r="E59" s="4" t="s">
        <v>121</v>
      </c>
      <c r="F59" s="4" t="s">
        <v>134</v>
      </c>
      <c r="G59" s="5">
        <v>351</v>
      </c>
      <c r="H59" s="6" t="s">
        <v>135</v>
      </c>
      <c r="I59" s="7">
        <f>SUM(G59/5*12)</f>
        <v>842.40000000000009</v>
      </c>
      <c r="J59" s="9">
        <v>5.19</v>
      </c>
      <c r="K59" s="9"/>
      <c r="L59" s="9"/>
      <c r="M59" s="6"/>
      <c r="N59" s="49">
        <v>43.64</v>
      </c>
      <c r="O59" s="57">
        <f t="shared" si="1"/>
        <v>36762.336000000003</v>
      </c>
      <c r="P59" s="49">
        <v>55.8</v>
      </c>
      <c r="Q59" s="57">
        <f t="shared" si="2"/>
        <v>47005.920000000006</v>
      </c>
      <c r="R59" s="46"/>
    </row>
    <row r="60" spans="1:18" ht="31.5" customHeight="1" x14ac:dyDescent="0.25">
      <c r="A60" s="29">
        <v>55</v>
      </c>
      <c r="B60" s="4" t="s">
        <v>133</v>
      </c>
      <c r="C60" s="4">
        <v>90160</v>
      </c>
      <c r="D60" s="4" t="s">
        <v>163</v>
      </c>
      <c r="E60" s="4" t="s">
        <v>121</v>
      </c>
      <c r="F60" s="4" t="s">
        <v>134</v>
      </c>
      <c r="G60" s="5">
        <v>410</v>
      </c>
      <c r="H60" s="6" t="s">
        <v>135</v>
      </c>
      <c r="I60" s="7">
        <f>SUM(G60/5*12)</f>
        <v>984</v>
      </c>
      <c r="J60" s="9">
        <v>5.19</v>
      </c>
      <c r="K60" s="9"/>
      <c r="L60" s="9"/>
      <c r="M60" s="6"/>
      <c r="N60" s="49">
        <v>49.3</v>
      </c>
      <c r="O60" s="57">
        <f t="shared" si="1"/>
        <v>48511.199999999997</v>
      </c>
      <c r="P60" s="49">
        <v>60.54</v>
      </c>
      <c r="Q60" s="57">
        <f t="shared" si="2"/>
        <v>59571.360000000001</v>
      </c>
      <c r="R60" s="46"/>
    </row>
    <row r="61" spans="1:18" ht="31.5" customHeight="1" x14ac:dyDescent="0.25">
      <c r="A61" s="29">
        <v>56</v>
      </c>
      <c r="B61" s="10" t="s">
        <v>133</v>
      </c>
      <c r="C61" s="10">
        <v>705</v>
      </c>
      <c r="D61" s="10" t="s">
        <v>164</v>
      </c>
      <c r="E61" s="10" t="s">
        <v>165</v>
      </c>
      <c r="F61" s="10" t="s">
        <v>166</v>
      </c>
      <c r="G61" s="8">
        <v>560</v>
      </c>
      <c r="H61" s="6" t="s">
        <v>167</v>
      </c>
      <c r="I61" s="9">
        <v>1344</v>
      </c>
      <c r="J61" s="8">
        <v>6.6</v>
      </c>
      <c r="K61" s="8"/>
      <c r="L61" s="8"/>
      <c r="M61" s="11"/>
      <c r="N61" s="53">
        <v>37.129999999999995</v>
      </c>
      <c r="O61" s="57">
        <f t="shared" si="1"/>
        <v>49902.719999999994</v>
      </c>
      <c r="P61" s="49">
        <v>43.61</v>
      </c>
      <c r="Q61" s="57">
        <f t="shared" si="2"/>
        <v>58611.839999999997</v>
      </c>
      <c r="R61" s="46"/>
    </row>
    <row r="62" spans="1:18" ht="31.5" customHeight="1" x14ac:dyDescent="0.25">
      <c r="A62" s="29">
        <v>57</v>
      </c>
      <c r="B62" s="4" t="s">
        <v>133</v>
      </c>
      <c r="C62" s="4">
        <v>70147</v>
      </c>
      <c r="D62" s="4" t="s">
        <v>168</v>
      </c>
      <c r="E62" s="4" t="s">
        <v>154</v>
      </c>
      <c r="F62" s="4" t="s">
        <v>169</v>
      </c>
      <c r="G62" s="5">
        <v>635</v>
      </c>
      <c r="H62" s="6" t="s">
        <v>170</v>
      </c>
      <c r="I62" s="7">
        <f>G62/5*12</f>
        <v>1524</v>
      </c>
      <c r="J62" s="8">
        <v>3.5</v>
      </c>
      <c r="K62" s="9"/>
      <c r="L62" s="8"/>
      <c r="M62" s="6"/>
      <c r="N62" s="49">
        <v>43.150000000000006</v>
      </c>
      <c r="O62" s="57">
        <f t="shared" si="1"/>
        <v>65760.600000000006</v>
      </c>
      <c r="P62" s="49">
        <v>45.99</v>
      </c>
      <c r="Q62" s="57">
        <f t="shared" si="2"/>
        <v>70088.760000000009</v>
      </c>
      <c r="R62" s="46"/>
    </row>
    <row r="63" spans="1:18" ht="31.5" customHeight="1" x14ac:dyDescent="0.25">
      <c r="A63" s="29">
        <v>58</v>
      </c>
      <c r="B63" s="4" t="s">
        <v>173</v>
      </c>
      <c r="C63" s="4" t="s">
        <v>171</v>
      </c>
      <c r="D63" s="4" t="s">
        <v>172</v>
      </c>
      <c r="E63" s="4" t="s">
        <v>174</v>
      </c>
      <c r="F63" s="4" t="s">
        <v>175</v>
      </c>
      <c r="G63" s="5">
        <v>190</v>
      </c>
      <c r="H63" s="6" t="s">
        <v>176</v>
      </c>
      <c r="I63" s="7">
        <f>SUM(G63/5*12)</f>
        <v>456</v>
      </c>
      <c r="J63" s="9"/>
      <c r="K63" s="9">
        <v>32</v>
      </c>
      <c r="L63" s="9"/>
      <c r="M63" s="6"/>
      <c r="N63" s="49">
        <v>47.79</v>
      </c>
      <c r="O63" s="57">
        <f t="shared" si="1"/>
        <v>21792.239999999998</v>
      </c>
      <c r="P63" s="49">
        <v>60</v>
      </c>
      <c r="Q63" s="57">
        <f t="shared" si="2"/>
        <v>27360</v>
      </c>
      <c r="R63" s="46"/>
    </row>
    <row r="64" spans="1:18" ht="31.5" customHeight="1" x14ac:dyDescent="0.25">
      <c r="A64" s="29">
        <v>59</v>
      </c>
      <c r="B64" s="4" t="s">
        <v>173</v>
      </c>
      <c r="C64" s="4" t="s">
        <v>177</v>
      </c>
      <c r="D64" s="4" t="s">
        <v>178</v>
      </c>
      <c r="E64" s="4" t="s">
        <v>154</v>
      </c>
      <c r="F64" s="4" t="s">
        <v>179</v>
      </c>
      <c r="G64" s="5">
        <v>244</v>
      </c>
      <c r="H64" s="6" t="s">
        <v>180</v>
      </c>
      <c r="I64" s="7">
        <f t="shared" ref="I64:I77" si="3">G64/5*12</f>
        <v>585.59999999999991</v>
      </c>
      <c r="J64" s="8">
        <v>3.2</v>
      </c>
      <c r="K64" s="9"/>
      <c r="L64" s="8"/>
      <c r="M64" s="6"/>
      <c r="N64" s="49">
        <v>33.599999999999994</v>
      </c>
      <c r="O64" s="57">
        <f t="shared" si="1"/>
        <v>19676.159999999993</v>
      </c>
      <c r="P64" s="49">
        <v>37.159999999999997</v>
      </c>
      <c r="Q64" s="57">
        <f t="shared" si="2"/>
        <v>21760.895999999993</v>
      </c>
      <c r="R64" s="46"/>
    </row>
    <row r="65" spans="1:18" ht="31.5" customHeight="1" x14ac:dyDescent="0.25">
      <c r="A65" s="29">
        <v>60</v>
      </c>
      <c r="B65" s="4" t="s">
        <v>173</v>
      </c>
      <c r="C65" s="4" t="s">
        <v>181</v>
      </c>
      <c r="D65" s="4" t="s">
        <v>182</v>
      </c>
      <c r="E65" s="4" t="s">
        <v>154</v>
      </c>
      <c r="F65" s="4" t="s">
        <v>155</v>
      </c>
      <c r="G65" s="5">
        <v>275</v>
      </c>
      <c r="H65" s="6" t="s">
        <v>183</v>
      </c>
      <c r="I65" s="7">
        <f t="shared" si="3"/>
        <v>660</v>
      </c>
      <c r="J65" s="8">
        <v>5.75</v>
      </c>
      <c r="K65" s="9"/>
      <c r="L65" s="8"/>
      <c r="M65" s="6"/>
      <c r="N65" s="49">
        <v>34.49</v>
      </c>
      <c r="O65" s="57">
        <f t="shared" si="1"/>
        <v>22763.4</v>
      </c>
      <c r="P65" s="49">
        <v>39.21</v>
      </c>
      <c r="Q65" s="57">
        <f t="shared" si="2"/>
        <v>25878.600000000002</v>
      </c>
      <c r="R65" s="46"/>
    </row>
    <row r="66" spans="1:18" ht="31.5" customHeight="1" x14ac:dyDescent="0.25">
      <c r="A66" s="29">
        <v>61</v>
      </c>
      <c r="B66" s="4" t="s">
        <v>185</v>
      </c>
      <c r="C66" s="4">
        <v>72005</v>
      </c>
      <c r="D66" s="4" t="s">
        <v>184</v>
      </c>
      <c r="E66" s="4" t="s">
        <v>129</v>
      </c>
      <c r="F66" s="4" t="s">
        <v>186</v>
      </c>
      <c r="G66" s="5">
        <v>140</v>
      </c>
      <c r="H66" s="6" t="s">
        <v>187</v>
      </c>
      <c r="I66" s="7">
        <f t="shared" si="3"/>
        <v>336</v>
      </c>
      <c r="J66" s="9"/>
      <c r="K66" s="9">
        <v>42.9</v>
      </c>
      <c r="L66" s="9"/>
      <c r="M66" s="6"/>
      <c r="N66" s="49">
        <v>112.03</v>
      </c>
      <c r="O66" s="57">
        <f t="shared" si="1"/>
        <v>37642.080000000002</v>
      </c>
      <c r="P66" s="49">
        <v>127.94</v>
      </c>
      <c r="Q66" s="57">
        <f t="shared" si="2"/>
        <v>42987.839999999997</v>
      </c>
      <c r="R66" s="46"/>
    </row>
    <row r="67" spans="1:18" ht="31.5" customHeight="1" x14ac:dyDescent="0.25">
      <c r="A67" s="29">
        <v>62</v>
      </c>
      <c r="B67" s="4" t="s">
        <v>190</v>
      </c>
      <c r="C67" s="4" t="s">
        <v>188</v>
      </c>
      <c r="D67" s="4" t="s">
        <v>189</v>
      </c>
      <c r="E67" s="4" t="s">
        <v>191</v>
      </c>
      <c r="F67" s="4" t="s">
        <v>192</v>
      </c>
      <c r="G67" s="5">
        <v>730</v>
      </c>
      <c r="H67" s="6" t="s">
        <v>193</v>
      </c>
      <c r="I67" s="7">
        <f t="shared" si="3"/>
        <v>1752</v>
      </c>
      <c r="J67" s="8">
        <v>1.1399999999999999</v>
      </c>
      <c r="K67" s="8"/>
      <c r="L67" s="9"/>
      <c r="M67" s="6"/>
      <c r="N67" s="56"/>
      <c r="O67" s="57">
        <f t="shared" si="1"/>
        <v>0</v>
      </c>
      <c r="P67" s="56">
        <v>21.93</v>
      </c>
      <c r="Q67" s="57">
        <f t="shared" si="2"/>
        <v>38421.360000000001</v>
      </c>
      <c r="R67" s="46"/>
    </row>
    <row r="68" spans="1:18" ht="31.5" customHeight="1" x14ac:dyDescent="0.25">
      <c r="A68" s="29">
        <v>63</v>
      </c>
      <c r="B68" s="4" t="s">
        <v>195</v>
      </c>
      <c r="C68" s="4">
        <v>1556</v>
      </c>
      <c r="D68" s="4" t="s">
        <v>194</v>
      </c>
      <c r="E68" s="4" t="s">
        <v>191</v>
      </c>
      <c r="F68" s="4" t="s">
        <v>196</v>
      </c>
      <c r="G68" s="5">
        <v>116</v>
      </c>
      <c r="H68" s="6" t="s">
        <v>197</v>
      </c>
      <c r="I68" s="7">
        <f t="shared" si="3"/>
        <v>278.39999999999998</v>
      </c>
      <c r="J68" s="8">
        <v>1.4</v>
      </c>
      <c r="K68" s="8"/>
      <c r="L68" s="9"/>
      <c r="M68" s="6"/>
      <c r="N68" s="49"/>
      <c r="O68" s="57">
        <f t="shared" si="1"/>
        <v>0</v>
      </c>
      <c r="P68" s="49">
        <v>26.43</v>
      </c>
      <c r="Q68" s="57">
        <f t="shared" si="2"/>
        <v>7358.1119999999992</v>
      </c>
      <c r="R68" s="46"/>
    </row>
    <row r="69" spans="1:18" ht="31.5" customHeight="1" x14ac:dyDescent="0.25">
      <c r="A69" s="29">
        <v>64</v>
      </c>
      <c r="B69" s="4" t="s">
        <v>195</v>
      </c>
      <c r="C69" s="4">
        <v>4708</v>
      </c>
      <c r="D69" s="4" t="s">
        <v>198</v>
      </c>
      <c r="E69" s="4" t="s">
        <v>93</v>
      </c>
      <c r="F69" s="4" t="s">
        <v>199</v>
      </c>
      <c r="G69" s="5">
        <v>170</v>
      </c>
      <c r="H69" s="6" t="s">
        <v>200</v>
      </c>
      <c r="I69" s="7">
        <f t="shared" si="3"/>
        <v>408</v>
      </c>
      <c r="J69" s="8">
        <v>3.4</v>
      </c>
      <c r="K69" s="9"/>
      <c r="L69" s="9"/>
      <c r="M69" s="6"/>
      <c r="N69" s="49">
        <v>55.7</v>
      </c>
      <c r="O69" s="57">
        <f t="shared" si="1"/>
        <v>22725.600000000002</v>
      </c>
      <c r="P69" s="49">
        <v>57.44</v>
      </c>
      <c r="Q69" s="57">
        <f t="shared" si="2"/>
        <v>23435.52</v>
      </c>
      <c r="R69" s="46"/>
    </row>
    <row r="70" spans="1:18" ht="31.5" customHeight="1" x14ac:dyDescent="0.25">
      <c r="A70" s="29">
        <v>65</v>
      </c>
      <c r="B70" s="4" t="s">
        <v>195</v>
      </c>
      <c r="C70" s="4">
        <v>449</v>
      </c>
      <c r="D70" s="4" t="s">
        <v>201</v>
      </c>
      <c r="E70" s="4" t="s">
        <v>191</v>
      </c>
      <c r="F70" s="4" t="s">
        <v>202</v>
      </c>
      <c r="G70" s="5">
        <v>256</v>
      </c>
      <c r="H70" s="6" t="s">
        <v>203</v>
      </c>
      <c r="I70" s="7">
        <f t="shared" si="3"/>
        <v>614.40000000000009</v>
      </c>
      <c r="J70" s="8">
        <v>3</v>
      </c>
      <c r="K70" s="8"/>
      <c r="L70" s="9"/>
      <c r="M70" s="6"/>
      <c r="N70" s="49"/>
      <c r="O70" s="57">
        <f t="shared" ref="O70:O133" si="4">+N70*I70</f>
        <v>0</v>
      </c>
      <c r="P70" s="49">
        <v>47.39</v>
      </c>
      <c r="Q70" s="57">
        <f t="shared" ref="Q70:Q133" si="5">+P70*I70</f>
        <v>29116.416000000005</v>
      </c>
      <c r="R70" s="46"/>
    </row>
    <row r="71" spans="1:18" ht="31.5" customHeight="1" x14ac:dyDescent="0.25">
      <c r="A71" s="29">
        <v>66</v>
      </c>
      <c r="B71" s="4" t="s">
        <v>195</v>
      </c>
      <c r="C71" s="4">
        <v>1931</v>
      </c>
      <c r="D71" s="4" t="s">
        <v>204</v>
      </c>
      <c r="E71" s="4" t="s">
        <v>42</v>
      </c>
      <c r="F71" s="4" t="s">
        <v>205</v>
      </c>
      <c r="G71" s="5">
        <v>266</v>
      </c>
      <c r="H71" s="6" t="s">
        <v>206</v>
      </c>
      <c r="I71" s="7">
        <f t="shared" si="3"/>
        <v>638.40000000000009</v>
      </c>
      <c r="J71" s="8">
        <v>3.2</v>
      </c>
      <c r="K71" s="9"/>
      <c r="L71" s="9"/>
      <c r="M71" s="6" t="s">
        <v>207</v>
      </c>
      <c r="N71" s="49"/>
      <c r="O71" s="57">
        <f t="shared" si="4"/>
        <v>0</v>
      </c>
      <c r="P71" s="49">
        <v>43.99</v>
      </c>
      <c r="Q71" s="57">
        <f t="shared" si="5"/>
        <v>28083.216000000004</v>
      </c>
      <c r="R71" s="46"/>
    </row>
    <row r="72" spans="1:18" ht="31.5" customHeight="1" x14ac:dyDescent="0.25">
      <c r="A72" s="29">
        <v>67</v>
      </c>
      <c r="B72" s="4" t="s">
        <v>195</v>
      </c>
      <c r="C72" s="4">
        <v>9125</v>
      </c>
      <c r="D72" s="4" t="s">
        <v>208</v>
      </c>
      <c r="E72" s="4" t="s">
        <v>191</v>
      </c>
      <c r="F72" s="4" t="s">
        <v>209</v>
      </c>
      <c r="G72" s="5">
        <v>272</v>
      </c>
      <c r="H72" s="6" t="s">
        <v>210</v>
      </c>
      <c r="I72" s="7">
        <f t="shared" si="3"/>
        <v>652.79999999999995</v>
      </c>
      <c r="J72" s="8">
        <v>2.5</v>
      </c>
      <c r="K72" s="8"/>
      <c r="L72" s="9"/>
      <c r="M72" s="6"/>
      <c r="N72" s="49"/>
      <c r="O72" s="57">
        <f t="shared" si="4"/>
        <v>0</v>
      </c>
      <c r="P72" s="49">
        <v>103.96</v>
      </c>
      <c r="Q72" s="57">
        <f t="shared" si="5"/>
        <v>67865.087999999989</v>
      </c>
      <c r="R72" s="46"/>
    </row>
    <row r="73" spans="1:18" ht="31.5" customHeight="1" x14ac:dyDescent="0.25">
      <c r="A73" s="29">
        <v>68</v>
      </c>
      <c r="B73" s="4" t="s">
        <v>195</v>
      </c>
      <c r="C73" s="4">
        <v>1929</v>
      </c>
      <c r="D73" s="4" t="s">
        <v>211</v>
      </c>
      <c r="E73" s="4" t="s">
        <v>42</v>
      </c>
      <c r="F73" s="4" t="s">
        <v>212</v>
      </c>
      <c r="G73" s="5">
        <v>275</v>
      </c>
      <c r="H73" s="6" t="s">
        <v>206</v>
      </c>
      <c r="I73" s="7">
        <f t="shared" si="3"/>
        <v>660</v>
      </c>
      <c r="J73" s="8">
        <v>3.2</v>
      </c>
      <c r="K73" s="9"/>
      <c r="L73" s="9"/>
      <c r="M73" s="6" t="s">
        <v>207</v>
      </c>
      <c r="N73" s="49"/>
      <c r="O73" s="57">
        <f t="shared" si="4"/>
        <v>0</v>
      </c>
      <c r="P73" s="49">
        <v>44.67</v>
      </c>
      <c r="Q73" s="57">
        <f t="shared" si="5"/>
        <v>29482.2</v>
      </c>
      <c r="R73" s="46"/>
    </row>
    <row r="74" spans="1:18" ht="31.5" customHeight="1" x14ac:dyDescent="0.25">
      <c r="A74" s="29">
        <v>69</v>
      </c>
      <c r="B74" s="4" t="s">
        <v>195</v>
      </c>
      <c r="C74" s="4">
        <v>442</v>
      </c>
      <c r="D74" s="4" t="s">
        <v>213</v>
      </c>
      <c r="E74" s="4" t="s">
        <v>191</v>
      </c>
      <c r="F74" s="4" t="s">
        <v>214</v>
      </c>
      <c r="G74" s="5">
        <v>831</v>
      </c>
      <c r="H74" s="6" t="s">
        <v>215</v>
      </c>
      <c r="I74" s="7">
        <f t="shared" si="3"/>
        <v>1994.3999999999999</v>
      </c>
      <c r="J74" s="8"/>
      <c r="K74" s="8">
        <v>10</v>
      </c>
      <c r="L74" s="9"/>
      <c r="M74" s="6"/>
      <c r="N74" s="49"/>
      <c r="O74" s="57">
        <f t="shared" si="4"/>
        <v>0</v>
      </c>
      <c r="P74" s="49">
        <v>21.5</v>
      </c>
      <c r="Q74" s="57">
        <f t="shared" si="5"/>
        <v>42879.6</v>
      </c>
      <c r="R74" s="46"/>
    </row>
    <row r="75" spans="1:18" ht="31.5" customHeight="1" x14ac:dyDescent="0.25">
      <c r="A75" s="29">
        <v>70</v>
      </c>
      <c r="B75" s="4" t="s">
        <v>217</v>
      </c>
      <c r="C75" s="4">
        <v>2626</v>
      </c>
      <c r="D75" s="4" t="s">
        <v>216</v>
      </c>
      <c r="E75" s="4" t="s">
        <v>218</v>
      </c>
      <c r="F75" s="4" t="s">
        <v>219</v>
      </c>
      <c r="G75" s="5">
        <v>219</v>
      </c>
      <c r="H75" s="6" t="s">
        <v>220</v>
      </c>
      <c r="I75" s="7">
        <f t="shared" si="3"/>
        <v>525.59999999999991</v>
      </c>
      <c r="J75" s="8"/>
      <c r="K75" s="8">
        <v>2.5</v>
      </c>
      <c r="L75" s="8"/>
      <c r="M75" s="6"/>
      <c r="N75" s="49"/>
      <c r="O75" s="57">
        <f t="shared" si="4"/>
        <v>0</v>
      </c>
      <c r="P75" s="49">
        <v>7.41</v>
      </c>
      <c r="Q75" s="57">
        <f t="shared" si="5"/>
        <v>3894.6959999999995</v>
      </c>
      <c r="R75" s="46"/>
    </row>
    <row r="76" spans="1:18" ht="31.5" customHeight="1" x14ac:dyDescent="0.25">
      <c r="A76" s="29">
        <v>71</v>
      </c>
      <c r="B76" s="4" t="s">
        <v>222</v>
      </c>
      <c r="C76" s="4">
        <v>76468</v>
      </c>
      <c r="D76" s="4" t="s">
        <v>221</v>
      </c>
      <c r="E76" s="4" t="s">
        <v>223</v>
      </c>
      <c r="F76" s="4" t="s">
        <v>224</v>
      </c>
      <c r="G76" s="5">
        <v>739</v>
      </c>
      <c r="H76" s="6" t="s">
        <v>225</v>
      </c>
      <c r="I76" s="7">
        <f t="shared" si="3"/>
        <v>1773.6000000000001</v>
      </c>
      <c r="J76" s="8">
        <v>28</v>
      </c>
      <c r="K76" s="8"/>
      <c r="L76" s="9"/>
      <c r="M76" s="6"/>
      <c r="N76" s="49">
        <v>44.5</v>
      </c>
      <c r="O76" s="57">
        <f t="shared" si="4"/>
        <v>78925.200000000012</v>
      </c>
      <c r="P76" s="49">
        <v>54.11</v>
      </c>
      <c r="Q76" s="57">
        <f t="shared" si="5"/>
        <v>95969.495999999999</v>
      </c>
      <c r="R76" s="46"/>
    </row>
    <row r="77" spans="1:18" ht="31.5" customHeight="1" x14ac:dyDescent="0.25">
      <c r="A77" s="29">
        <v>72</v>
      </c>
      <c r="B77" s="4" t="s">
        <v>227</v>
      </c>
      <c r="C77" s="4">
        <v>55230</v>
      </c>
      <c r="D77" s="4" t="s">
        <v>226</v>
      </c>
      <c r="E77" s="4" t="s">
        <v>93</v>
      </c>
      <c r="F77" s="4" t="s">
        <v>228</v>
      </c>
      <c r="G77" s="5">
        <v>76</v>
      </c>
      <c r="H77" s="6" t="s">
        <v>229</v>
      </c>
      <c r="I77" s="7">
        <f t="shared" si="3"/>
        <v>182.39999999999998</v>
      </c>
      <c r="J77" s="8">
        <v>1.33</v>
      </c>
      <c r="K77" s="9"/>
      <c r="L77" s="9"/>
      <c r="M77" s="6"/>
      <c r="N77" s="49">
        <v>36.64</v>
      </c>
      <c r="O77" s="57">
        <f t="shared" si="4"/>
        <v>6683.1359999999995</v>
      </c>
      <c r="P77" s="49">
        <v>38.159999999999997</v>
      </c>
      <c r="Q77" s="57">
        <f t="shared" si="5"/>
        <v>6960.3839999999982</v>
      </c>
      <c r="R77" s="46"/>
    </row>
    <row r="78" spans="1:18" ht="31.5" customHeight="1" x14ac:dyDescent="0.25">
      <c r="A78" s="29">
        <v>73</v>
      </c>
      <c r="B78" s="4" t="s">
        <v>231</v>
      </c>
      <c r="C78" s="4">
        <v>73338</v>
      </c>
      <c r="D78" s="4" t="s">
        <v>230</v>
      </c>
      <c r="E78" s="4"/>
      <c r="F78" s="4" t="s">
        <v>232</v>
      </c>
      <c r="G78" s="5"/>
      <c r="H78" s="6" t="s">
        <v>233</v>
      </c>
      <c r="I78" s="7">
        <v>230</v>
      </c>
      <c r="J78" s="8"/>
      <c r="K78" s="9"/>
      <c r="L78" s="9"/>
      <c r="M78" s="6" t="s">
        <v>234</v>
      </c>
      <c r="N78" s="49">
        <v>46.34</v>
      </c>
      <c r="O78" s="57">
        <f t="shared" si="4"/>
        <v>10658.2</v>
      </c>
      <c r="P78" s="49">
        <v>62.55</v>
      </c>
      <c r="Q78" s="57">
        <f t="shared" si="5"/>
        <v>14386.5</v>
      </c>
      <c r="R78" s="46"/>
    </row>
    <row r="79" spans="1:18" ht="31.5" customHeight="1" x14ac:dyDescent="0.25">
      <c r="A79" s="29">
        <v>74</v>
      </c>
      <c r="B79" s="6" t="s">
        <v>227</v>
      </c>
      <c r="C79" s="6">
        <v>78376</v>
      </c>
      <c r="D79" s="6" t="s">
        <v>235</v>
      </c>
      <c r="E79" s="6" t="s">
        <v>121</v>
      </c>
      <c r="F79" s="6" t="s">
        <v>122</v>
      </c>
      <c r="G79" s="9">
        <v>136</v>
      </c>
      <c r="H79" s="6" t="s">
        <v>236</v>
      </c>
      <c r="I79" s="7">
        <v>326.39999999999998</v>
      </c>
      <c r="J79" s="9">
        <v>4.46</v>
      </c>
      <c r="K79" s="9"/>
      <c r="L79" s="9"/>
      <c r="M79" s="6"/>
      <c r="N79" s="49">
        <v>32.72</v>
      </c>
      <c r="O79" s="57">
        <f t="shared" si="4"/>
        <v>10679.807999999999</v>
      </c>
      <c r="P79" s="49">
        <v>37.11</v>
      </c>
      <c r="Q79" s="57">
        <f t="shared" si="5"/>
        <v>12112.704</v>
      </c>
      <c r="R79" s="46"/>
    </row>
    <row r="80" spans="1:18" ht="31.5" customHeight="1" x14ac:dyDescent="0.25">
      <c r="A80" s="29">
        <v>75</v>
      </c>
      <c r="B80" s="4" t="s">
        <v>227</v>
      </c>
      <c r="C80" s="4">
        <v>55227</v>
      </c>
      <c r="D80" s="4" t="s">
        <v>237</v>
      </c>
      <c r="E80" s="4" t="s">
        <v>121</v>
      </c>
      <c r="F80" s="4" t="s">
        <v>238</v>
      </c>
      <c r="G80" s="5">
        <v>355</v>
      </c>
      <c r="H80" s="6" t="s">
        <v>239</v>
      </c>
      <c r="I80" s="7">
        <f t="shared" ref="I80:I89" si="6">SUM(G80/5*12)</f>
        <v>852</v>
      </c>
      <c r="J80" s="9">
        <v>2.54</v>
      </c>
      <c r="K80" s="9"/>
      <c r="L80" s="9"/>
      <c r="M80" s="6"/>
      <c r="N80" s="49">
        <v>37.28</v>
      </c>
      <c r="O80" s="57">
        <f t="shared" si="4"/>
        <v>31762.560000000001</v>
      </c>
      <c r="P80" s="49">
        <v>38.159999999999997</v>
      </c>
      <c r="Q80" s="57">
        <f t="shared" si="5"/>
        <v>32512.319999999996</v>
      </c>
      <c r="R80" s="46"/>
    </row>
    <row r="81" spans="1:18" ht="31.5" customHeight="1" x14ac:dyDescent="0.25">
      <c r="A81" s="29">
        <v>76</v>
      </c>
      <c r="B81" s="4" t="s">
        <v>242</v>
      </c>
      <c r="C81" s="4" t="s">
        <v>240</v>
      </c>
      <c r="D81" s="4" t="s">
        <v>241</v>
      </c>
      <c r="E81" s="4" t="s">
        <v>174</v>
      </c>
      <c r="F81" s="4" t="s">
        <v>243</v>
      </c>
      <c r="G81" s="5">
        <v>203</v>
      </c>
      <c r="H81" s="6" t="s">
        <v>244</v>
      </c>
      <c r="I81" s="7">
        <f t="shared" si="6"/>
        <v>487.20000000000005</v>
      </c>
      <c r="J81" s="9">
        <v>5.5</v>
      </c>
      <c r="K81" s="9"/>
      <c r="L81" s="9"/>
      <c r="M81" s="6"/>
      <c r="N81" s="49"/>
      <c r="O81" s="57">
        <f t="shared" si="4"/>
        <v>0</v>
      </c>
      <c r="P81" s="49">
        <v>45.85</v>
      </c>
      <c r="Q81" s="57">
        <f t="shared" si="5"/>
        <v>22338.120000000003</v>
      </c>
      <c r="R81" s="46"/>
    </row>
    <row r="82" spans="1:18" ht="31.5" customHeight="1" x14ac:dyDescent="0.25">
      <c r="A82" s="29">
        <v>77</v>
      </c>
      <c r="B82" s="4" t="s">
        <v>242</v>
      </c>
      <c r="C82" s="4" t="s">
        <v>245</v>
      </c>
      <c r="D82" s="4" t="s">
        <v>246</v>
      </c>
      <c r="E82" s="4" t="s">
        <v>247</v>
      </c>
      <c r="F82" s="4" t="s">
        <v>248</v>
      </c>
      <c r="G82" s="5">
        <v>210</v>
      </c>
      <c r="H82" s="6" t="s">
        <v>249</v>
      </c>
      <c r="I82" s="7">
        <f t="shared" si="6"/>
        <v>504</v>
      </c>
      <c r="J82" s="9">
        <v>4</v>
      </c>
      <c r="K82" s="9"/>
      <c r="L82" s="9"/>
      <c r="M82" s="6"/>
      <c r="N82" s="49"/>
      <c r="O82" s="57">
        <f t="shared" si="4"/>
        <v>0</v>
      </c>
      <c r="P82" s="49">
        <v>40.729999999999997</v>
      </c>
      <c r="Q82" s="57">
        <f t="shared" si="5"/>
        <v>20527.919999999998</v>
      </c>
      <c r="R82" s="46"/>
    </row>
    <row r="83" spans="1:18" ht="31.5" customHeight="1" x14ac:dyDescent="0.25">
      <c r="A83" s="29">
        <v>78</v>
      </c>
      <c r="B83" s="4" t="s">
        <v>242</v>
      </c>
      <c r="C83" s="4" t="s">
        <v>250</v>
      </c>
      <c r="D83" s="4" t="s">
        <v>251</v>
      </c>
      <c r="E83" s="4" t="s">
        <v>247</v>
      </c>
      <c r="F83" s="4" t="s">
        <v>252</v>
      </c>
      <c r="G83" s="5">
        <v>316</v>
      </c>
      <c r="H83" s="6" t="s">
        <v>253</v>
      </c>
      <c r="I83" s="7">
        <f t="shared" si="6"/>
        <v>758.40000000000009</v>
      </c>
      <c r="J83" s="9">
        <v>5</v>
      </c>
      <c r="K83" s="9"/>
      <c r="L83" s="9"/>
      <c r="M83" s="6"/>
      <c r="N83" s="49"/>
      <c r="O83" s="57">
        <f t="shared" si="4"/>
        <v>0</v>
      </c>
      <c r="P83" s="49">
        <v>45.61</v>
      </c>
      <c r="Q83" s="57">
        <f t="shared" si="5"/>
        <v>34590.624000000003</v>
      </c>
      <c r="R83" s="46"/>
    </row>
    <row r="84" spans="1:18" ht="31.5" customHeight="1" x14ac:dyDescent="0.25">
      <c r="A84" s="29">
        <v>79</v>
      </c>
      <c r="B84" s="4" t="s">
        <v>242</v>
      </c>
      <c r="C84" s="4" t="s">
        <v>254</v>
      </c>
      <c r="D84" s="4" t="s">
        <v>251</v>
      </c>
      <c r="E84" s="4" t="s">
        <v>174</v>
      </c>
      <c r="F84" s="4" t="s">
        <v>255</v>
      </c>
      <c r="G84" s="5">
        <v>529</v>
      </c>
      <c r="H84" s="6" t="s">
        <v>256</v>
      </c>
      <c r="I84" s="7">
        <f t="shared" si="6"/>
        <v>1269.5999999999999</v>
      </c>
      <c r="J84" s="9">
        <v>4.5</v>
      </c>
      <c r="K84" s="9"/>
      <c r="L84" s="9"/>
      <c r="M84" s="6"/>
      <c r="N84" s="49"/>
      <c r="O84" s="57">
        <f t="shared" si="4"/>
        <v>0</v>
      </c>
      <c r="P84" s="49">
        <v>44.88</v>
      </c>
      <c r="Q84" s="57">
        <f t="shared" si="5"/>
        <v>56979.648000000001</v>
      </c>
      <c r="R84" s="46"/>
    </row>
    <row r="85" spans="1:18" ht="31.5" customHeight="1" x14ac:dyDescent="0.25">
      <c r="A85" s="29">
        <v>80</v>
      </c>
      <c r="B85" s="4" t="s">
        <v>258</v>
      </c>
      <c r="C85" s="4">
        <v>73417</v>
      </c>
      <c r="D85" s="4" t="s">
        <v>257</v>
      </c>
      <c r="E85" s="4" t="s">
        <v>259</v>
      </c>
      <c r="F85" s="4" t="s">
        <v>260</v>
      </c>
      <c r="G85" s="5">
        <v>730</v>
      </c>
      <c r="H85" s="6" t="s">
        <v>261</v>
      </c>
      <c r="I85" s="7">
        <f t="shared" si="6"/>
        <v>1752</v>
      </c>
      <c r="J85" s="9"/>
      <c r="K85" s="9">
        <v>10.4</v>
      </c>
      <c r="L85" s="9"/>
      <c r="M85" s="6"/>
      <c r="N85" s="49"/>
      <c r="O85" s="57">
        <f t="shared" si="4"/>
        <v>0</v>
      </c>
      <c r="P85" s="49">
        <v>32.39</v>
      </c>
      <c r="Q85" s="57">
        <f t="shared" si="5"/>
        <v>56747.28</v>
      </c>
      <c r="R85" s="46"/>
    </row>
    <row r="86" spans="1:18" ht="31.5" customHeight="1" x14ac:dyDescent="0.25">
      <c r="A86" s="29">
        <v>81</v>
      </c>
      <c r="B86" s="4" t="s">
        <v>263</v>
      </c>
      <c r="C86" s="4">
        <v>78637</v>
      </c>
      <c r="D86" s="4" t="s">
        <v>262</v>
      </c>
      <c r="E86" s="4" t="s">
        <v>121</v>
      </c>
      <c r="F86" s="4" t="s">
        <v>264</v>
      </c>
      <c r="G86" s="5">
        <v>99</v>
      </c>
      <c r="H86" s="6" t="s">
        <v>265</v>
      </c>
      <c r="I86" s="7">
        <f t="shared" si="6"/>
        <v>237.60000000000002</v>
      </c>
      <c r="J86" s="9">
        <v>41.5</v>
      </c>
      <c r="K86" s="9"/>
      <c r="L86" s="9"/>
      <c r="M86" s="6"/>
      <c r="N86" s="49">
        <v>58.89</v>
      </c>
      <c r="O86" s="57">
        <f t="shared" si="4"/>
        <v>13992.264000000001</v>
      </c>
      <c r="P86" s="49">
        <v>73.48</v>
      </c>
      <c r="Q86" s="57">
        <f t="shared" si="5"/>
        <v>17458.848000000002</v>
      </c>
      <c r="R86" s="46"/>
    </row>
    <row r="87" spans="1:18" ht="31.5" customHeight="1" x14ac:dyDescent="0.25">
      <c r="A87" s="29">
        <v>82</v>
      </c>
      <c r="B87" s="4" t="s">
        <v>263</v>
      </c>
      <c r="C87" s="4">
        <v>78653</v>
      </c>
      <c r="D87" s="4" t="s">
        <v>266</v>
      </c>
      <c r="E87" s="4" t="s">
        <v>121</v>
      </c>
      <c r="F87" s="4" t="s">
        <v>264</v>
      </c>
      <c r="G87" s="5">
        <v>130</v>
      </c>
      <c r="H87" s="6" t="s">
        <v>267</v>
      </c>
      <c r="I87" s="7">
        <f t="shared" si="6"/>
        <v>312</v>
      </c>
      <c r="J87" s="9">
        <v>5.18</v>
      </c>
      <c r="K87" s="9"/>
      <c r="L87" s="9"/>
      <c r="M87" s="6"/>
      <c r="N87" s="49">
        <v>63.34</v>
      </c>
      <c r="O87" s="57">
        <f t="shared" si="4"/>
        <v>19762.080000000002</v>
      </c>
      <c r="P87" s="49">
        <v>77.930000000000007</v>
      </c>
      <c r="Q87" s="57">
        <f t="shared" si="5"/>
        <v>24314.160000000003</v>
      </c>
      <c r="R87" s="46"/>
    </row>
    <row r="88" spans="1:18" ht="31.5" customHeight="1" x14ac:dyDescent="0.25">
      <c r="A88" s="29">
        <v>83</v>
      </c>
      <c r="B88" s="4" t="s">
        <v>263</v>
      </c>
      <c r="C88" s="4">
        <v>78638</v>
      </c>
      <c r="D88" s="4" t="s">
        <v>268</v>
      </c>
      <c r="E88" s="4" t="s">
        <v>121</v>
      </c>
      <c r="F88" s="4" t="s">
        <v>122</v>
      </c>
      <c r="G88" s="5">
        <v>252</v>
      </c>
      <c r="H88" s="6" t="s">
        <v>265</v>
      </c>
      <c r="I88" s="7">
        <f t="shared" si="6"/>
        <v>604.79999999999995</v>
      </c>
      <c r="J88" s="9">
        <v>41.5</v>
      </c>
      <c r="K88" s="9"/>
      <c r="L88" s="9"/>
      <c r="M88" s="6"/>
      <c r="N88" s="49">
        <v>65.010000000000005</v>
      </c>
      <c r="O88" s="57">
        <f t="shared" si="4"/>
        <v>39318.048000000003</v>
      </c>
      <c r="P88" s="49">
        <v>76.680000000000007</v>
      </c>
      <c r="Q88" s="57">
        <f t="shared" si="5"/>
        <v>46376.063999999998</v>
      </c>
      <c r="R88" s="46"/>
    </row>
    <row r="89" spans="1:18" ht="31.5" customHeight="1" x14ac:dyDescent="0.25">
      <c r="A89" s="29">
        <v>84</v>
      </c>
      <c r="B89" s="4" t="s">
        <v>263</v>
      </c>
      <c r="C89" s="4">
        <v>78654</v>
      </c>
      <c r="D89" s="4" t="s">
        <v>269</v>
      </c>
      <c r="E89" s="4" t="s">
        <v>121</v>
      </c>
      <c r="F89" s="4" t="s">
        <v>264</v>
      </c>
      <c r="G89" s="5">
        <v>333</v>
      </c>
      <c r="H89" s="6" t="s">
        <v>267</v>
      </c>
      <c r="I89" s="7">
        <f t="shared" si="6"/>
        <v>799.19999999999993</v>
      </c>
      <c r="J89" s="9">
        <v>5.18</v>
      </c>
      <c r="K89" s="9"/>
      <c r="L89" s="9"/>
      <c r="M89" s="6"/>
      <c r="N89" s="49">
        <v>69.459999999999994</v>
      </c>
      <c r="O89" s="57">
        <f t="shared" si="4"/>
        <v>55512.431999999993</v>
      </c>
      <c r="P89" s="49">
        <v>81.13</v>
      </c>
      <c r="Q89" s="57">
        <f t="shared" si="5"/>
        <v>64839.09599999999</v>
      </c>
      <c r="R89" s="46"/>
    </row>
    <row r="90" spans="1:18" ht="31.5" customHeight="1" x14ac:dyDescent="0.25">
      <c r="A90" s="29">
        <v>85</v>
      </c>
      <c r="B90" s="12" t="s">
        <v>271</v>
      </c>
      <c r="C90" s="4">
        <v>10054</v>
      </c>
      <c r="D90" s="12" t="s">
        <v>270</v>
      </c>
      <c r="E90" s="12" t="s">
        <v>272</v>
      </c>
      <c r="F90" s="12" t="s">
        <v>273</v>
      </c>
      <c r="G90" s="13">
        <v>119</v>
      </c>
      <c r="H90" s="12" t="s">
        <v>274</v>
      </c>
      <c r="I90" s="7">
        <f>G90/5*12</f>
        <v>285.60000000000002</v>
      </c>
      <c r="J90" s="9"/>
      <c r="K90" s="9">
        <v>20</v>
      </c>
      <c r="L90" s="9"/>
      <c r="M90" s="9"/>
      <c r="N90" s="53">
        <v>20.860000000000003</v>
      </c>
      <c r="O90" s="57">
        <f t="shared" si="4"/>
        <v>5957.6160000000009</v>
      </c>
      <c r="P90" s="49">
        <v>44.09</v>
      </c>
      <c r="Q90" s="57">
        <f t="shared" si="5"/>
        <v>12592.104000000001</v>
      </c>
      <c r="R90" s="46"/>
    </row>
    <row r="91" spans="1:18" ht="31.5" customHeight="1" x14ac:dyDescent="0.25">
      <c r="A91" s="29">
        <v>86</v>
      </c>
      <c r="B91" s="12" t="s">
        <v>271</v>
      </c>
      <c r="C91" s="4">
        <v>40295</v>
      </c>
      <c r="D91" s="12" t="s">
        <v>275</v>
      </c>
      <c r="E91" s="12" t="s">
        <v>272</v>
      </c>
      <c r="F91" s="12" t="s">
        <v>276</v>
      </c>
      <c r="G91" s="13">
        <v>188</v>
      </c>
      <c r="H91" s="12" t="s">
        <v>277</v>
      </c>
      <c r="I91" s="7">
        <f>G91/5*12</f>
        <v>451.20000000000005</v>
      </c>
      <c r="J91" s="9">
        <v>1</v>
      </c>
      <c r="K91" s="9"/>
      <c r="L91" s="9"/>
      <c r="M91" s="9"/>
      <c r="N91" s="53">
        <v>19.439999999999998</v>
      </c>
      <c r="O91" s="57">
        <f t="shared" si="4"/>
        <v>8771.3279999999995</v>
      </c>
      <c r="P91" s="49">
        <v>36.29</v>
      </c>
      <c r="Q91" s="57">
        <f t="shared" si="5"/>
        <v>16374.048000000001</v>
      </c>
      <c r="R91" s="46"/>
    </row>
    <row r="92" spans="1:18" ht="31.5" customHeight="1" x14ac:dyDescent="0.25">
      <c r="A92" s="29">
        <v>87</v>
      </c>
      <c r="B92" s="4" t="s">
        <v>280</v>
      </c>
      <c r="C92" s="4" t="s">
        <v>278</v>
      </c>
      <c r="D92" s="4" t="s">
        <v>279</v>
      </c>
      <c r="E92" s="4" t="s">
        <v>259</v>
      </c>
      <c r="F92" s="4" t="s">
        <v>122</v>
      </c>
      <c r="G92" s="5">
        <v>65</v>
      </c>
      <c r="H92" s="6" t="s">
        <v>281</v>
      </c>
      <c r="I92" s="7">
        <f>SUM(G92/5*12)</f>
        <v>156</v>
      </c>
      <c r="J92" s="9"/>
      <c r="K92" s="9">
        <v>10</v>
      </c>
      <c r="L92" s="9"/>
      <c r="M92" s="6"/>
      <c r="N92" s="49"/>
      <c r="O92" s="57">
        <f t="shared" si="4"/>
        <v>0</v>
      </c>
      <c r="P92" s="49">
        <v>32.07</v>
      </c>
      <c r="Q92" s="57">
        <f t="shared" si="5"/>
        <v>5002.92</v>
      </c>
      <c r="R92" s="46"/>
    </row>
    <row r="93" spans="1:18" ht="31.5" customHeight="1" x14ac:dyDescent="0.25">
      <c r="A93" s="29">
        <v>88</v>
      </c>
      <c r="B93" s="4" t="s">
        <v>284</v>
      </c>
      <c r="C93" s="4" t="s">
        <v>282</v>
      </c>
      <c r="D93" s="4" t="s">
        <v>283</v>
      </c>
      <c r="E93" s="4" t="s">
        <v>121</v>
      </c>
      <c r="F93" s="4" t="s">
        <v>285</v>
      </c>
      <c r="G93" s="5">
        <v>88</v>
      </c>
      <c r="H93" s="6" t="s">
        <v>286</v>
      </c>
      <c r="I93" s="7">
        <f>SUM(G93/5*12)</f>
        <v>211.20000000000002</v>
      </c>
      <c r="J93" s="9"/>
      <c r="K93" s="9"/>
      <c r="L93" s="9">
        <v>108</v>
      </c>
      <c r="M93" s="6"/>
      <c r="N93" s="49">
        <v>41.67</v>
      </c>
      <c r="O93" s="57">
        <f t="shared" si="4"/>
        <v>8800.7040000000015</v>
      </c>
      <c r="P93" s="49">
        <v>52.62</v>
      </c>
      <c r="Q93" s="57">
        <f t="shared" si="5"/>
        <v>11113.344000000001</v>
      </c>
      <c r="R93" s="46"/>
    </row>
    <row r="94" spans="1:18" ht="31.5" customHeight="1" x14ac:dyDescent="0.25">
      <c r="A94" s="29">
        <v>89</v>
      </c>
      <c r="B94" s="4" t="s">
        <v>284</v>
      </c>
      <c r="C94" s="4" t="s">
        <v>287</v>
      </c>
      <c r="D94" s="4" t="s">
        <v>288</v>
      </c>
      <c r="E94" s="4" t="s">
        <v>121</v>
      </c>
      <c r="F94" s="4" t="s">
        <v>285</v>
      </c>
      <c r="G94" s="5">
        <v>223</v>
      </c>
      <c r="H94" s="6" t="s">
        <v>289</v>
      </c>
      <c r="I94" s="7">
        <f>SUM(G94/5*12)</f>
        <v>535.20000000000005</v>
      </c>
      <c r="J94" s="9"/>
      <c r="K94" s="9"/>
      <c r="L94" s="9">
        <v>72</v>
      </c>
      <c r="M94" s="6"/>
      <c r="N94" s="49">
        <v>38.15</v>
      </c>
      <c r="O94" s="57">
        <f t="shared" si="4"/>
        <v>20417.88</v>
      </c>
      <c r="P94" s="49">
        <v>43.77</v>
      </c>
      <c r="Q94" s="57">
        <f t="shared" si="5"/>
        <v>23425.704000000005</v>
      </c>
      <c r="R94" s="46"/>
    </row>
    <row r="95" spans="1:18" ht="31.5" customHeight="1" x14ac:dyDescent="0.25">
      <c r="A95" s="29">
        <v>90</v>
      </c>
      <c r="B95" s="4" t="s">
        <v>291</v>
      </c>
      <c r="C95" s="4">
        <v>5584</v>
      </c>
      <c r="D95" s="4" t="s">
        <v>290</v>
      </c>
      <c r="E95" s="4" t="s">
        <v>292</v>
      </c>
      <c r="F95" s="4" t="s">
        <v>293</v>
      </c>
      <c r="G95" s="5">
        <v>81</v>
      </c>
      <c r="H95" s="6" t="s">
        <v>294</v>
      </c>
      <c r="I95" s="7">
        <f t="shared" ref="I95:I104" si="7">G95/5*12</f>
        <v>194.39999999999998</v>
      </c>
      <c r="J95" s="9"/>
      <c r="K95" s="9">
        <v>10</v>
      </c>
      <c r="L95" s="9"/>
      <c r="M95" s="6"/>
      <c r="N95" s="49"/>
      <c r="O95" s="57">
        <f t="shared" si="4"/>
        <v>0</v>
      </c>
      <c r="P95" s="49">
        <v>43.41</v>
      </c>
      <c r="Q95" s="57">
        <f t="shared" si="5"/>
        <v>8438.9039999999986</v>
      </c>
      <c r="R95" s="46"/>
    </row>
    <row r="96" spans="1:18" ht="31.5" customHeight="1" x14ac:dyDescent="0.25">
      <c r="A96" s="29">
        <v>91</v>
      </c>
      <c r="B96" s="4" t="s">
        <v>291</v>
      </c>
      <c r="C96" s="4">
        <v>5914</v>
      </c>
      <c r="D96" s="4" t="s">
        <v>295</v>
      </c>
      <c r="E96" s="4" t="s">
        <v>292</v>
      </c>
      <c r="F96" s="4" t="s">
        <v>296</v>
      </c>
      <c r="G96" s="5">
        <v>117</v>
      </c>
      <c r="H96" s="6" t="s">
        <v>297</v>
      </c>
      <c r="I96" s="7">
        <f t="shared" si="7"/>
        <v>280.79999999999995</v>
      </c>
      <c r="J96" s="9">
        <v>1.93</v>
      </c>
      <c r="K96" s="9"/>
      <c r="L96" s="9"/>
      <c r="M96" s="6"/>
      <c r="N96" s="49"/>
      <c r="O96" s="57">
        <f t="shared" si="4"/>
        <v>0</v>
      </c>
      <c r="P96" s="49">
        <v>31.95</v>
      </c>
      <c r="Q96" s="57">
        <f t="shared" si="5"/>
        <v>8971.5599999999977</v>
      </c>
      <c r="R96" s="46"/>
    </row>
    <row r="97" spans="1:18" ht="31.5" customHeight="1" x14ac:dyDescent="0.25">
      <c r="A97" s="29">
        <v>92</v>
      </c>
      <c r="B97" s="4" t="s">
        <v>291</v>
      </c>
      <c r="C97" s="4">
        <v>5652</v>
      </c>
      <c r="D97" s="4" t="s">
        <v>298</v>
      </c>
      <c r="E97" s="4" t="s">
        <v>292</v>
      </c>
      <c r="F97" s="4" t="s">
        <v>299</v>
      </c>
      <c r="G97" s="5">
        <v>118</v>
      </c>
      <c r="H97" s="6" t="s">
        <v>294</v>
      </c>
      <c r="I97" s="7">
        <f t="shared" si="7"/>
        <v>283.20000000000005</v>
      </c>
      <c r="J97" s="9"/>
      <c r="K97" s="9">
        <v>10</v>
      </c>
      <c r="L97" s="9"/>
      <c r="M97" s="6"/>
      <c r="N97" s="49"/>
      <c r="O97" s="57">
        <f t="shared" si="4"/>
        <v>0</v>
      </c>
      <c r="P97" s="49">
        <v>31.59</v>
      </c>
      <c r="Q97" s="57">
        <f t="shared" si="5"/>
        <v>8946.2880000000023</v>
      </c>
      <c r="R97" s="46"/>
    </row>
    <row r="98" spans="1:18" ht="31.5" customHeight="1" x14ac:dyDescent="0.25">
      <c r="A98" s="29">
        <v>93</v>
      </c>
      <c r="B98" s="4" t="s">
        <v>291</v>
      </c>
      <c r="C98" s="4">
        <v>5830</v>
      </c>
      <c r="D98" s="4" t="s">
        <v>300</v>
      </c>
      <c r="E98" s="4" t="s">
        <v>292</v>
      </c>
      <c r="F98" s="4" t="s">
        <v>301</v>
      </c>
      <c r="G98" s="5">
        <v>130</v>
      </c>
      <c r="H98" s="6" t="s">
        <v>302</v>
      </c>
      <c r="I98" s="7">
        <f t="shared" si="7"/>
        <v>312</v>
      </c>
      <c r="J98" s="9">
        <v>3</v>
      </c>
      <c r="K98" s="9"/>
      <c r="L98" s="9"/>
      <c r="M98" s="6"/>
      <c r="N98" s="49"/>
      <c r="O98" s="57">
        <f t="shared" si="4"/>
        <v>0</v>
      </c>
      <c r="P98" s="49">
        <v>51.51</v>
      </c>
      <c r="Q98" s="57">
        <f t="shared" si="5"/>
        <v>16071.119999999999</v>
      </c>
      <c r="R98" s="46"/>
    </row>
    <row r="99" spans="1:18" ht="31.5" customHeight="1" x14ac:dyDescent="0.25">
      <c r="A99" s="29">
        <v>94</v>
      </c>
      <c r="B99" s="4" t="s">
        <v>291</v>
      </c>
      <c r="C99" s="4">
        <v>5633</v>
      </c>
      <c r="D99" s="4" t="s">
        <v>303</v>
      </c>
      <c r="E99" s="4" t="s">
        <v>292</v>
      </c>
      <c r="F99" s="4" t="s">
        <v>304</v>
      </c>
      <c r="G99" s="5">
        <v>193</v>
      </c>
      <c r="H99" s="6" t="s">
        <v>305</v>
      </c>
      <c r="I99" s="7">
        <f t="shared" si="7"/>
        <v>463.20000000000005</v>
      </c>
      <c r="J99" s="9"/>
      <c r="K99" s="9">
        <v>10</v>
      </c>
      <c r="L99" s="9"/>
      <c r="M99" s="6"/>
      <c r="N99" s="49"/>
      <c r="O99" s="57">
        <f t="shared" si="4"/>
        <v>0</v>
      </c>
      <c r="P99" s="49">
        <v>31.95</v>
      </c>
      <c r="Q99" s="57">
        <f t="shared" si="5"/>
        <v>14799.240000000002</v>
      </c>
      <c r="R99" s="46"/>
    </row>
    <row r="100" spans="1:18" ht="31.5" customHeight="1" x14ac:dyDescent="0.25">
      <c r="A100" s="29">
        <v>95</v>
      </c>
      <c r="B100" s="4" t="s">
        <v>291</v>
      </c>
      <c r="C100" s="4">
        <v>5843</v>
      </c>
      <c r="D100" s="4" t="s">
        <v>306</v>
      </c>
      <c r="E100" s="4" t="s">
        <v>292</v>
      </c>
      <c r="F100" s="4" t="s">
        <v>307</v>
      </c>
      <c r="G100" s="5">
        <v>552</v>
      </c>
      <c r="H100" s="6" t="s">
        <v>308</v>
      </c>
      <c r="I100" s="7">
        <f t="shared" si="7"/>
        <v>1324.8000000000002</v>
      </c>
      <c r="J100" s="9">
        <v>1.1000000000000001</v>
      </c>
      <c r="K100" s="9"/>
      <c r="L100" s="9"/>
      <c r="M100" s="6"/>
      <c r="N100" s="49"/>
      <c r="O100" s="57">
        <f t="shared" si="4"/>
        <v>0</v>
      </c>
      <c r="P100" s="49">
        <v>31.28</v>
      </c>
      <c r="Q100" s="57">
        <f t="shared" si="5"/>
        <v>41439.744000000006</v>
      </c>
      <c r="R100" s="46"/>
    </row>
    <row r="101" spans="1:18" ht="31.5" customHeight="1" x14ac:dyDescent="0.25">
      <c r="A101" s="29">
        <v>96</v>
      </c>
      <c r="B101" s="4" t="s">
        <v>310</v>
      </c>
      <c r="C101" s="4">
        <v>63218</v>
      </c>
      <c r="D101" s="4" t="s">
        <v>309</v>
      </c>
      <c r="E101" s="4" t="s">
        <v>13</v>
      </c>
      <c r="F101" s="4" t="s">
        <v>311</v>
      </c>
      <c r="G101" s="5">
        <v>107</v>
      </c>
      <c r="H101" s="6" t="s">
        <v>312</v>
      </c>
      <c r="I101" s="7">
        <f t="shared" si="7"/>
        <v>256.79999999999995</v>
      </c>
      <c r="J101" s="8">
        <v>3.2</v>
      </c>
      <c r="K101" s="8"/>
      <c r="L101" s="9"/>
      <c r="M101" s="6"/>
      <c r="N101" s="49">
        <v>49.33</v>
      </c>
      <c r="O101" s="57">
        <f t="shared" si="4"/>
        <v>12667.943999999998</v>
      </c>
      <c r="P101" s="49">
        <v>50.61</v>
      </c>
      <c r="Q101" s="57">
        <f t="shared" si="5"/>
        <v>12996.647999999997</v>
      </c>
      <c r="R101" s="46"/>
    </row>
    <row r="102" spans="1:18" ht="31.5" customHeight="1" x14ac:dyDescent="0.25">
      <c r="A102" s="29">
        <v>97</v>
      </c>
      <c r="B102" s="4" t="s">
        <v>310</v>
      </c>
      <c r="C102" s="4">
        <v>63211</v>
      </c>
      <c r="D102" s="4" t="s">
        <v>313</v>
      </c>
      <c r="E102" s="4" t="s">
        <v>13</v>
      </c>
      <c r="F102" s="4" t="s">
        <v>311</v>
      </c>
      <c r="G102" s="5">
        <v>109</v>
      </c>
      <c r="H102" s="6" t="s">
        <v>314</v>
      </c>
      <c r="I102" s="7">
        <f t="shared" si="7"/>
        <v>261.60000000000002</v>
      </c>
      <c r="J102" s="8">
        <v>2.5</v>
      </c>
      <c r="K102" s="8"/>
      <c r="L102" s="9"/>
      <c r="M102" s="6"/>
      <c r="N102" s="49">
        <v>40.450000000000003</v>
      </c>
      <c r="O102" s="57">
        <f t="shared" si="4"/>
        <v>10581.720000000001</v>
      </c>
      <c r="P102" s="49">
        <v>41.46</v>
      </c>
      <c r="Q102" s="57">
        <f t="shared" si="5"/>
        <v>10845.936000000002</v>
      </c>
      <c r="R102" s="46"/>
    </row>
    <row r="103" spans="1:18" ht="31.5" customHeight="1" x14ac:dyDescent="0.25">
      <c r="A103" s="29">
        <v>98</v>
      </c>
      <c r="B103" s="4" t="s">
        <v>310</v>
      </c>
      <c r="C103" s="4">
        <v>78010</v>
      </c>
      <c r="D103" s="4" t="s">
        <v>315</v>
      </c>
      <c r="E103" s="4" t="s">
        <v>316</v>
      </c>
      <c r="F103" s="4" t="s">
        <v>317</v>
      </c>
      <c r="G103" s="5">
        <v>119</v>
      </c>
      <c r="H103" s="6" t="s">
        <v>318</v>
      </c>
      <c r="I103" s="7">
        <f t="shared" si="7"/>
        <v>285.60000000000002</v>
      </c>
      <c r="J103" s="8">
        <v>1</v>
      </c>
      <c r="K103" s="9"/>
      <c r="L103" s="9"/>
      <c r="M103" s="14"/>
      <c r="N103" s="49"/>
      <c r="O103" s="57">
        <f t="shared" si="4"/>
        <v>0</v>
      </c>
      <c r="P103" s="49">
        <v>36.89</v>
      </c>
      <c r="Q103" s="57">
        <f t="shared" si="5"/>
        <v>10535.784000000001</v>
      </c>
      <c r="R103" s="46"/>
    </row>
    <row r="104" spans="1:18" ht="31.5" customHeight="1" x14ac:dyDescent="0.25">
      <c r="A104" s="29">
        <v>99</v>
      </c>
      <c r="B104" s="4" t="s">
        <v>310</v>
      </c>
      <c r="C104" s="4">
        <v>90029</v>
      </c>
      <c r="D104" s="4" t="s">
        <v>319</v>
      </c>
      <c r="E104" s="4" t="s">
        <v>42</v>
      </c>
      <c r="F104" s="4" t="s">
        <v>320</v>
      </c>
      <c r="G104" s="5">
        <v>172</v>
      </c>
      <c r="H104" s="6" t="s">
        <v>321</v>
      </c>
      <c r="I104" s="7">
        <f t="shared" si="7"/>
        <v>412.79999999999995</v>
      </c>
      <c r="J104" s="8">
        <v>2.9</v>
      </c>
      <c r="K104" s="9"/>
      <c r="L104" s="9"/>
      <c r="M104" s="6"/>
      <c r="N104" s="49">
        <v>37.43</v>
      </c>
      <c r="O104" s="57">
        <f t="shared" si="4"/>
        <v>15451.103999999998</v>
      </c>
      <c r="P104" s="49">
        <v>38.409999999999997</v>
      </c>
      <c r="Q104" s="57">
        <f t="shared" si="5"/>
        <v>15855.647999999997</v>
      </c>
      <c r="R104" s="46"/>
    </row>
    <row r="105" spans="1:18" ht="31.5" customHeight="1" x14ac:dyDescent="0.25">
      <c r="A105" s="29">
        <v>100</v>
      </c>
      <c r="B105" s="4" t="s">
        <v>310</v>
      </c>
      <c r="C105" s="4">
        <v>50720</v>
      </c>
      <c r="D105" s="4" t="s">
        <v>322</v>
      </c>
      <c r="E105" s="4" t="s">
        <v>259</v>
      </c>
      <c r="F105" s="4" t="s">
        <v>323</v>
      </c>
      <c r="G105" s="5">
        <v>236</v>
      </c>
      <c r="H105" s="6" t="e">
        <v>#N/A</v>
      </c>
      <c r="I105" s="7">
        <f>SUM(G105/5*12)</f>
        <v>566.40000000000009</v>
      </c>
      <c r="J105" s="9"/>
      <c r="K105" s="9"/>
      <c r="L105" s="9"/>
      <c r="M105" s="6"/>
      <c r="N105" s="49">
        <v>73.2</v>
      </c>
      <c r="O105" s="57">
        <f t="shared" si="4"/>
        <v>41460.48000000001</v>
      </c>
      <c r="P105" s="49">
        <v>87.2</v>
      </c>
      <c r="Q105" s="57">
        <f t="shared" si="5"/>
        <v>49390.080000000009</v>
      </c>
      <c r="R105" s="47" t="s">
        <v>1565</v>
      </c>
    </row>
    <row r="106" spans="1:18" ht="31.5" customHeight="1" x14ac:dyDescent="0.25">
      <c r="A106" s="29">
        <v>101</v>
      </c>
      <c r="B106" s="4" t="s">
        <v>310</v>
      </c>
      <c r="C106" s="4">
        <v>83330</v>
      </c>
      <c r="D106" s="4" t="s">
        <v>324</v>
      </c>
      <c r="E106" s="4" t="s">
        <v>42</v>
      </c>
      <c r="F106" s="4" t="s">
        <v>43</v>
      </c>
      <c r="G106" s="5">
        <v>250</v>
      </c>
      <c r="H106" s="6" t="s">
        <v>325</v>
      </c>
      <c r="I106" s="7">
        <f>G106/5*12</f>
        <v>600</v>
      </c>
      <c r="J106" s="8">
        <v>1.3</v>
      </c>
      <c r="K106" s="9"/>
      <c r="L106" s="9"/>
      <c r="M106" s="6"/>
      <c r="N106" s="49"/>
      <c r="O106" s="57">
        <f t="shared" si="4"/>
        <v>0</v>
      </c>
      <c r="P106" s="49">
        <v>39.630000000000003</v>
      </c>
      <c r="Q106" s="57">
        <f t="shared" si="5"/>
        <v>23778</v>
      </c>
      <c r="R106" s="46"/>
    </row>
    <row r="107" spans="1:18" ht="31.5" customHeight="1" x14ac:dyDescent="0.25">
      <c r="A107" s="29">
        <v>102</v>
      </c>
      <c r="B107" s="4" t="s">
        <v>310</v>
      </c>
      <c r="C107" s="4">
        <v>50240</v>
      </c>
      <c r="D107" s="4" t="s">
        <v>326</v>
      </c>
      <c r="E107" s="4" t="s">
        <v>259</v>
      </c>
      <c r="F107" s="4" t="s">
        <v>323</v>
      </c>
      <c r="G107" s="5">
        <v>283</v>
      </c>
      <c r="H107" s="6" t="s">
        <v>327</v>
      </c>
      <c r="I107" s="7">
        <f>SUM(G107/5*12)</f>
        <v>679.2</v>
      </c>
      <c r="J107" s="9">
        <v>5.5</v>
      </c>
      <c r="K107" s="9"/>
      <c r="L107" s="9"/>
      <c r="M107" s="6"/>
      <c r="N107" s="49">
        <v>68.2</v>
      </c>
      <c r="O107" s="57">
        <f t="shared" si="4"/>
        <v>46321.440000000002</v>
      </c>
      <c r="P107" s="49">
        <v>82.93</v>
      </c>
      <c r="Q107" s="57">
        <f t="shared" si="5"/>
        <v>56326.056000000011</v>
      </c>
      <c r="R107" s="47" t="s">
        <v>1570</v>
      </c>
    </row>
    <row r="108" spans="1:18" ht="31.5" customHeight="1" x14ac:dyDescent="0.25">
      <c r="A108" s="29">
        <v>103</v>
      </c>
      <c r="B108" s="4" t="s">
        <v>310</v>
      </c>
      <c r="C108" s="4">
        <v>50241</v>
      </c>
      <c r="D108" s="4" t="s">
        <v>326</v>
      </c>
      <c r="E108" s="4" t="s">
        <v>259</v>
      </c>
      <c r="F108" s="4" t="s">
        <v>323</v>
      </c>
      <c r="G108" s="5">
        <v>377</v>
      </c>
      <c r="H108" s="6" t="s">
        <v>104</v>
      </c>
      <c r="I108" s="7">
        <f>SUM(G108/5*12)</f>
        <v>904.80000000000007</v>
      </c>
      <c r="J108" s="9">
        <v>5.5</v>
      </c>
      <c r="K108" s="9"/>
      <c r="L108" s="9"/>
      <c r="M108" s="6"/>
      <c r="N108" s="49">
        <v>68.2</v>
      </c>
      <c r="O108" s="57">
        <f t="shared" si="4"/>
        <v>61707.360000000008</v>
      </c>
      <c r="P108" s="49">
        <v>82.93</v>
      </c>
      <c r="Q108" s="57">
        <f t="shared" si="5"/>
        <v>75035.064000000013</v>
      </c>
      <c r="R108" s="46"/>
    </row>
    <row r="109" spans="1:18" ht="31.5" customHeight="1" x14ac:dyDescent="0.25">
      <c r="A109" s="29">
        <v>104</v>
      </c>
      <c r="B109" s="4" t="s">
        <v>310</v>
      </c>
      <c r="C109" s="4">
        <v>61341</v>
      </c>
      <c r="D109" s="4" t="s">
        <v>328</v>
      </c>
      <c r="E109" s="4" t="s">
        <v>13</v>
      </c>
      <c r="F109" s="4" t="s">
        <v>311</v>
      </c>
      <c r="G109" s="5">
        <v>420</v>
      </c>
      <c r="H109" s="6" t="s">
        <v>329</v>
      </c>
      <c r="I109" s="7">
        <f>G109/5*12</f>
        <v>1008</v>
      </c>
      <c r="J109" s="8">
        <v>3.5</v>
      </c>
      <c r="K109" s="8"/>
      <c r="L109" s="9"/>
      <c r="M109" s="6"/>
      <c r="N109" s="49">
        <v>45.17</v>
      </c>
      <c r="O109" s="57">
        <f t="shared" si="4"/>
        <v>45531.360000000001</v>
      </c>
      <c r="P109" s="49">
        <v>46.34</v>
      </c>
      <c r="Q109" s="57">
        <f t="shared" si="5"/>
        <v>46710.720000000001</v>
      </c>
      <c r="R109" s="46"/>
    </row>
    <row r="110" spans="1:18" ht="31.5" customHeight="1" x14ac:dyDescent="0.25">
      <c r="A110" s="29">
        <v>105</v>
      </c>
      <c r="B110" s="4" t="s">
        <v>310</v>
      </c>
      <c r="C110" s="4">
        <v>90040</v>
      </c>
      <c r="D110" s="4" t="s">
        <v>330</v>
      </c>
      <c r="E110" s="4" t="s">
        <v>42</v>
      </c>
      <c r="F110" s="4" t="s">
        <v>320</v>
      </c>
      <c r="G110" s="5">
        <v>480</v>
      </c>
      <c r="H110" s="6" t="s">
        <v>331</v>
      </c>
      <c r="I110" s="7">
        <f>G110/5*12</f>
        <v>1152</v>
      </c>
      <c r="J110" s="8">
        <v>4</v>
      </c>
      <c r="K110" s="9"/>
      <c r="L110" s="9"/>
      <c r="M110" s="6"/>
      <c r="N110" s="49">
        <v>40.97</v>
      </c>
      <c r="O110" s="57">
        <f t="shared" si="4"/>
        <v>47197.440000000002</v>
      </c>
      <c r="P110" s="49">
        <v>42.68</v>
      </c>
      <c r="Q110" s="57">
        <f t="shared" si="5"/>
        <v>49167.360000000001</v>
      </c>
      <c r="R110" s="46"/>
    </row>
    <row r="111" spans="1:18" ht="31.5" customHeight="1" x14ac:dyDescent="0.25">
      <c r="A111" s="29">
        <v>106</v>
      </c>
      <c r="B111" s="4" t="s">
        <v>310</v>
      </c>
      <c r="C111" s="4">
        <v>82220</v>
      </c>
      <c r="D111" s="4" t="s">
        <v>41</v>
      </c>
      <c r="E111" s="4" t="s">
        <v>42</v>
      </c>
      <c r="F111" s="4" t="s">
        <v>43</v>
      </c>
      <c r="G111" s="5">
        <v>514</v>
      </c>
      <c r="H111" s="6" t="s">
        <v>332</v>
      </c>
      <c r="I111" s="7">
        <f>G111/5*12</f>
        <v>1233.5999999999999</v>
      </c>
      <c r="J111" s="8">
        <v>2</v>
      </c>
      <c r="K111" s="9"/>
      <c r="L111" s="9"/>
      <c r="M111" s="6"/>
      <c r="N111" s="49"/>
      <c r="O111" s="57">
        <f t="shared" si="4"/>
        <v>0</v>
      </c>
      <c r="P111" s="49">
        <v>39.020000000000003</v>
      </c>
      <c r="Q111" s="57">
        <f t="shared" si="5"/>
        <v>48135.072</v>
      </c>
      <c r="R111" s="46"/>
    </row>
    <row r="112" spans="1:18" ht="31.5" customHeight="1" x14ac:dyDescent="0.25">
      <c r="A112" s="29">
        <v>107</v>
      </c>
      <c r="B112" s="4" t="s">
        <v>310</v>
      </c>
      <c r="C112" s="4">
        <v>50721</v>
      </c>
      <c r="D112" s="4" t="s">
        <v>333</v>
      </c>
      <c r="E112" s="4" t="s">
        <v>259</v>
      </c>
      <c r="F112" s="4" t="s">
        <v>323</v>
      </c>
      <c r="G112" s="5">
        <v>525</v>
      </c>
      <c r="H112" s="6" t="s">
        <v>104</v>
      </c>
      <c r="I112" s="7">
        <f>SUM(G112/5*12)</f>
        <v>1260</v>
      </c>
      <c r="J112" s="9">
        <v>5.5</v>
      </c>
      <c r="K112" s="9"/>
      <c r="L112" s="9"/>
      <c r="M112" s="6"/>
      <c r="N112" s="49">
        <v>73.2</v>
      </c>
      <c r="O112" s="57">
        <f t="shared" si="4"/>
        <v>92232</v>
      </c>
      <c r="P112" s="49">
        <v>87.2</v>
      </c>
      <c r="Q112" s="57">
        <f t="shared" si="5"/>
        <v>109872</v>
      </c>
      <c r="R112" s="46"/>
    </row>
    <row r="113" spans="1:18" ht="31.5" customHeight="1" x14ac:dyDescent="0.25">
      <c r="A113" s="29">
        <v>108</v>
      </c>
      <c r="B113" s="4" t="s">
        <v>310</v>
      </c>
      <c r="C113" s="4">
        <v>60941</v>
      </c>
      <c r="D113" s="4" t="s">
        <v>334</v>
      </c>
      <c r="E113" s="4" t="s">
        <v>13</v>
      </c>
      <c r="F113" s="4" t="s">
        <v>335</v>
      </c>
      <c r="G113" s="5">
        <v>670</v>
      </c>
      <c r="H113" s="6" t="s">
        <v>329</v>
      </c>
      <c r="I113" s="7">
        <f>G113/5*12</f>
        <v>1608</v>
      </c>
      <c r="J113" s="8">
        <v>3.5</v>
      </c>
      <c r="K113" s="8"/>
      <c r="L113" s="9"/>
      <c r="M113" s="6"/>
      <c r="N113" s="49">
        <v>45.14</v>
      </c>
      <c r="O113" s="57">
        <f t="shared" si="4"/>
        <v>72585.119999999995</v>
      </c>
      <c r="P113" s="49">
        <v>46.34</v>
      </c>
      <c r="Q113" s="57">
        <f t="shared" si="5"/>
        <v>74514.720000000001</v>
      </c>
      <c r="R113" s="46"/>
    </row>
    <row r="114" spans="1:18" ht="31.5" customHeight="1" x14ac:dyDescent="0.25">
      <c r="A114" s="29">
        <v>109</v>
      </c>
      <c r="B114" s="4" t="s">
        <v>310</v>
      </c>
      <c r="C114" s="4">
        <v>78185</v>
      </c>
      <c r="D114" s="4" t="s">
        <v>336</v>
      </c>
      <c r="E114" s="4" t="s">
        <v>316</v>
      </c>
      <c r="F114" s="4" t="s">
        <v>317</v>
      </c>
      <c r="G114" s="5">
        <v>1199</v>
      </c>
      <c r="H114" s="6" t="s">
        <v>337</v>
      </c>
      <c r="I114" s="7">
        <f>G114/5*12</f>
        <v>2877.6000000000004</v>
      </c>
      <c r="J114" s="8">
        <v>1.85</v>
      </c>
      <c r="K114" s="9"/>
      <c r="L114" s="9"/>
      <c r="M114" s="14"/>
      <c r="N114" s="49"/>
      <c r="O114" s="57">
        <f t="shared" si="4"/>
        <v>0</v>
      </c>
      <c r="P114" s="49">
        <v>38.409999999999997</v>
      </c>
      <c r="Q114" s="57">
        <f t="shared" si="5"/>
        <v>110528.61600000001</v>
      </c>
      <c r="R114" s="46"/>
    </row>
    <row r="115" spans="1:18" ht="31.5" customHeight="1" x14ac:dyDescent="0.25">
      <c r="A115" s="29">
        <v>110</v>
      </c>
      <c r="B115" s="4" t="s">
        <v>339</v>
      </c>
      <c r="C115" s="4">
        <v>78015</v>
      </c>
      <c r="D115" s="4" t="s">
        <v>338</v>
      </c>
      <c r="E115" s="4" t="s">
        <v>316</v>
      </c>
      <c r="F115" s="4" t="s">
        <v>317</v>
      </c>
      <c r="G115" s="5">
        <v>529</v>
      </c>
      <c r="H115" s="6" t="s">
        <v>340</v>
      </c>
      <c r="I115" s="7">
        <f>G115/5*12</f>
        <v>1269.5999999999999</v>
      </c>
      <c r="J115" s="8">
        <v>1.5</v>
      </c>
      <c r="K115" s="9"/>
      <c r="L115" s="9"/>
      <c r="M115" s="14"/>
      <c r="N115" s="49"/>
      <c r="O115" s="57">
        <f t="shared" si="4"/>
        <v>0</v>
      </c>
      <c r="P115" s="49">
        <v>42.07</v>
      </c>
      <c r="Q115" s="57">
        <f t="shared" si="5"/>
        <v>53412.072</v>
      </c>
      <c r="R115" s="46"/>
    </row>
    <row r="116" spans="1:18" ht="31.5" customHeight="1" x14ac:dyDescent="0.25">
      <c r="A116" s="29">
        <v>111</v>
      </c>
      <c r="B116" s="4" t="s">
        <v>342</v>
      </c>
      <c r="C116" s="4">
        <v>26789</v>
      </c>
      <c r="D116" s="4" t="s">
        <v>341</v>
      </c>
      <c r="E116" s="4"/>
      <c r="F116" s="4" t="s">
        <v>343</v>
      </c>
      <c r="G116" s="5"/>
      <c r="H116" s="6" t="s">
        <v>66</v>
      </c>
      <c r="I116" s="7">
        <v>325</v>
      </c>
      <c r="J116" s="8"/>
      <c r="K116" s="9"/>
      <c r="L116" s="9"/>
      <c r="M116" s="6" t="s">
        <v>234</v>
      </c>
      <c r="N116" s="49">
        <v>42.63</v>
      </c>
      <c r="O116" s="57">
        <f t="shared" si="4"/>
        <v>13854.75</v>
      </c>
      <c r="P116" s="49">
        <v>49.13</v>
      </c>
      <c r="Q116" s="57">
        <f t="shared" si="5"/>
        <v>15967.25</v>
      </c>
      <c r="R116" s="46"/>
    </row>
    <row r="117" spans="1:18" ht="31.5" customHeight="1" x14ac:dyDescent="0.25">
      <c r="A117" s="29">
        <v>112</v>
      </c>
      <c r="B117" s="4" t="s">
        <v>345</v>
      </c>
      <c r="C117" s="4">
        <v>92127</v>
      </c>
      <c r="D117" s="4" t="s">
        <v>344</v>
      </c>
      <c r="E117" s="4" t="s">
        <v>93</v>
      </c>
      <c r="F117" s="4" t="s">
        <v>346</v>
      </c>
      <c r="G117" s="5">
        <v>697</v>
      </c>
      <c r="H117" s="6" t="s">
        <v>347</v>
      </c>
      <c r="I117" s="7">
        <f>G117/5*12</f>
        <v>1672.8000000000002</v>
      </c>
      <c r="J117" s="8">
        <v>2.8</v>
      </c>
      <c r="K117" s="9"/>
      <c r="L117" s="9"/>
      <c r="M117" s="6"/>
      <c r="N117" s="49">
        <v>36.33</v>
      </c>
      <c r="O117" s="57">
        <f t="shared" si="4"/>
        <v>60772.824000000001</v>
      </c>
      <c r="P117" s="49">
        <v>40.51</v>
      </c>
      <c r="Q117" s="57">
        <f t="shared" si="5"/>
        <v>67765.127999999997</v>
      </c>
      <c r="R117" s="46"/>
    </row>
    <row r="118" spans="1:18" ht="31.5" customHeight="1" x14ac:dyDescent="0.25">
      <c r="A118" s="29">
        <v>113</v>
      </c>
      <c r="B118" s="4" t="s">
        <v>345</v>
      </c>
      <c r="C118" s="4">
        <v>92123</v>
      </c>
      <c r="D118" s="4" t="s">
        <v>348</v>
      </c>
      <c r="E118" s="4" t="s">
        <v>93</v>
      </c>
      <c r="F118" s="4" t="s">
        <v>94</v>
      </c>
      <c r="G118" s="5">
        <v>2403</v>
      </c>
      <c r="H118" s="6" t="s">
        <v>347</v>
      </c>
      <c r="I118" s="7">
        <f>G118/5*12</f>
        <v>5767.2000000000007</v>
      </c>
      <c r="J118" s="8">
        <v>2.8</v>
      </c>
      <c r="K118" s="9"/>
      <c r="L118" s="9"/>
      <c r="M118" s="6"/>
      <c r="N118" s="49">
        <v>35.520000000000003</v>
      </c>
      <c r="O118" s="57">
        <f t="shared" si="4"/>
        <v>204850.94400000005</v>
      </c>
      <c r="P118" s="49">
        <v>39.700000000000003</v>
      </c>
      <c r="Q118" s="57">
        <f t="shared" si="5"/>
        <v>228957.84000000005</v>
      </c>
      <c r="R118" s="46"/>
    </row>
    <row r="119" spans="1:18" ht="31.5" customHeight="1" x14ac:dyDescent="0.25">
      <c r="A119" s="29">
        <v>114</v>
      </c>
      <c r="B119" s="4" t="s">
        <v>350</v>
      </c>
      <c r="C119" s="4">
        <v>78372</v>
      </c>
      <c r="D119" s="4" t="s">
        <v>349</v>
      </c>
      <c r="E119" s="4" t="s">
        <v>174</v>
      </c>
      <c r="F119" s="4" t="s">
        <v>351</v>
      </c>
      <c r="G119" s="5">
        <v>224</v>
      </c>
      <c r="H119" s="6" t="s">
        <v>352</v>
      </c>
      <c r="I119" s="7">
        <f>SUM(G119/5*12)</f>
        <v>537.59999999999991</v>
      </c>
      <c r="J119" s="9">
        <v>4.4000000000000004</v>
      </c>
      <c r="K119" s="9"/>
      <c r="L119" s="9"/>
      <c r="M119" s="6"/>
      <c r="N119" s="49">
        <v>59.72</v>
      </c>
      <c r="O119" s="57">
        <f t="shared" si="4"/>
        <v>32105.471999999994</v>
      </c>
      <c r="P119" s="49">
        <v>74.5</v>
      </c>
      <c r="Q119" s="57">
        <f t="shared" si="5"/>
        <v>40051.19999999999</v>
      </c>
      <c r="R119" s="46"/>
    </row>
    <row r="120" spans="1:18" ht="31.5" customHeight="1" x14ac:dyDescent="0.25">
      <c r="A120" s="29">
        <v>115</v>
      </c>
      <c r="B120" s="4" t="s">
        <v>354</v>
      </c>
      <c r="C120" s="4">
        <v>260</v>
      </c>
      <c r="D120" s="4" t="s">
        <v>353</v>
      </c>
      <c r="E120" s="4" t="s">
        <v>13</v>
      </c>
      <c r="F120" s="4" t="s">
        <v>22</v>
      </c>
      <c r="G120" s="5">
        <v>84</v>
      </c>
      <c r="H120" s="6" t="s">
        <v>355</v>
      </c>
      <c r="I120" s="7">
        <f t="shared" ref="I120:I136" si="8">G120/5*12</f>
        <v>201.60000000000002</v>
      </c>
      <c r="J120" s="8">
        <v>2.5499999999999998</v>
      </c>
      <c r="K120" s="8"/>
      <c r="L120" s="9"/>
      <c r="M120" s="6"/>
      <c r="N120" s="49"/>
      <c r="O120" s="57">
        <f t="shared" si="4"/>
        <v>0</v>
      </c>
      <c r="P120" s="49">
        <v>33.6</v>
      </c>
      <c r="Q120" s="57">
        <f t="shared" si="5"/>
        <v>6773.7600000000011</v>
      </c>
      <c r="R120" s="46"/>
    </row>
    <row r="121" spans="1:18" ht="31.5" customHeight="1" x14ac:dyDescent="0.25">
      <c r="A121" s="29">
        <v>116</v>
      </c>
      <c r="B121" s="4" t="s">
        <v>354</v>
      </c>
      <c r="C121" s="4" t="s">
        <v>356</v>
      </c>
      <c r="D121" s="4" t="s">
        <v>357</v>
      </c>
      <c r="E121" s="4" t="s">
        <v>13</v>
      </c>
      <c r="F121" s="4" t="s">
        <v>28</v>
      </c>
      <c r="G121" s="5">
        <v>105</v>
      </c>
      <c r="H121" s="6" t="s">
        <v>358</v>
      </c>
      <c r="I121" s="7">
        <f t="shared" si="8"/>
        <v>252</v>
      </c>
      <c r="J121" s="8">
        <v>1.9</v>
      </c>
      <c r="K121" s="8"/>
      <c r="L121" s="9"/>
      <c r="M121" s="6"/>
      <c r="N121" s="49"/>
      <c r="O121" s="57">
        <f t="shared" si="4"/>
        <v>0</v>
      </c>
      <c r="P121" s="49">
        <v>27.56</v>
      </c>
      <c r="Q121" s="57">
        <f t="shared" si="5"/>
        <v>6945.12</v>
      </c>
      <c r="R121" s="46"/>
    </row>
    <row r="122" spans="1:18" ht="31.5" customHeight="1" x14ac:dyDescent="0.25">
      <c r="A122" s="29">
        <v>117</v>
      </c>
      <c r="B122" s="4" t="s">
        <v>354</v>
      </c>
      <c r="C122" s="4" t="s">
        <v>359</v>
      </c>
      <c r="D122" s="4" t="s">
        <v>360</v>
      </c>
      <c r="E122" s="4" t="s">
        <v>42</v>
      </c>
      <c r="F122" s="4" t="s">
        <v>48</v>
      </c>
      <c r="G122" s="5">
        <v>118</v>
      </c>
      <c r="H122" s="6" t="s">
        <v>361</v>
      </c>
      <c r="I122" s="7">
        <f t="shared" si="8"/>
        <v>283.20000000000005</v>
      </c>
      <c r="J122" s="8">
        <v>2.7</v>
      </c>
      <c r="K122" s="9"/>
      <c r="L122" s="9"/>
      <c r="M122" s="6"/>
      <c r="N122" s="49"/>
      <c r="O122" s="57">
        <f t="shared" si="4"/>
        <v>0</v>
      </c>
      <c r="P122" s="49">
        <v>26.71</v>
      </c>
      <c r="Q122" s="57">
        <f t="shared" si="5"/>
        <v>7564.2720000000018</v>
      </c>
      <c r="R122" s="46"/>
    </row>
    <row r="123" spans="1:18" ht="31.5" customHeight="1" x14ac:dyDescent="0.25">
      <c r="A123" s="29">
        <v>118</v>
      </c>
      <c r="B123" s="4" t="s">
        <v>354</v>
      </c>
      <c r="C123" s="4">
        <v>225</v>
      </c>
      <c r="D123" s="4" t="s">
        <v>362</v>
      </c>
      <c r="E123" s="4" t="s">
        <v>42</v>
      </c>
      <c r="F123" s="4" t="s">
        <v>43</v>
      </c>
      <c r="G123" s="5">
        <v>120</v>
      </c>
      <c r="H123" s="6" t="s">
        <v>363</v>
      </c>
      <c r="I123" s="7">
        <f t="shared" si="8"/>
        <v>288</v>
      </c>
      <c r="J123" s="8">
        <v>2.2000000000000002</v>
      </c>
      <c r="K123" s="9"/>
      <c r="L123" s="9"/>
      <c r="M123" s="6"/>
      <c r="N123" s="49"/>
      <c r="O123" s="57">
        <f t="shared" si="4"/>
        <v>0</v>
      </c>
      <c r="P123" s="49">
        <v>28.48</v>
      </c>
      <c r="Q123" s="57">
        <f t="shared" si="5"/>
        <v>8202.24</v>
      </c>
      <c r="R123" s="46"/>
    </row>
    <row r="124" spans="1:18" ht="31.5" customHeight="1" x14ac:dyDescent="0.25">
      <c r="A124" s="29">
        <v>119</v>
      </c>
      <c r="B124" s="4" t="s">
        <v>354</v>
      </c>
      <c r="C124" s="4">
        <v>325</v>
      </c>
      <c r="D124" s="4" t="s">
        <v>364</v>
      </c>
      <c r="E124" s="4" t="s">
        <v>42</v>
      </c>
      <c r="F124" s="4" t="s">
        <v>365</v>
      </c>
      <c r="G124" s="5">
        <v>178</v>
      </c>
      <c r="H124" s="6" t="s">
        <v>366</v>
      </c>
      <c r="I124" s="7">
        <f t="shared" si="8"/>
        <v>427.20000000000005</v>
      </c>
      <c r="J124" s="8">
        <v>2.2000000000000002</v>
      </c>
      <c r="K124" s="9"/>
      <c r="L124" s="9"/>
      <c r="M124" s="6"/>
      <c r="N124" s="49"/>
      <c r="O124" s="57">
        <f t="shared" si="4"/>
        <v>0</v>
      </c>
      <c r="P124" s="49">
        <v>19.329999999999998</v>
      </c>
      <c r="Q124" s="57">
        <f t="shared" si="5"/>
        <v>8257.7759999999998</v>
      </c>
      <c r="R124" s="46"/>
    </row>
    <row r="125" spans="1:18" ht="31.5" customHeight="1" x14ac:dyDescent="0.25">
      <c r="A125" s="29">
        <v>120</v>
      </c>
      <c r="B125" s="4" t="s">
        <v>354</v>
      </c>
      <c r="C125" s="4" t="s">
        <v>367</v>
      </c>
      <c r="D125" s="4" t="s">
        <v>368</v>
      </c>
      <c r="E125" s="4" t="s">
        <v>42</v>
      </c>
      <c r="F125" s="4" t="s">
        <v>369</v>
      </c>
      <c r="G125" s="5">
        <v>204</v>
      </c>
      <c r="H125" s="6" t="s">
        <v>370</v>
      </c>
      <c r="I125" s="7">
        <f t="shared" si="8"/>
        <v>489.59999999999997</v>
      </c>
      <c r="J125" s="8">
        <v>2</v>
      </c>
      <c r="K125" s="9"/>
      <c r="L125" s="9"/>
      <c r="M125" s="6"/>
      <c r="N125" s="49"/>
      <c r="O125" s="57">
        <f t="shared" si="4"/>
        <v>0</v>
      </c>
      <c r="P125" s="49">
        <v>20.98</v>
      </c>
      <c r="Q125" s="57">
        <f t="shared" si="5"/>
        <v>10271.807999999999</v>
      </c>
      <c r="R125" s="46"/>
    </row>
    <row r="126" spans="1:18" ht="31.5" customHeight="1" x14ac:dyDescent="0.25">
      <c r="A126" s="29">
        <v>121</v>
      </c>
      <c r="B126" s="4" t="s">
        <v>354</v>
      </c>
      <c r="C126" s="4">
        <v>126</v>
      </c>
      <c r="D126" s="4" t="s">
        <v>371</v>
      </c>
      <c r="E126" s="4" t="s">
        <v>42</v>
      </c>
      <c r="F126" s="4" t="s">
        <v>43</v>
      </c>
      <c r="G126" s="5">
        <v>215</v>
      </c>
      <c r="H126" s="6" t="s">
        <v>372</v>
      </c>
      <c r="I126" s="7">
        <f t="shared" si="8"/>
        <v>516</v>
      </c>
      <c r="J126" s="8">
        <v>1.5</v>
      </c>
      <c r="K126" s="9"/>
      <c r="L126" s="9"/>
      <c r="M126" s="6"/>
      <c r="N126" s="49"/>
      <c r="O126" s="57">
        <f t="shared" si="4"/>
        <v>0</v>
      </c>
      <c r="P126" s="49">
        <v>25.37</v>
      </c>
      <c r="Q126" s="57">
        <f t="shared" si="5"/>
        <v>13090.92</v>
      </c>
      <c r="R126" s="46"/>
    </row>
    <row r="127" spans="1:18" ht="31.5" customHeight="1" x14ac:dyDescent="0.25">
      <c r="A127" s="29">
        <v>122</v>
      </c>
      <c r="B127" s="4" t="s">
        <v>354</v>
      </c>
      <c r="C127" s="4">
        <v>350</v>
      </c>
      <c r="D127" s="4" t="s">
        <v>373</v>
      </c>
      <c r="E127" s="4" t="s">
        <v>42</v>
      </c>
      <c r="F127" s="4" t="s">
        <v>374</v>
      </c>
      <c r="G127" s="5">
        <v>226</v>
      </c>
      <c r="H127" s="6" t="s">
        <v>375</v>
      </c>
      <c r="I127" s="7">
        <f t="shared" si="8"/>
        <v>542.40000000000009</v>
      </c>
      <c r="J127" s="8">
        <v>3.6</v>
      </c>
      <c r="K127" s="9"/>
      <c r="L127" s="9"/>
      <c r="M127" s="6"/>
      <c r="N127" s="49"/>
      <c r="O127" s="57">
        <f t="shared" si="4"/>
        <v>0</v>
      </c>
      <c r="P127" s="49">
        <v>15.91</v>
      </c>
      <c r="Q127" s="57">
        <f t="shared" si="5"/>
        <v>8629.5840000000007</v>
      </c>
      <c r="R127" s="46"/>
    </row>
    <row r="128" spans="1:18" ht="31.5" customHeight="1" x14ac:dyDescent="0.25">
      <c r="A128" s="29">
        <v>123</v>
      </c>
      <c r="B128" s="4" t="s">
        <v>354</v>
      </c>
      <c r="C128" s="4">
        <v>150</v>
      </c>
      <c r="D128" s="4" t="s">
        <v>376</v>
      </c>
      <c r="E128" s="4" t="s">
        <v>13</v>
      </c>
      <c r="F128" s="4" t="s">
        <v>22</v>
      </c>
      <c r="G128" s="5">
        <v>263</v>
      </c>
      <c r="H128" s="6" t="s">
        <v>377</v>
      </c>
      <c r="I128" s="7">
        <f t="shared" si="8"/>
        <v>631.20000000000005</v>
      </c>
      <c r="J128" s="8">
        <v>1.65</v>
      </c>
      <c r="K128" s="8"/>
      <c r="L128" s="9"/>
      <c r="M128" s="6"/>
      <c r="N128" s="49"/>
      <c r="O128" s="57">
        <f t="shared" si="4"/>
        <v>0</v>
      </c>
      <c r="P128" s="49">
        <v>34.82</v>
      </c>
      <c r="Q128" s="57">
        <f t="shared" si="5"/>
        <v>21978.384000000002</v>
      </c>
      <c r="R128" s="46"/>
    </row>
    <row r="129" spans="1:18" ht="31.5" customHeight="1" x14ac:dyDescent="0.25">
      <c r="A129" s="29">
        <v>124</v>
      </c>
      <c r="B129" s="4" t="s">
        <v>354</v>
      </c>
      <c r="C129" s="4">
        <v>360</v>
      </c>
      <c r="D129" s="4" t="s">
        <v>364</v>
      </c>
      <c r="E129" s="4" t="s">
        <v>42</v>
      </c>
      <c r="F129" s="4" t="s">
        <v>320</v>
      </c>
      <c r="G129" s="5">
        <v>328</v>
      </c>
      <c r="H129" s="6" t="s">
        <v>375</v>
      </c>
      <c r="I129" s="7">
        <f t="shared" si="8"/>
        <v>787.19999999999993</v>
      </c>
      <c r="J129" s="8">
        <v>3.6</v>
      </c>
      <c r="K129" s="9"/>
      <c r="L129" s="9"/>
      <c r="M129" s="6"/>
      <c r="N129" s="49"/>
      <c r="O129" s="57">
        <f t="shared" si="4"/>
        <v>0</v>
      </c>
      <c r="P129" s="49">
        <v>15.91</v>
      </c>
      <c r="Q129" s="57">
        <f t="shared" si="5"/>
        <v>12524.351999999999</v>
      </c>
      <c r="R129" s="46"/>
    </row>
    <row r="130" spans="1:18" ht="31.5" customHeight="1" x14ac:dyDescent="0.25">
      <c r="A130" s="29">
        <v>125</v>
      </c>
      <c r="B130" s="4" t="s">
        <v>354</v>
      </c>
      <c r="C130" s="4" t="s">
        <v>378</v>
      </c>
      <c r="D130" s="4" t="s">
        <v>27</v>
      </c>
      <c r="E130" s="4" t="s">
        <v>13</v>
      </c>
      <c r="F130" s="4" t="s">
        <v>28</v>
      </c>
      <c r="G130" s="5">
        <v>407</v>
      </c>
      <c r="H130" s="6" t="s">
        <v>379</v>
      </c>
      <c r="I130" s="7">
        <f t="shared" si="8"/>
        <v>976.80000000000007</v>
      </c>
      <c r="J130" s="8">
        <v>3.15</v>
      </c>
      <c r="K130" s="8"/>
      <c r="L130" s="9"/>
      <c r="M130" s="6"/>
      <c r="N130" s="49"/>
      <c r="O130" s="57">
        <f t="shared" si="4"/>
        <v>0</v>
      </c>
      <c r="P130" s="49">
        <v>28.66</v>
      </c>
      <c r="Q130" s="57">
        <f t="shared" si="5"/>
        <v>27995.088000000003</v>
      </c>
      <c r="R130" s="46"/>
    </row>
    <row r="131" spans="1:18" ht="31.5" customHeight="1" x14ac:dyDescent="0.25">
      <c r="A131" s="29">
        <v>126</v>
      </c>
      <c r="B131" s="4" t="s">
        <v>354</v>
      </c>
      <c r="C131" s="4" t="s">
        <v>380</v>
      </c>
      <c r="D131" s="4" t="s">
        <v>38</v>
      </c>
      <c r="E131" s="4" t="s">
        <v>13</v>
      </c>
      <c r="F131" s="4" t="s">
        <v>39</v>
      </c>
      <c r="G131" s="5">
        <v>573</v>
      </c>
      <c r="H131" s="6" t="s">
        <v>379</v>
      </c>
      <c r="I131" s="7">
        <f t="shared" si="8"/>
        <v>1375.1999999999998</v>
      </c>
      <c r="J131" s="8">
        <v>3.15</v>
      </c>
      <c r="K131" s="8"/>
      <c r="L131" s="9"/>
      <c r="M131" s="6"/>
      <c r="N131" s="49"/>
      <c r="O131" s="57">
        <f t="shared" si="4"/>
        <v>0</v>
      </c>
      <c r="P131" s="49">
        <v>28.66</v>
      </c>
      <c r="Q131" s="57">
        <f t="shared" si="5"/>
        <v>39413.231999999996</v>
      </c>
      <c r="R131" s="46"/>
    </row>
    <row r="132" spans="1:18" ht="31.5" customHeight="1" x14ac:dyDescent="0.25">
      <c r="A132" s="29">
        <v>127</v>
      </c>
      <c r="B132" s="4" t="s">
        <v>354</v>
      </c>
      <c r="C132" s="4" t="s">
        <v>381</v>
      </c>
      <c r="D132" s="4" t="s">
        <v>382</v>
      </c>
      <c r="E132" s="4" t="s">
        <v>42</v>
      </c>
      <c r="F132" s="4" t="s">
        <v>383</v>
      </c>
      <c r="G132" s="5">
        <v>639</v>
      </c>
      <c r="H132" s="6" t="s">
        <v>384</v>
      </c>
      <c r="I132" s="7">
        <f t="shared" si="8"/>
        <v>1533.6</v>
      </c>
      <c r="J132" s="8">
        <v>2.5</v>
      </c>
      <c r="K132" s="9"/>
      <c r="L132" s="9"/>
      <c r="M132" s="6"/>
      <c r="N132" s="49"/>
      <c r="O132" s="57">
        <f t="shared" si="4"/>
        <v>0</v>
      </c>
      <c r="P132" s="49">
        <v>27.13</v>
      </c>
      <c r="Q132" s="57">
        <f t="shared" si="5"/>
        <v>41606.567999999999</v>
      </c>
      <c r="R132" s="46"/>
    </row>
    <row r="133" spans="1:18" ht="31.5" customHeight="1" x14ac:dyDescent="0.25">
      <c r="A133" s="29">
        <v>128</v>
      </c>
      <c r="B133" s="4" t="s">
        <v>354</v>
      </c>
      <c r="C133" s="4" t="s">
        <v>385</v>
      </c>
      <c r="D133" s="4" t="s">
        <v>386</v>
      </c>
      <c r="E133" s="4" t="s">
        <v>13</v>
      </c>
      <c r="F133" s="4" t="s">
        <v>335</v>
      </c>
      <c r="G133" s="5">
        <v>1259</v>
      </c>
      <c r="H133" s="6" t="s">
        <v>387</v>
      </c>
      <c r="I133" s="7">
        <f t="shared" si="8"/>
        <v>3021.6000000000004</v>
      </c>
      <c r="J133" s="8">
        <v>3.1</v>
      </c>
      <c r="K133" s="8"/>
      <c r="L133" s="9"/>
      <c r="M133" s="6"/>
      <c r="N133" s="49"/>
      <c r="O133" s="57">
        <f t="shared" si="4"/>
        <v>0</v>
      </c>
      <c r="P133" s="49">
        <v>28.66</v>
      </c>
      <c r="Q133" s="57">
        <f t="shared" si="5"/>
        <v>86599.056000000011</v>
      </c>
      <c r="R133" s="46"/>
    </row>
    <row r="134" spans="1:18" ht="31.5" customHeight="1" x14ac:dyDescent="0.25">
      <c r="A134" s="29">
        <v>129</v>
      </c>
      <c r="B134" s="4" t="s">
        <v>354</v>
      </c>
      <c r="C134" s="4" t="s">
        <v>388</v>
      </c>
      <c r="D134" s="4" t="s">
        <v>389</v>
      </c>
      <c r="E134" s="4" t="s">
        <v>13</v>
      </c>
      <c r="F134" s="4" t="s">
        <v>14</v>
      </c>
      <c r="G134" s="5">
        <v>1278</v>
      </c>
      <c r="H134" s="6" t="s">
        <v>379</v>
      </c>
      <c r="I134" s="7">
        <f t="shared" si="8"/>
        <v>3067.2</v>
      </c>
      <c r="J134" s="8">
        <v>3.15</v>
      </c>
      <c r="K134" s="8"/>
      <c r="L134" s="9"/>
      <c r="M134" s="6"/>
      <c r="N134" s="49"/>
      <c r="O134" s="57">
        <f t="shared" ref="O134:O197" si="9">+N134*I134</f>
        <v>0</v>
      </c>
      <c r="P134" s="49">
        <v>28.66</v>
      </c>
      <c r="Q134" s="57">
        <f t="shared" ref="Q134:Q197" si="10">+P134*I134</f>
        <v>87905.95199999999</v>
      </c>
      <c r="R134" s="46"/>
    </row>
    <row r="135" spans="1:18" ht="31.5" customHeight="1" x14ac:dyDescent="0.25">
      <c r="A135" s="29">
        <v>130</v>
      </c>
      <c r="B135" s="4" t="s">
        <v>391</v>
      </c>
      <c r="C135" s="4">
        <v>101</v>
      </c>
      <c r="D135" s="4" t="s">
        <v>390</v>
      </c>
      <c r="E135" s="4" t="s">
        <v>79</v>
      </c>
      <c r="F135" s="4" t="s">
        <v>392</v>
      </c>
      <c r="G135" s="5">
        <v>109</v>
      </c>
      <c r="H135" s="6" t="s">
        <v>393</v>
      </c>
      <c r="I135" s="7">
        <f t="shared" si="8"/>
        <v>261.60000000000002</v>
      </c>
      <c r="J135" s="8"/>
      <c r="K135" s="8">
        <v>20</v>
      </c>
      <c r="L135" s="8"/>
      <c r="M135" s="6"/>
      <c r="N135" s="49"/>
      <c r="O135" s="57">
        <f t="shared" si="9"/>
        <v>0</v>
      </c>
      <c r="P135" s="49">
        <v>100.52</v>
      </c>
      <c r="Q135" s="57">
        <f t="shared" si="10"/>
        <v>26296.032000000003</v>
      </c>
      <c r="R135" s="46"/>
    </row>
    <row r="136" spans="1:18" ht="31.5" customHeight="1" x14ac:dyDescent="0.25">
      <c r="A136" s="29">
        <v>131</v>
      </c>
      <c r="B136" s="4" t="s">
        <v>391</v>
      </c>
      <c r="C136" s="4">
        <v>222</v>
      </c>
      <c r="D136" s="4" t="s">
        <v>394</v>
      </c>
      <c r="E136" s="4" t="s">
        <v>53</v>
      </c>
      <c r="F136" s="4" t="s">
        <v>395</v>
      </c>
      <c r="G136" s="5">
        <v>141</v>
      </c>
      <c r="H136" s="6" t="s">
        <v>274</v>
      </c>
      <c r="I136" s="7">
        <f t="shared" si="8"/>
        <v>338.4</v>
      </c>
      <c r="J136" s="8"/>
      <c r="K136" s="8">
        <v>20</v>
      </c>
      <c r="L136" s="9"/>
      <c r="M136" s="6"/>
      <c r="N136" s="49"/>
      <c r="O136" s="57">
        <f t="shared" si="9"/>
        <v>0</v>
      </c>
      <c r="P136" s="49">
        <v>122.1</v>
      </c>
      <c r="Q136" s="57">
        <f t="shared" si="10"/>
        <v>41318.639999999992</v>
      </c>
      <c r="R136" s="46"/>
    </row>
    <row r="137" spans="1:18" ht="31.5" customHeight="1" x14ac:dyDescent="0.25">
      <c r="A137" s="29">
        <v>132</v>
      </c>
      <c r="B137" s="4" t="s">
        <v>391</v>
      </c>
      <c r="C137" s="4">
        <v>766</v>
      </c>
      <c r="D137" s="4" t="s">
        <v>396</v>
      </c>
      <c r="E137" s="4" t="s">
        <v>174</v>
      </c>
      <c r="F137" s="4" t="s">
        <v>397</v>
      </c>
      <c r="G137" s="5">
        <v>289</v>
      </c>
      <c r="H137" s="6" t="s">
        <v>398</v>
      </c>
      <c r="I137" s="7">
        <v>693.59999999999991</v>
      </c>
      <c r="J137" s="9">
        <v>5</v>
      </c>
      <c r="K137" s="9"/>
      <c r="L137" s="9"/>
      <c r="M137" s="6"/>
      <c r="N137" s="49"/>
      <c r="O137" s="57">
        <f t="shared" si="9"/>
        <v>0</v>
      </c>
      <c r="P137" s="49">
        <v>46.62</v>
      </c>
      <c r="Q137" s="57">
        <f t="shared" si="10"/>
        <v>32335.631999999994</v>
      </c>
      <c r="R137" s="46"/>
    </row>
    <row r="138" spans="1:18" ht="31.5" customHeight="1" x14ac:dyDescent="0.25">
      <c r="A138" s="29">
        <v>133</v>
      </c>
      <c r="B138" s="4" t="s">
        <v>391</v>
      </c>
      <c r="C138" s="4">
        <v>124</v>
      </c>
      <c r="D138" s="4" t="s">
        <v>399</v>
      </c>
      <c r="E138" s="4" t="s">
        <v>174</v>
      </c>
      <c r="F138" s="4" t="s">
        <v>397</v>
      </c>
      <c r="G138" s="5">
        <v>620</v>
      </c>
      <c r="H138" s="6" t="s">
        <v>398</v>
      </c>
      <c r="I138" s="7">
        <f>SUM(G138/5*12)</f>
        <v>1488</v>
      </c>
      <c r="J138" s="9">
        <v>5</v>
      </c>
      <c r="K138" s="9"/>
      <c r="L138" s="9"/>
      <c r="M138" s="6"/>
      <c r="N138" s="49"/>
      <c r="O138" s="57">
        <f t="shared" si="9"/>
        <v>0</v>
      </c>
      <c r="P138" s="49">
        <v>45.5</v>
      </c>
      <c r="Q138" s="57">
        <f t="shared" si="10"/>
        <v>67704</v>
      </c>
      <c r="R138" s="46"/>
    </row>
    <row r="139" spans="1:18" ht="31.5" customHeight="1" x14ac:dyDescent="0.25">
      <c r="A139" s="29">
        <v>134</v>
      </c>
      <c r="B139" s="4" t="s">
        <v>391</v>
      </c>
      <c r="C139" s="4">
        <v>767</v>
      </c>
      <c r="D139" s="4" t="s">
        <v>400</v>
      </c>
      <c r="E139" s="4" t="s">
        <v>174</v>
      </c>
      <c r="F139" s="4" t="s">
        <v>397</v>
      </c>
      <c r="G139" s="5">
        <v>749</v>
      </c>
      <c r="H139" s="6" t="s">
        <v>398</v>
      </c>
      <c r="I139" s="7">
        <f>SUM(G139/5*12)</f>
        <v>1797.6000000000001</v>
      </c>
      <c r="J139" s="9">
        <v>5</v>
      </c>
      <c r="K139" s="9"/>
      <c r="L139" s="9"/>
      <c r="M139" s="6"/>
      <c r="N139" s="49"/>
      <c r="O139" s="57">
        <f t="shared" si="9"/>
        <v>0</v>
      </c>
      <c r="P139" s="49">
        <v>46.62</v>
      </c>
      <c r="Q139" s="57">
        <f t="shared" si="10"/>
        <v>83804.112000000008</v>
      </c>
      <c r="R139" s="46"/>
    </row>
    <row r="140" spans="1:18" ht="31.5" customHeight="1" x14ac:dyDescent="0.25">
      <c r="A140" s="29">
        <v>135</v>
      </c>
      <c r="B140" s="4" t="s">
        <v>391</v>
      </c>
      <c r="C140" s="4">
        <v>705</v>
      </c>
      <c r="D140" s="4" t="s">
        <v>401</v>
      </c>
      <c r="E140" s="4" t="s">
        <v>174</v>
      </c>
      <c r="F140" s="4" t="s">
        <v>402</v>
      </c>
      <c r="G140" s="5">
        <v>1075</v>
      </c>
      <c r="H140" s="6" t="s">
        <v>403</v>
      </c>
      <c r="I140" s="7">
        <f>SUM(G140/5*12)</f>
        <v>2580</v>
      </c>
      <c r="J140" s="9"/>
      <c r="K140" s="9"/>
      <c r="L140" s="9">
        <v>40</v>
      </c>
      <c r="M140" s="6"/>
      <c r="N140" s="49"/>
      <c r="O140" s="57">
        <f t="shared" si="9"/>
        <v>0</v>
      </c>
      <c r="P140" s="49">
        <v>42.29</v>
      </c>
      <c r="Q140" s="57">
        <f t="shared" si="10"/>
        <v>109108.2</v>
      </c>
      <c r="R140" s="46"/>
    </row>
    <row r="141" spans="1:18" ht="31.5" customHeight="1" x14ac:dyDescent="0.25">
      <c r="A141" s="29">
        <v>136</v>
      </c>
      <c r="B141" s="4" t="s">
        <v>391</v>
      </c>
      <c r="C141" s="4">
        <v>783</v>
      </c>
      <c r="D141" s="4" t="s">
        <v>404</v>
      </c>
      <c r="E141" s="4" t="s">
        <v>174</v>
      </c>
      <c r="F141" s="4" t="s">
        <v>397</v>
      </c>
      <c r="G141" s="5">
        <v>1659</v>
      </c>
      <c r="H141" s="6" t="s">
        <v>405</v>
      </c>
      <c r="I141" s="7">
        <f>SUM(G141/5*12)</f>
        <v>3981.6000000000004</v>
      </c>
      <c r="J141" s="9">
        <v>6</v>
      </c>
      <c r="K141" s="9"/>
      <c r="L141" s="9"/>
      <c r="M141" s="6"/>
      <c r="N141" s="49"/>
      <c r="O141" s="57">
        <f t="shared" si="9"/>
        <v>0</v>
      </c>
      <c r="P141" s="49">
        <v>56.91</v>
      </c>
      <c r="Q141" s="57">
        <f t="shared" si="10"/>
        <v>226592.856</v>
      </c>
      <c r="R141" s="46"/>
    </row>
    <row r="142" spans="1:18" ht="31.5" customHeight="1" x14ac:dyDescent="0.25">
      <c r="A142" s="29">
        <v>137</v>
      </c>
      <c r="B142" s="4" t="s">
        <v>407</v>
      </c>
      <c r="C142" s="4">
        <v>625</v>
      </c>
      <c r="D142" s="4" t="s">
        <v>406</v>
      </c>
      <c r="E142" s="4" t="s">
        <v>191</v>
      </c>
      <c r="F142" s="10" t="s">
        <v>408</v>
      </c>
      <c r="G142" s="5">
        <v>82</v>
      </c>
      <c r="H142" s="6" t="s">
        <v>49</v>
      </c>
      <c r="I142" s="7">
        <f t="shared" ref="I142:I156" si="11">G142/5*12</f>
        <v>196.79999999999998</v>
      </c>
      <c r="J142" s="8">
        <v>3</v>
      </c>
      <c r="K142" s="8"/>
      <c r="L142" s="9"/>
      <c r="M142" s="6"/>
      <c r="N142" s="49"/>
      <c r="O142" s="57">
        <f t="shared" si="9"/>
        <v>0</v>
      </c>
      <c r="P142" s="49">
        <v>32.200000000000003</v>
      </c>
      <c r="Q142" s="57">
        <f t="shared" si="10"/>
        <v>6336.96</v>
      </c>
      <c r="R142" s="46"/>
    </row>
    <row r="143" spans="1:18" ht="31.5" customHeight="1" x14ac:dyDescent="0.25">
      <c r="A143" s="29">
        <v>138</v>
      </c>
      <c r="B143" s="4" t="s">
        <v>410</v>
      </c>
      <c r="C143" s="4">
        <v>626</v>
      </c>
      <c r="D143" s="4" t="s">
        <v>409</v>
      </c>
      <c r="E143" s="4" t="s">
        <v>191</v>
      </c>
      <c r="F143" s="10" t="s">
        <v>411</v>
      </c>
      <c r="G143" s="5">
        <v>435</v>
      </c>
      <c r="H143" s="6" t="s">
        <v>49</v>
      </c>
      <c r="I143" s="7">
        <f t="shared" si="11"/>
        <v>1044</v>
      </c>
      <c r="J143" s="8">
        <v>3</v>
      </c>
      <c r="K143" s="8"/>
      <c r="L143" s="9"/>
      <c r="M143" s="6"/>
      <c r="N143" s="49"/>
      <c r="O143" s="57">
        <f t="shared" si="9"/>
        <v>0</v>
      </c>
      <c r="P143" s="49">
        <v>32.200000000000003</v>
      </c>
      <c r="Q143" s="57">
        <f t="shared" si="10"/>
        <v>33616.800000000003</v>
      </c>
      <c r="R143" s="46"/>
    </row>
    <row r="144" spans="1:18" ht="31.5" customHeight="1" x14ac:dyDescent="0.25">
      <c r="A144" s="29">
        <v>139</v>
      </c>
      <c r="B144" s="4" t="s">
        <v>414</v>
      </c>
      <c r="C144" s="4" t="s">
        <v>412</v>
      </c>
      <c r="D144" s="4" t="s">
        <v>413</v>
      </c>
      <c r="E144" s="4" t="s">
        <v>53</v>
      </c>
      <c r="F144" s="4" t="s">
        <v>415</v>
      </c>
      <c r="G144" s="5">
        <v>70</v>
      </c>
      <c r="H144" s="6" t="s">
        <v>55</v>
      </c>
      <c r="I144" s="7">
        <f t="shared" si="11"/>
        <v>168</v>
      </c>
      <c r="J144" s="8">
        <v>2.5</v>
      </c>
      <c r="K144" s="8"/>
      <c r="L144" s="9"/>
      <c r="M144" s="6"/>
      <c r="N144" s="49">
        <v>50.81</v>
      </c>
      <c r="O144" s="57">
        <f t="shared" si="9"/>
        <v>8536.08</v>
      </c>
      <c r="P144" s="49">
        <v>109.89</v>
      </c>
      <c r="Q144" s="57">
        <f t="shared" si="10"/>
        <v>18461.52</v>
      </c>
      <c r="R144" s="46"/>
    </row>
    <row r="145" spans="1:18" ht="31.5" customHeight="1" x14ac:dyDescent="0.25">
      <c r="A145" s="29">
        <v>140</v>
      </c>
      <c r="B145" s="4" t="s">
        <v>414</v>
      </c>
      <c r="C145" s="4" t="s">
        <v>416</v>
      </c>
      <c r="D145" s="4" t="s">
        <v>417</v>
      </c>
      <c r="E145" s="4" t="s">
        <v>418</v>
      </c>
      <c r="F145" s="4" t="s">
        <v>419</v>
      </c>
      <c r="G145" s="5">
        <v>70</v>
      </c>
      <c r="H145" s="6" t="s">
        <v>206</v>
      </c>
      <c r="I145" s="7">
        <f t="shared" si="11"/>
        <v>168</v>
      </c>
      <c r="J145" s="8">
        <v>3.2</v>
      </c>
      <c r="K145" s="9"/>
      <c r="L145" s="9"/>
      <c r="M145" s="6"/>
      <c r="N145" s="49"/>
      <c r="O145" s="57">
        <f t="shared" si="9"/>
        <v>0</v>
      </c>
      <c r="P145" s="49">
        <v>73.400000000000006</v>
      </c>
      <c r="Q145" s="57">
        <f t="shared" si="10"/>
        <v>12331.2</v>
      </c>
      <c r="R145" s="46"/>
    </row>
    <row r="146" spans="1:18" ht="31.5" customHeight="1" x14ac:dyDescent="0.25">
      <c r="A146" s="29">
        <v>141</v>
      </c>
      <c r="B146" s="4" t="s">
        <v>414</v>
      </c>
      <c r="C146" s="4" t="s">
        <v>420</v>
      </c>
      <c r="D146" s="4" t="s">
        <v>421</v>
      </c>
      <c r="E146" s="4" t="s">
        <v>53</v>
      </c>
      <c r="F146" s="4" t="s">
        <v>106</v>
      </c>
      <c r="G146" s="5">
        <v>77</v>
      </c>
      <c r="H146" s="6" t="s">
        <v>422</v>
      </c>
      <c r="I146" s="7">
        <f t="shared" si="11"/>
        <v>184.8</v>
      </c>
      <c r="J146" s="8">
        <v>2.4</v>
      </c>
      <c r="K146" s="8"/>
      <c r="L146" s="9"/>
      <c r="M146" s="6"/>
      <c r="N146" s="49">
        <v>51.16</v>
      </c>
      <c r="O146" s="57">
        <f t="shared" si="9"/>
        <v>9454.3680000000004</v>
      </c>
      <c r="P146" s="49">
        <v>116.8</v>
      </c>
      <c r="Q146" s="57">
        <f t="shared" si="10"/>
        <v>21584.639999999999</v>
      </c>
      <c r="R146" s="46"/>
    </row>
    <row r="147" spans="1:18" ht="31.5" customHeight="1" x14ac:dyDescent="0.25">
      <c r="A147" s="29">
        <v>142</v>
      </c>
      <c r="B147" s="4" t="s">
        <v>414</v>
      </c>
      <c r="C147" s="4">
        <v>27072</v>
      </c>
      <c r="D147" s="4" t="s">
        <v>423</v>
      </c>
      <c r="E147" s="4" t="s">
        <v>191</v>
      </c>
      <c r="F147" s="4" t="s">
        <v>424</v>
      </c>
      <c r="G147" s="5">
        <v>95</v>
      </c>
      <c r="H147" s="6" t="s">
        <v>425</v>
      </c>
      <c r="I147" s="7">
        <f t="shared" si="11"/>
        <v>228</v>
      </c>
      <c r="J147" s="8">
        <v>2.7</v>
      </c>
      <c r="K147" s="8"/>
      <c r="L147" s="9"/>
      <c r="M147" s="6"/>
      <c r="N147" s="49">
        <v>56.69</v>
      </c>
      <c r="O147" s="57">
        <f t="shared" si="9"/>
        <v>12925.32</v>
      </c>
      <c r="P147" s="49">
        <v>35.119999999999997</v>
      </c>
      <c r="Q147" s="57">
        <f t="shared" si="10"/>
        <v>8007.36</v>
      </c>
      <c r="R147" s="47" t="s">
        <v>1569</v>
      </c>
    </row>
    <row r="148" spans="1:18" ht="31.5" customHeight="1" x14ac:dyDescent="0.25">
      <c r="A148" s="29">
        <v>143</v>
      </c>
      <c r="B148" s="4" t="s">
        <v>414</v>
      </c>
      <c r="C148" s="4" t="s">
        <v>426</v>
      </c>
      <c r="D148" s="4" t="s">
        <v>427</v>
      </c>
      <c r="E148" s="4" t="s">
        <v>53</v>
      </c>
      <c r="F148" s="4" t="s">
        <v>74</v>
      </c>
      <c r="G148" s="5">
        <v>104</v>
      </c>
      <c r="H148" s="6" t="s">
        <v>428</v>
      </c>
      <c r="I148" s="7">
        <f t="shared" si="11"/>
        <v>249.60000000000002</v>
      </c>
      <c r="J148" s="8">
        <v>2.2749999999999999</v>
      </c>
      <c r="K148" s="8"/>
      <c r="L148" s="9"/>
      <c r="M148" s="6"/>
      <c r="N148" s="49">
        <v>57.64</v>
      </c>
      <c r="O148" s="57">
        <f t="shared" si="9"/>
        <v>14386.944000000001</v>
      </c>
      <c r="P148" s="49"/>
      <c r="Q148" s="57">
        <f t="shared" si="10"/>
        <v>0</v>
      </c>
      <c r="R148" s="46"/>
    </row>
    <row r="149" spans="1:18" ht="31.5" customHeight="1" x14ac:dyDescent="0.25">
      <c r="A149" s="29">
        <v>144</v>
      </c>
      <c r="B149" s="4" t="s">
        <v>414</v>
      </c>
      <c r="C149" s="4" t="s">
        <v>429</v>
      </c>
      <c r="D149" s="4" t="s">
        <v>430</v>
      </c>
      <c r="E149" s="4" t="s">
        <v>53</v>
      </c>
      <c r="F149" s="4" t="s">
        <v>112</v>
      </c>
      <c r="G149" s="5">
        <v>110</v>
      </c>
      <c r="H149" s="6" t="s">
        <v>72</v>
      </c>
      <c r="I149" s="7">
        <f t="shared" si="11"/>
        <v>264</v>
      </c>
      <c r="J149" s="8">
        <v>3</v>
      </c>
      <c r="K149" s="8"/>
      <c r="L149" s="9"/>
      <c r="M149" s="6"/>
      <c r="N149" s="49">
        <v>59.65</v>
      </c>
      <c r="O149" s="57">
        <f t="shared" si="9"/>
        <v>15747.6</v>
      </c>
      <c r="P149" s="49">
        <v>121.1</v>
      </c>
      <c r="Q149" s="57">
        <f t="shared" si="10"/>
        <v>31970.399999999998</v>
      </c>
      <c r="R149" s="46"/>
    </row>
    <row r="150" spans="1:18" ht="31.5" customHeight="1" x14ac:dyDescent="0.25">
      <c r="A150" s="29">
        <v>145</v>
      </c>
      <c r="B150" s="4" t="s">
        <v>414</v>
      </c>
      <c r="C150" s="4" t="s">
        <v>431</v>
      </c>
      <c r="D150" s="4" t="s">
        <v>432</v>
      </c>
      <c r="E150" s="4" t="s">
        <v>433</v>
      </c>
      <c r="F150" s="4" t="s">
        <v>434</v>
      </c>
      <c r="G150" s="5">
        <v>128</v>
      </c>
      <c r="H150" s="6" t="s">
        <v>435</v>
      </c>
      <c r="I150" s="7">
        <f t="shared" si="11"/>
        <v>307.20000000000005</v>
      </c>
      <c r="J150" s="8">
        <v>4</v>
      </c>
      <c r="K150" s="8"/>
      <c r="L150" s="8"/>
      <c r="M150" s="6"/>
      <c r="N150" s="49"/>
      <c r="O150" s="57">
        <f t="shared" si="9"/>
        <v>0</v>
      </c>
      <c r="P150" s="49">
        <v>39.950000000000003</v>
      </c>
      <c r="Q150" s="57">
        <f t="shared" si="10"/>
        <v>12272.640000000003</v>
      </c>
      <c r="R150" s="46"/>
    </row>
    <row r="151" spans="1:18" ht="31.5" customHeight="1" x14ac:dyDescent="0.25">
      <c r="A151" s="29">
        <v>146</v>
      </c>
      <c r="B151" s="4" t="s">
        <v>414</v>
      </c>
      <c r="C151" s="4" t="s">
        <v>436</v>
      </c>
      <c r="D151" s="4" t="s">
        <v>437</v>
      </c>
      <c r="E151" s="4" t="s">
        <v>191</v>
      </c>
      <c r="F151" s="4" t="s">
        <v>438</v>
      </c>
      <c r="G151" s="5">
        <v>137</v>
      </c>
      <c r="H151" s="6" t="s">
        <v>72</v>
      </c>
      <c r="I151" s="7">
        <f t="shared" si="11"/>
        <v>328.79999999999995</v>
      </c>
      <c r="J151" s="8">
        <v>3</v>
      </c>
      <c r="K151" s="8"/>
      <c r="L151" s="9"/>
      <c r="M151" s="6"/>
      <c r="N151" s="49">
        <v>63.34</v>
      </c>
      <c r="O151" s="57">
        <f t="shared" si="9"/>
        <v>20826.191999999999</v>
      </c>
      <c r="P151" s="49"/>
      <c r="Q151" s="57">
        <f t="shared" si="10"/>
        <v>0</v>
      </c>
      <c r="R151" s="46"/>
    </row>
    <row r="152" spans="1:18" ht="31.5" customHeight="1" x14ac:dyDescent="0.25">
      <c r="A152" s="29">
        <v>147</v>
      </c>
      <c r="B152" s="4" t="s">
        <v>414</v>
      </c>
      <c r="C152" s="4" t="s">
        <v>439</v>
      </c>
      <c r="D152" s="4" t="s">
        <v>440</v>
      </c>
      <c r="E152" s="4" t="s">
        <v>79</v>
      </c>
      <c r="F152" s="4" t="s">
        <v>80</v>
      </c>
      <c r="G152" s="5">
        <v>153</v>
      </c>
      <c r="H152" s="6" t="s">
        <v>441</v>
      </c>
      <c r="I152" s="7">
        <f t="shared" si="11"/>
        <v>367.20000000000005</v>
      </c>
      <c r="J152" s="8">
        <v>2.25</v>
      </c>
      <c r="K152" s="8"/>
      <c r="L152" s="8"/>
      <c r="M152" s="6"/>
      <c r="N152" s="49">
        <v>50.57</v>
      </c>
      <c r="O152" s="57">
        <f t="shared" si="9"/>
        <v>18569.304000000004</v>
      </c>
      <c r="P152" s="49">
        <v>113</v>
      </c>
      <c r="Q152" s="57">
        <f t="shared" si="10"/>
        <v>41493.600000000006</v>
      </c>
      <c r="R152" s="46"/>
    </row>
    <row r="153" spans="1:18" ht="31.5" customHeight="1" x14ac:dyDescent="0.25">
      <c r="A153" s="29">
        <v>148</v>
      </c>
      <c r="B153" s="4" t="s">
        <v>414</v>
      </c>
      <c r="C153" s="4" t="s">
        <v>442</v>
      </c>
      <c r="D153" s="4" t="s">
        <v>443</v>
      </c>
      <c r="E153" s="4" t="s">
        <v>191</v>
      </c>
      <c r="F153" s="4" t="s">
        <v>444</v>
      </c>
      <c r="G153" s="5">
        <v>204</v>
      </c>
      <c r="H153" s="6" t="s">
        <v>445</v>
      </c>
      <c r="I153" s="7">
        <f t="shared" si="11"/>
        <v>489.59999999999997</v>
      </c>
      <c r="J153" s="8">
        <v>2.37</v>
      </c>
      <c r="K153" s="8"/>
      <c r="L153" s="9"/>
      <c r="M153" s="6"/>
      <c r="N153" s="49">
        <v>83.72</v>
      </c>
      <c r="O153" s="57">
        <f t="shared" si="9"/>
        <v>40989.311999999998</v>
      </c>
      <c r="P153" s="49"/>
      <c r="Q153" s="57">
        <f t="shared" si="10"/>
        <v>0</v>
      </c>
      <c r="R153" s="46"/>
    </row>
    <row r="154" spans="1:18" ht="31.5" customHeight="1" x14ac:dyDescent="0.25">
      <c r="A154" s="29">
        <v>149</v>
      </c>
      <c r="B154" s="4" t="s">
        <v>414</v>
      </c>
      <c r="C154" s="4" t="s">
        <v>446</v>
      </c>
      <c r="D154" s="4" t="s">
        <v>447</v>
      </c>
      <c r="E154" s="4" t="s">
        <v>53</v>
      </c>
      <c r="F154" s="4" t="s">
        <v>54</v>
      </c>
      <c r="G154" s="5">
        <v>210</v>
      </c>
      <c r="H154" s="6" t="s">
        <v>448</v>
      </c>
      <c r="I154" s="7">
        <f t="shared" si="11"/>
        <v>504</v>
      </c>
      <c r="J154" s="8">
        <v>2.25</v>
      </c>
      <c r="K154" s="8"/>
      <c r="L154" s="9"/>
      <c r="M154" s="6"/>
      <c r="N154" s="49">
        <v>45.04</v>
      </c>
      <c r="O154" s="57">
        <f t="shared" si="9"/>
        <v>22700.16</v>
      </c>
      <c r="P154" s="49">
        <v>147.35</v>
      </c>
      <c r="Q154" s="57">
        <f t="shared" si="10"/>
        <v>74264.399999999994</v>
      </c>
      <c r="R154" s="46"/>
    </row>
    <row r="155" spans="1:18" ht="31.5" customHeight="1" x14ac:dyDescent="0.25">
      <c r="A155" s="29">
        <v>150</v>
      </c>
      <c r="B155" s="4" t="s">
        <v>414</v>
      </c>
      <c r="C155" s="4" t="s">
        <v>449</v>
      </c>
      <c r="D155" s="4" t="s">
        <v>450</v>
      </c>
      <c r="E155" s="4" t="s">
        <v>53</v>
      </c>
      <c r="F155" s="4" t="s">
        <v>112</v>
      </c>
      <c r="G155" s="5">
        <v>219</v>
      </c>
      <c r="H155" s="6" t="s">
        <v>72</v>
      </c>
      <c r="I155" s="7">
        <f t="shared" si="11"/>
        <v>525.59999999999991</v>
      </c>
      <c r="J155" s="8">
        <v>3</v>
      </c>
      <c r="K155" s="8"/>
      <c r="L155" s="9"/>
      <c r="M155" s="6"/>
      <c r="N155" s="49">
        <v>59.65</v>
      </c>
      <c r="O155" s="57">
        <f t="shared" si="9"/>
        <v>31352.039999999994</v>
      </c>
      <c r="P155" s="49">
        <v>121.1</v>
      </c>
      <c r="Q155" s="57">
        <f t="shared" si="10"/>
        <v>63650.159999999989</v>
      </c>
      <c r="R155" s="46"/>
    </row>
    <row r="156" spans="1:18" ht="31.5" customHeight="1" x14ac:dyDescent="0.25">
      <c r="A156" s="29">
        <v>151</v>
      </c>
      <c r="B156" s="4" t="s">
        <v>414</v>
      </c>
      <c r="C156" s="4" t="s">
        <v>451</v>
      </c>
      <c r="D156" s="4" t="s">
        <v>452</v>
      </c>
      <c r="E156" s="4" t="s">
        <v>53</v>
      </c>
      <c r="F156" s="4" t="s">
        <v>54</v>
      </c>
      <c r="G156" s="5">
        <v>260</v>
      </c>
      <c r="H156" s="6" t="s">
        <v>453</v>
      </c>
      <c r="I156" s="7">
        <f t="shared" si="11"/>
        <v>624</v>
      </c>
      <c r="J156" s="8">
        <v>3</v>
      </c>
      <c r="K156" s="8"/>
      <c r="L156" s="9"/>
      <c r="M156" s="6"/>
      <c r="N156" s="49">
        <v>44.08</v>
      </c>
      <c r="O156" s="57">
        <f t="shared" si="9"/>
        <v>27505.919999999998</v>
      </c>
      <c r="P156" s="49">
        <v>147.35</v>
      </c>
      <c r="Q156" s="57">
        <f t="shared" si="10"/>
        <v>91946.4</v>
      </c>
      <c r="R156" s="46"/>
    </row>
    <row r="157" spans="1:18" ht="31.5" customHeight="1" x14ac:dyDescent="0.25">
      <c r="A157" s="29">
        <v>152</v>
      </c>
      <c r="B157" s="4" t="s">
        <v>414</v>
      </c>
      <c r="C157" s="4" t="s">
        <v>454</v>
      </c>
      <c r="D157" s="4" t="s">
        <v>455</v>
      </c>
      <c r="E157" s="4" t="s">
        <v>259</v>
      </c>
      <c r="F157" s="4" t="s">
        <v>456</v>
      </c>
      <c r="G157" s="5">
        <v>284</v>
      </c>
      <c r="H157" s="6" t="s">
        <v>66</v>
      </c>
      <c r="I157" s="7">
        <f>SUM(G157/5*12)</f>
        <v>681.59999999999991</v>
      </c>
      <c r="J157" s="9"/>
      <c r="K157" s="9">
        <v>30</v>
      </c>
      <c r="L157" s="9"/>
      <c r="M157" s="6"/>
      <c r="N157" s="49">
        <v>41.1</v>
      </c>
      <c r="O157" s="57">
        <f t="shared" si="9"/>
        <v>28013.759999999998</v>
      </c>
      <c r="P157" s="49">
        <v>91.1</v>
      </c>
      <c r="Q157" s="57">
        <f t="shared" si="10"/>
        <v>62093.759999999987</v>
      </c>
      <c r="R157" s="46"/>
    </row>
    <row r="158" spans="1:18" ht="31.5" customHeight="1" x14ac:dyDescent="0.25">
      <c r="A158" s="29">
        <v>153</v>
      </c>
      <c r="B158" s="4" t="s">
        <v>414</v>
      </c>
      <c r="C158" s="4" t="s">
        <v>457</v>
      </c>
      <c r="D158" s="4" t="s">
        <v>458</v>
      </c>
      <c r="E158" s="4" t="s">
        <v>53</v>
      </c>
      <c r="F158" s="4" t="s">
        <v>459</v>
      </c>
      <c r="G158" s="5">
        <v>311</v>
      </c>
      <c r="H158" s="6" t="s">
        <v>460</v>
      </c>
      <c r="I158" s="7">
        <f t="shared" ref="I158:I170" si="12">G158/5*12</f>
        <v>746.40000000000009</v>
      </c>
      <c r="J158" s="8"/>
      <c r="K158" s="8">
        <v>40</v>
      </c>
      <c r="L158" s="9"/>
      <c r="M158" s="6"/>
      <c r="N158" s="49">
        <v>66</v>
      </c>
      <c r="O158" s="57">
        <f t="shared" si="9"/>
        <v>49262.400000000009</v>
      </c>
      <c r="P158" s="49"/>
      <c r="Q158" s="57">
        <f t="shared" si="10"/>
        <v>0</v>
      </c>
      <c r="R158" s="46"/>
    </row>
    <row r="159" spans="1:18" ht="31.5" customHeight="1" x14ac:dyDescent="0.25">
      <c r="A159" s="29">
        <v>154</v>
      </c>
      <c r="B159" s="4" t="s">
        <v>414</v>
      </c>
      <c r="C159" s="4" t="s">
        <v>461</v>
      </c>
      <c r="D159" s="4" t="s">
        <v>462</v>
      </c>
      <c r="E159" s="4" t="s">
        <v>433</v>
      </c>
      <c r="F159" s="4" t="s">
        <v>463</v>
      </c>
      <c r="G159" s="5">
        <v>516</v>
      </c>
      <c r="H159" s="6" t="s">
        <v>435</v>
      </c>
      <c r="I159" s="7">
        <f t="shared" si="12"/>
        <v>1238.4000000000001</v>
      </c>
      <c r="J159" s="8">
        <v>4</v>
      </c>
      <c r="K159" s="8"/>
      <c r="L159" s="8"/>
      <c r="M159" s="6"/>
      <c r="N159" s="49"/>
      <c r="O159" s="57">
        <f t="shared" si="9"/>
        <v>0</v>
      </c>
      <c r="P159" s="49">
        <v>39.44</v>
      </c>
      <c r="Q159" s="57">
        <f t="shared" si="10"/>
        <v>48842.495999999999</v>
      </c>
      <c r="R159" s="46"/>
    </row>
    <row r="160" spans="1:18" ht="31.5" customHeight="1" x14ac:dyDescent="0.25">
      <c r="A160" s="29">
        <v>155</v>
      </c>
      <c r="B160" s="4" t="s">
        <v>414</v>
      </c>
      <c r="C160" s="4" t="s">
        <v>464</v>
      </c>
      <c r="D160" s="4" t="s">
        <v>465</v>
      </c>
      <c r="E160" s="4" t="s">
        <v>433</v>
      </c>
      <c r="F160" s="4" t="s">
        <v>466</v>
      </c>
      <c r="G160" s="5">
        <v>592</v>
      </c>
      <c r="H160" s="6" t="s">
        <v>331</v>
      </c>
      <c r="I160" s="7">
        <f t="shared" si="12"/>
        <v>1420.8000000000002</v>
      </c>
      <c r="J160" s="8">
        <v>4</v>
      </c>
      <c r="K160" s="8"/>
      <c r="L160" s="8"/>
      <c r="M160" s="6"/>
      <c r="N160" s="49"/>
      <c r="O160" s="57">
        <f t="shared" si="9"/>
        <v>0</v>
      </c>
      <c r="P160" s="49">
        <v>37.1</v>
      </c>
      <c r="Q160" s="57">
        <f t="shared" si="10"/>
        <v>52711.680000000008</v>
      </c>
      <c r="R160" s="46"/>
    </row>
    <row r="161" spans="1:18" ht="31.5" customHeight="1" x14ac:dyDescent="0.25">
      <c r="A161" s="29">
        <v>156</v>
      </c>
      <c r="B161" s="4" t="s">
        <v>414</v>
      </c>
      <c r="C161" s="4" t="s">
        <v>467</v>
      </c>
      <c r="D161" s="4" t="s">
        <v>468</v>
      </c>
      <c r="E161" s="4" t="s">
        <v>53</v>
      </c>
      <c r="F161" s="4" t="s">
        <v>74</v>
      </c>
      <c r="G161" s="5">
        <v>799</v>
      </c>
      <c r="H161" s="6" t="s">
        <v>469</v>
      </c>
      <c r="I161" s="7">
        <f t="shared" si="12"/>
        <v>1917.6000000000001</v>
      </c>
      <c r="J161" s="8">
        <v>4.45</v>
      </c>
      <c r="K161" s="8"/>
      <c r="L161" s="9"/>
      <c r="M161" s="6"/>
      <c r="N161" s="49">
        <v>55.15</v>
      </c>
      <c r="O161" s="57">
        <f t="shared" si="9"/>
        <v>105755.64</v>
      </c>
      <c r="P161" s="49">
        <v>74.8</v>
      </c>
      <c r="Q161" s="57">
        <f t="shared" si="10"/>
        <v>143436.48000000001</v>
      </c>
      <c r="R161" s="46"/>
    </row>
    <row r="162" spans="1:18" ht="31.5" customHeight="1" x14ac:dyDescent="0.25">
      <c r="A162" s="29">
        <v>157</v>
      </c>
      <c r="B162" s="4" t="s">
        <v>414</v>
      </c>
      <c r="C162" s="4" t="s">
        <v>470</v>
      </c>
      <c r="D162" s="4" t="s">
        <v>471</v>
      </c>
      <c r="E162" s="4" t="s">
        <v>53</v>
      </c>
      <c r="F162" s="4" t="s">
        <v>54</v>
      </c>
      <c r="G162" s="5">
        <v>915</v>
      </c>
      <c r="H162" s="6" t="s">
        <v>453</v>
      </c>
      <c r="I162" s="7">
        <f t="shared" si="12"/>
        <v>2196</v>
      </c>
      <c r="J162" s="8">
        <v>3</v>
      </c>
      <c r="K162" s="8"/>
      <c r="L162" s="9"/>
      <c r="M162" s="6"/>
      <c r="N162" s="49">
        <v>44.08</v>
      </c>
      <c r="O162" s="57">
        <f t="shared" si="9"/>
        <v>96799.679999999993</v>
      </c>
      <c r="P162" s="49">
        <v>147.35</v>
      </c>
      <c r="Q162" s="57">
        <f t="shared" si="10"/>
        <v>323580.59999999998</v>
      </c>
      <c r="R162" s="46"/>
    </row>
    <row r="163" spans="1:18" ht="31.5" customHeight="1" x14ac:dyDescent="0.25">
      <c r="A163" s="29">
        <v>158</v>
      </c>
      <c r="B163" s="4" t="s">
        <v>414</v>
      </c>
      <c r="C163" s="4" t="s">
        <v>472</v>
      </c>
      <c r="D163" s="4" t="s">
        <v>473</v>
      </c>
      <c r="E163" s="4" t="s">
        <v>53</v>
      </c>
      <c r="F163" s="4" t="s">
        <v>54</v>
      </c>
      <c r="G163" s="5">
        <v>1154</v>
      </c>
      <c r="H163" s="6" t="s">
        <v>249</v>
      </c>
      <c r="I163" s="7">
        <f t="shared" si="12"/>
        <v>2769.6000000000004</v>
      </c>
      <c r="J163" s="8">
        <v>4</v>
      </c>
      <c r="K163" s="8"/>
      <c r="L163" s="9"/>
      <c r="M163" s="6"/>
      <c r="N163" s="49">
        <v>25.75</v>
      </c>
      <c r="O163" s="57">
        <f t="shared" si="9"/>
        <v>71317.200000000012</v>
      </c>
      <c r="P163" s="49"/>
      <c r="Q163" s="57">
        <f t="shared" si="10"/>
        <v>0</v>
      </c>
      <c r="R163" s="46"/>
    </row>
    <row r="164" spans="1:18" ht="31.5" customHeight="1" x14ac:dyDescent="0.25">
      <c r="A164" s="29">
        <v>159</v>
      </c>
      <c r="B164" s="4" t="s">
        <v>414</v>
      </c>
      <c r="C164" s="4" t="s">
        <v>474</v>
      </c>
      <c r="D164" s="4" t="s">
        <v>475</v>
      </c>
      <c r="E164" s="4" t="s">
        <v>53</v>
      </c>
      <c r="F164" s="4" t="s">
        <v>74</v>
      </c>
      <c r="G164" s="5">
        <v>1171</v>
      </c>
      <c r="H164" s="6" t="s">
        <v>476</v>
      </c>
      <c r="I164" s="7">
        <f t="shared" si="12"/>
        <v>2810.3999999999996</v>
      </c>
      <c r="J164" s="8">
        <v>4.55</v>
      </c>
      <c r="K164" s="8"/>
      <c r="L164" s="9"/>
      <c r="M164" s="6"/>
      <c r="N164" s="49">
        <v>53.99</v>
      </c>
      <c r="O164" s="57">
        <f t="shared" si="9"/>
        <v>151733.49599999998</v>
      </c>
      <c r="P164" s="49">
        <v>74.8</v>
      </c>
      <c r="Q164" s="57">
        <f t="shared" si="10"/>
        <v>210217.91999999995</v>
      </c>
      <c r="R164" s="46"/>
    </row>
    <row r="165" spans="1:18" ht="31.5" customHeight="1" x14ac:dyDescent="0.25">
      <c r="A165" s="29">
        <v>160</v>
      </c>
      <c r="B165" s="4" t="s">
        <v>478</v>
      </c>
      <c r="C165" s="4">
        <v>25414</v>
      </c>
      <c r="D165" s="4" t="s">
        <v>477</v>
      </c>
      <c r="E165" s="4" t="s">
        <v>93</v>
      </c>
      <c r="F165" s="4" t="s">
        <v>479</v>
      </c>
      <c r="G165" s="5">
        <v>85</v>
      </c>
      <c r="H165" s="6" t="s">
        <v>480</v>
      </c>
      <c r="I165" s="7">
        <f t="shared" si="12"/>
        <v>204</v>
      </c>
      <c r="J165" s="8">
        <v>3.68</v>
      </c>
      <c r="K165" s="9"/>
      <c r="L165" s="9"/>
      <c r="M165" s="6"/>
      <c r="N165" s="49">
        <v>74.179999999999993</v>
      </c>
      <c r="O165" s="57">
        <f t="shared" si="9"/>
        <v>15132.72</v>
      </c>
      <c r="P165" s="49">
        <v>86.82</v>
      </c>
      <c r="Q165" s="57">
        <f t="shared" si="10"/>
        <v>17711.28</v>
      </c>
      <c r="R165" s="46"/>
    </row>
    <row r="166" spans="1:18" ht="31.5" customHeight="1" x14ac:dyDescent="0.25">
      <c r="A166" s="29">
        <v>161</v>
      </c>
      <c r="B166" s="12" t="s">
        <v>478</v>
      </c>
      <c r="C166" s="4">
        <v>5915</v>
      </c>
      <c r="D166" s="12" t="s">
        <v>481</v>
      </c>
      <c r="E166" s="12" t="s">
        <v>272</v>
      </c>
      <c r="F166" s="12" t="s">
        <v>482</v>
      </c>
      <c r="G166" s="13">
        <v>97</v>
      </c>
      <c r="H166" s="12" t="s">
        <v>483</v>
      </c>
      <c r="I166" s="7">
        <f t="shared" si="12"/>
        <v>232.79999999999998</v>
      </c>
      <c r="J166" s="9">
        <v>6</v>
      </c>
      <c r="K166" s="9"/>
      <c r="L166" s="9"/>
      <c r="M166" s="9"/>
      <c r="N166" s="53">
        <v>48.18</v>
      </c>
      <c r="O166" s="57">
        <f t="shared" si="9"/>
        <v>11216.303999999998</v>
      </c>
      <c r="P166" s="49">
        <v>58.85</v>
      </c>
      <c r="Q166" s="57">
        <f t="shared" si="10"/>
        <v>13700.279999999999</v>
      </c>
      <c r="R166" s="46"/>
    </row>
    <row r="167" spans="1:18" ht="31.5" customHeight="1" x14ac:dyDescent="0.25">
      <c r="A167" s="29">
        <v>162</v>
      </c>
      <c r="B167" s="4" t="s">
        <v>478</v>
      </c>
      <c r="C167" s="4">
        <v>25404</v>
      </c>
      <c r="D167" s="4" t="s">
        <v>484</v>
      </c>
      <c r="E167" s="4" t="s">
        <v>93</v>
      </c>
      <c r="F167" s="4" t="s">
        <v>485</v>
      </c>
      <c r="G167" s="5">
        <v>102</v>
      </c>
      <c r="H167" s="6" t="s">
        <v>480</v>
      </c>
      <c r="I167" s="7">
        <f t="shared" si="12"/>
        <v>244.79999999999998</v>
      </c>
      <c r="J167" s="8">
        <v>3.68</v>
      </c>
      <c r="K167" s="9"/>
      <c r="L167" s="9"/>
      <c r="M167" s="6"/>
      <c r="N167" s="49">
        <v>69.489999999999995</v>
      </c>
      <c r="O167" s="57">
        <f t="shared" si="9"/>
        <v>17011.151999999998</v>
      </c>
      <c r="P167" s="49">
        <v>82.13</v>
      </c>
      <c r="Q167" s="57">
        <f t="shared" si="10"/>
        <v>20105.423999999999</v>
      </c>
      <c r="R167" s="46"/>
    </row>
    <row r="168" spans="1:18" ht="31.5" customHeight="1" x14ac:dyDescent="0.25">
      <c r="A168" s="29">
        <v>163</v>
      </c>
      <c r="B168" s="4" t="s">
        <v>478</v>
      </c>
      <c r="C168" s="4">
        <v>16939</v>
      </c>
      <c r="D168" s="4" t="s">
        <v>486</v>
      </c>
      <c r="E168" s="4" t="s">
        <v>93</v>
      </c>
      <c r="F168" s="4" t="s">
        <v>487</v>
      </c>
      <c r="G168" s="5">
        <v>124</v>
      </c>
      <c r="H168" s="6" t="s">
        <v>352</v>
      </c>
      <c r="I168" s="7">
        <f t="shared" si="12"/>
        <v>297.60000000000002</v>
      </c>
      <c r="J168" s="8">
        <v>4.4000000000000004</v>
      </c>
      <c r="K168" s="9"/>
      <c r="L168" s="9"/>
      <c r="M168" s="6"/>
      <c r="N168" s="49">
        <v>73.739999999999995</v>
      </c>
      <c r="O168" s="57">
        <f t="shared" si="9"/>
        <v>21945.024000000001</v>
      </c>
      <c r="P168" s="49">
        <v>93</v>
      </c>
      <c r="Q168" s="57">
        <f t="shared" si="10"/>
        <v>27676.800000000003</v>
      </c>
      <c r="R168" s="46"/>
    </row>
    <row r="169" spans="1:18" ht="31.5" customHeight="1" x14ac:dyDescent="0.25">
      <c r="A169" s="29">
        <v>164</v>
      </c>
      <c r="B169" s="4" t="s">
        <v>478</v>
      </c>
      <c r="C169" s="4">
        <v>25415</v>
      </c>
      <c r="D169" s="4" t="s">
        <v>488</v>
      </c>
      <c r="E169" s="4" t="s">
        <v>93</v>
      </c>
      <c r="F169" s="4" t="s">
        <v>489</v>
      </c>
      <c r="G169" s="5">
        <v>229</v>
      </c>
      <c r="H169" s="6" t="s">
        <v>490</v>
      </c>
      <c r="I169" s="7">
        <f t="shared" si="12"/>
        <v>549.59999999999991</v>
      </c>
      <c r="J169" s="8">
        <v>4.09</v>
      </c>
      <c r="K169" s="9"/>
      <c r="L169" s="9"/>
      <c r="M169" s="6"/>
      <c r="N169" s="49">
        <v>78.740000000000009</v>
      </c>
      <c r="O169" s="57">
        <f t="shared" si="9"/>
        <v>43275.504000000001</v>
      </c>
      <c r="P169" s="49">
        <v>90.9</v>
      </c>
      <c r="Q169" s="57">
        <f t="shared" si="10"/>
        <v>49958.639999999992</v>
      </c>
      <c r="R169" s="46"/>
    </row>
    <row r="170" spans="1:18" ht="31.5" customHeight="1" x14ac:dyDescent="0.25">
      <c r="A170" s="29">
        <v>165</v>
      </c>
      <c r="B170" s="4" t="s">
        <v>478</v>
      </c>
      <c r="C170" s="4">
        <v>61938</v>
      </c>
      <c r="D170" s="4" t="s">
        <v>491</v>
      </c>
      <c r="E170" s="4" t="s">
        <v>93</v>
      </c>
      <c r="F170" s="4" t="s">
        <v>492</v>
      </c>
      <c r="G170" s="5">
        <v>287</v>
      </c>
      <c r="H170" s="6" t="s">
        <v>493</v>
      </c>
      <c r="I170" s="7">
        <f t="shared" si="12"/>
        <v>688.8</v>
      </c>
      <c r="J170" s="8">
        <v>3</v>
      </c>
      <c r="K170" s="9"/>
      <c r="L170" s="9"/>
      <c r="M170" s="6"/>
      <c r="N170" s="49">
        <v>74.539999999999992</v>
      </c>
      <c r="O170" s="57">
        <f t="shared" si="9"/>
        <v>51343.151999999995</v>
      </c>
      <c r="P170" s="49">
        <v>76.83</v>
      </c>
      <c r="Q170" s="57">
        <f t="shared" si="10"/>
        <v>52920.503999999994</v>
      </c>
      <c r="R170" s="46"/>
    </row>
    <row r="171" spans="1:18" ht="31.5" customHeight="1" x14ac:dyDescent="0.25">
      <c r="A171" s="29">
        <v>166</v>
      </c>
      <c r="B171" s="10" t="s">
        <v>478</v>
      </c>
      <c r="C171" s="10">
        <v>61406</v>
      </c>
      <c r="D171" s="10" t="s">
        <v>494</v>
      </c>
      <c r="E171" s="10" t="s">
        <v>495</v>
      </c>
      <c r="F171" s="10" t="s">
        <v>166</v>
      </c>
      <c r="G171" s="8">
        <v>336</v>
      </c>
      <c r="H171" s="6" t="s">
        <v>496</v>
      </c>
      <c r="I171" s="9">
        <v>806</v>
      </c>
      <c r="J171" s="8">
        <v>4</v>
      </c>
      <c r="K171" s="8"/>
      <c r="L171" s="8"/>
      <c r="M171" s="11"/>
      <c r="N171" s="53">
        <v>74.09</v>
      </c>
      <c r="O171" s="57">
        <f t="shared" si="9"/>
        <v>59716.54</v>
      </c>
      <c r="P171" s="49">
        <v>76.83</v>
      </c>
      <c r="Q171" s="57">
        <f t="shared" si="10"/>
        <v>61924.979999999996</v>
      </c>
      <c r="R171" s="46"/>
    </row>
    <row r="172" spans="1:18" ht="31.5" customHeight="1" x14ac:dyDescent="0.25">
      <c r="A172" s="29">
        <v>167</v>
      </c>
      <c r="B172" s="10" t="s">
        <v>478</v>
      </c>
      <c r="C172" s="10">
        <v>61925</v>
      </c>
      <c r="D172" s="10" t="s">
        <v>497</v>
      </c>
      <c r="E172" s="10" t="s">
        <v>495</v>
      </c>
      <c r="F172" s="10" t="s">
        <v>498</v>
      </c>
      <c r="G172" s="8">
        <v>372</v>
      </c>
      <c r="H172" s="6" t="s">
        <v>499</v>
      </c>
      <c r="I172" s="9">
        <v>893</v>
      </c>
      <c r="J172" s="8"/>
      <c r="K172" s="8"/>
      <c r="L172" s="8">
        <v>30</v>
      </c>
      <c r="M172" s="11"/>
      <c r="N172" s="53">
        <v>70.36999999999999</v>
      </c>
      <c r="O172" s="57">
        <f t="shared" si="9"/>
        <v>62840.409999999989</v>
      </c>
      <c r="P172" s="49">
        <v>72.66</v>
      </c>
      <c r="Q172" s="57">
        <f t="shared" si="10"/>
        <v>64885.38</v>
      </c>
      <c r="R172" s="46"/>
    </row>
    <row r="173" spans="1:18" ht="31.5" customHeight="1" x14ac:dyDescent="0.25">
      <c r="A173" s="29">
        <v>168</v>
      </c>
      <c r="B173" s="4" t="s">
        <v>478</v>
      </c>
      <c r="C173" s="4" t="s">
        <v>500</v>
      </c>
      <c r="D173" s="4" t="s">
        <v>501</v>
      </c>
      <c r="E173" s="4" t="s">
        <v>93</v>
      </c>
      <c r="F173" s="4" t="s">
        <v>502</v>
      </c>
      <c r="G173" s="5">
        <v>470</v>
      </c>
      <c r="H173" s="6" t="s">
        <v>503</v>
      </c>
      <c r="I173" s="7">
        <f t="shared" ref="I173:I178" si="13">G173/5*12</f>
        <v>1128</v>
      </c>
      <c r="J173" s="8">
        <v>4.5</v>
      </c>
      <c r="K173" s="9"/>
      <c r="L173" s="9"/>
      <c r="M173" s="6"/>
      <c r="N173" s="49">
        <v>70.36999999999999</v>
      </c>
      <c r="O173" s="57">
        <f t="shared" si="9"/>
        <v>79377.359999999986</v>
      </c>
      <c r="P173" s="49">
        <v>72.66</v>
      </c>
      <c r="Q173" s="57">
        <f t="shared" si="10"/>
        <v>81960.479999999996</v>
      </c>
      <c r="R173" s="46"/>
    </row>
    <row r="174" spans="1:18" ht="31.5" customHeight="1" x14ac:dyDescent="0.25">
      <c r="A174" s="29">
        <v>169</v>
      </c>
      <c r="B174" s="4" t="s">
        <v>506</v>
      </c>
      <c r="C174" s="4" t="s">
        <v>504</v>
      </c>
      <c r="D174" s="4" t="s">
        <v>505</v>
      </c>
      <c r="E174" s="4" t="s">
        <v>191</v>
      </c>
      <c r="F174" s="4" t="s">
        <v>192</v>
      </c>
      <c r="G174" s="5">
        <v>90</v>
      </c>
      <c r="H174" s="6" t="s">
        <v>507</v>
      </c>
      <c r="I174" s="7">
        <f t="shared" si="13"/>
        <v>216</v>
      </c>
      <c r="J174" s="8">
        <v>1.2</v>
      </c>
      <c r="K174" s="8"/>
      <c r="L174" s="9"/>
      <c r="M174" s="6"/>
      <c r="N174" s="49"/>
      <c r="O174" s="57">
        <f t="shared" si="9"/>
        <v>0</v>
      </c>
      <c r="P174" s="49">
        <v>15.8</v>
      </c>
      <c r="Q174" s="57">
        <f t="shared" si="10"/>
        <v>3412.8</v>
      </c>
      <c r="R174" s="46"/>
    </row>
    <row r="175" spans="1:18" ht="31.5" customHeight="1" x14ac:dyDescent="0.25">
      <c r="A175" s="29">
        <v>170</v>
      </c>
      <c r="B175" s="4" t="s">
        <v>510</v>
      </c>
      <c r="C175" s="4" t="s">
        <v>508</v>
      </c>
      <c r="D175" s="4" t="s">
        <v>509</v>
      </c>
      <c r="E175" s="4" t="s">
        <v>191</v>
      </c>
      <c r="F175" s="4" t="s">
        <v>511</v>
      </c>
      <c r="G175" s="5">
        <v>80</v>
      </c>
      <c r="H175" s="6" t="s">
        <v>512</v>
      </c>
      <c r="I175" s="7">
        <f t="shared" si="13"/>
        <v>192</v>
      </c>
      <c r="J175" s="8">
        <v>2.64</v>
      </c>
      <c r="K175" s="8"/>
      <c r="L175" s="9"/>
      <c r="M175" s="6"/>
      <c r="N175" s="49"/>
      <c r="O175" s="57">
        <f t="shared" si="9"/>
        <v>0</v>
      </c>
      <c r="P175" s="49">
        <v>30.49</v>
      </c>
      <c r="Q175" s="57">
        <f t="shared" si="10"/>
        <v>5854.08</v>
      </c>
      <c r="R175" s="46"/>
    </row>
    <row r="176" spans="1:18" ht="31.5" customHeight="1" x14ac:dyDescent="0.25">
      <c r="A176" s="29">
        <v>171</v>
      </c>
      <c r="B176" s="4" t="s">
        <v>510</v>
      </c>
      <c r="C176" s="4" t="s">
        <v>513</v>
      </c>
      <c r="D176" s="4" t="s">
        <v>514</v>
      </c>
      <c r="E176" s="4" t="s">
        <v>191</v>
      </c>
      <c r="F176" s="4" t="s">
        <v>515</v>
      </c>
      <c r="G176" s="5">
        <v>96</v>
      </c>
      <c r="H176" s="6" t="s">
        <v>516</v>
      </c>
      <c r="I176" s="7">
        <f t="shared" si="13"/>
        <v>230.39999999999998</v>
      </c>
      <c r="J176" s="8">
        <v>3.03</v>
      </c>
      <c r="K176" s="8"/>
      <c r="L176" s="9"/>
      <c r="M176" s="6"/>
      <c r="N176" s="49"/>
      <c r="O176" s="57">
        <f t="shared" si="9"/>
        <v>0</v>
      </c>
      <c r="P176" s="49">
        <v>30.49</v>
      </c>
      <c r="Q176" s="57">
        <f t="shared" si="10"/>
        <v>7024.8959999999988</v>
      </c>
      <c r="R176" s="46"/>
    </row>
    <row r="177" spans="1:18" ht="31.5" customHeight="1" x14ac:dyDescent="0.25">
      <c r="A177" s="29">
        <v>172</v>
      </c>
      <c r="B177" s="4" t="s">
        <v>510</v>
      </c>
      <c r="C177" s="4" t="s">
        <v>517</v>
      </c>
      <c r="D177" s="4" t="s">
        <v>518</v>
      </c>
      <c r="E177" s="4" t="s">
        <v>191</v>
      </c>
      <c r="F177" s="10" t="s">
        <v>408</v>
      </c>
      <c r="G177" s="5">
        <v>303</v>
      </c>
      <c r="H177" s="6" t="s">
        <v>516</v>
      </c>
      <c r="I177" s="7">
        <f t="shared" si="13"/>
        <v>727.2</v>
      </c>
      <c r="J177" s="8">
        <v>3.03</v>
      </c>
      <c r="K177" s="8"/>
      <c r="L177" s="9"/>
      <c r="M177" s="6"/>
      <c r="N177" s="49"/>
      <c r="O177" s="57">
        <f t="shared" si="9"/>
        <v>0</v>
      </c>
      <c r="P177" s="49">
        <v>30.49</v>
      </c>
      <c r="Q177" s="57">
        <f t="shared" si="10"/>
        <v>22172.328000000001</v>
      </c>
      <c r="R177" s="46"/>
    </row>
    <row r="178" spans="1:18" ht="31.5" customHeight="1" x14ac:dyDescent="0.25">
      <c r="A178" s="29">
        <v>173</v>
      </c>
      <c r="B178" s="4" t="s">
        <v>510</v>
      </c>
      <c r="C178" s="4" t="s">
        <v>519</v>
      </c>
      <c r="D178" s="4" t="s">
        <v>520</v>
      </c>
      <c r="E178" s="4" t="s">
        <v>191</v>
      </c>
      <c r="F178" s="4" t="s">
        <v>511</v>
      </c>
      <c r="G178" s="5">
        <v>974</v>
      </c>
      <c r="H178" s="6" t="s">
        <v>521</v>
      </c>
      <c r="I178" s="7">
        <f t="shared" si="13"/>
        <v>2337.6000000000004</v>
      </c>
      <c r="J178" s="8">
        <v>2.65</v>
      </c>
      <c r="K178" s="8"/>
      <c r="L178" s="9"/>
      <c r="M178" s="6"/>
      <c r="N178" s="49"/>
      <c r="O178" s="57">
        <f t="shared" si="9"/>
        <v>0</v>
      </c>
      <c r="P178" s="49">
        <v>30.49</v>
      </c>
      <c r="Q178" s="57">
        <f t="shared" si="10"/>
        <v>71273.424000000014</v>
      </c>
      <c r="R178" s="46"/>
    </row>
    <row r="179" spans="1:18" ht="31.5" customHeight="1" x14ac:dyDescent="0.25">
      <c r="A179" s="29">
        <v>174</v>
      </c>
      <c r="B179" s="4" t="s">
        <v>524</v>
      </c>
      <c r="C179" s="4" t="s">
        <v>522</v>
      </c>
      <c r="D179" s="4" t="s">
        <v>523</v>
      </c>
      <c r="E179" s="4" t="s">
        <v>174</v>
      </c>
      <c r="F179" s="4" t="s">
        <v>525</v>
      </c>
      <c r="G179" s="5">
        <v>108</v>
      </c>
      <c r="H179" s="6" t="s">
        <v>526</v>
      </c>
      <c r="I179" s="7">
        <f>SUM(G179/5*12)</f>
        <v>259.20000000000005</v>
      </c>
      <c r="J179" s="9">
        <v>6.5</v>
      </c>
      <c r="K179" s="9"/>
      <c r="L179" s="9"/>
      <c r="M179" s="6"/>
      <c r="N179" s="49">
        <v>56.94</v>
      </c>
      <c r="O179" s="57">
        <f t="shared" si="9"/>
        <v>14758.848000000002</v>
      </c>
      <c r="P179" s="49">
        <v>67.099999999999994</v>
      </c>
      <c r="Q179" s="57">
        <f t="shared" si="10"/>
        <v>17392.320000000003</v>
      </c>
      <c r="R179" s="46"/>
    </row>
    <row r="180" spans="1:18" ht="31.5" customHeight="1" x14ac:dyDescent="0.25">
      <c r="A180" s="29">
        <v>175</v>
      </c>
      <c r="B180" s="4" t="s">
        <v>524</v>
      </c>
      <c r="C180" s="4" t="s">
        <v>527</v>
      </c>
      <c r="D180" s="4" t="s">
        <v>528</v>
      </c>
      <c r="E180" s="4" t="s">
        <v>529</v>
      </c>
      <c r="F180" s="4" t="s">
        <v>530</v>
      </c>
      <c r="G180" s="5">
        <v>119</v>
      </c>
      <c r="H180" s="6" t="s">
        <v>531</v>
      </c>
      <c r="I180" s="7">
        <f t="shared" ref="I180:I187" si="14">G180/5*12</f>
        <v>285.60000000000002</v>
      </c>
      <c r="J180" s="8">
        <v>4</v>
      </c>
      <c r="K180" s="8"/>
      <c r="L180" s="8"/>
      <c r="M180" s="6"/>
      <c r="N180" s="49"/>
      <c r="O180" s="57">
        <f t="shared" si="9"/>
        <v>0</v>
      </c>
      <c r="P180" s="49">
        <v>77.83</v>
      </c>
      <c r="Q180" s="57">
        <f t="shared" si="10"/>
        <v>22228.248</v>
      </c>
      <c r="R180" s="46"/>
    </row>
    <row r="181" spans="1:18" ht="31.5" customHeight="1" x14ac:dyDescent="0.25">
      <c r="A181" s="29">
        <v>176</v>
      </c>
      <c r="B181" s="4" t="s">
        <v>524</v>
      </c>
      <c r="C181" s="4">
        <v>60003</v>
      </c>
      <c r="D181" s="4" t="s">
        <v>532</v>
      </c>
      <c r="E181" s="4" t="s">
        <v>529</v>
      </c>
      <c r="F181" s="4" t="s">
        <v>533</v>
      </c>
      <c r="G181" s="5">
        <v>190</v>
      </c>
      <c r="H181" s="6" t="s">
        <v>531</v>
      </c>
      <c r="I181" s="7">
        <f t="shared" si="14"/>
        <v>456</v>
      </c>
      <c r="J181" s="8">
        <v>4</v>
      </c>
      <c r="K181" s="8"/>
      <c r="L181" s="8"/>
      <c r="M181" s="6"/>
      <c r="N181" s="49"/>
      <c r="O181" s="57">
        <f t="shared" si="9"/>
        <v>0</v>
      </c>
      <c r="P181" s="49">
        <v>77.83</v>
      </c>
      <c r="Q181" s="57">
        <f t="shared" si="10"/>
        <v>35490.479999999996</v>
      </c>
      <c r="R181" s="46"/>
    </row>
    <row r="182" spans="1:18" ht="31.5" customHeight="1" x14ac:dyDescent="0.25">
      <c r="A182" s="29">
        <v>177</v>
      </c>
      <c r="B182" s="4" t="s">
        <v>536</v>
      </c>
      <c r="C182" s="4" t="s">
        <v>534</v>
      </c>
      <c r="D182" s="4" t="s">
        <v>535</v>
      </c>
      <c r="E182" s="4" t="s">
        <v>529</v>
      </c>
      <c r="F182" s="4" t="s">
        <v>537</v>
      </c>
      <c r="G182" s="5">
        <v>302</v>
      </c>
      <c r="H182" s="6" t="s">
        <v>281</v>
      </c>
      <c r="I182" s="7">
        <f t="shared" si="14"/>
        <v>724.8</v>
      </c>
      <c r="J182" s="8"/>
      <c r="K182" s="8">
        <v>10</v>
      </c>
      <c r="L182" s="8"/>
      <c r="M182" s="6"/>
      <c r="N182" s="49"/>
      <c r="O182" s="57">
        <f t="shared" si="9"/>
        <v>0</v>
      </c>
      <c r="P182" s="49">
        <v>34.39</v>
      </c>
      <c r="Q182" s="57">
        <f t="shared" si="10"/>
        <v>24925.871999999999</v>
      </c>
      <c r="R182" s="46"/>
    </row>
    <row r="183" spans="1:18" ht="31.5" customHeight="1" x14ac:dyDescent="0.25">
      <c r="A183" s="29">
        <v>178</v>
      </c>
      <c r="B183" s="4" t="s">
        <v>536</v>
      </c>
      <c r="C183" s="4" t="s">
        <v>538</v>
      </c>
      <c r="D183" s="4" t="s">
        <v>216</v>
      </c>
      <c r="E183" s="4" t="s">
        <v>218</v>
      </c>
      <c r="F183" s="4" t="s">
        <v>219</v>
      </c>
      <c r="G183" s="5">
        <v>477</v>
      </c>
      <c r="H183" s="6" t="s">
        <v>539</v>
      </c>
      <c r="I183" s="7">
        <f t="shared" si="14"/>
        <v>1144.8000000000002</v>
      </c>
      <c r="J183" s="8"/>
      <c r="K183" s="8">
        <v>3</v>
      </c>
      <c r="L183" s="8"/>
      <c r="M183" s="6"/>
      <c r="N183" s="49"/>
      <c r="O183" s="57">
        <f t="shared" si="9"/>
        <v>0</v>
      </c>
      <c r="P183" s="49">
        <v>10.79</v>
      </c>
      <c r="Q183" s="57">
        <f t="shared" si="10"/>
        <v>12352.392000000002</v>
      </c>
      <c r="R183" s="46"/>
    </row>
    <row r="184" spans="1:18" ht="31.5" customHeight="1" x14ac:dyDescent="0.25">
      <c r="A184" s="29">
        <v>179</v>
      </c>
      <c r="B184" s="4" t="s">
        <v>541</v>
      </c>
      <c r="C184" s="4">
        <v>70247813046</v>
      </c>
      <c r="D184" s="4" t="s">
        <v>540</v>
      </c>
      <c r="E184" s="4" t="s">
        <v>529</v>
      </c>
      <c r="F184" s="4" t="s">
        <v>542</v>
      </c>
      <c r="G184" s="5">
        <v>102</v>
      </c>
      <c r="H184" s="6" t="s">
        <v>281</v>
      </c>
      <c r="I184" s="7">
        <f t="shared" si="14"/>
        <v>244.79999999999998</v>
      </c>
      <c r="J184" s="8"/>
      <c r="K184" s="8">
        <v>10</v>
      </c>
      <c r="L184" s="8"/>
      <c r="M184" s="6"/>
      <c r="N184" s="49"/>
      <c r="O184" s="57">
        <f t="shared" si="9"/>
        <v>0</v>
      </c>
      <c r="P184" s="49">
        <v>38.409999999999997</v>
      </c>
      <c r="Q184" s="57">
        <f t="shared" si="10"/>
        <v>9402.7679999999982</v>
      </c>
      <c r="R184" s="46"/>
    </row>
    <row r="185" spans="1:18" ht="31.5" customHeight="1" x14ac:dyDescent="0.25">
      <c r="A185" s="29">
        <v>180</v>
      </c>
      <c r="B185" s="4" t="s">
        <v>541</v>
      </c>
      <c r="C185" s="4">
        <v>70247810960</v>
      </c>
      <c r="D185" s="4" t="s">
        <v>543</v>
      </c>
      <c r="E185" s="4" t="s">
        <v>529</v>
      </c>
      <c r="F185" s="4" t="s">
        <v>544</v>
      </c>
      <c r="G185" s="5">
        <v>387</v>
      </c>
      <c r="H185" s="6" t="s">
        <v>281</v>
      </c>
      <c r="I185" s="7">
        <f t="shared" si="14"/>
        <v>928.80000000000007</v>
      </c>
      <c r="J185" s="8"/>
      <c r="K185" s="8">
        <v>10</v>
      </c>
      <c r="L185" s="8"/>
      <c r="M185" s="6"/>
      <c r="N185" s="49"/>
      <c r="O185" s="57">
        <f t="shared" si="9"/>
        <v>0</v>
      </c>
      <c r="P185" s="49">
        <v>38.409999999999997</v>
      </c>
      <c r="Q185" s="57">
        <f t="shared" si="10"/>
        <v>35675.207999999999</v>
      </c>
      <c r="R185" s="46"/>
    </row>
    <row r="186" spans="1:18" ht="31.5" customHeight="1" x14ac:dyDescent="0.25">
      <c r="A186" s="29">
        <v>181</v>
      </c>
      <c r="B186" s="4" t="s">
        <v>541</v>
      </c>
      <c r="C186" s="4">
        <v>70247811578</v>
      </c>
      <c r="D186" s="4" t="s">
        <v>545</v>
      </c>
      <c r="E186" s="4" t="s">
        <v>529</v>
      </c>
      <c r="F186" s="4" t="s">
        <v>537</v>
      </c>
      <c r="G186" s="5">
        <v>1018</v>
      </c>
      <c r="H186" s="6" t="s">
        <v>281</v>
      </c>
      <c r="I186" s="7">
        <f t="shared" si="14"/>
        <v>2443.1999999999998</v>
      </c>
      <c r="J186" s="8"/>
      <c r="K186" s="8">
        <v>10</v>
      </c>
      <c r="L186" s="8"/>
      <c r="M186" s="6"/>
      <c r="N186" s="49"/>
      <c r="O186" s="57">
        <f t="shared" si="9"/>
        <v>0</v>
      </c>
      <c r="P186" s="49">
        <v>38.409999999999997</v>
      </c>
      <c r="Q186" s="57">
        <f t="shared" si="10"/>
        <v>93843.311999999991</v>
      </c>
      <c r="R186" s="46"/>
    </row>
    <row r="187" spans="1:18" ht="31.5" customHeight="1" x14ac:dyDescent="0.25">
      <c r="A187" s="29">
        <v>182</v>
      </c>
      <c r="B187" s="4" t="s">
        <v>548</v>
      </c>
      <c r="C187" s="4" t="s">
        <v>546</v>
      </c>
      <c r="D187" s="4" t="s">
        <v>547</v>
      </c>
      <c r="E187" s="4" t="s">
        <v>316</v>
      </c>
      <c r="F187" s="4" t="s">
        <v>317</v>
      </c>
      <c r="G187" s="5">
        <v>527</v>
      </c>
      <c r="H187" s="6" t="s">
        <v>549</v>
      </c>
      <c r="I187" s="7">
        <f t="shared" si="14"/>
        <v>1264.8000000000002</v>
      </c>
      <c r="J187" s="8">
        <v>1.75</v>
      </c>
      <c r="K187" s="9"/>
      <c r="L187" s="9"/>
      <c r="M187" s="14"/>
      <c r="N187" s="49"/>
      <c r="O187" s="57">
        <f t="shared" si="9"/>
        <v>0</v>
      </c>
      <c r="P187" s="49">
        <v>50.39</v>
      </c>
      <c r="Q187" s="57">
        <f t="shared" si="10"/>
        <v>63733.272000000012</v>
      </c>
      <c r="R187" s="46"/>
    </row>
    <row r="188" spans="1:18" ht="31.5" customHeight="1" x14ac:dyDescent="0.25">
      <c r="A188" s="29">
        <v>183</v>
      </c>
      <c r="B188" s="6" t="s">
        <v>551</v>
      </c>
      <c r="C188" s="6">
        <v>77022</v>
      </c>
      <c r="D188" s="6" t="s">
        <v>550</v>
      </c>
      <c r="E188" s="6" t="s">
        <v>121</v>
      </c>
      <c r="F188" s="6" t="s">
        <v>552</v>
      </c>
      <c r="G188" s="9">
        <v>107</v>
      </c>
      <c r="H188" s="6" t="s">
        <v>553</v>
      </c>
      <c r="I188" s="7">
        <v>256.79999999999995</v>
      </c>
      <c r="J188" s="9">
        <v>1</v>
      </c>
      <c r="K188" s="9"/>
      <c r="L188" s="9"/>
      <c r="M188" s="6"/>
      <c r="N188" s="49">
        <v>49.480000000000004</v>
      </c>
      <c r="O188" s="57">
        <f t="shared" si="9"/>
        <v>12706.463999999998</v>
      </c>
      <c r="P188" s="49">
        <v>52.56</v>
      </c>
      <c r="Q188" s="57">
        <f t="shared" si="10"/>
        <v>13497.407999999998</v>
      </c>
      <c r="R188" s="46"/>
    </row>
    <row r="189" spans="1:18" ht="31.5" customHeight="1" x14ac:dyDescent="0.25">
      <c r="A189" s="29">
        <v>184</v>
      </c>
      <c r="B189" s="4" t="s">
        <v>551</v>
      </c>
      <c r="C189" s="4">
        <v>77044</v>
      </c>
      <c r="D189" s="4" t="s">
        <v>554</v>
      </c>
      <c r="E189" s="4" t="s">
        <v>174</v>
      </c>
      <c r="F189" s="4" t="s">
        <v>247</v>
      </c>
      <c r="G189" s="5">
        <v>180</v>
      </c>
      <c r="H189" s="6" t="s">
        <v>555</v>
      </c>
      <c r="I189" s="7">
        <f>SUM(G189/5*12)</f>
        <v>432</v>
      </c>
      <c r="J189" s="9"/>
      <c r="K189" s="9">
        <v>18</v>
      </c>
      <c r="L189" s="9"/>
      <c r="M189" s="6"/>
      <c r="N189" s="49">
        <v>43.809999999999995</v>
      </c>
      <c r="O189" s="57">
        <f t="shared" si="9"/>
        <v>18925.919999999998</v>
      </c>
      <c r="P189" s="49">
        <v>50.05</v>
      </c>
      <c r="Q189" s="57">
        <f t="shared" si="10"/>
        <v>21621.599999999999</v>
      </c>
      <c r="R189" s="46"/>
    </row>
    <row r="190" spans="1:18" ht="31.5" customHeight="1" x14ac:dyDescent="0.25">
      <c r="A190" s="29">
        <v>185</v>
      </c>
      <c r="B190" s="4" t="s">
        <v>557</v>
      </c>
      <c r="C190" s="4">
        <v>5213</v>
      </c>
      <c r="D190" s="4" t="s">
        <v>556</v>
      </c>
      <c r="E190" s="4" t="s">
        <v>154</v>
      </c>
      <c r="F190" s="4" t="s">
        <v>558</v>
      </c>
      <c r="G190" s="5">
        <v>73</v>
      </c>
      <c r="H190" s="6" t="s">
        <v>253</v>
      </c>
      <c r="I190" s="7">
        <f>G190/5*12</f>
        <v>175.2</v>
      </c>
      <c r="J190" s="8">
        <v>5</v>
      </c>
      <c r="K190" s="9"/>
      <c r="L190" s="8"/>
      <c r="M190" s="6"/>
      <c r="N190" s="49">
        <v>45.14</v>
      </c>
      <c r="O190" s="57">
        <f t="shared" si="9"/>
        <v>7908.5279999999993</v>
      </c>
      <c r="P190" s="49">
        <v>48.2</v>
      </c>
      <c r="Q190" s="57">
        <f t="shared" si="10"/>
        <v>8444.64</v>
      </c>
      <c r="R190" s="46"/>
    </row>
    <row r="191" spans="1:18" ht="31.5" customHeight="1" x14ac:dyDescent="0.25">
      <c r="A191" s="29">
        <v>186</v>
      </c>
      <c r="B191" s="4" t="s">
        <v>557</v>
      </c>
      <c r="C191" s="4">
        <v>5264</v>
      </c>
      <c r="D191" s="4" t="s">
        <v>559</v>
      </c>
      <c r="E191" s="4" t="s">
        <v>154</v>
      </c>
      <c r="F191" s="4" t="s">
        <v>560</v>
      </c>
      <c r="G191" s="5">
        <v>91</v>
      </c>
      <c r="H191" s="6" t="s">
        <v>561</v>
      </c>
      <c r="I191" s="7">
        <f>G191/5*12</f>
        <v>218.39999999999998</v>
      </c>
      <c r="J191" s="8">
        <v>2.81</v>
      </c>
      <c r="K191" s="9"/>
      <c r="L191" s="8"/>
      <c r="M191" s="6"/>
      <c r="N191" s="49">
        <v>49.86</v>
      </c>
      <c r="O191" s="57">
        <f t="shared" si="9"/>
        <v>10889.423999999999</v>
      </c>
      <c r="P191" s="49">
        <v>54.63</v>
      </c>
      <c r="Q191" s="57">
        <f t="shared" si="10"/>
        <v>11931.191999999999</v>
      </c>
      <c r="R191" s="46"/>
    </row>
    <row r="192" spans="1:18" ht="31.5" customHeight="1" x14ac:dyDescent="0.25">
      <c r="A192" s="29">
        <v>187</v>
      </c>
      <c r="B192" s="4" t="s">
        <v>557</v>
      </c>
      <c r="C192" s="4">
        <v>33212</v>
      </c>
      <c r="D192" s="4" t="s">
        <v>562</v>
      </c>
      <c r="E192" s="4" t="s">
        <v>154</v>
      </c>
      <c r="F192" s="4" t="s">
        <v>155</v>
      </c>
      <c r="G192" s="5">
        <v>444</v>
      </c>
      <c r="H192" s="6" t="s">
        <v>563</v>
      </c>
      <c r="I192" s="7">
        <f>G192/5*12</f>
        <v>1065.5999999999999</v>
      </c>
      <c r="J192" s="8">
        <v>4.5</v>
      </c>
      <c r="K192" s="9"/>
      <c r="L192" s="8"/>
      <c r="M192" s="6"/>
      <c r="N192" s="49">
        <v>58.790000000000006</v>
      </c>
      <c r="O192" s="57">
        <f t="shared" si="9"/>
        <v>62646.624000000003</v>
      </c>
      <c r="P192" s="49">
        <v>63.7</v>
      </c>
      <c r="Q192" s="57">
        <f t="shared" si="10"/>
        <v>67878.720000000001</v>
      </c>
      <c r="R192" s="46"/>
    </row>
    <row r="193" spans="1:18" ht="31.5" customHeight="1" x14ac:dyDescent="0.25">
      <c r="A193" s="29">
        <v>188</v>
      </c>
      <c r="B193" s="4" t="s">
        <v>557</v>
      </c>
      <c r="C193" s="4">
        <v>5811</v>
      </c>
      <c r="D193" s="4" t="s">
        <v>564</v>
      </c>
      <c r="E193" s="4" t="s">
        <v>174</v>
      </c>
      <c r="F193" s="4" t="s">
        <v>565</v>
      </c>
      <c r="G193" s="5">
        <v>491</v>
      </c>
      <c r="H193" s="6" t="s">
        <v>566</v>
      </c>
      <c r="I193" s="7">
        <f>SUM(G193/5*12)</f>
        <v>1178.4000000000001</v>
      </c>
      <c r="J193" s="9">
        <v>5</v>
      </c>
      <c r="K193" s="9"/>
      <c r="L193" s="9"/>
      <c r="M193" s="6"/>
      <c r="N193" s="49">
        <v>73.199999999999989</v>
      </c>
      <c r="O193" s="57">
        <f t="shared" si="9"/>
        <v>86258.87999999999</v>
      </c>
      <c r="P193" s="49">
        <v>77.63</v>
      </c>
      <c r="Q193" s="57">
        <f t="shared" si="10"/>
        <v>91479.191999999995</v>
      </c>
      <c r="R193" s="46"/>
    </row>
    <row r="194" spans="1:18" ht="31.5" customHeight="1" x14ac:dyDescent="0.25">
      <c r="A194" s="29">
        <v>189</v>
      </c>
      <c r="B194" s="4" t="s">
        <v>568</v>
      </c>
      <c r="C194" s="4" t="s">
        <v>567</v>
      </c>
      <c r="D194" s="4" t="s">
        <v>562</v>
      </c>
      <c r="E194" s="4" t="s">
        <v>154</v>
      </c>
      <c r="F194" s="4" t="s">
        <v>155</v>
      </c>
      <c r="G194" s="5">
        <v>79</v>
      </c>
      <c r="H194" s="6" t="s">
        <v>569</v>
      </c>
      <c r="I194" s="7">
        <f t="shared" ref="I194:I204" si="15">G194/5*12</f>
        <v>189.60000000000002</v>
      </c>
      <c r="J194" s="8">
        <v>5.85</v>
      </c>
      <c r="K194" s="9"/>
      <c r="L194" s="8"/>
      <c r="M194" s="6"/>
      <c r="N194" s="49">
        <v>39.020000000000003</v>
      </c>
      <c r="O194" s="57">
        <f t="shared" si="9"/>
        <v>7398.1920000000018</v>
      </c>
      <c r="P194" s="49">
        <v>39.020000000000003</v>
      </c>
      <c r="Q194" s="57">
        <f t="shared" si="10"/>
        <v>7398.1920000000018</v>
      </c>
      <c r="R194" s="46"/>
    </row>
    <row r="195" spans="1:18" ht="31.5" customHeight="1" x14ac:dyDescent="0.25">
      <c r="A195" s="29">
        <v>190</v>
      </c>
      <c r="B195" s="4" t="s">
        <v>568</v>
      </c>
      <c r="C195" s="4" t="s">
        <v>570</v>
      </c>
      <c r="D195" s="4" t="s">
        <v>571</v>
      </c>
      <c r="E195" s="4" t="s">
        <v>154</v>
      </c>
      <c r="F195" s="4" t="s">
        <v>155</v>
      </c>
      <c r="G195" s="5">
        <v>336</v>
      </c>
      <c r="H195" s="6" t="s">
        <v>572</v>
      </c>
      <c r="I195" s="7">
        <f t="shared" si="15"/>
        <v>806.40000000000009</v>
      </c>
      <c r="J195" s="8">
        <v>6.1</v>
      </c>
      <c r="K195" s="9"/>
      <c r="L195" s="8"/>
      <c r="M195" s="6"/>
      <c r="N195" s="49">
        <v>51.52</v>
      </c>
      <c r="O195" s="57">
        <f t="shared" si="9"/>
        <v>41545.72800000001</v>
      </c>
      <c r="P195" s="49">
        <v>51.52</v>
      </c>
      <c r="Q195" s="57">
        <f t="shared" si="10"/>
        <v>41545.72800000001</v>
      </c>
      <c r="R195" s="46"/>
    </row>
    <row r="196" spans="1:18" ht="31.5" customHeight="1" x14ac:dyDescent="0.25">
      <c r="A196" s="29">
        <v>191</v>
      </c>
      <c r="B196" s="4" t="s">
        <v>574</v>
      </c>
      <c r="C196" s="4">
        <v>1089302</v>
      </c>
      <c r="D196" s="4" t="s">
        <v>573</v>
      </c>
      <c r="E196" s="4" t="s">
        <v>575</v>
      </c>
      <c r="F196" s="4" t="s">
        <v>576</v>
      </c>
      <c r="G196" s="5">
        <v>133</v>
      </c>
      <c r="H196" s="6" t="s">
        <v>274</v>
      </c>
      <c r="I196" s="7">
        <f t="shared" si="15"/>
        <v>319.20000000000005</v>
      </c>
      <c r="J196" s="8"/>
      <c r="K196" s="8">
        <v>20</v>
      </c>
      <c r="L196" s="9"/>
      <c r="M196" s="14"/>
      <c r="N196" s="49">
        <v>68.210000000000008</v>
      </c>
      <c r="O196" s="57">
        <f t="shared" si="9"/>
        <v>21772.632000000005</v>
      </c>
      <c r="P196" s="49">
        <v>87.56</v>
      </c>
      <c r="Q196" s="57">
        <f t="shared" si="10"/>
        <v>27949.152000000006</v>
      </c>
      <c r="R196" s="46"/>
    </row>
    <row r="197" spans="1:18" ht="31.5" customHeight="1" x14ac:dyDescent="0.25">
      <c r="A197" s="29">
        <v>192</v>
      </c>
      <c r="B197" s="4" t="s">
        <v>578</v>
      </c>
      <c r="C197" s="4">
        <v>94113</v>
      </c>
      <c r="D197" s="4" t="s">
        <v>577</v>
      </c>
      <c r="E197" s="4" t="s">
        <v>191</v>
      </c>
      <c r="F197" s="4" t="s">
        <v>579</v>
      </c>
      <c r="G197" s="5">
        <v>100</v>
      </c>
      <c r="H197" s="6" t="s">
        <v>580</v>
      </c>
      <c r="I197" s="7">
        <f t="shared" si="15"/>
        <v>240</v>
      </c>
      <c r="J197" s="8"/>
      <c r="K197" s="8"/>
      <c r="L197" s="9">
        <v>60</v>
      </c>
      <c r="M197" s="6"/>
      <c r="N197" s="49"/>
      <c r="O197" s="57">
        <f t="shared" si="9"/>
        <v>0</v>
      </c>
      <c r="P197" s="49">
        <v>22.68</v>
      </c>
      <c r="Q197" s="57">
        <f t="shared" si="10"/>
        <v>5443.2</v>
      </c>
      <c r="R197" s="46"/>
    </row>
    <row r="198" spans="1:18" ht="31.5" customHeight="1" x14ac:dyDescent="0.25">
      <c r="A198" s="29">
        <v>193</v>
      </c>
      <c r="B198" s="4" t="s">
        <v>578</v>
      </c>
      <c r="C198" s="4">
        <v>95121</v>
      </c>
      <c r="D198" s="4" t="s">
        <v>581</v>
      </c>
      <c r="E198" s="4" t="s">
        <v>191</v>
      </c>
      <c r="F198" s="4" t="s">
        <v>579</v>
      </c>
      <c r="G198" s="5">
        <v>237</v>
      </c>
      <c r="H198" s="6" t="s">
        <v>582</v>
      </c>
      <c r="I198" s="7">
        <f t="shared" si="15"/>
        <v>568.79999999999995</v>
      </c>
      <c r="J198" s="8">
        <v>2.85</v>
      </c>
      <c r="K198" s="8"/>
      <c r="L198" s="9"/>
      <c r="M198" s="6"/>
      <c r="N198" s="49"/>
      <c r="O198" s="57">
        <f t="shared" ref="O198:O261" si="16">+N198*I198</f>
        <v>0</v>
      </c>
      <c r="P198" s="49">
        <v>22.07</v>
      </c>
      <c r="Q198" s="57">
        <f t="shared" ref="Q198:Q261" si="17">+P198*I198</f>
        <v>12553.415999999999</v>
      </c>
      <c r="R198" s="46"/>
    </row>
    <row r="199" spans="1:18" ht="31.5" customHeight="1" x14ac:dyDescent="0.25">
      <c r="A199" s="29">
        <v>194</v>
      </c>
      <c r="B199" s="4" t="s">
        <v>578</v>
      </c>
      <c r="C199" s="4">
        <v>96211</v>
      </c>
      <c r="D199" s="4" t="s">
        <v>583</v>
      </c>
      <c r="E199" s="4" t="s">
        <v>292</v>
      </c>
      <c r="F199" s="4" t="s">
        <v>584</v>
      </c>
      <c r="G199" s="5">
        <v>356</v>
      </c>
      <c r="H199" s="6" t="s">
        <v>294</v>
      </c>
      <c r="I199" s="7">
        <f t="shared" si="15"/>
        <v>854.40000000000009</v>
      </c>
      <c r="J199" s="9"/>
      <c r="K199" s="9">
        <v>10</v>
      </c>
      <c r="L199" s="9"/>
      <c r="M199" s="6"/>
      <c r="N199" s="49"/>
      <c r="O199" s="57">
        <f t="shared" si="16"/>
        <v>0</v>
      </c>
      <c r="P199" s="49">
        <v>30.98</v>
      </c>
      <c r="Q199" s="57">
        <f t="shared" si="17"/>
        <v>26469.312000000002</v>
      </c>
      <c r="R199" s="46"/>
    </row>
    <row r="200" spans="1:18" ht="31.5" customHeight="1" x14ac:dyDescent="0.25">
      <c r="A200" s="29">
        <v>195</v>
      </c>
      <c r="B200" s="4" t="s">
        <v>578</v>
      </c>
      <c r="C200" s="4">
        <v>94124</v>
      </c>
      <c r="D200" s="4" t="s">
        <v>585</v>
      </c>
      <c r="E200" s="4" t="s">
        <v>433</v>
      </c>
      <c r="F200" s="4" t="s">
        <v>463</v>
      </c>
      <c r="G200" s="5">
        <v>556</v>
      </c>
      <c r="H200" s="6" t="s">
        <v>586</v>
      </c>
      <c r="I200" s="7">
        <f t="shared" si="15"/>
        <v>1334.4</v>
      </c>
      <c r="J200" s="8">
        <v>4</v>
      </c>
      <c r="K200" s="8"/>
      <c r="L200" s="8"/>
      <c r="M200" s="6"/>
      <c r="N200" s="49"/>
      <c r="O200" s="57">
        <f t="shared" si="16"/>
        <v>0</v>
      </c>
      <c r="P200" s="49">
        <v>49.46</v>
      </c>
      <c r="Q200" s="57">
        <f t="shared" si="17"/>
        <v>65999.423999999999</v>
      </c>
      <c r="R200" s="46"/>
    </row>
    <row r="201" spans="1:18" ht="31.5" customHeight="1" x14ac:dyDescent="0.25">
      <c r="A201" s="29">
        <v>196</v>
      </c>
      <c r="B201" s="4" t="s">
        <v>578</v>
      </c>
      <c r="C201" s="4">
        <v>95127</v>
      </c>
      <c r="D201" s="4" t="s">
        <v>587</v>
      </c>
      <c r="E201" s="4" t="s">
        <v>191</v>
      </c>
      <c r="F201" s="4" t="s">
        <v>588</v>
      </c>
      <c r="G201" s="5">
        <v>758</v>
      </c>
      <c r="H201" s="6" t="s">
        <v>589</v>
      </c>
      <c r="I201" s="7">
        <f t="shared" si="15"/>
        <v>1819.1999999999998</v>
      </c>
      <c r="J201" s="8">
        <v>2.85</v>
      </c>
      <c r="K201" s="8"/>
      <c r="L201" s="9"/>
      <c r="M201" s="6"/>
      <c r="N201" s="49"/>
      <c r="O201" s="57">
        <f t="shared" si="16"/>
        <v>0</v>
      </c>
      <c r="P201" s="49">
        <v>30.73</v>
      </c>
      <c r="Q201" s="57">
        <f t="shared" si="17"/>
        <v>55904.015999999996</v>
      </c>
      <c r="R201" s="46"/>
    </row>
    <row r="202" spans="1:18" ht="31.5" customHeight="1" x14ac:dyDescent="0.25">
      <c r="A202" s="29">
        <v>197</v>
      </c>
      <c r="B202" s="4" t="s">
        <v>578</v>
      </c>
      <c r="C202" s="4">
        <v>95150</v>
      </c>
      <c r="D202" s="4" t="s">
        <v>590</v>
      </c>
      <c r="E202" s="4" t="s">
        <v>433</v>
      </c>
      <c r="F202" s="4" t="s">
        <v>466</v>
      </c>
      <c r="G202" s="5">
        <v>904</v>
      </c>
      <c r="H202" s="6" t="s">
        <v>331</v>
      </c>
      <c r="I202" s="7">
        <f t="shared" si="15"/>
        <v>2169.6000000000004</v>
      </c>
      <c r="J202" s="8">
        <v>4</v>
      </c>
      <c r="K202" s="8"/>
      <c r="L202" s="8"/>
      <c r="M202" s="6"/>
      <c r="N202" s="49"/>
      <c r="O202" s="57">
        <f t="shared" si="16"/>
        <v>0</v>
      </c>
      <c r="P202" s="49">
        <v>32.71</v>
      </c>
      <c r="Q202" s="57">
        <f t="shared" si="17"/>
        <v>70967.616000000009</v>
      </c>
      <c r="R202" s="46"/>
    </row>
    <row r="203" spans="1:18" ht="31.5" customHeight="1" x14ac:dyDescent="0.25">
      <c r="A203" s="29">
        <v>198</v>
      </c>
      <c r="B203" s="4" t="s">
        <v>578</v>
      </c>
      <c r="C203" s="4">
        <v>96086</v>
      </c>
      <c r="D203" s="4" t="s">
        <v>591</v>
      </c>
      <c r="E203" s="4" t="s">
        <v>592</v>
      </c>
      <c r="F203" s="4" t="s">
        <v>593</v>
      </c>
      <c r="G203" s="5">
        <v>1790</v>
      </c>
      <c r="H203" s="6" t="s">
        <v>294</v>
      </c>
      <c r="I203" s="7">
        <f t="shared" si="15"/>
        <v>4296</v>
      </c>
      <c r="J203" s="8"/>
      <c r="K203" s="8">
        <v>10</v>
      </c>
      <c r="L203" s="8"/>
      <c r="M203" s="6"/>
      <c r="N203" s="49"/>
      <c r="O203" s="57">
        <f t="shared" si="16"/>
        <v>0</v>
      </c>
      <c r="P203" s="49">
        <v>25</v>
      </c>
      <c r="Q203" s="57">
        <f t="shared" si="17"/>
        <v>107400</v>
      </c>
      <c r="R203" s="46"/>
    </row>
    <row r="204" spans="1:18" ht="31.5" customHeight="1" x14ac:dyDescent="0.25">
      <c r="A204" s="29">
        <v>199</v>
      </c>
      <c r="B204" s="4" t="s">
        <v>578</v>
      </c>
      <c r="C204" s="4">
        <v>96210</v>
      </c>
      <c r="D204" s="4" t="s">
        <v>594</v>
      </c>
      <c r="E204" s="4" t="s">
        <v>292</v>
      </c>
      <c r="F204" s="4" t="s">
        <v>584</v>
      </c>
      <c r="G204" s="5">
        <v>2739</v>
      </c>
      <c r="H204" s="6" t="s">
        <v>294</v>
      </c>
      <c r="I204" s="7">
        <f t="shared" si="15"/>
        <v>6573.5999999999995</v>
      </c>
      <c r="J204" s="9"/>
      <c r="K204" s="9">
        <v>10</v>
      </c>
      <c r="L204" s="9"/>
      <c r="M204" s="6"/>
      <c r="N204" s="49"/>
      <c r="O204" s="57">
        <f t="shared" si="16"/>
        <v>0</v>
      </c>
      <c r="P204" s="49">
        <v>30.98</v>
      </c>
      <c r="Q204" s="57">
        <f t="shared" si="17"/>
        <v>203650.128</v>
      </c>
      <c r="R204" s="46"/>
    </row>
    <row r="205" spans="1:18" ht="31.5" customHeight="1" x14ac:dyDescent="0.25">
      <c r="A205" s="29">
        <v>200</v>
      </c>
      <c r="B205" s="10" t="s">
        <v>597</v>
      </c>
      <c r="C205" s="10" t="s">
        <v>595</v>
      </c>
      <c r="D205" s="10" t="s">
        <v>596</v>
      </c>
      <c r="E205" s="10" t="s">
        <v>495</v>
      </c>
      <c r="F205" s="10" t="s">
        <v>498</v>
      </c>
      <c r="G205" s="8">
        <v>337</v>
      </c>
      <c r="H205" s="6" t="s">
        <v>598</v>
      </c>
      <c r="I205" s="9">
        <v>809</v>
      </c>
      <c r="J205" s="8">
        <v>7.75</v>
      </c>
      <c r="K205" s="8"/>
      <c r="L205" s="8"/>
      <c r="M205" s="11"/>
      <c r="N205" s="52"/>
      <c r="O205" s="57">
        <f t="shared" si="16"/>
        <v>0</v>
      </c>
      <c r="P205" s="52"/>
      <c r="Q205" s="57">
        <f t="shared" si="17"/>
        <v>0</v>
      </c>
      <c r="R205" s="48" t="s">
        <v>1567</v>
      </c>
    </row>
    <row r="206" spans="1:18" ht="31.5" customHeight="1" x14ac:dyDescent="0.25">
      <c r="A206" s="29">
        <v>201</v>
      </c>
      <c r="B206" s="10" t="s">
        <v>597</v>
      </c>
      <c r="C206" s="10" t="s">
        <v>599</v>
      </c>
      <c r="D206" s="10" t="s">
        <v>600</v>
      </c>
      <c r="E206" s="10" t="s">
        <v>495</v>
      </c>
      <c r="F206" s="10" t="s">
        <v>498</v>
      </c>
      <c r="G206" s="8">
        <v>366</v>
      </c>
      <c r="H206" s="6" t="s">
        <v>601</v>
      </c>
      <c r="I206" s="9">
        <v>878</v>
      </c>
      <c r="J206" s="8">
        <v>7.25</v>
      </c>
      <c r="K206" s="8"/>
      <c r="L206" s="8"/>
      <c r="M206" s="11"/>
      <c r="N206" s="52"/>
      <c r="O206" s="57">
        <f t="shared" si="16"/>
        <v>0</v>
      </c>
      <c r="P206" s="52"/>
      <c r="Q206" s="57">
        <f t="shared" si="17"/>
        <v>0</v>
      </c>
      <c r="R206" s="48" t="s">
        <v>1567</v>
      </c>
    </row>
    <row r="207" spans="1:18" ht="31.5" customHeight="1" x14ac:dyDescent="0.25">
      <c r="A207" s="29">
        <v>202</v>
      </c>
      <c r="B207" s="4" t="s">
        <v>603</v>
      </c>
      <c r="C207" s="4">
        <v>7522</v>
      </c>
      <c r="D207" s="4" t="s">
        <v>602</v>
      </c>
      <c r="E207" s="4" t="s">
        <v>292</v>
      </c>
      <c r="F207" s="4" t="s">
        <v>604</v>
      </c>
      <c r="G207" s="5">
        <v>66</v>
      </c>
      <c r="H207" s="6" t="s">
        <v>605</v>
      </c>
      <c r="I207" s="7">
        <f t="shared" ref="I207:I215" si="18">G207/5*12</f>
        <v>158.39999999999998</v>
      </c>
      <c r="J207" s="9">
        <v>4.25</v>
      </c>
      <c r="K207" s="9"/>
      <c r="L207" s="9"/>
      <c r="M207" s="6"/>
      <c r="N207" s="49">
        <v>66.08</v>
      </c>
      <c r="O207" s="57">
        <f t="shared" si="16"/>
        <v>10467.071999999998</v>
      </c>
      <c r="P207" s="49">
        <v>91.3</v>
      </c>
      <c r="Q207" s="57">
        <f t="shared" si="17"/>
        <v>14461.919999999998</v>
      </c>
      <c r="R207" s="46"/>
    </row>
    <row r="208" spans="1:18" ht="31.5" customHeight="1" x14ac:dyDescent="0.25">
      <c r="A208" s="29">
        <v>203</v>
      </c>
      <c r="B208" s="4" t="s">
        <v>603</v>
      </c>
      <c r="C208" s="4">
        <v>499180</v>
      </c>
      <c r="D208" s="4" t="s">
        <v>606</v>
      </c>
      <c r="E208" s="4" t="s">
        <v>292</v>
      </c>
      <c r="F208" s="4" t="s">
        <v>607</v>
      </c>
      <c r="G208" s="5">
        <v>90</v>
      </c>
      <c r="H208" s="6" t="s">
        <v>608</v>
      </c>
      <c r="I208" s="7">
        <f t="shared" si="18"/>
        <v>216</v>
      </c>
      <c r="J208" s="9">
        <v>3.48</v>
      </c>
      <c r="K208" s="9"/>
      <c r="L208" s="9"/>
      <c r="M208" s="6"/>
      <c r="N208" s="49">
        <v>54.519999999999996</v>
      </c>
      <c r="O208" s="57">
        <f t="shared" si="16"/>
        <v>11776.32</v>
      </c>
      <c r="P208" s="49">
        <v>82.05</v>
      </c>
      <c r="Q208" s="57">
        <f t="shared" si="17"/>
        <v>17722.8</v>
      </c>
      <c r="R208" s="46"/>
    </row>
    <row r="209" spans="1:18" ht="31.5" customHeight="1" x14ac:dyDescent="0.25">
      <c r="A209" s="29">
        <v>204</v>
      </c>
      <c r="B209" s="4" t="s">
        <v>603</v>
      </c>
      <c r="C209" s="4">
        <v>88013</v>
      </c>
      <c r="D209" s="4" t="s">
        <v>609</v>
      </c>
      <c r="E209" s="4" t="s">
        <v>292</v>
      </c>
      <c r="F209" s="4" t="s">
        <v>610</v>
      </c>
      <c r="G209" s="5">
        <v>109</v>
      </c>
      <c r="H209" s="6" t="s">
        <v>611</v>
      </c>
      <c r="I209" s="7">
        <f t="shared" si="18"/>
        <v>261.60000000000002</v>
      </c>
      <c r="J209" s="9"/>
      <c r="K209" s="9">
        <v>30</v>
      </c>
      <c r="L209" s="9"/>
      <c r="M209" s="6"/>
      <c r="N209" s="49">
        <v>71.52</v>
      </c>
      <c r="O209" s="57">
        <f t="shared" si="16"/>
        <v>18709.632000000001</v>
      </c>
      <c r="P209" s="49">
        <v>113.16</v>
      </c>
      <c r="Q209" s="57">
        <f t="shared" si="17"/>
        <v>29602.656000000003</v>
      </c>
      <c r="R209" s="46"/>
    </row>
    <row r="210" spans="1:18" ht="31.5" customHeight="1" x14ac:dyDescent="0.25">
      <c r="A210" s="29">
        <v>205</v>
      </c>
      <c r="B210" s="4" t="s">
        <v>603</v>
      </c>
      <c r="C210" s="4">
        <v>7572</v>
      </c>
      <c r="D210" s="4" t="s">
        <v>612</v>
      </c>
      <c r="E210" s="4" t="s">
        <v>292</v>
      </c>
      <c r="F210" s="4" t="s">
        <v>613</v>
      </c>
      <c r="G210" s="5">
        <v>127</v>
      </c>
      <c r="H210" s="6" t="s">
        <v>614</v>
      </c>
      <c r="I210" s="7">
        <f t="shared" si="18"/>
        <v>304.79999999999995</v>
      </c>
      <c r="J210" s="9">
        <v>4.3499999999999996</v>
      </c>
      <c r="K210" s="9"/>
      <c r="L210" s="9"/>
      <c r="M210" s="6"/>
      <c r="N210" s="49">
        <v>65.89</v>
      </c>
      <c r="O210" s="57">
        <f t="shared" si="16"/>
        <v>20083.271999999997</v>
      </c>
      <c r="P210" s="49">
        <v>90.23</v>
      </c>
      <c r="Q210" s="57">
        <f t="shared" si="17"/>
        <v>27502.103999999996</v>
      </c>
      <c r="R210" s="46"/>
    </row>
    <row r="211" spans="1:18" ht="31.5" customHeight="1" x14ac:dyDescent="0.25">
      <c r="A211" s="29">
        <v>206</v>
      </c>
      <c r="B211" s="4" t="s">
        <v>603</v>
      </c>
      <c r="C211" s="4">
        <v>7518</v>
      </c>
      <c r="D211" s="4" t="s">
        <v>615</v>
      </c>
      <c r="E211" s="4" t="s">
        <v>292</v>
      </c>
      <c r="F211" s="4" t="s">
        <v>299</v>
      </c>
      <c r="G211" s="5">
        <v>146</v>
      </c>
      <c r="H211" s="6" t="s">
        <v>616</v>
      </c>
      <c r="I211" s="7">
        <f t="shared" si="18"/>
        <v>350.4</v>
      </c>
      <c r="J211" s="9">
        <v>3.75</v>
      </c>
      <c r="K211" s="9"/>
      <c r="L211" s="9"/>
      <c r="M211" s="6"/>
      <c r="N211" s="49">
        <v>88.31</v>
      </c>
      <c r="O211" s="57">
        <f t="shared" si="16"/>
        <v>30943.824000000001</v>
      </c>
      <c r="P211" s="49">
        <v>111.45</v>
      </c>
      <c r="Q211" s="57">
        <f t="shared" si="17"/>
        <v>39052.080000000002</v>
      </c>
      <c r="R211" s="46"/>
    </row>
    <row r="212" spans="1:18" ht="31.5" customHeight="1" x14ac:dyDescent="0.25">
      <c r="A212" s="29">
        <v>207</v>
      </c>
      <c r="B212" s="4" t="s">
        <v>603</v>
      </c>
      <c r="C212" s="4">
        <v>7516</v>
      </c>
      <c r="D212" s="4" t="s">
        <v>617</v>
      </c>
      <c r="E212" s="4" t="s">
        <v>292</v>
      </c>
      <c r="F212" s="4" t="s">
        <v>604</v>
      </c>
      <c r="G212" s="5">
        <v>146</v>
      </c>
      <c r="H212" s="6" t="s">
        <v>618</v>
      </c>
      <c r="I212" s="7">
        <f t="shared" si="18"/>
        <v>350.4</v>
      </c>
      <c r="J212" s="9">
        <v>4</v>
      </c>
      <c r="K212" s="9"/>
      <c r="L212" s="9"/>
      <c r="M212" s="6"/>
      <c r="N212" s="49">
        <v>88.31</v>
      </c>
      <c r="O212" s="57">
        <f t="shared" si="16"/>
        <v>30943.824000000001</v>
      </c>
      <c r="P212" s="49">
        <v>111.45</v>
      </c>
      <c r="Q212" s="57">
        <f t="shared" si="17"/>
        <v>39052.080000000002</v>
      </c>
      <c r="R212" s="46"/>
    </row>
    <row r="213" spans="1:18" ht="31.5" customHeight="1" x14ac:dyDescent="0.25">
      <c r="A213" s="29">
        <v>208</v>
      </c>
      <c r="B213" s="4" t="s">
        <v>603</v>
      </c>
      <c r="C213" s="4">
        <v>8820</v>
      </c>
      <c r="D213" s="4" t="s">
        <v>619</v>
      </c>
      <c r="E213" s="4" t="s">
        <v>292</v>
      </c>
      <c r="F213" s="4" t="s">
        <v>620</v>
      </c>
      <c r="G213" s="5">
        <v>319</v>
      </c>
      <c r="H213" s="6" t="s">
        <v>611</v>
      </c>
      <c r="I213" s="7">
        <f t="shared" si="18"/>
        <v>765.59999999999991</v>
      </c>
      <c r="J213" s="9"/>
      <c r="K213" s="9">
        <v>30</v>
      </c>
      <c r="L213" s="9"/>
      <c r="M213" s="6"/>
      <c r="N213" s="49">
        <v>65.669999999999987</v>
      </c>
      <c r="O213" s="57">
        <f t="shared" si="16"/>
        <v>50276.951999999983</v>
      </c>
      <c r="P213" s="49">
        <v>107.3</v>
      </c>
      <c r="Q213" s="57">
        <f t="shared" si="17"/>
        <v>82148.87999999999</v>
      </c>
      <c r="R213" s="46"/>
    </row>
    <row r="214" spans="1:18" ht="31.5" customHeight="1" x14ac:dyDescent="0.25">
      <c r="A214" s="29">
        <v>209</v>
      </c>
      <c r="B214" s="4" t="s">
        <v>603</v>
      </c>
      <c r="C214" s="4">
        <v>7812</v>
      </c>
      <c r="D214" s="4" t="s">
        <v>621</v>
      </c>
      <c r="E214" s="4" t="s">
        <v>292</v>
      </c>
      <c r="F214" s="4" t="s">
        <v>622</v>
      </c>
      <c r="G214" s="5">
        <v>554</v>
      </c>
      <c r="H214" s="6" t="s">
        <v>623</v>
      </c>
      <c r="I214" s="7">
        <f t="shared" si="18"/>
        <v>1329.6</v>
      </c>
      <c r="J214" s="9"/>
      <c r="K214" s="9">
        <v>35</v>
      </c>
      <c r="L214" s="9"/>
      <c r="M214" s="6"/>
      <c r="N214" s="49">
        <v>73.080000000000013</v>
      </c>
      <c r="O214" s="57">
        <f t="shared" si="16"/>
        <v>97167.168000000005</v>
      </c>
      <c r="P214" s="49">
        <v>105.62</v>
      </c>
      <c r="Q214" s="57">
        <f t="shared" si="17"/>
        <v>140432.35199999998</v>
      </c>
      <c r="R214" s="46"/>
    </row>
    <row r="215" spans="1:18" ht="31.5" customHeight="1" x14ac:dyDescent="0.25">
      <c r="A215" s="29">
        <v>210</v>
      </c>
      <c r="B215" s="4" t="s">
        <v>603</v>
      </c>
      <c r="C215" s="4">
        <v>110458</v>
      </c>
      <c r="D215" s="4" t="s">
        <v>624</v>
      </c>
      <c r="E215" s="4" t="s">
        <v>292</v>
      </c>
      <c r="F215" s="4" t="s">
        <v>293</v>
      </c>
      <c r="G215" s="5">
        <v>712</v>
      </c>
      <c r="H215" s="6" t="s">
        <v>611</v>
      </c>
      <c r="I215" s="7">
        <f t="shared" si="18"/>
        <v>1708.8000000000002</v>
      </c>
      <c r="J215" s="9"/>
      <c r="K215" s="9">
        <v>30</v>
      </c>
      <c r="L215" s="9"/>
      <c r="M215" s="6"/>
      <c r="N215" s="49">
        <v>59.349999999999994</v>
      </c>
      <c r="O215" s="57">
        <f t="shared" si="16"/>
        <v>101417.28</v>
      </c>
      <c r="P215" s="49">
        <v>97.24</v>
      </c>
      <c r="Q215" s="57">
        <f t="shared" si="17"/>
        <v>166163.712</v>
      </c>
      <c r="R215" s="46"/>
    </row>
    <row r="216" spans="1:18" ht="31.5" customHeight="1" x14ac:dyDescent="0.25">
      <c r="A216" s="29">
        <v>211</v>
      </c>
      <c r="B216" s="4" t="s">
        <v>626</v>
      </c>
      <c r="C216" s="4">
        <v>21104</v>
      </c>
      <c r="D216" s="4" t="s">
        <v>625</v>
      </c>
      <c r="E216" s="4" t="s">
        <v>174</v>
      </c>
      <c r="F216" s="4" t="s">
        <v>627</v>
      </c>
      <c r="G216" s="5">
        <v>389</v>
      </c>
      <c r="H216" s="6" t="s">
        <v>628</v>
      </c>
      <c r="I216" s="7">
        <f>SUM(G216/5*12)</f>
        <v>933.59999999999991</v>
      </c>
      <c r="J216" s="9"/>
      <c r="K216" s="9"/>
      <c r="L216" s="9">
        <v>200</v>
      </c>
      <c r="M216" s="6"/>
      <c r="N216" s="49">
        <v>17.27</v>
      </c>
      <c r="O216" s="57">
        <f t="shared" si="16"/>
        <v>16123.271999999997</v>
      </c>
      <c r="P216" s="49">
        <v>17.27</v>
      </c>
      <c r="Q216" s="57">
        <f t="shared" si="17"/>
        <v>16123.271999999997</v>
      </c>
      <c r="R216" s="46"/>
    </row>
    <row r="217" spans="1:18" ht="31.5" customHeight="1" x14ac:dyDescent="0.25">
      <c r="A217" s="29">
        <v>212</v>
      </c>
      <c r="B217" s="15" t="s">
        <v>630</v>
      </c>
      <c r="C217" s="6">
        <v>7576</v>
      </c>
      <c r="D217" s="15" t="s">
        <v>629</v>
      </c>
      <c r="E217" s="4" t="s">
        <v>292</v>
      </c>
      <c r="F217" s="4" t="s">
        <v>631</v>
      </c>
      <c r="G217" s="9"/>
      <c r="H217" s="15" t="s">
        <v>632</v>
      </c>
      <c r="I217" s="9">
        <v>490</v>
      </c>
      <c r="J217" s="9"/>
      <c r="K217" s="9"/>
      <c r="L217" s="9"/>
      <c r="M217" s="15" t="s">
        <v>234</v>
      </c>
      <c r="N217" s="53">
        <v>67.8</v>
      </c>
      <c r="O217" s="57">
        <f t="shared" si="16"/>
        <v>33222</v>
      </c>
      <c r="P217" s="49">
        <v>92.5</v>
      </c>
      <c r="Q217" s="57">
        <f t="shared" si="17"/>
        <v>45325</v>
      </c>
      <c r="R217" s="46"/>
    </row>
    <row r="218" spans="1:18" ht="31.5" customHeight="1" x14ac:dyDescent="0.25">
      <c r="A218" s="29">
        <v>213</v>
      </c>
      <c r="B218" s="12" t="s">
        <v>634</v>
      </c>
      <c r="C218" s="4">
        <v>99814</v>
      </c>
      <c r="D218" s="12" t="s">
        <v>633</v>
      </c>
      <c r="E218" s="12" t="s">
        <v>272</v>
      </c>
      <c r="F218" s="16" t="s">
        <v>635</v>
      </c>
      <c r="G218" s="13">
        <v>101</v>
      </c>
      <c r="H218" s="12" t="s">
        <v>636</v>
      </c>
      <c r="I218" s="7">
        <f t="shared" ref="I218:I225" si="19">G218/5*12</f>
        <v>242.39999999999998</v>
      </c>
      <c r="J218" s="9"/>
      <c r="K218" s="9">
        <v>12</v>
      </c>
      <c r="L218" s="9"/>
      <c r="M218" s="9"/>
      <c r="N218" s="53"/>
      <c r="O218" s="57">
        <f t="shared" si="16"/>
        <v>0</v>
      </c>
      <c r="P218" s="49">
        <v>52.59</v>
      </c>
      <c r="Q218" s="57">
        <f t="shared" si="17"/>
        <v>12747.815999999999</v>
      </c>
      <c r="R218" s="46"/>
    </row>
    <row r="219" spans="1:18" ht="31.5" customHeight="1" x14ac:dyDescent="0.25">
      <c r="A219" s="29">
        <v>214</v>
      </c>
      <c r="B219" s="12" t="s">
        <v>639</v>
      </c>
      <c r="C219" s="4" t="s">
        <v>637</v>
      </c>
      <c r="D219" s="12" t="s">
        <v>638</v>
      </c>
      <c r="E219" s="12" t="s">
        <v>272</v>
      </c>
      <c r="F219" s="12" t="s">
        <v>640</v>
      </c>
      <c r="G219" s="13">
        <v>191</v>
      </c>
      <c r="H219" s="12" t="s">
        <v>641</v>
      </c>
      <c r="I219" s="7">
        <f t="shared" si="19"/>
        <v>458.40000000000003</v>
      </c>
      <c r="J219" s="9">
        <v>1</v>
      </c>
      <c r="K219" s="9"/>
      <c r="L219" s="9"/>
      <c r="M219" s="9"/>
      <c r="N219" s="53"/>
      <c r="O219" s="57">
        <f t="shared" si="16"/>
        <v>0</v>
      </c>
      <c r="P219" s="49">
        <v>16.84</v>
      </c>
      <c r="Q219" s="57">
        <f t="shared" si="17"/>
        <v>7719.4560000000001</v>
      </c>
      <c r="R219" s="46"/>
    </row>
    <row r="220" spans="1:18" ht="31.5" customHeight="1" x14ac:dyDescent="0.25">
      <c r="A220" s="29">
        <v>215</v>
      </c>
      <c r="B220" s="4" t="s">
        <v>643</v>
      </c>
      <c r="C220" s="4">
        <v>1204</v>
      </c>
      <c r="D220" s="4" t="s">
        <v>642</v>
      </c>
      <c r="E220" s="4" t="s">
        <v>529</v>
      </c>
      <c r="F220" s="4" t="s">
        <v>644</v>
      </c>
      <c r="G220" s="5">
        <v>243</v>
      </c>
      <c r="H220" s="6" t="s">
        <v>294</v>
      </c>
      <c r="I220" s="7">
        <f t="shared" si="19"/>
        <v>583.20000000000005</v>
      </c>
      <c r="J220" s="8"/>
      <c r="K220" s="8">
        <v>10</v>
      </c>
      <c r="L220" s="8"/>
      <c r="M220" s="6"/>
      <c r="N220" s="49"/>
      <c r="O220" s="57">
        <f t="shared" si="16"/>
        <v>0</v>
      </c>
      <c r="P220" s="49">
        <v>15.73</v>
      </c>
      <c r="Q220" s="57">
        <f t="shared" si="17"/>
        <v>9173.7360000000008</v>
      </c>
      <c r="R220" s="46"/>
    </row>
    <row r="221" spans="1:18" ht="31.5" customHeight="1" x14ac:dyDescent="0.25">
      <c r="A221" s="29">
        <v>216</v>
      </c>
      <c r="B221" s="4" t="s">
        <v>646</v>
      </c>
      <c r="C221" s="4">
        <v>25116</v>
      </c>
      <c r="D221" s="4" t="s">
        <v>645</v>
      </c>
      <c r="E221" s="4" t="s">
        <v>316</v>
      </c>
      <c r="F221" s="4" t="s">
        <v>647</v>
      </c>
      <c r="G221" s="5">
        <v>154</v>
      </c>
      <c r="H221" s="6" t="s">
        <v>648</v>
      </c>
      <c r="I221" s="7">
        <f t="shared" si="19"/>
        <v>369.6</v>
      </c>
      <c r="J221" s="8">
        <v>2.5</v>
      </c>
      <c r="K221" s="9"/>
      <c r="L221" s="9"/>
      <c r="M221" s="14"/>
      <c r="N221" s="49"/>
      <c r="O221" s="57">
        <f t="shared" si="16"/>
        <v>0</v>
      </c>
      <c r="P221" s="49">
        <v>66.400000000000006</v>
      </c>
      <c r="Q221" s="57">
        <f t="shared" si="17"/>
        <v>24541.440000000002</v>
      </c>
      <c r="R221" s="46"/>
    </row>
    <row r="222" spans="1:18" ht="31.5" customHeight="1" x14ac:dyDescent="0.25">
      <c r="A222" s="29">
        <v>217</v>
      </c>
      <c r="B222" s="4" t="s">
        <v>646</v>
      </c>
      <c r="C222" s="4" t="s">
        <v>649</v>
      </c>
      <c r="D222" s="4" t="s">
        <v>650</v>
      </c>
      <c r="E222" s="4" t="s">
        <v>316</v>
      </c>
      <c r="F222" s="4" t="s">
        <v>317</v>
      </c>
      <c r="G222" s="5">
        <v>663</v>
      </c>
      <c r="H222" s="6" t="s">
        <v>648</v>
      </c>
      <c r="I222" s="7">
        <f t="shared" si="19"/>
        <v>1591.1999999999998</v>
      </c>
      <c r="J222" s="8">
        <v>2.5</v>
      </c>
      <c r="K222" s="9"/>
      <c r="L222" s="9"/>
      <c r="M222" s="14"/>
      <c r="N222" s="49"/>
      <c r="O222" s="57">
        <f t="shared" si="16"/>
        <v>0</v>
      </c>
      <c r="P222" s="49">
        <v>54.51</v>
      </c>
      <c r="Q222" s="57">
        <f t="shared" si="17"/>
        <v>86736.311999999991</v>
      </c>
      <c r="R222" s="46"/>
    </row>
    <row r="223" spans="1:18" ht="31.5" customHeight="1" x14ac:dyDescent="0.25">
      <c r="A223" s="29">
        <v>218</v>
      </c>
      <c r="B223" s="4" t="s">
        <v>652</v>
      </c>
      <c r="C223" s="4">
        <v>2970000313</v>
      </c>
      <c r="D223" s="4" t="s">
        <v>651</v>
      </c>
      <c r="E223" s="4" t="s">
        <v>223</v>
      </c>
      <c r="F223" s="4" t="s">
        <v>224</v>
      </c>
      <c r="G223" s="5">
        <v>150</v>
      </c>
      <c r="H223" s="6" t="s">
        <v>653</v>
      </c>
      <c r="I223" s="7">
        <f t="shared" si="19"/>
        <v>360</v>
      </c>
      <c r="J223" s="8">
        <v>26</v>
      </c>
      <c r="K223" s="8"/>
      <c r="L223" s="9"/>
      <c r="M223" s="6"/>
      <c r="N223" s="49">
        <v>39.589999999999996</v>
      </c>
      <c r="O223" s="57">
        <f t="shared" si="16"/>
        <v>14252.399999999998</v>
      </c>
      <c r="P223" s="49">
        <v>48.51</v>
      </c>
      <c r="Q223" s="57">
        <f t="shared" si="17"/>
        <v>17463.599999999999</v>
      </c>
      <c r="R223" s="46"/>
    </row>
    <row r="224" spans="1:18" ht="31.5" customHeight="1" x14ac:dyDescent="0.25">
      <c r="A224" s="29">
        <v>219</v>
      </c>
      <c r="B224" s="4" t="s">
        <v>656</v>
      </c>
      <c r="C224" s="4" t="s">
        <v>654</v>
      </c>
      <c r="D224" s="4" t="s">
        <v>655</v>
      </c>
      <c r="E224" s="4" t="s">
        <v>93</v>
      </c>
      <c r="F224" s="4" t="s">
        <v>657</v>
      </c>
      <c r="G224" s="5">
        <v>70</v>
      </c>
      <c r="H224" s="6" t="s">
        <v>658</v>
      </c>
      <c r="I224" s="7">
        <f t="shared" si="19"/>
        <v>168</v>
      </c>
      <c r="J224" s="8">
        <v>3.19</v>
      </c>
      <c r="K224" s="9"/>
      <c r="L224" s="9"/>
      <c r="M224" s="6"/>
      <c r="N224" s="49">
        <v>40.370000000000005</v>
      </c>
      <c r="O224" s="57">
        <f t="shared" si="16"/>
        <v>6782.1600000000008</v>
      </c>
      <c r="P224" s="49">
        <v>47.6</v>
      </c>
      <c r="Q224" s="57">
        <f t="shared" si="17"/>
        <v>7996.8</v>
      </c>
      <c r="R224" s="46"/>
    </row>
    <row r="225" spans="1:18" ht="31.5" customHeight="1" x14ac:dyDescent="0.25">
      <c r="A225" s="29">
        <v>220</v>
      </c>
      <c r="B225" s="4" t="s">
        <v>656</v>
      </c>
      <c r="C225" s="4">
        <v>990118</v>
      </c>
      <c r="D225" s="4" t="s">
        <v>659</v>
      </c>
      <c r="E225" s="4" t="s">
        <v>191</v>
      </c>
      <c r="F225" s="4" t="s">
        <v>660</v>
      </c>
      <c r="G225" s="5">
        <v>83</v>
      </c>
      <c r="H225" s="6" t="s">
        <v>661</v>
      </c>
      <c r="I225" s="7">
        <f t="shared" si="19"/>
        <v>199.20000000000002</v>
      </c>
      <c r="J225" s="8">
        <v>3.1</v>
      </c>
      <c r="K225" s="9"/>
      <c r="L225" s="9"/>
      <c r="M225" s="6"/>
      <c r="N225" s="49"/>
      <c r="O225" s="57">
        <f t="shared" si="16"/>
        <v>0</v>
      </c>
      <c r="P225" s="49">
        <v>65.61</v>
      </c>
      <c r="Q225" s="57">
        <f t="shared" si="17"/>
        <v>13069.512000000001</v>
      </c>
      <c r="R225" s="46"/>
    </row>
    <row r="226" spans="1:18" ht="31.5" customHeight="1" x14ac:dyDescent="0.25">
      <c r="A226" s="29">
        <v>221</v>
      </c>
      <c r="B226" s="4" t="s">
        <v>656</v>
      </c>
      <c r="C226" s="4">
        <v>826005</v>
      </c>
      <c r="D226" s="4" t="s">
        <v>662</v>
      </c>
      <c r="E226" s="4" t="s">
        <v>174</v>
      </c>
      <c r="F226" s="4" t="s">
        <v>663</v>
      </c>
      <c r="G226" s="5">
        <v>89</v>
      </c>
      <c r="H226" s="6" t="s">
        <v>664</v>
      </c>
      <c r="I226" s="7">
        <f>SUM(G226/5*12)</f>
        <v>213.60000000000002</v>
      </c>
      <c r="J226" s="9">
        <v>3.11</v>
      </c>
      <c r="K226" s="9"/>
      <c r="L226" s="9"/>
      <c r="M226" s="6"/>
      <c r="N226" s="49">
        <v>52.58</v>
      </c>
      <c r="O226" s="57">
        <f t="shared" si="16"/>
        <v>11231.088000000002</v>
      </c>
      <c r="P226" s="49">
        <v>63.54</v>
      </c>
      <c r="Q226" s="57">
        <f t="shared" si="17"/>
        <v>13572.144000000002</v>
      </c>
      <c r="R226" s="46"/>
    </row>
    <row r="227" spans="1:18" ht="31.5" customHeight="1" x14ac:dyDescent="0.25">
      <c r="A227" s="29">
        <v>222</v>
      </c>
      <c r="B227" s="4" t="s">
        <v>656</v>
      </c>
      <c r="C227" s="4">
        <v>130018</v>
      </c>
      <c r="D227" s="4" t="s">
        <v>665</v>
      </c>
      <c r="E227" s="4" t="s">
        <v>93</v>
      </c>
      <c r="F227" s="4" t="s">
        <v>666</v>
      </c>
      <c r="G227" s="5">
        <v>108</v>
      </c>
      <c r="H227" s="6" t="s">
        <v>667</v>
      </c>
      <c r="I227" s="7">
        <f>G227/5*12</f>
        <v>259.20000000000005</v>
      </c>
      <c r="J227" s="8">
        <v>3.4</v>
      </c>
      <c r="K227" s="9"/>
      <c r="L227" s="9"/>
      <c r="M227" s="6"/>
      <c r="N227" s="49">
        <v>61.660000000000011</v>
      </c>
      <c r="O227" s="57">
        <f t="shared" si="16"/>
        <v>15982.272000000006</v>
      </c>
      <c r="P227" s="49">
        <v>65.680000000000007</v>
      </c>
      <c r="Q227" s="57">
        <f t="shared" si="17"/>
        <v>17024.256000000005</v>
      </c>
      <c r="R227" s="46"/>
    </row>
    <row r="228" spans="1:18" ht="31.5" customHeight="1" x14ac:dyDescent="0.25">
      <c r="A228" s="29">
        <v>223</v>
      </c>
      <c r="B228" s="4" t="s">
        <v>656</v>
      </c>
      <c r="C228" s="4">
        <v>827005</v>
      </c>
      <c r="D228" s="4" t="s">
        <v>668</v>
      </c>
      <c r="E228" s="4" t="s">
        <v>174</v>
      </c>
      <c r="F228" s="4" t="s">
        <v>663</v>
      </c>
      <c r="G228" s="5">
        <v>136</v>
      </c>
      <c r="H228" s="6" t="s">
        <v>669</v>
      </c>
      <c r="I228" s="7">
        <v>326.39999999999998</v>
      </c>
      <c r="J228" s="9">
        <v>3.82</v>
      </c>
      <c r="K228" s="9"/>
      <c r="L228" s="9"/>
      <c r="M228" s="6"/>
      <c r="N228" s="49">
        <v>54.47</v>
      </c>
      <c r="O228" s="57">
        <f t="shared" si="16"/>
        <v>17779.007999999998</v>
      </c>
      <c r="P228" s="49">
        <v>62.5</v>
      </c>
      <c r="Q228" s="57">
        <f t="shared" si="17"/>
        <v>20400</v>
      </c>
      <c r="R228" s="46"/>
    </row>
    <row r="229" spans="1:18" ht="31.5" customHeight="1" x14ac:dyDescent="0.25">
      <c r="A229" s="29">
        <v>224</v>
      </c>
      <c r="B229" s="4" t="s">
        <v>656</v>
      </c>
      <c r="C229" s="4" t="s">
        <v>670</v>
      </c>
      <c r="D229" s="4" t="s">
        <v>671</v>
      </c>
      <c r="E229" s="4" t="s">
        <v>53</v>
      </c>
      <c r="F229" s="4" t="s">
        <v>54</v>
      </c>
      <c r="G229" s="5">
        <v>165</v>
      </c>
      <c r="H229" s="6" t="s">
        <v>672</v>
      </c>
      <c r="I229" s="7">
        <f>G229/5*12</f>
        <v>396</v>
      </c>
      <c r="J229" s="8">
        <v>2.25</v>
      </c>
      <c r="K229" s="8"/>
      <c r="L229" s="9"/>
      <c r="M229" s="6"/>
      <c r="N229" s="49">
        <v>25.73</v>
      </c>
      <c r="O229" s="57">
        <f t="shared" si="16"/>
        <v>10189.08</v>
      </c>
      <c r="P229" s="49">
        <v>67.59</v>
      </c>
      <c r="Q229" s="57">
        <f t="shared" si="17"/>
        <v>26765.640000000003</v>
      </c>
      <c r="R229" s="46"/>
    </row>
    <row r="230" spans="1:18" ht="31.5" customHeight="1" x14ac:dyDescent="0.25">
      <c r="A230" s="29">
        <v>225</v>
      </c>
      <c r="B230" s="4" t="s">
        <v>656</v>
      </c>
      <c r="C230" s="4" t="s">
        <v>673</v>
      </c>
      <c r="D230" s="4" t="s">
        <v>674</v>
      </c>
      <c r="E230" s="4" t="s">
        <v>93</v>
      </c>
      <c r="F230" s="4" t="s">
        <v>487</v>
      </c>
      <c r="G230" s="5">
        <v>182</v>
      </c>
      <c r="H230" s="6" t="s">
        <v>675</v>
      </c>
      <c r="I230" s="7">
        <f>G230/5*12</f>
        <v>436.79999999999995</v>
      </c>
      <c r="J230" s="8">
        <v>4.1900000000000004</v>
      </c>
      <c r="K230" s="9"/>
      <c r="L230" s="9"/>
      <c r="M230" s="6"/>
      <c r="N230" s="49">
        <v>44.85</v>
      </c>
      <c r="O230" s="57">
        <f t="shared" si="16"/>
        <v>19590.48</v>
      </c>
      <c r="P230" s="49">
        <v>59.3</v>
      </c>
      <c r="Q230" s="57">
        <f t="shared" si="17"/>
        <v>25902.239999999994</v>
      </c>
      <c r="R230" s="46"/>
    </row>
    <row r="231" spans="1:18" ht="31.5" customHeight="1" x14ac:dyDescent="0.25">
      <c r="A231" s="29">
        <v>226</v>
      </c>
      <c r="B231" s="4" t="s">
        <v>656</v>
      </c>
      <c r="C231" s="4" t="s">
        <v>676</v>
      </c>
      <c r="D231" s="4" t="s">
        <v>677</v>
      </c>
      <c r="E231" s="4" t="s">
        <v>53</v>
      </c>
      <c r="F231" s="4" t="s">
        <v>54</v>
      </c>
      <c r="G231" s="5">
        <v>187</v>
      </c>
      <c r="H231" s="6" t="s">
        <v>672</v>
      </c>
      <c r="I231" s="7">
        <f>G231/5*12</f>
        <v>448.79999999999995</v>
      </c>
      <c r="J231" s="8">
        <v>2.25</v>
      </c>
      <c r="K231" s="8"/>
      <c r="L231" s="9"/>
      <c r="M231" s="6"/>
      <c r="N231" s="53">
        <v>30.31</v>
      </c>
      <c r="O231" s="57">
        <f t="shared" si="16"/>
        <v>13603.127999999999</v>
      </c>
      <c r="P231" s="49">
        <v>84.12</v>
      </c>
      <c r="Q231" s="57">
        <f t="shared" si="17"/>
        <v>37753.055999999997</v>
      </c>
      <c r="R231" s="46"/>
    </row>
    <row r="232" spans="1:18" ht="31.5" customHeight="1" x14ac:dyDescent="0.25">
      <c r="A232" s="29">
        <v>227</v>
      </c>
      <c r="B232" s="4" t="s">
        <v>656</v>
      </c>
      <c r="C232" s="4" t="s">
        <v>678</v>
      </c>
      <c r="D232" s="4" t="s">
        <v>679</v>
      </c>
      <c r="E232" s="4" t="s">
        <v>174</v>
      </c>
      <c r="F232" s="4" t="s">
        <v>663</v>
      </c>
      <c r="G232" s="5">
        <v>191</v>
      </c>
      <c r="H232" s="6" t="s">
        <v>664</v>
      </c>
      <c r="I232" s="7">
        <f>SUM(G232/5*12)</f>
        <v>458.40000000000003</v>
      </c>
      <c r="J232" s="9">
        <v>3.11</v>
      </c>
      <c r="K232" s="9"/>
      <c r="L232" s="9"/>
      <c r="M232" s="6"/>
      <c r="N232" s="49">
        <v>52.58</v>
      </c>
      <c r="O232" s="57">
        <f t="shared" si="16"/>
        <v>24102.672000000002</v>
      </c>
      <c r="P232" s="49">
        <v>63.54</v>
      </c>
      <c r="Q232" s="57">
        <f t="shared" si="17"/>
        <v>29126.736000000001</v>
      </c>
      <c r="R232" s="46"/>
    </row>
    <row r="233" spans="1:18" ht="31.5" customHeight="1" x14ac:dyDescent="0.25">
      <c r="A233" s="29">
        <v>228</v>
      </c>
      <c r="B233" s="4" t="s">
        <v>656</v>
      </c>
      <c r="C233" s="4" t="s">
        <v>680</v>
      </c>
      <c r="D233" s="4" t="s">
        <v>681</v>
      </c>
      <c r="E233" s="4" t="s">
        <v>53</v>
      </c>
      <c r="F233" s="4" t="s">
        <v>54</v>
      </c>
      <c r="G233" s="5">
        <v>199</v>
      </c>
      <c r="H233" s="6" t="s">
        <v>682</v>
      </c>
      <c r="I233" s="7">
        <f t="shared" ref="I233:I238" si="20">G233/5*12</f>
        <v>477.59999999999997</v>
      </c>
      <c r="J233" s="8">
        <v>3</v>
      </c>
      <c r="K233" s="8"/>
      <c r="L233" s="9"/>
      <c r="M233" s="6"/>
      <c r="N233" s="49">
        <v>24.95</v>
      </c>
      <c r="O233" s="57">
        <f t="shared" si="16"/>
        <v>11916.119999999999</v>
      </c>
      <c r="P233" s="49">
        <v>70.61</v>
      </c>
      <c r="Q233" s="57">
        <f t="shared" si="17"/>
        <v>33723.335999999996</v>
      </c>
      <c r="R233" s="46"/>
    </row>
    <row r="234" spans="1:18" ht="31.5" customHeight="1" x14ac:dyDescent="0.25">
      <c r="A234" s="29">
        <v>229</v>
      </c>
      <c r="B234" s="4" t="s">
        <v>656</v>
      </c>
      <c r="C234" s="4">
        <v>130008</v>
      </c>
      <c r="D234" s="4" t="s">
        <v>683</v>
      </c>
      <c r="E234" s="4" t="s">
        <v>93</v>
      </c>
      <c r="F234" s="4" t="s">
        <v>684</v>
      </c>
      <c r="G234" s="5">
        <v>204</v>
      </c>
      <c r="H234" s="6" t="s">
        <v>685</v>
      </c>
      <c r="I234" s="7">
        <f t="shared" si="20"/>
        <v>489.59999999999997</v>
      </c>
      <c r="J234" s="8">
        <v>4.8099999999999996</v>
      </c>
      <c r="K234" s="9"/>
      <c r="L234" s="9"/>
      <c r="M234" s="6"/>
      <c r="N234" s="49"/>
      <c r="O234" s="57">
        <f t="shared" si="16"/>
        <v>0</v>
      </c>
      <c r="P234" s="49"/>
      <c r="Q234" s="57">
        <f t="shared" si="17"/>
        <v>0</v>
      </c>
      <c r="R234" s="48" t="s">
        <v>1567</v>
      </c>
    </row>
    <row r="235" spans="1:18" ht="31.5" customHeight="1" x14ac:dyDescent="0.25">
      <c r="A235" s="29">
        <v>230</v>
      </c>
      <c r="B235" s="4" t="s">
        <v>656</v>
      </c>
      <c r="C235" s="4" t="s">
        <v>686</v>
      </c>
      <c r="D235" s="4" t="s">
        <v>687</v>
      </c>
      <c r="E235" s="4" t="s">
        <v>93</v>
      </c>
      <c r="F235" s="4" t="s">
        <v>688</v>
      </c>
      <c r="G235" s="5">
        <v>214</v>
      </c>
      <c r="H235" s="6" t="s">
        <v>675</v>
      </c>
      <c r="I235" s="7">
        <f t="shared" si="20"/>
        <v>513.59999999999991</v>
      </c>
      <c r="J235" s="8">
        <v>4.1900000000000004</v>
      </c>
      <c r="K235" s="9"/>
      <c r="L235" s="9"/>
      <c r="M235" s="6"/>
      <c r="N235" s="49">
        <v>44.849999999999994</v>
      </c>
      <c r="O235" s="57">
        <f t="shared" si="16"/>
        <v>23034.959999999992</v>
      </c>
      <c r="P235" s="49">
        <v>59.3</v>
      </c>
      <c r="Q235" s="57">
        <f t="shared" si="17"/>
        <v>30456.479999999992</v>
      </c>
      <c r="R235" s="46"/>
    </row>
    <row r="236" spans="1:18" ht="31.5" customHeight="1" x14ac:dyDescent="0.25">
      <c r="A236" s="29">
        <v>231</v>
      </c>
      <c r="B236" s="4" t="s">
        <v>656</v>
      </c>
      <c r="C236" s="4">
        <v>102000</v>
      </c>
      <c r="D236" s="4" t="s">
        <v>689</v>
      </c>
      <c r="E236" s="4" t="s">
        <v>93</v>
      </c>
      <c r="F236" s="4" t="s">
        <v>690</v>
      </c>
      <c r="G236" s="5">
        <v>217</v>
      </c>
      <c r="H236" s="6" t="s">
        <v>691</v>
      </c>
      <c r="I236" s="7">
        <f t="shared" si="20"/>
        <v>520.79999999999995</v>
      </c>
      <c r="J236" s="8">
        <v>4.3099999999999996</v>
      </c>
      <c r="K236" s="9"/>
      <c r="L236" s="9"/>
      <c r="M236" s="6"/>
      <c r="N236" s="49">
        <v>49.099999999999994</v>
      </c>
      <c r="O236" s="57">
        <f t="shared" si="16"/>
        <v>25571.279999999995</v>
      </c>
      <c r="P236" s="49">
        <v>63.55</v>
      </c>
      <c r="Q236" s="57">
        <f t="shared" si="17"/>
        <v>33096.839999999997</v>
      </c>
      <c r="R236" s="46"/>
    </row>
    <row r="237" spans="1:18" ht="31.5" customHeight="1" x14ac:dyDescent="0.25">
      <c r="A237" s="29">
        <v>232</v>
      </c>
      <c r="B237" s="4" t="s">
        <v>656</v>
      </c>
      <c r="C237" s="4" t="s">
        <v>692</v>
      </c>
      <c r="D237" s="4" t="s">
        <v>693</v>
      </c>
      <c r="E237" s="4" t="s">
        <v>53</v>
      </c>
      <c r="F237" s="4" t="s">
        <v>74</v>
      </c>
      <c r="G237" s="5">
        <v>333</v>
      </c>
      <c r="H237" s="6" t="s">
        <v>694</v>
      </c>
      <c r="I237" s="7">
        <f t="shared" si="20"/>
        <v>799.19999999999993</v>
      </c>
      <c r="J237" s="8">
        <v>4.3499999999999996</v>
      </c>
      <c r="K237" s="8"/>
      <c r="L237" s="9"/>
      <c r="M237" s="6"/>
      <c r="N237" s="49">
        <v>71.33</v>
      </c>
      <c r="O237" s="57">
        <f t="shared" si="16"/>
        <v>57006.935999999994</v>
      </c>
      <c r="P237" s="49">
        <v>73.209999999999994</v>
      </c>
      <c r="Q237" s="57">
        <f t="shared" si="17"/>
        <v>58509.431999999993</v>
      </c>
      <c r="R237" s="46"/>
    </row>
    <row r="238" spans="1:18" ht="31.5" customHeight="1" x14ac:dyDescent="0.25">
      <c r="A238" s="29">
        <v>233</v>
      </c>
      <c r="B238" s="4" t="s">
        <v>656</v>
      </c>
      <c r="C238" s="4">
        <v>104000</v>
      </c>
      <c r="D238" s="4" t="s">
        <v>695</v>
      </c>
      <c r="E238" s="4" t="s">
        <v>93</v>
      </c>
      <c r="F238" s="4" t="s">
        <v>487</v>
      </c>
      <c r="G238" s="5">
        <v>358</v>
      </c>
      <c r="H238" s="6" t="s">
        <v>696</v>
      </c>
      <c r="I238" s="7">
        <f t="shared" si="20"/>
        <v>859.19999999999993</v>
      </c>
      <c r="J238" s="8">
        <v>3.69</v>
      </c>
      <c r="K238" s="9"/>
      <c r="L238" s="9"/>
      <c r="M238" s="6"/>
      <c r="N238" s="49">
        <v>43.040000000000006</v>
      </c>
      <c r="O238" s="57">
        <f t="shared" si="16"/>
        <v>36979.968000000001</v>
      </c>
      <c r="P238" s="49">
        <v>53.88</v>
      </c>
      <c r="Q238" s="57">
        <f t="shared" si="17"/>
        <v>46293.695999999996</v>
      </c>
      <c r="R238" s="46"/>
    </row>
    <row r="239" spans="1:18" ht="31.5" customHeight="1" x14ac:dyDescent="0.25">
      <c r="A239" s="29">
        <v>234</v>
      </c>
      <c r="B239" s="4" t="s">
        <v>656</v>
      </c>
      <c r="C239" s="4">
        <v>270019</v>
      </c>
      <c r="D239" s="4" t="s">
        <v>697</v>
      </c>
      <c r="E239" s="4" t="s">
        <v>174</v>
      </c>
      <c r="F239" s="4" t="s">
        <v>698</v>
      </c>
      <c r="G239" s="5">
        <v>379</v>
      </c>
      <c r="H239" s="6" t="s">
        <v>699</v>
      </c>
      <c r="I239" s="7">
        <f>SUM(G239/5*12)</f>
        <v>909.59999999999991</v>
      </c>
      <c r="J239" s="9">
        <v>4.5999999999999996</v>
      </c>
      <c r="K239" s="9"/>
      <c r="L239" s="9"/>
      <c r="M239" s="6"/>
      <c r="N239" s="49">
        <v>41.98</v>
      </c>
      <c r="O239" s="57">
        <f t="shared" si="16"/>
        <v>38185.007999999994</v>
      </c>
      <c r="P239" s="49">
        <v>47.04</v>
      </c>
      <c r="Q239" s="57">
        <f t="shared" si="17"/>
        <v>42787.583999999995</v>
      </c>
      <c r="R239" s="46"/>
    </row>
    <row r="240" spans="1:18" ht="31.5" customHeight="1" x14ac:dyDescent="0.25">
      <c r="A240" s="29">
        <v>235</v>
      </c>
      <c r="B240" s="4" t="s">
        <v>656</v>
      </c>
      <c r="C240" s="4">
        <v>952000</v>
      </c>
      <c r="D240" s="4" t="s">
        <v>700</v>
      </c>
      <c r="E240" s="4" t="s">
        <v>529</v>
      </c>
      <c r="F240" s="4" t="s">
        <v>701</v>
      </c>
      <c r="G240" s="5">
        <v>683</v>
      </c>
      <c r="H240" s="6" t="s">
        <v>702</v>
      </c>
      <c r="I240" s="7">
        <f>G240/5*12</f>
        <v>1639.1999999999998</v>
      </c>
      <c r="J240" s="8">
        <v>4.5</v>
      </c>
      <c r="K240" s="8"/>
      <c r="L240" s="8"/>
      <c r="M240" s="6"/>
      <c r="N240" s="49">
        <v>59.56</v>
      </c>
      <c r="O240" s="57">
        <f t="shared" si="16"/>
        <v>97630.751999999993</v>
      </c>
      <c r="P240" s="49">
        <v>63.18</v>
      </c>
      <c r="Q240" s="57">
        <f t="shared" si="17"/>
        <v>103564.65599999999</v>
      </c>
      <c r="R240" s="46"/>
    </row>
    <row r="241" spans="1:18" ht="31.5" customHeight="1" x14ac:dyDescent="0.25">
      <c r="A241" s="29">
        <v>236</v>
      </c>
      <c r="B241" s="4" t="s">
        <v>656</v>
      </c>
      <c r="C241" s="4" t="s">
        <v>703</v>
      </c>
      <c r="D241" s="4" t="s">
        <v>704</v>
      </c>
      <c r="E241" s="4" t="s">
        <v>93</v>
      </c>
      <c r="F241" s="4" t="s">
        <v>487</v>
      </c>
      <c r="G241" s="5">
        <v>2272</v>
      </c>
      <c r="H241" s="6" t="s">
        <v>675</v>
      </c>
      <c r="I241" s="7">
        <f>G241/5*12</f>
        <v>5452.7999999999993</v>
      </c>
      <c r="J241" s="8">
        <v>4.1900000000000004</v>
      </c>
      <c r="K241" s="9"/>
      <c r="L241" s="9"/>
      <c r="M241" s="6"/>
      <c r="N241" s="49">
        <v>44.849999999999994</v>
      </c>
      <c r="O241" s="57">
        <f t="shared" si="16"/>
        <v>244558.07999999993</v>
      </c>
      <c r="P241" s="49">
        <v>59.3</v>
      </c>
      <c r="Q241" s="57">
        <f t="shared" si="17"/>
        <v>323351.03999999992</v>
      </c>
      <c r="R241" s="46"/>
    </row>
    <row r="242" spans="1:18" ht="31.5" customHeight="1" x14ac:dyDescent="0.25">
      <c r="A242" s="29">
        <v>237</v>
      </c>
      <c r="B242" s="4" t="s">
        <v>707</v>
      </c>
      <c r="C242" s="4" t="s">
        <v>705</v>
      </c>
      <c r="D242" s="4" t="s">
        <v>706</v>
      </c>
      <c r="E242" s="4" t="s">
        <v>93</v>
      </c>
      <c r="F242" s="4" t="s">
        <v>708</v>
      </c>
      <c r="G242" s="5">
        <v>69</v>
      </c>
      <c r="H242" s="6" t="s">
        <v>661</v>
      </c>
      <c r="I242" s="7">
        <f>G242/5*12</f>
        <v>165.60000000000002</v>
      </c>
      <c r="J242" s="8">
        <v>3.1</v>
      </c>
      <c r="K242" s="9"/>
      <c r="L242" s="9"/>
      <c r="M242" s="6"/>
      <c r="N242" s="49">
        <v>52.3</v>
      </c>
      <c r="O242" s="57">
        <f t="shared" si="16"/>
        <v>8660.880000000001</v>
      </c>
      <c r="P242" s="49">
        <v>62.7</v>
      </c>
      <c r="Q242" s="57">
        <f t="shared" si="17"/>
        <v>10383.120000000003</v>
      </c>
      <c r="R242" s="46"/>
    </row>
    <row r="243" spans="1:18" ht="31.5" customHeight="1" x14ac:dyDescent="0.25">
      <c r="A243" s="29">
        <v>238</v>
      </c>
      <c r="B243" s="4" t="s">
        <v>707</v>
      </c>
      <c r="C243" s="4" t="s">
        <v>709</v>
      </c>
      <c r="D243" s="4" t="s">
        <v>710</v>
      </c>
      <c r="E243" s="4" t="s">
        <v>53</v>
      </c>
      <c r="F243" s="4" t="s">
        <v>54</v>
      </c>
      <c r="G243" s="5">
        <v>163</v>
      </c>
      <c r="H243" s="6" t="s">
        <v>682</v>
      </c>
      <c r="I243" s="7">
        <f>G243/5*12</f>
        <v>391.20000000000005</v>
      </c>
      <c r="J243" s="8">
        <v>3</v>
      </c>
      <c r="K243" s="8"/>
      <c r="L243" s="9"/>
      <c r="M243" s="6"/>
      <c r="N243" s="49">
        <v>28.85</v>
      </c>
      <c r="O243" s="57">
        <f t="shared" si="16"/>
        <v>11286.120000000003</v>
      </c>
      <c r="P243" s="49">
        <v>74.33</v>
      </c>
      <c r="Q243" s="57">
        <f t="shared" si="17"/>
        <v>29077.896000000004</v>
      </c>
      <c r="R243" s="46"/>
    </row>
    <row r="244" spans="1:18" ht="31.5" customHeight="1" x14ac:dyDescent="0.25">
      <c r="A244" s="29">
        <v>239</v>
      </c>
      <c r="B244" s="4" t="s">
        <v>707</v>
      </c>
      <c r="C244" s="4" t="s">
        <v>711</v>
      </c>
      <c r="D244" s="4" t="s">
        <v>712</v>
      </c>
      <c r="E244" s="4" t="s">
        <v>53</v>
      </c>
      <c r="F244" s="4" t="s">
        <v>459</v>
      </c>
      <c r="G244" s="5">
        <v>164</v>
      </c>
      <c r="H244" s="6" t="s">
        <v>88</v>
      </c>
      <c r="I244" s="7">
        <f>G244/5*12</f>
        <v>393.59999999999997</v>
      </c>
      <c r="J244" s="8"/>
      <c r="K244" s="8">
        <v>40</v>
      </c>
      <c r="L244" s="9"/>
      <c r="M244" s="6"/>
      <c r="N244" s="49">
        <v>60.6</v>
      </c>
      <c r="O244" s="57">
        <f t="shared" si="16"/>
        <v>23852.16</v>
      </c>
      <c r="P244" s="49">
        <v>119.02</v>
      </c>
      <c r="Q244" s="57">
        <f t="shared" si="17"/>
        <v>46846.271999999997</v>
      </c>
      <c r="R244" s="46"/>
    </row>
    <row r="245" spans="1:18" ht="31.5" customHeight="1" x14ac:dyDescent="0.25">
      <c r="A245" s="29">
        <v>240</v>
      </c>
      <c r="B245" s="4" t="s">
        <v>707</v>
      </c>
      <c r="C245" s="4" t="s">
        <v>713</v>
      </c>
      <c r="D245" s="4" t="s">
        <v>714</v>
      </c>
      <c r="E245" s="4" t="s">
        <v>174</v>
      </c>
      <c r="F245" s="4" t="s">
        <v>698</v>
      </c>
      <c r="G245" s="5">
        <v>396</v>
      </c>
      <c r="H245" s="6" t="s">
        <v>699</v>
      </c>
      <c r="I245" s="7">
        <f>SUM(G245/5*12)</f>
        <v>950.40000000000009</v>
      </c>
      <c r="J245" s="9">
        <v>4.5999999999999996</v>
      </c>
      <c r="K245" s="9"/>
      <c r="L245" s="9"/>
      <c r="M245" s="6"/>
      <c r="N245" s="49">
        <v>41.98</v>
      </c>
      <c r="O245" s="57">
        <f t="shared" si="16"/>
        <v>39897.792000000001</v>
      </c>
      <c r="P245" s="49">
        <v>47.04</v>
      </c>
      <c r="Q245" s="57">
        <f t="shared" si="17"/>
        <v>44706.816000000006</v>
      </c>
      <c r="R245" s="46"/>
    </row>
    <row r="246" spans="1:18" ht="31.5" customHeight="1" x14ac:dyDescent="0.25">
      <c r="A246" s="29">
        <v>241</v>
      </c>
      <c r="B246" s="4" t="s">
        <v>707</v>
      </c>
      <c r="C246" s="4" t="s">
        <v>715</v>
      </c>
      <c r="D246" s="4" t="s">
        <v>716</v>
      </c>
      <c r="E246" s="4" t="s">
        <v>53</v>
      </c>
      <c r="F246" s="4" t="s">
        <v>717</v>
      </c>
      <c r="G246" s="5">
        <v>442</v>
      </c>
      <c r="H246" s="6" t="s">
        <v>718</v>
      </c>
      <c r="I246" s="7">
        <f t="shared" ref="I246:I264" si="21">G246/5*12</f>
        <v>1060.8000000000002</v>
      </c>
      <c r="J246" s="8">
        <v>4.25</v>
      </c>
      <c r="K246" s="8"/>
      <c r="L246" s="9"/>
      <c r="M246" s="6"/>
      <c r="N246" s="49">
        <v>35.1</v>
      </c>
      <c r="O246" s="57">
        <f t="shared" si="16"/>
        <v>37234.080000000009</v>
      </c>
      <c r="P246" s="49">
        <v>45</v>
      </c>
      <c r="Q246" s="57">
        <f t="shared" si="17"/>
        <v>47736.000000000007</v>
      </c>
      <c r="R246" s="46"/>
    </row>
    <row r="247" spans="1:18" ht="31.5" customHeight="1" x14ac:dyDescent="0.25">
      <c r="A247" s="29">
        <v>242</v>
      </c>
      <c r="B247" s="4" t="s">
        <v>720</v>
      </c>
      <c r="C247" s="4">
        <v>41112</v>
      </c>
      <c r="D247" s="4" t="s">
        <v>719</v>
      </c>
      <c r="E247" s="4" t="s">
        <v>42</v>
      </c>
      <c r="F247" s="4" t="s">
        <v>721</v>
      </c>
      <c r="G247" s="5">
        <v>72</v>
      </c>
      <c r="H247" s="6" t="s">
        <v>722</v>
      </c>
      <c r="I247" s="7">
        <f t="shared" si="21"/>
        <v>172.8</v>
      </c>
      <c r="J247" s="8">
        <v>1.91</v>
      </c>
      <c r="K247" s="9"/>
      <c r="L247" s="9"/>
      <c r="M247" s="6"/>
      <c r="N247" s="56"/>
      <c r="O247" s="57">
        <f t="shared" si="16"/>
        <v>0</v>
      </c>
      <c r="P247" s="56">
        <v>25.61</v>
      </c>
      <c r="Q247" s="57">
        <f t="shared" si="17"/>
        <v>4425.4080000000004</v>
      </c>
      <c r="R247" s="46"/>
    </row>
    <row r="248" spans="1:18" ht="31.5" customHeight="1" x14ac:dyDescent="0.25">
      <c r="A248" s="29">
        <v>243</v>
      </c>
      <c r="B248" s="4" t="s">
        <v>720</v>
      </c>
      <c r="C248" s="4">
        <v>41149</v>
      </c>
      <c r="D248" s="4" t="s">
        <v>723</v>
      </c>
      <c r="E248" s="4" t="s">
        <v>42</v>
      </c>
      <c r="F248" s="4" t="s">
        <v>724</v>
      </c>
      <c r="G248" s="5">
        <v>75</v>
      </c>
      <c r="H248" s="6" t="s">
        <v>725</v>
      </c>
      <c r="I248" s="7">
        <f t="shared" si="21"/>
        <v>180</v>
      </c>
      <c r="J248" s="8">
        <v>1.48</v>
      </c>
      <c r="K248" s="9"/>
      <c r="L248" s="9"/>
      <c r="M248" s="6"/>
      <c r="N248" s="56"/>
      <c r="O248" s="57">
        <f t="shared" si="16"/>
        <v>0</v>
      </c>
      <c r="P248" s="56">
        <v>28.66</v>
      </c>
      <c r="Q248" s="57">
        <f t="shared" si="17"/>
        <v>5158.8</v>
      </c>
      <c r="R248" s="46"/>
    </row>
    <row r="249" spans="1:18" ht="31.5" customHeight="1" x14ac:dyDescent="0.25">
      <c r="A249" s="29">
        <v>244</v>
      </c>
      <c r="B249" s="4" t="s">
        <v>720</v>
      </c>
      <c r="C249" s="4">
        <v>41110</v>
      </c>
      <c r="D249" s="4" t="s">
        <v>726</v>
      </c>
      <c r="E249" s="4" t="s">
        <v>42</v>
      </c>
      <c r="F249" s="4" t="s">
        <v>727</v>
      </c>
      <c r="G249" s="5">
        <v>102</v>
      </c>
      <c r="H249" s="6" t="s">
        <v>722</v>
      </c>
      <c r="I249" s="7">
        <f t="shared" si="21"/>
        <v>244.79999999999998</v>
      </c>
      <c r="J249" s="8">
        <v>1.91</v>
      </c>
      <c r="K249" s="9"/>
      <c r="L249" s="9"/>
      <c r="M249" s="6"/>
      <c r="N249" s="56"/>
      <c r="O249" s="57">
        <f t="shared" si="16"/>
        <v>0</v>
      </c>
      <c r="P249" s="56">
        <v>25.61</v>
      </c>
      <c r="Q249" s="57">
        <f t="shared" si="17"/>
        <v>6269.3279999999995</v>
      </c>
      <c r="R249" s="46"/>
    </row>
    <row r="250" spans="1:18" ht="31.5" customHeight="1" x14ac:dyDescent="0.25">
      <c r="A250" s="29">
        <v>245</v>
      </c>
      <c r="B250" s="4" t="s">
        <v>720</v>
      </c>
      <c r="C250" s="4">
        <v>40452</v>
      </c>
      <c r="D250" s="4" t="s">
        <v>728</v>
      </c>
      <c r="E250" s="4" t="s">
        <v>191</v>
      </c>
      <c r="F250" s="4" t="s">
        <v>729</v>
      </c>
      <c r="G250" s="5">
        <v>114</v>
      </c>
      <c r="H250" s="6" t="s">
        <v>730</v>
      </c>
      <c r="I250" s="7">
        <f t="shared" si="21"/>
        <v>273.60000000000002</v>
      </c>
      <c r="J250" s="8">
        <v>1.25</v>
      </c>
      <c r="K250" s="8"/>
      <c r="L250" s="9"/>
      <c r="M250" s="6"/>
      <c r="N250" s="56"/>
      <c r="O250" s="57">
        <f t="shared" si="16"/>
        <v>0</v>
      </c>
      <c r="P250" s="56">
        <v>23.17</v>
      </c>
      <c r="Q250" s="57">
        <f t="shared" si="17"/>
        <v>6339.3120000000008</v>
      </c>
      <c r="R250" s="46"/>
    </row>
    <row r="251" spans="1:18" ht="31.5" customHeight="1" x14ac:dyDescent="0.25">
      <c r="A251" s="29">
        <v>246</v>
      </c>
      <c r="B251" s="4" t="s">
        <v>720</v>
      </c>
      <c r="C251" s="4">
        <v>40454</v>
      </c>
      <c r="D251" s="4" t="s">
        <v>731</v>
      </c>
      <c r="E251" s="4" t="s">
        <v>191</v>
      </c>
      <c r="F251" s="4" t="s">
        <v>732</v>
      </c>
      <c r="G251" s="5">
        <v>156</v>
      </c>
      <c r="H251" s="6" t="s">
        <v>730</v>
      </c>
      <c r="I251" s="7">
        <f t="shared" si="21"/>
        <v>374.4</v>
      </c>
      <c r="J251" s="8">
        <v>1.25</v>
      </c>
      <c r="K251" s="8"/>
      <c r="L251" s="9"/>
      <c r="M251" s="6"/>
      <c r="N251" s="56"/>
      <c r="O251" s="57">
        <f t="shared" si="16"/>
        <v>0</v>
      </c>
      <c r="P251" s="56">
        <v>23.17</v>
      </c>
      <c r="Q251" s="57">
        <f t="shared" si="17"/>
        <v>8674.848</v>
      </c>
      <c r="R251" s="46"/>
    </row>
    <row r="252" spans="1:18" ht="31.5" customHeight="1" x14ac:dyDescent="0.25">
      <c r="A252" s="29">
        <v>247</v>
      </c>
      <c r="B252" s="4" t="s">
        <v>720</v>
      </c>
      <c r="C252" s="4">
        <v>41114</v>
      </c>
      <c r="D252" s="4" t="s">
        <v>733</v>
      </c>
      <c r="E252" s="4" t="s">
        <v>42</v>
      </c>
      <c r="F252" s="4" t="s">
        <v>724</v>
      </c>
      <c r="G252" s="5">
        <v>316</v>
      </c>
      <c r="H252" s="6" t="s">
        <v>725</v>
      </c>
      <c r="I252" s="7">
        <f t="shared" si="21"/>
        <v>758.40000000000009</v>
      </c>
      <c r="J252" s="8">
        <v>1.48</v>
      </c>
      <c r="K252" s="9"/>
      <c r="L252" s="9"/>
      <c r="M252" s="6"/>
      <c r="N252" s="56"/>
      <c r="O252" s="57">
        <f t="shared" si="16"/>
        <v>0</v>
      </c>
      <c r="P252" s="56">
        <v>25.82</v>
      </c>
      <c r="Q252" s="57">
        <f t="shared" si="17"/>
        <v>19581.888000000003</v>
      </c>
      <c r="R252" s="46"/>
    </row>
    <row r="253" spans="1:18" ht="31.5" customHeight="1" x14ac:dyDescent="0.25">
      <c r="A253" s="29">
        <v>248</v>
      </c>
      <c r="B253" s="4" t="s">
        <v>720</v>
      </c>
      <c r="C253" s="4">
        <v>40406</v>
      </c>
      <c r="D253" s="4" t="s">
        <v>734</v>
      </c>
      <c r="E253" s="4" t="s">
        <v>191</v>
      </c>
      <c r="F253" s="4" t="s">
        <v>735</v>
      </c>
      <c r="G253" s="5">
        <v>350</v>
      </c>
      <c r="H253" s="6" t="s">
        <v>736</v>
      </c>
      <c r="I253" s="7">
        <f t="shared" si="21"/>
        <v>840</v>
      </c>
      <c r="J253" s="8">
        <v>2.5</v>
      </c>
      <c r="K253" s="8"/>
      <c r="L253" s="9"/>
      <c r="M253" s="6"/>
      <c r="N253" s="56"/>
      <c r="O253" s="57">
        <f t="shared" si="16"/>
        <v>0</v>
      </c>
      <c r="P253" s="56">
        <v>21.95</v>
      </c>
      <c r="Q253" s="57">
        <f t="shared" si="17"/>
        <v>18438</v>
      </c>
      <c r="R253" s="46"/>
    </row>
    <row r="254" spans="1:18" ht="31.5" customHeight="1" x14ac:dyDescent="0.25">
      <c r="A254" s="29">
        <v>249</v>
      </c>
      <c r="B254" s="4" t="s">
        <v>720</v>
      </c>
      <c r="C254" s="4">
        <v>4521</v>
      </c>
      <c r="D254" s="4" t="s">
        <v>737</v>
      </c>
      <c r="E254" s="4" t="s">
        <v>191</v>
      </c>
      <c r="F254" s="4" t="s">
        <v>738</v>
      </c>
      <c r="G254" s="5">
        <v>1339</v>
      </c>
      <c r="H254" s="6" t="s">
        <v>739</v>
      </c>
      <c r="I254" s="7">
        <f t="shared" si="21"/>
        <v>3213.6000000000004</v>
      </c>
      <c r="J254" s="8">
        <v>2.9</v>
      </c>
      <c r="K254" s="8"/>
      <c r="L254" s="9"/>
      <c r="M254" s="6"/>
      <c r="N254" s="56"/>
      <c r="O254" s="57">
        <f t="shared" si="16"/>
        <v>0</v>
      </c>
      <c r="P254" s="56">
        <v>25.61</v>
      </c>
      <c r="Q254" s="57">
        <f t="shared" si="17"/>
        <v>82300.296000000002</v>
      </c>
      <c r="R254" s="46"/>
    </row>
    <row r="255" spans="1:18" ht="31.5" customHeight="1" x14ac:dyDescent="0.25">
      <c r="A255" s="29">
        <v>250</v>
      </c>
      <c r="B255" s="4" t="s">
        <v>720</v>
      </c>
      <c r="C255" s="4">
        <v>40402</v>
      </c>
      <c r="D255" s="4" t="s">
        <v>740</v>
      </c>
      <c r="E255" s="4" t="s">
        <v>191</v>
      </c>
      <c r="F255" s="4" t="s">
        <v>741</v>
      </c>
      <c r="G255" s="5">
        <v>1358</v>
      </c>
      <c r="H255" s="6" t="s">
        <v>736</v>
      </c>
      <c r="I255" s="7">
        <f t="shared" si="21"/>
        <v>3259.2000000000003</v>
      </c>
      <c r="J255" s="8">
        <v>2.5</v>
      </c>
      <c r="K255" s="8"/>
      <c r="L255" s="9"/>
      <c r="M255" s="6"/>
      <c r="N255" s="56"/>
      <c r="O255" s="57">
        <f t="shared" si="16"/>
        <v>0</v>
      </c>
      <c r="P255" s="56">
        <v>20.73</v>
      </c>
      <c r="Q255" s="57">
        <f t="shared" si="17"/>
        <v>67563.216</v>
      </c>
      <c r="R255" s="46"/>
    </row>
    <row r="256" spans="1:18" ht="31.5" customHeight="1" x14ac:dyDescent="0.25">
      <c r="A256" s="29">
        <v>251</v>
      </c>
      <c r="B256" s="4" t="s">
        <v>720</v>
      </c>
      <c r="C256" s="4">
        <v>40401</v>
      </c>
      <c r="D256" s="4" t="s">
        <v>742</v>
      </c>
      <c r="E256" s="4" t="s">
        <v>191</v>
      </c>
      <c r="F256" s="4" t="s">
        <v>732</v>
      </c>
      <c r="G256" s="5">
        <v>4717</v>
      </c>
      <c r="H256" s="6" t="s">
        <v>736</v>
      </c>
      <c r="I256" s="7">
        <f t="shared" si="21"/>
        <v>11320.8</v>
      </c>
      <c r="J256" s="8">
        <v>2.5</v>
      </c>
      <c r="K256" s="8"/>
      <c r="L256" s="9"/>
      <c r="M256" s="6"/>
      <c r="N256" s="56"/>
      <c r="O256" s="57">
        <f t="shared" si="16"/>
        <v>0</v>
      </c>
      <c r="P256" s="56">
        <v>20.73</v>
      </c>
      <c r="Q256" s="57">
        <f t="shared" si="17"/>
        <v>234680.18399999998</v>
      </c>
      <c r="R256" s="46"/>
    </row>
    <row r="257" spans="1:18" ht="31.5" customHeight="1" x14ac:dyDescent="0.25">
      <c r="A257" s="29">
        <v>252</v>
      </c>
      <c r="B257" s="4" t="s">
        <v>745</v>
      </c>
      <c r="C257" s="4" t="s">
        <v>743</v>
      </c>
      <c r="D257" s="4" t="s">
        <v>744</v>
      </c>
      <c r="E257" s="4" t="s">
        <v>746</v>
      </c>
      <c r="F257" s="4" t="s">
        <v>747</v>
      </c>
      <c r="G257" s="5">
        <v>69</v>
      </c>
      <c r="H257" s="6" t="s">
        <v>748</v>
      </c>
      <c r="I257" s="7">
        <f t="shared" si="21"/>
        <v>165.60000000000002</v>
      </c>
      <c r="J257" s="9"/>
      <c r="K257" s="8">
        <v>21</v>
      </c>
      <c r="L257" s="8"/>
      <c r="M257" s="6"/>
      <c r="N257" s="49">
        <v>46.09</v>
      </c>
      <c r="O257" s="57">
        <f t="shared" si="16"/>
        <v>7632.5040000000017</v>
      </c>
      <c r="P257" s="49">
        <v>69.400000000000006</v>
      </c>
      <c r="Q257" s="57">
        <f t="shared" si="17"/>
        <v>11492.640000000003</v>
      </c>
      <c r="R257" s="46"/>
    </row>
    <row r="258" spans="1:18" ht="31.5" customHeight="1" x14ac:dyDescent="0.25">
      <c r="A258" s="29">
        <v>253</v>
      </c>
      <c r="B258" s="4" t="s">
        <v>745</v>
      </c>
      <c r="C258" s="4" t="s">
        <v>749</v>
      </c>
      <c r="D258" s="4" t="s">
        <v>750</v>
      </c>
      <c r="E258" s="4" t="s">
        <v>746</v>
      </c>
      <c r="F258" s="4" t="s">
        <v>747</v>
      </c>
      <c r="G258" s="5">
        <v>76</v>
      </c>
      <c r="H258" s="6" t="s">
        <v>751</v>
      </c>
      <c r="I258" s="7">
        <f t="shared" si="21"/>
        <v>182.39999999999998</v>
      </c>
      <c r="J258" s="9"/>
      <c r="K258" s="8">
        <v>12</v>
      </c>
      <c r="L258" s="8"/>
      <c r="M258" s="6"/>
      <c r="N258" s="49">
        <v>34.070000000000007</v>
      </c>
      <c r="O258" s="57">
        <f t="shared" si="16"/>
        <v>6214.3680000000004</v>
      </c>
      <c r="P258" s="49">
        <v>50.63</v>
      </c>
      <c r="Q258" s="57">
        <f t="shared" si="17"/>
        <v>9234.9119999999984</v>
      </c>
      <c r="R258" s="46"/>
    </row>
    <row r="259" spans="1:18" ht="31.5" customHeight="1" x14ac:dyDescent="0.25">
      <c r="A259" s="29">
        <v>254</v>
      </c>
      <c r="B259" s="4" t="s">
        <v>745</v>
      </c>
      <c r="C259" s="4" t="s">
        <v>752</v>
      </c>
      <c r="D259" s="4" t="s">
        <v>753</v>
      </c>
      <c r="E259" s="4" t="s">
        <v>746</v>
      </c>
      <c r="F259" s="4" t="s">
        <v>754</v>
      </c>
      <c r="G259" s="5">
        <v>138</v>
      </c>
      <c r="H259" s="6" t="s">
        <v>751</v>
      </c>
      <c r="I259" s="7">
        <f t="shared" si="21"/>
        <v>331.20000000000005</v>
      </c>
      <c r="J259" s="9"/>
      <c r="K259" s="8">
        <v>12</v>
      </c>
      <c r="L259" s="8"/>
      <c r="M259" s="6"/>
      <c r="N259" s="49">
        <v>44.22</v>
      </c>
      <c r="O259" s="57">
        <f t="shared" si="16"/>
        <v>14645.664000000002</v>
      </c>
      <c r="P259" s="49">
        <v>63.66</v>
      </c>
      <c r="Q259" s="57">
        <f t="shared" si="17"/>
        <v>21084.192000000003</v>
      </c>
      <c r="R259" s="46"/>
    </row>
    <row r="260" spans="1:18" ht="31.5" customHeight="1" x14ac:dyDescent="0.25">
      <c r="A260" s="29">
        <v>255</v>
      </c>
      <c r="B260" s="4" t="s">
        <v>757</v>
      </c>
      <c r="C260" s="4" t="s">
        <v>755</v>
      </c>
      <c r="D260" s="4" t="s">
        <v>756</v>
      </c>
      <c r="E260" s="4" t="s">
        <v>746</v>
      </c>
      <c r="F260" s="4" t="s">
        <v>758</v>
      </c>
      <c r="G260" s="5">
        <v>139</v>
      </c>
      <c r="H260" s="6" t="s">
        <v>759</v>
      </c>
      <c r="I260" s="7">
        <f t="shared" si="21"/>
        <v>333.6</v>
      </c>
      <c r="J260" s="9"/>
      <c r="K260" s="8"/>
      <c r="L260" s="8">
        <v>600</v>
      </c>
      <c r="M260" s="6"/>
      <c r="N260" s="49">
        <v>91.73</v>
      </c>
      <c r="O260" s="57">
        <f t="shared" si="16"/>
        <v>30601.128000000004</v>
      </c>
      <c r="P260" s="49">
        <v>100.43</v>
      </c>
      <c r="Q260" s="57">
        <f t="shared" si="17"/>
        <v>33503.448000000004</v>
      </c>
      <c r="R260" s="46"/>
    </row>
    <row r="261" spans="1:18" ht="31.5" customHeight="1" x14ac:dyDescent="0.25">
      <c r="A261" s="29">
        <v>256</v>
      </c>
      <c r="B261" s="4" t="s">
        <v>757</v>
      </c>
      <c r="C261" s="4" t="s">
        <v>760</v>
      </c>
      <c r="D261" s="4" t="s">
        <v>761</v>
      </c>
      <c r="E261" s="4" t="s">
        <v>746</v>
      </c>
      <c r="F261" s="4" t="s">
        <v>762</v>
      </c>
      <c r="G261" s="5">
        <v>142</v>
      </c>
      <c r="H261" s="6" t="s">
        <v>763</v>
      </c>
      <c r="I261" s="7">
        <f t="shared" si="21"/>
        <v>340.79999999999995</v>
      </c>
      <c r="J261" s="9"/>
      <c r="K261" s="8">
        <v>28</v>
      </c>
      <c r="L261" s="8"/>
      <c r="M261" s="6"/>
      <c r="N261" s="49">
        <v>53.650000000000006</v>
      </c>
      <c r="O261" s="57">
        <f t="shared" si="16"/>
        <v>18283.919999999998</v>
      </c>
      <c r="P261" s="49">
        <v>77.17</v>
      </c>
      <c r="Q261" s="57">
        <f t="shared" si="17"/>
        <v>26299.535999999996</v>
      </c>
      <c r="R261" s="46"/>
    </row>
    <row r="262" spans="1:18" ht="31.5" customHeight="1" x14ac:dyDescent="0.25">
      <c r="A262" s="29">
        <v>257</v>
      </c>
      <c r="B262" s="4" t="s">
        <v>757</v>
      </c>
      <c r="C262" s="4">
        <v>2577</v>
      </c>
      <c r="D262" s="4" t="s">
        <v>764</v>
      </c>
      <c r="E262" s="4" t="s">
        <v>746</v>
      </c>
      <c r="F262" s="4" t="s">
        <v>765</v>
      </c>
      <c r="G262" s="5">
        <v>146</v>
      </c>
      <c r="H262" s="6" t="s">
        <v>766</v>
      </c>
      <c r="I262" s="7">
        <f t="shared" si="21"/>
        <v>350.4</v>
      </c>
      <c r="J262" s="9"/>
      <c r="K262" s="8">
        <v>12</v>
      </c>
      <c r="L262" s="8"/>
      <c r="M262" s="6"/>
      <c r="N262" s="49"/>
      <c r="O262" s="57">
        <f t="shared" ref="O262:O325" si="22">+N262*I262</f>
        <v>0</v>
      </c>
      <c r="P262" s="49">
        <v>30.15</v>
      </c>
      <c r="Q262" s="57">
        <f t="shared" ref="Q262:Q325" si="23">+P262*I262</f>
        <v>10564.56</v>
      </c>
      <c r="R262" s="46"/>
    </row>
    <row r="263" spans="1:18" ht="31.5" customHeight="1" x14ac:dyDescent="0.25">
      <c r="A263" s="29">
        <v>258</v>
      </c>
      <c r="B263" s="4" t="s">
        <v>757</v>
      </c>
      <c r="C263" s="4" t="s">
        <v>767</v>
      </c>
      <c r="D263" s="4" t="s">
        <v>768</v>
      </c>
      <c r="E263" s="4" t="s">
        <v>746</v>
      </c>
      <c r="F263" s="4" t="s">
        <v>769</v>
      </c>
      <c r="G263" s="5">
        <v>153</v>
      </c>
      <c r="H263" s="6" t="s">
        <v>763</v>
      </c>
      <c r="I263" s="7">
        <f t="shared" si="21"/>
        <v>367.20000000000005</v>
      </c>
      <c r="J263" s="9"/>
      <c r="K263" s="8">
        <v>28</v>
      </c>
      <c r="L263" s="8"/>
      <c r="M263" s="6"/>
      <c r="N263" s="49">
        <v>55.480000000000004</v>
      </c>
      <c r="O263" s="57">
        <f t="shared" si="22"/>
        <v>20372.256000000005</v>
      </c>
      <c r="P263" s="49">
        <v>93.56</v>
      </c>
      <c r="Q263" s="57">
        <f t="shared" si="23"/>
        <v>34355.232000000004</v>
      </c>
      <c r="R263" s="46"/>
    </row>
    <row r="264" spans="1:18" ht="31.5" customHeight="1" x14ac:dyDescent="0.25">
      <c r="A264" s="29">
        <v>259</v>
      </c>
      <c r="B264" s="4" t="s">
        <v>757</v>
      </c>
      <c r="C264" s="4">
        <v>6409</v>
      </c>
      <c r="D264" s="4" t="s">
        <v>770</v>
      </c>
      <c r="E264" s="4" t="s">
        <v>746</v>
      </c>
      <c r="F264" s="4" t="s">
        <v>771</v>
      </c>
      <c r="G264" s="5">
        <v>182</v>
      </c>
      <c r="H264" s="6" t="s">
        <v>294</v>
      </c>
      <c r="I264" s="7">
        <f t="shared" si="21"/>
        <v>436.79999999999995</v>
      </c>
      <c r="J264" s="9"/>
      <c r="K264" s="8">
        <v>10</v>
      </c>
      <c r="L264" s="8"/>
      <c r="M264" s="6"/>
      <c r="N264" s="49">
        <v>26.619999999999997</v>
      </c>
      <c r="O264" s="57">
        <f t="shared" si="22"/>
        <v>11627.615999999998</v>
      </c>
      <c r="P264" s="49">
        <v>41.22</v>
      </c>
      <c r="Q264" s="57">
        <f t="shared" si="23"/>
        <v>18004.895999999997</v>
      </c>
      <c r="R264" s="46"/>
    </row>
    <row r="265" spans="1:18" ht="31.5" customHeight="1" x14ac:dyDescent="0.25">
      <c r="A265" s="29">
        <v>260</v>
      </c>
      <c r="B265" s="4" t="s">
        <v>757</v>
      </c>
      <c r="C265" s="4" t="s">
        <v>772</v>
      </c>
      <c r="D265" s="4" t="s">
        <v>773</v>
      </c>
      <c r="E265" s="4" t="s">
        <v>259</v>
      </c>
      <c r="F265" s="4" t="s">
        <v>456</v>
      </c>
      <c r="G265" s="5">
        <v>184</v>
      </c>
      <c r="H265" s="6" t="s">
        <v>763</v>
      </c>
      <c r="I265" s="7">
        <f>SUM(G265/5*12)</f>
        <v>441.59999999999997</v>
      </c>
      <c r="J265" s="9"/>
      <c r="K265" s="9">
        <v>28</v>
      </c>
      <c r="L265" s="9"/>
      <c r="M265" s="6"/>
      <c r="N265" s="49">
        <v>53.28</v>
      </c>
      <c r="O265" s="57">
        <f t="shared" si="22"/>
        <v>23528.448</v>
      </c>
      <c r="P265" s="49">
        <v>75.12</v>
      </c>
      <c r="Q265" s="57">
        <f t="shared" si="23"/>
        <v>33172.991999999998</v>
      </c>
      <c r="R265" s="46"/>
    </row>
    <row r="266" spans="1:18" ht="31.5" customHeight="1" x14ac:dyDescent="0.25">
      <c r="A266" s="29">
        <v>261</v>
      </c>
      <c r="B266" s="4" t="s">
        <v>757</v>
      </c>
      <c r="C266" s="4">
        <v>6140</v>
      </c>
      <c r="D266" s="4" t="s">
        <v>774</v>
      </c>
      <c r="E266" s="4" t="s">
        <v>746</v>
      </c>
      <c r="F266" s="4" t="s">
        <v>775</v>
      </c>
      <c r="G266" s="5">
        <v>252</v>
      </c>
      <c r="H266" s="6" t="s">
        <v>776</v>
      </c>
      <c r="I266" s="7">
        <f t="shared" ref="I266:I273" si="24">G266/5*12</f>
        <v>604.79999999999995</v>
      </c>
      <c r="J266" s="9"/>
      <c r="K266" s="8"/>
      <c r="L266" s="8">
        <v>160</v>
      </c>
      <c r="M266" s="6"/>
      <c r="N266" s="49">
        <v>31.58</v>
      </c>
      <c r="O266" s="57">
        <f t="shared" si="22"/>
        <v>19099.583999999999</v>
      </c>
      <c r="P266" s="49">
        <v>44.5</v>
      </c>
      <c r="Q266" s="57">
        <f t="shared" si="23"/>
        <v>26913.599999999999</v>
      </c>
      <c r="R266" s="46"/>
    </row>
    <row r="267" spans="1:18" ht="31.5" customHeight="1" x14ac:dyDescent="0.25">
      <c r="A267" s="29">
        <v>262</v>
      </c>
      <c r="B267" s="4" t="s">
        <v>757</v>
      </c>
      <c r="C267" s="4">
        <v>6423</v>
      </c>
      <c r="D267" s="4" t="s">
        <v>777</v>
      </c>
      <c r="E267" s="4" t="s">
        <v>746</v>
      </c>
      <c r="F267" s="4" t="s">
        <v>778</v>
      </c>
      <c r="G267" s="5">
        <v>294</v>
      </c>
      <c r="H267" s="6" t="s">
        <v>294</v>
      </c>
      <c r="I267" s="7">
        <f t="shared" si="24"/>
        <v>705.59999999999991</v>
      </c>
      <c r="J267" s="9"/>
      <c r="K267" s="8">
        <v>10</v>
      </c>
      <c r="L267" s="8"/>
      <c r="M267" s="6"/>
      <c r="N267" s="49">
        <v>26.42</v>
      </c>
      <c r="O267" s="57">
        <f t="shared" si="22"/>
        <v>18641.951999999997</v>
      </c>
      <c r="P267" s="49">
        <v>39.020000000000003</v>
      </c>
      <c r="Q267" s="57">
        <f t="shared" si="23"/>
        <v>27532.511999999999</v>
      </c>
      <c r="R267" s="46"/>
    </row>
    <row r="268" spans="1:18" ht="31.5" customHeight="1" x14ac:dyDescent="0.25">
      <c r="A268" s="29">
        <v>263</v>
      </c>
      <c r="B268" s="4" t="s">
        <v>757</v>
      </c>
      <c r="C268" s="4">
        <v>6132</v>
      </c>
      <c r="D268" s="4" t="s">
        <v>779</v>
      </c>
      <c r="E268" s="4" t="s">
        <v>746</v>
      </c>
      <c r="F268" s="4" t="s">
        <v>780</v>
      </c>
      <c r="G268" s="5">
        <v>462</v>
      </c>
      <c r="H268" s="6" t="s">
        <v>776</v>
      </c>
      <c r="I268" s="7">
        <f t="shared" si="24"/>
        <v>1108.8000000000002</v>
      </c>
      <c r="J268" s="9"/>
      <c r="K268" s="8"/>
      <c r="L268" s="8">
        <v>160</v>
      </c>
      <c r="M268" s="6"/>
      <c r="N268" s="49">
        <v>31.58</v>
      </c>
      <c r="O268" s="57">
        <f t="shared" si="22"/>
        <v>35015.904000000002</v>
      </c>
      <c r="P268" s="49">
        <v>44.5</v>
      </c>
      <c r="Q268" s="57">
        <f t="shared" si="23"/>
        <v>49341.600000000006</v>
      </c>
      <c r="R268" s="46"/>
    </row>
    <row r="269" spans="1:18" ht="31.5" customHeight="1" x14ac:dyDescent="0.25">
      <c r="A269" s="29">
        <v>264</v>
      </c>
      <c r="B269" s="4" t="s">
        <v>757</v>
      </c>
      <c r="C269" s="4">
        <v>2565</v>
      </c>
      <c r="D269" s="4" t="s">
        <v>781</v>
      </c>
      <c r="E269" s="4" t="s">
        <v>746</v>
      </c>
      <c r="F269" s="4" t="s">
        <v>747</v>
      </c>
      <c r="G269" s="5">
        <v>477</v>
      </c>
      <c r="H269" s="6" t="s">
        <v>766</v>
      </c>
      <c r="I269" s="7">
        <f t="shared" si="24"/>
        <v>1144.8000000000002</v>
      </c>
      <c r="J269" s="9"/>
      <c r="K269" s="8">
        <v>12</v>
      </c>
      <c r="L269" s="8"/>
      <c r="M269" s="6"/>
      <c r="N269" s="49">
        <v>32.54</v>
      </c>
      <c r="O269" s="57">
        <f t="shared" si="22"/>
        <v>37251.792000000009</v>
      </c>
      <c r="P269" s="49">
        <v>49.46</v>
      </c>
      <c r="Q269" s="57">
        <f t="shared" si="23"/>
        <v>56621.808000000012</v>
      </c>
      <c r="R269" s="46"/>
    </row>
    <row r="270" spans="1:18" ht="31.5" customHeight="1" x14ac:dyDescent="0.25">
      <c r="A270" s="29">
        <v>265</v>
      </c>
      <c r="B270" s="4" t="s">
        <v>757</v>
      </c>
      <c r="C270" s="4">
        <v>612869</v>
      </c>
      <c r="D270" s="4" t="s">
        <v>782</v>
      </c>
      <c r="E270" s="4" t="s">
        <v>529</v>
      </c>
      <c r="F270" s="4" t="s">
        <v>644</v>
      </c>
      <c r="G270" s="5">
        <v>526</v>
      </c>
      <c r="H270" s="6" t="s">
        <v>274</v>
      </c>
      <c r="I270" s="7">
        <f t="shared" si="24"/>
        <v>1262.4000000000001</v>
      </c>
      <c r="J270" s="8"/>
      <c r="K270" s="8">
        <v>20</v>
      </c>
      <c r="L270" s="8"/>
      <c r="M270" s="6"/>
      <c r="N270" s="49"/>
      <c r="O270" s="57">
        <f t="shared" si="22"/>
        <v>0</v>
      </c>
      <c r="P270" s="49">
        <v>27.8</v>
      </c>
      <c r="Q270" s="57">
        <f t="shared" si="23"/>
        <v>35094.720000000001</v>
      </c>
      <c r="R270" s="46"/>
    </row>
    <row r="271" spans="1:18" ht="31.5" customHeight="1" x14ac:dyDescent="0.25">
      <c r="A271" s="29">
        <v>266</v>
      </c>
      <c r="B271" s="4" t="s">
        <v>757</v>
      </c>
      <c r="C271" s="4" t="s">
        <v>783</v>
      </c>
      <c r="D271" s="4" t="s">
        <v>784</v>
      </c>
      <c r="E271" s="4" t="s">
        <v>746</v>
      </c>
      <c r="F271" s="4" t="s">
        <v>785</v>
      </c>
      <c r="G271" s="5">
        <v>682</v>
      </c>
      <c r="H271" s="6" t="s">
        <v>763</v>
      </c>
      <c r="I271" s="7">
        <f t="shared" si="24"/>
        <v>1636.8000000000002</v>
      </c>
      <c r="J271" s="9"/>
      <c r="K271" s="8">
        <v>28</v>
      </c>
      <c r="L271" s="8"/>
      <c r="M271" s="6"/>
      <c r="N271" s="49">
        <v>65.88000000000001</v>
      </c>
      <c r="O271" s="57">
        <f t="shared" si="22"/>
        <v>107832.38400000003</v>
      </c>
      <c r="P271" s="49">
        <v>89.12</v>
      </c>
      <c r="Q271" s="57">
        <f t="shared" si="23"/>
        <v>145871.61600000004</v>
      </c>
      <c r="R271" s="46"/>
    </row>
    <row r="272" spans="1:18" ht="31.5" customHeight="1" x14ac:dyDescent="0.25">
      <c r="A272" s="29">
        <v>267</v>
      </c>
      <c r="B272" s="4" t="s">
        <v>757</v>
      </c>
      <c r="C272" s="4">
        <v>2099</v>
      </c>
      <c r="D272" s="4" t="s">
        <v>786</v>
      </c>
      <c r="E272" s="4" t="s">
        <v>746</v>
      </c>
      <c r="F272" s="4" t="s">
        <v>754</v>
      </c>
      <c r="G272" s="5">
        <v>748</v>
      </c>
      <c r="H272" s="6" t="s">
        <v>766</v>
      </c>
      <c r="I272" s="7">
        <f t="shared" si="24"/>
        <v>1795.1999999999998</v>
      </c>
      <c r="J272" s="9"/>
      <c r="K272" s="8">
        <v>12</v>
      </c>
      <c r="L272" s="8"/>
      <c r="M272" s="6"/>
      <c r="N272" s="49">
        <v>32.130000000000003</v>
      </c>
      <c r="O272" s="57">
        <f t="shared" si="22"/>
        <v>57679.775999999998</v>
      </c>
      <c r="P272" s="49">
        <v>50.49</v>
      </c>
      <c r="Q272" s="57">
        <f t="shared" si="23"/>
        <v>90639.648000000001</v>
      </c>
      <c r="R272" s="46"/>
    </row>
    <row r="273" spans="1:18" ht="31.5" customHeight="1" x14ac:dyDescent="0.25">
      <c r="A273" s="29">
        <v>268</v>
      </c>
      <c r="B273" s="4" t="s">
        <v>789</v>
      </c>
      <c r="C273" s="4" t="s">
        <v>787</v>
      </c>
      <c r="D273" s="4" t="s">
        <v>788</v>
      </c>
      <c r="E273" s="4" t="s">
        <v>79</v>
      </c>
      <c r="F273" s="4" t="s">
        <v>99</v>
      </c>
      <c r="G273" s="5">
        <v>252</v>
      </c>
      <c r="H273" s="6" t="s">
        <v>790</v>
      </c>
      <c r="I273" s="7">
        <f t="shared" si="24"/>
        <v>604.79999999999995</v>
      </c>
      <c r="J273" s="8">
        <v>2</v>
      </c>
      <c r="K273" s="8"/>
      <c r="L273" s="8"/>
      <c r="M273" s="6"/>
      <c r="N273" s="49"/>
      <c r="O273" s="57">
        <f t="shared" si="22"/>
        <v>0</v>
      </c>
      <c r="P273" s="49">
        <v>20.59</v>
      </c>
      <c r="Q273" s="57">
        <f t="shared" si="23"/>
        <v>12452.831999999999</v>
      </c>
      <c r="R273" s="46"/>
    </row>
    <row r="274" spans="1:18" ht="31.5" customHeight="1" x14ac:dyDescent="0.25">
      <c r="A274" s="29">
        <v>269</v>
      </c>
      <c r="B274" s="4" t="s">
        <v>793</v>
      </c>
      <c r="C274" s="4" t="s">
        <v>791</v>
      </c>
      <c r="D274" s="4" t="s">
        <v>792</v>
      </c>
      <c r="E274" s="4" t="s">
        <v>259</v>
      </c>
      <c r="F274" s="4" t="s">
        <v>456</v>
      </c>
      <c r="G274" s="5">
        <v>66</v>
      </c>
      <c r="H274" s="6" t="s">
        <v>794</v>
      </c>
      <c r="I274" s="7">
        <f>SUM(G274/5*12)</f>
        <v>158.39999999999998</v>
      </c>
      <c r="J274" s="9">
        <v>8</v>
      </c>
      <c r="K274" s="9"/>
      <c r="L274" s="9"/>
      <c r="M274" s="6"/>
      <c r="N274" s="49">
        <v>32.65</v>
      </c>
      <c r="O274" s="57">
        <f t="shared" si="22"/>
        <v>5171.7599999999993</v>
      </c>
      <c r="P274" s="49">
        <v>42.04</v>
      </c>
      <c r="Q274" s="57">
        <f t="shared" si="23"/>
        <v>6659.1359999999986</v>
      </c>
      <c r="R274" s="46"/>
    </row>
    <row r="275" spans="1:18" ht="31.5" customHeight="1" x14ac:dyDescent="0.25">
      <c r="A275" s="29">
        <v>270</v>
      </c>
      <c r="B275" s="4" t="s">
        <v>793</v>
      </c>
      <c r="C275" s="4" t="s">
        <v>795</v>
      </c>
      <c r="D275" s="4" t="s">
        <v>796</v>
      </c>
      <c r="E275" s="4" t="s">
        <v>53</v>
      </c>
      <c r="F275" s="4" t="s">
        <v>58</v>
      </c>
      <c r="G275" s="5">
        <v>72</v>
      </c>
      <c r="H275" s="6" t="s">
        <v>66</v>
      </c>
      <c r="I275" s="7">
        <f>G275/5*12</f>
        <v>172.8</v>
      </c>
      <c r="J275" s="8"/>
      <c r="K275" s="8">
        <v>30</v>
      </c>
      <c r="L275" s="9"/>
      <c r="M275" s="6"/>
      <c r="N275" s="49">
        <v>3327</v>
      </c>
      <c r="O275" s="57">
        <f t="shared" si="22"/>
        <v>574905.60000000009</v>
      </c>
      <c r="P275" s="49">
        <v>95.39</v>
      </c>
      <c r="Q275" s="57">
        <f t="shared" si="23"/>
        <v>16483.392</v>
      </c>
      <c r="R275" s="46"/>
    </row>
    <row r="276" spans="1:18" ht="31.5" customHeight="1" x14ac:dyDescent="0.25">
      <c r="A276" s="29">
        <v>271</v>
      </c>
      <c r="B276" s="4" t="s">
        <v>793</v>
      </c>
      <c r="C276" s="4" t="s">
        <v>797</v>
      </c>
      <c r="D276" s="4" t="s">
        <v>798</v>
      </c>
      <c r="E276" s="4" t="s">
        <v>53</v>
      </c>
      <c r="F276" s="4" t="s">
        <v>459</v>
      </c>
      <c r="G276" s="5">
        <v>158</v>
      </c>
      <c r="H276" s="6" t="s">
        <v>66</v>
      </c>
      <c r="I276" s="7">
        <f>G276/5*12</f>
        <v>379.20000000000005</v>
      </c>
      <c r="J276" s="8"/>
      <c r="K276" s="8">
        <v>30</v>
      </c>
      <c r="L276" s="9"/>
      <c r="M276" s="6"/>
      <c r="N276" s="53">
        <v>31.63</v>
      </c>
      <c r="O276" s="57">
        <f t="shared" si="22"/>
        <v>11994.096000000001</v>
      </c>
      <c r="P276" s="49">
        <v>79.88</v>
      </c>
      <c r="Q276" s="57">
        <f t="shared" si="23"/>
        <v>30290.496000000003</v>
      </c>
      <c r="R276" s="46"/>
    </row>
    <row r="277" spans="1:18" ht="31.5" customHeight="1" x14ac:dyDescent="0.25">
      <c r="A277" s="29">
        <v>272</v>
      </c>
      <c r="B277" s="4" t="s">
        <v>793</v>
      </c>
      <c r="C277" s="4">
        <v>5383</v>
      </c>
      <c r="D277" s="4" t="s">
        <v>799</v>
      </c>
      <c r="E277" s="4" t="s">
        <v>800</v>
      </c>
      <c r="F277" s="4" t="s">
        <v>801</v>
      </c>
      <c r="G277" s="5">
        <v>222</v>
      </c>
      <c r="H277" s="6" t="s">
        <v>66</v>
      </c>
      <c r="I277" s="7">
        <f>G277/5*12</f>
        <v>532.79999999999995</v>
      </c>
      <c r="J277" s="9"/>
      <c r="K277" s="8">
        <v>30</v>
      </c>
      <c r="L277" s="9"/>
      <c r="M277" s="6"/>
      <c r="N277" s="49">
        <v>52.03</v>
      </c>
      <c r="O277" s="57">
        <f t="shared" si="22"/>
        <v>27721.583999999999</v>
      </c>
      <c r="P277" s="49">
        <v>52.78</v>
      </c>
      <c r="Q277" s="57">
        <f t="shared" si="23"/>
        <v>28121.183999999997</v>
      </c>
      <c r="R277" s="46"/>
    </row>
    <row r="278" spans="1:18" ht="31.5" customHeight="1" x14ac:dyDescent="0.25">
      <c r="A278" s="29">
        <v>273</v>
      </c>
      <c r="B278" s="12" t="s">
        <v>793</v>
      </c>
      <c r="C278" s="4">
        <v>5768</v>
      </c>
      <c r="D278" s="12" t="s">
        <v>802</v>
      </c>
      <c r="E278" s="12" t="s">
        <v>272</v>
      </c>
      <c r="F278" s="12" t="s">
        <v>482</v>
      </c>
      <c r="G278" s="13">
        <v>278</v>
      </c>
      <c r="H278" s="12" t="s">
        <v>66</v>
      </c>
      <c r="I278" s="7">
        <f>G278/5*12</f>
        <v>667.2</v>
      </c>
      <c r="J278" s="9"/>
      <c r="K278" s="9">
        <v>30</v>
      </c>
      <c r="L278" s="9"/>
      <c r="M278" s="9"/>
      <c r="N278" s="53">
        <v>41.71</v>
      </c>
      <c r="O278" s="57">
        <f t="shared" si="22"/>
        <v>27828.912000000004</v>
      </c>
      <c r="P278" s="49">
        <v>53.27</v>
      </c>
      <c r="Q278" s="57">
        <f t="shared" si="23"/>
        <v>35541.744000000006</v>
      </c>
      <c r="R278" s="46"/>
    </row>
    <row r="279" spans="1:18" ht="31.5" customHeight="1" x14ac:dyDescent="0.25">
      <c r="A279" s="29">
        <v>274</v>
      </c>
      <c r="B279" s="4" t="s">
        <v>793</v>
      </c>
      <c r="C279" s="4" t="s">
        <v>803</v>
      </c>
      <c r="D279" s="4" t="s">
        <v>804</v>
      </c>
      <c r="E279" s="4" t="s">
        <v>53</v>
      </c>
      <c r="F279" s="4" t="s">
        <v>805</v>
      </c>
      <c r="G279" s="5">
        <v>286</v>
      </c>
      <c r="H279" s="6" t="s">
        <v>66</v>
      </c>
      <c r="I279" s="7">
        <f>G279/5*12</f>
        <v>686.40000000000009</v>
      </c>
      <c r="J279" s="8"/>
      <c r="K279" s="8">
        <v>30</v>
      </c>
      <c r="L279" s="9"/>
      <c r="M279" s="6"/>
      <c r="N279" s="49">
        <v>35.700000000000003</v>
      </c>
      <c r="O279" s="57">
        <f t="shared" si="22"/>
        <v>24504.480000000007</v>
      </c>
      <c r="P279" s="49">
        <v>67.66</v>
      </c>
      <c r="Q279" s="57">
        <f t="shared" si="23"/>
        <v>46441.824000000001</v>
      </c>
      <c r="R279" s="46"/>
    </row>
    <row r="280" spans="1:18" ht="31.5" customHeight="1" x14ac:dyDescent="0.25">
      <c r="A280" s="29">
        <v>275</v>
      </c>
      <c r="B280" s="4" t="s">
        <v>793</v>
      </c>
      <c r="C280" s="4" t="s">
        <v>806</v>
      </c>
      <c r="D280" s="4" t="s">
        <v>807</v>
      </c>
      <c r="E280" s="4" t="s">
        <v>259</v>
      </c>
      <c r="F280" s="4" t="s">
        <v>456</v>
      </c>
      <c r="G280" s="5">
        <v>325</v>
      </c>
      <c r="H280" s="6" t="s">
        <v>66</v>
      </c>
      <c r="I280" s="7">
        <f>SUM(G280/5*12)</f>
        <v>780</v>
      </c>
      <c r="J280" s="9"/>
      <c r="K280" s="9">
        <v>30</v>
      </c>
      <c r="L280" s="9"/>
      <c r="M280" s="6"/>
      <c r="N280" s="49">
        <v>38.369999999999997</v>
      </c>
      <c r="O280" s="57">
        <f t="shared" si="22"/>
        <v>29928.6</v>
      </c>
      <c r="P280" s="49">
        <v>71.510000000000005</v>
      </c>
      <c r="Q280" s="57">
        <f t="shared" si="23"/>
        <v>55777.8</v>
      </c>
      <c r="R280" s="46"/>
    </row>
    <row r="281" spans="1:18" ht="31.5" customHeight="1" x14ac:dyDescent="0.25">
      <c r="A281" s="29">
        <v>276</v>
      </c>
      <c r="B281" s="4" t="s">
        <v>793</v>
      </c>
      <c r="C281" s="4" t="s">
        <v>808</v>
      </c>
      <c r="D281" s="4" t="s">
        <v>809</v>
      </c>
      <c r="E281" s="4" t="s">
        <v>259</v>
      </c>
      <c r="F281" s="4" t="s">
        <v>456</v>
      </c>
      <c r="G281" s="5">
        <v>680</v>
      </c>
      <c r="H281" s="6" t="s">
        <v>794</v>
      </c>
      <c r="I281" s="7">
        <f>SUM(G281/5*12)</f>
        <v>1632</v>
      </c>
      <c r="J281" s="9">
        <v>8</v>
      </c>
      <c r="K281" s="9"/>
      <c r="L281" s="9"/>
      <c r="M281" s="6"/>
      <c r="N281" s="49">
        <v>32.65</v>
      </c>
      <c r="O281" s="57">
        <f t="shared" si="22"/>
        <v>53284.799999999996</v>
      </c>
      <c r="P281" s="49">
        <v>42.04</v>
      </c>
      <c r="Q281" s="57">
        <f t="shared" si="23"/>
        <v>68609.279999999999</v>
      </c>
      <c r="R281" s="46"/>
    </row>
    <row r="282" spans="1:18" ht="31.5" customHeight="1" x14ac:dyDescent="0.25">
      <c r="A282" s="29">
        <v>277</v>
      </c>
      <c r="B282" s="4" t="s">
        <v>793</v>
      </c>
      <c r="C282" s="4" t="s">
        <v>810</v>
      </c>
      <c r="D282" s="4" t="s">
        <v>811</v>
      </c>
      <c r="E282" s="4" t="s">
        <v>259</v>
      </c>
      <c r="F282" s="4" t="s">
        <v>456</v>
      </c>
      <c r="G282" s="5">
        <v>744</v>
      </c>
      <c r="H282" s="6" t="s">
        <v>66</v>
      </c>
      <c r="I282" s="7">
        <f>SUM(G282/5*12)</f>
        <v>1785.6000000000001</v>
      </c>
      <c r="J282" s="9"/>
      <c r="K282" s="9">
        <v>30</v>
      </c>
      <c r="L282" s="9"/>
      <c r="M282" s="6"/>
      <c r="N282" s="49">
        <v>37.33</v>
      </c>
      <c r="O282" s="57">
        <f t="shared" si="22"/>
        <v>66656.448000000004</v>
      </c>
      <c r="P282" s="49">
        <v>70.989999999999995</v>
      </c>
      <c r="Q282" s="57">
        <f t="shared" si="23"/>
        <v>126759.74400000001</v>
      </c>
      <c r="R282" s="46"/>
    </row>
    <row r="283" spans="1:18" ht="31.5" customHeight="1" x14ac:dyDescent="0.25">
      <c r="A283" s="29">
        <v>278</v>
      </c>
      <c r="B283" s="4" t="s">
        <v>813</v>
      </c>
      <c r="C283" s="4">
        <v>84093</v>
      </c>
      <c r="D283" s="4" t="s">
        <v>812</v>
      </c>
      <c r="E283" s="4" t="s">
        <v>292</v>
      </c>
      <c r="F283" s="4" t="s">
        <v>622</v>
      </c>
      <c r="G283" s="5">
        <v>265</v>
      </c>
      <c r="H283" s="6" t="s">
        <v>814</v>
      </c>
      <c r="I283" s="7">
        <f t="shared" ref="I283:I312" si="25">G283/5*12</f>
        <v>636</v>
      </c>
      <c r="J283" s="9"/>
      <c r="K283" s="9">
        <v>12.5</v>
      </c>
      <c r="L283" s="9"/>
      <c r="M283" s="6"/>
      <c r="N283" s="49"/>
      <c r="O283" s="57">
        <f t="shared" si="22"/>
        <v>0</v>
      </c>
      <c r="P283" s="49">
        <v>49.55</v>
      </c>
      <c r="Q283" s="57">
        <f t="shared" si="23"/>
        <v>31513.8</v>
      </c>
      <c r="R283" s="46"/>
    </row>
    <row r="284" spans="1:18" ht="31.5" customHeight="1" x14ac:dyDescent="0.25">
      <c r="A284" s="29">
        <v>279</v>
      </c>
      <c r="B284" s="4" t="s">
        <v>813</v>
      </c>
      <c r="C284" s="4">
        <v>84085</v>
      </c>
      <c r="D284" s="4" t="s">
        <v>815</v>
      </c>
      <c r="E284" s="4" t="s">
        <v>292</v>
      </c>
      <c r="F284" s="4" t="s">
        <v>816</v>
      </c>
      <c r="G284" s="5">
        <v>385</v>
      </c>
      <c r="H284" s="6" t="s">
        <v>817</v>
      </c>
      <c r="I284" s="7">
        <f t="shared" si="25"/>
        <v>924</v>
      </c>
      <c r="J284" s="9"/>
      <c r="K284" s="9">
        <v>18</v>
      </c>
      <c r="L284" s="9"/>
      <c r="M284" s="6"/>
      <c r="N284" s="49"/>
      <c r="O284" s="57">
        <f t="shared" si="22"/>
        <v>0</v>
      </c>
      <c r="P284" s="49">
        <v>71.34</v>
      </c>
      <c r="Q284" s="57">
        <f t="shared" si="23"/>
        <v>65918.16</v>
      </c>
      <c r="R284" s="46"/>
    </row>
    <row r="285" spans="1:18" ht="31.5" customHeight="1" x14ac:dyDescent="0.25">
      <c r="A285" s="29">
        <v>280</v>
      </c>
      <c r="B285" s="4" t="s">
        <v>820</v>
      </c>
      <c r="C285" s="4" t="s">
        <v>818</v>
      </c>
      <c r="D285" s="4" t="s">
        <v>819</v>
      </c>
      <c r="E285" s="4" t="s">
        <v>191</v>
      </c>
      <c r="F285" s="4" t="s">
        <v>192</v>
      </c>
      <c r="G285" s="5">
        <v>66</v>
      </c>
      <c r="H285" s="6" t="s">
        <v>197</v>
      </c>
      <c r="I285" s="7">
        <f t="shared" si="25"/>
        <v>158.39999999999998</v>
      </c>
      <c r="J285" s="8">
        <v>1.4</v>
      </c>
      <c r="K285" s="8"/>
      <c r="L285" s="9"/>
      <c r="M285" s="6"/>
      <c r="N285" s="49"/>
      <c r="O285" s="57">
        <f t="shared" si="22"/>
        <v>0</v>
      </c>
      <c r="P285" s="49">
        <v>31.83</v>
      </c>
      <c r="Q285" s="57">
        <f t="shared" si="23"/>
        <v>5041.8719999999994</v>
      </c>
      <c r="R285" s="46"/>
    </row>
    <row r="286" spans="1:18" ht="31.5" customHeight="1" x14ac:dyDescent="0.25">
      <c r="A286" s="29">
        <v>281</v>
      </c>
      <c r="B286" s="4" t="s">
        <v>820</v>
      </c>
      <c r="C286" s="4" t="s">
        <v>821</v>
      </c>
      <c r="D286" s="4" t="s">
        <v>822</v>
      </c>
      <c r="E286" s="4" t="s">
        <v>191</v>
      </c>
      <c r="F286" s="4" t="s">
        <v>196</v>
      </c>
      <c r="G286" s="5">
        <v>85</v>
      </c>
      <c r="H286" s="6" t="s">
        <v>823</v>
      </c>
      <c r="I286" s="7">
        <f t="shared" si="25"/>
        <v>204</v>
      </c>
      <c r="J286" s="8">
        <v>1.42</v>
      </c>
      <c r="K286" s="8"/>
      <c r="L286" s="9"/>
      <c r="M286" s="6"/>
      <c r="N286" s="49"/>
      <c r="O286" s="57">
        <f t="shared" si="22"/>
        <v>0</v>
      </c>
      <c r="P286" s="49">
        <v>41.1</v>
      </c>
      <c r="Q286" s="57">
        <f t="shared" si="23"/>
        <v>8384.4</v>
      </c>
      <c r="R286" s="46"/>
    </row>
    <row r="287" spans="1:18" ht="31.5" customHeight="1" x14ac:dyDescent="0.25">
      <c r="A287" s="29">
        <v>282</v>
      </c>
      <c r="B287" s="4" t="s">
        <v>820</v>
      </c>
      <c r="C287" s="4" t="s">
        <v>824</v>
      </c>
      <c r="D287" s="4" t="s">
        <v>825</v>
      </c>
      <c r="E287" s="4" t="s">
        <v>191</v>
      </c>
      <c r="F287" s="4" t="s">
        <v>826</v>
      </c>
      <c r="G287" s="5">
        <v>121</v>
      </c>
      <c r="H287" s="6" t="s">
        <v>827</v>
      </c>
      <c r="I287" s="7">
        <f t="shared" si="25"/>
        <v>290.39999999999998</v>
      </c>
      <c r="J287" s="8">
        <v>0.78</v>
      </c>
      <c r="K287" s="8"/>
      <c r="L287" s="9"/>
      <c r="M287" s="6"/>
      <c r="N287" s="49"/>
      <c r="O287" s="57">
        <f t="shared" si="22"/>
        <v>0</v>
      </c>
      <c r="P287" s="49">
        <v>44.7</v>
      </c>
      <c r="Q287" s="57">
        <f t="shared" si="23"/>
        <v>12980.88</v>
      </c>
      <c r="R287" s="46"/>
    </row>
    <row r="288" spans="1:18" ht="31.5" customHeight="1" x14ac:dyDescent="0.25">
      <c r="A288" s="29">
        <v>283</v>
      </c>
      <c r="B288" s="4" t="s">
        <v>820</v>
      </c>
      <c r="C288" s="4" t="s">
        <v>828</v>
      </c>
      <c r="D288" s="4" t="s">
        <v>829</v>
      </c>
      <c r="E288" s="4" t="s">
        <v>191</v>
      </c>
      <c r="F288" s="4" t="s">
        <v>830</v>
      </c>
      <c r="G288" s="5">
        <v>365</v>
      </c>
      <c r="H288" s="6" t="s">
        <v>119</v>
      </c>
      <c r="I288" s="7">
        <f t="shared" si="25"/>
        <v>876</v>
      </c>
      <c r="J288" s="8">
        <v>2.4</v>
      </c>
      <c r="K288" s="8"/>
      <c r="L288" s="9"/>
      <c r="M288" s="6"/>
      <c r="N288" s="49"/>
      <c r="O288" s="57">
        <f t="shared" si="22"/>
        <v>0</v>
      </c>
      <c r="P288" s="49">
        <v>31.77</v>
      </c>
      <c r="Q288" s="57">
        <f t="shared" si="23"/>
        <v>27830.52</v>
      </c>
      <c r="R288" s="46"/>
    </row>
    <row r="289" spans="1:18" ht="31.5" customHeight="1" x14ac:dyDescent="0.25">
      <c r="A289" s="29">
        <v>284</v>
      </c>
      <c r="B289" s="12" t="s">
        <v>832</v>
      </c>
      <c r="C289" s="4">
        <v>39912</v>
      </c>
      <c r="D289" s="12" t="s">
        <v>831</v>
      </c>
      <c r="E289" s="12" t="s">
        <v>272</v>
      </c>
      <c r="F289" s="12" t="s">
        <v>833</v>
      </c>
      <c r="G289" s="13">
        <v>63</v>
      </c>
      <c r="H289" s="12" t="s">
        <v>834</v>
      </c>
      <c r="I289" s="7">
        <f t="shared" si="25"/>
        <v>151.19999999999999</v>
      </c>
      <c r="J289" s="9">
        <v>3</v>
      </c>
      <c r="K289" s="9"/>
      <c r="L289" s="9"/>
      <c r="M289" s="9"/>
      <c r="N289" s="53">
        <v>64.929999999999993</v>
      </c>
      <c r="O289" s="57">
        <f t="shared" si="22"/>
        <v>9817.4159999999974</v>
      </c>
      <c r="P289" s="49">
        <v>79.239999999999995</v>
      </c>
      <c r="Q289" s="57">
        <f t="shared" si="23"/>
        <v>11981.087999999998</v>
      </c>
      <c r="R289" s="46"/>
    </row>
    <row r="290" spans="1:18" ht="31.5" customHeight="1" x14ac:dyDescent="0.25">
      <c r="A290" s="29">
        <v>285</v>
      </c>
      <c r="B290" s="12" t="s">
        <v>832</v>
      </c>
      <c r="C290" s="4">
        <v>44878</v>
      </c>
      <c r="D290" s="12" t="s">
        <v>835</v>
      </c>
      <c r="E290" s="12" t="s">
        <v>272</v>
      </c>
      <c r="F290" s="12" t="s">
        <v>836</v>
      </c>
      <c r="G290" s="13">
        <v>68</v>
      </c>
      <c r="H290" s="12" t="s">
        <v>277</v>
      </c>
      <c r="I290" s="7">
        <f t="shared" si="25"/>
        <v>163.19999999999999</v>
      </c>
      <c r="J290" s="9">
        <v>1</v>
      </c>
      <c r="K290" s="9"/>
      <c r="L290" s="9"/>
      <c r="M290" s="9"/>
      <c r="N290" s="53">
        <v>24.92</v>
      </c>
      <c r="O290" s="57">
        <f t="shared" si="22"/>
        <v>4066.944</v>
      </c>
      <c r="P290" s="49">
        <v>41.77</v>
      </c>
      <c r="Q290" s="57">
        <f t="shared" si="23"/>
        <v>6816.8640000000005</v>
      </c>
      <c r="R290" s="46"/>
    </row>
    <row r="291" spans="1:18" ht="31.5" customHeight="1" x14ac:dyDescent="0.25">
      <c r="A291" s="29">
        <v>286</v>
      </c>
      <c r="B291" s="12" t="s">
        <v>832</v>
      </c>
      <c r="C291" s="4">
        <v>44261</v>
      </c>
      <c r="D291" s="12" t="s">
        <v>837</v>
      </c>
      <c r="E291" s="12" t="s">
        <v>272</v>
      </c>
      <c r="F291" s="12" t="s">
        <v>838</v>
      </c>
      <c r="G291" s="13">
        <v>84</v>
      </c>
      <c r="H291" s="12" t="s">
        <v>839</v>
      </c>
      <c r="I291" s="7">
        <f t="shared" si="25"/>
        <v>201.60000000000002</v>
      </c>
      <c r="J291" s="9"/>
      <c r="K291" s="9">
        <v>12</v>
      </c>
      <c r="L291" s="9"/>
      <c r="M291" s="9"/>
      <c r="N291" s="53">
        <v>23.149999999999995</v>
      </c>
      <c r="O291" s="57">
        <f t="shared" si="22"/>
        <v>4667.04</v>
      </c>
      <c r="P291" s="49">
        <v>42.41</v>
      </c>
      <c r="Q291" s="57">
        <f t="shared" si="23"/>
        <v>8549.8559999999998</v>
      </c>
      <c r="R291" s="46"/>
    </row>
    <row r="292" spans="1:18" ht="31.5" customHeight="1" x14ac:dyDescent="0.25">
      <c r="A292" s="29">
        <v>287</v>
      </c>
      <c r="B292" s="12" t="s">
        <v>832</v>
      </c>
      <c r="C292" s="4">
        <v>46268</v>
      </c>
      <c r="D292" s="17" t="s">
        <v>840</v>
      </c>
      <c r="E292" s="12" t="s">
        <v>272</v>
      </c>
      <c r="F292" s="12" t="s">
        <v>273</v>
      </c>
      <c r="G292" s="13">
        <f>72+55</f>
        <v>127</v>
      </c>
      <c r="H292" s="12" t="s">
        <v>841</v>
      </c>
      <c r="I292" s="7">
        <f t="shared" si="25"/>
        <v>304.79999999999995</v>
      </c>
      <c r="J292" s="9"/>
      <c r="K292" s="9"/>
      <c r="L292" s="9"/>
      <c r="M292" s="9"/>
      <c r="N292" s="53">
        <v>30.730000000000004</v>
      </c>
      <c r="O292" s="57">
        <f t="shared" si="22"/>
        <v>9366.503999999999</v>
      </c>
      <c r="P292" s="49">
        <v>67.7</v>
      </c>
      <c r="Q292" s="57">
        <f t="shared" si="23"/>
        <v>20634.96</v>
      </c>
      <c r="R292" s="46"/>
    </row>
    <row r="293" spans="1:18" ht="31.5" customHeight="1" x14ac:dyDescent="0.25">
      <c r="A293" s="29">
        <v>288</v>
      </c>
      <c r="B293" s="12" t="s">
        <v>832</v>
      </c>
      <c r="C293" s="4">
        <v>44877</v>
      </c>
      <c r="D293" s="12" t="s">
        <v>842</v>
      </c>
      <c r="E293" s="12" t="s">
        <v>272</v>
      </c>
      <c r="F293" s="12" t="s">
        <v>836</v>
      </c>
      <c r="G293" s="13">
        <f>116+12</f>
        <v>128</v>
      </c>
      <c r="H293" s="12" t="s">
        <v>277</v>
      </c>
      <c r="I293" s="7">
        <f t="shared" si="25"/>
        <v>307.20000000000005</v>
      </c>
      <c r="J293" s="9">
        <v>1</v>
      </c>
      <c r="K293" s="9"/>
      <c r="L293" s="9"/>
      <c r="M293" s="9"/>
      <c r="N293" s="53">
        <v>20.879999999999995</v>
      </c>
      <c r="O293" s="57">
        <f t="shared" si="22"/>
        <v>6414.3359999999993</v>
      </c>
      <c r="P293" s="49">
        <v>37.729999999999997</v>
      </c>
      <c r="Q293" s="57">
        <f t="shared" si="23"/>
        <v>11590.656000000001</v>
      </c>
      <c r="R293" s="46"/>
    </row>
    <row r="294" spans="1:18" ht="31.5" customHeight="1" x14ac:dyDescent="0.25">
      <c r="A294" s="29">
        <v>289</v>
      </c>
      <c r="B294" s="12" t="s">
        <v>832</v>
      </c>
      <c r="C294" s="4">
        <v>44238</v>
      </c>
      <c r="D294" s="12" t="s">
        <v>843</v>
      </c>
      <c r="E294" s="12" t="s">
        <v>272</v>
      </c>
      <c r="F294" s="12" t="s">
        <v>844</v>
      </c>
      <c r="G294" s="13">
        <v>130</v>
      </c>
      <c r="H294" s="12" t="s">
        <v>839</v>
      </c>
      <c r="I294" s="7">
        <f t="shared" si="25"/>
        <v>312</v>
      </c>
      <c r="J294" s="9"/>
      <c r="K294" s="9">
        <v>12</v>
      </c>
      <c r="L294" s="9"/>
      <c r="M294" s="9"/>
      <c r="N294" s="53">
        <v>23.149999999999995</v>
      </c>
      <c r="O294" s="57">
        <f t="shared" si="22"/>
        <v>7222.7999999999984</v>
      </c>
      <c r="P294" s="49">
        <v>42.41</v>
      </c>
      <c r="Q294" s="57">
        <f t="shared" si="23"/>
        <v>13231.919999999998</v>
      </c>
      <c r="R294" s="46"/>
    </row>
    <row r="295" spans="1:18" ht="31.5" customHeight="1" x14ac:dyDescent="0.25">
      <c r="A295" s="29">
        <v>290</v>
      </c>
      <c r="B295" s="12" t="s">
        <v>832</v>
      </c>
      <c r="C295" s="4">
        <v>44113</v>
      </c>
      <c r="D295" s="12" t="s">
        <v>845</v>
      </c>
      <c r="E295" s="12" t="s">
        <v>272</v>
      </c>
      <c r="F295" s="12" t="s">
        <v>846</v>
      </c>
      <c r="G295" s="13">
        <v>169</v>
      </c>
      <c r="H295" s="12" t="s">
        <v>847</v>
      </c>
      <c r="I295" s="7">
        <f t="shared" si="25"/>
        <v>405.59999999999997</v>
      </c>
      <c r="J295" s="9">
        <v>1</v>
      </c>
      <c r="K295" s="9"/>
      <c r="L295" s="9"/>
      <c r="M295" s="9"/>
      <c r="N295" s="53">
        <v>43.120000000000005</v>
      </c>
      <c r="O295" s="57">
        <f t="shared" si="22"/>
        <v>17489.472000000002</v>
      </c>
      <c r="P295" s="49">
        <v>63.18</v>
      </c>
      <c r="Q295" s="57">
        <f t="shared" si="23"/>
        <v>25625.807999999997</v>
      </c>
      <c r="R295" s="46"/>
    </row>
    <row r="296" spans="1:18" ht="31.5" customHeight="1" x14ac:dyDescent="0.25">
      <c r="A296" s="29">
        <v>291</v>
      </c>
      <c r="B296" s="12" t="s">
        <v>832</v>
      </c>
      <c r="C296" s="4">
        <v>41698</v>
      </c>
      <c r="D296" s="12" t="s">
        <v>848</v>
      </c>
      <c r="E296" s="12" t="s">
        <v>272</v>
      </c>
      <c r="F296" s="12" t="s">
        <v>849</v>
      </c>
      <c r="G296" s="13">
        <v>185</v>
      </c>
      <c r="H296" s="12" t="s">
        <v>850</v>
      </c>
      <c r="I296" s="7">
        <f t="shared" si="25"/>
        <v>444</v>
      </c>
      <c r="J296" s="9"/>
      <c r="K296" s="9"/>
      <c r="L296" s="9"/>
      <c r="M296" s="9"/>
      <c r="N296" s="53">
        <v>17.779999999999994</v>
      </c>
      <c r="O296" s="57">
        <f t="shared" si="22"/>
        <v>7894.319999999997</v>
      </c>
      <c r="P296" s="49">
        <v>49.87</v>
      </c>
      <c r="Q296" s="57">
        <f t="shared" si="23"/>
        <v>22142.28</v>
      </c>
      <c r="R296" s="46"/>
    </row>
    <row r="297" spans="1:18" ht="31.5" customHeight="1" x14ac:dyDescent="0.25">
      <c r="A297" s="29">
        <v>292</v>
      </c>
      <c r="B297" s="12" t="s">
        <v>832</v>
      </c>
      <c r="C297" s="4">
        <v>39911</v>
      </c>
      <c r="D297" s="12" t="s">
        <v>851</v>
      </c>
      <c r="E297" s="12" t="s">
        <v>272</v>
      </c>
      <c r="F297" s="12" t="s">
        <v>833</v>
      </c>
      <c r="G297" s="13">
        <v>191</v>
      </c>
      <c r="H297" s="12" t="s">
        <v>834</v>
      </c>
      <c r="I297" s="7">
        <f t="shared" si="25"/>
        <v>458.40000000000003</v>
      </c>
      <c r="J297" s="9">
        <v>3</v>
      </c>
      <c r="K297" s="9"/>
      <c r="L297" s="9"/>
      <c r="M297" s="9"/>
      <c r="N297" s="53">
        <v>64.929999999999993</v>
      </c>
      <c r="O297" s="57">
        <f t="shared" si="22"/>
        <v>29763.912</v>
      </c>
      <c r="P297" s="49">
        <v>79.239999999999995</v>
      </c>
      <c r="Q297" s="57">
        <f t="shared" si="23"/>
        <v>36323.616000000002</v>
      </c>
      <c r="R297" s="46"/>
    </row>
    <row r="298" spans="1:18" ht="31.5" customHeight="1" x14ac:dyDescent="0.25">
      <c r="A298" s="29">
        <v>293</v>
      </c>
      <c r="B298" s="12" t="s">
        <v>832</v>
      </c>
      <c r="C298" s="4">
        <v>43284</v>
      </c>
      <c r="D298" s="12" t="s">
        <v>852</v>
      </c>
      <c r="E298" s="12" t="s">
        <v>272</v>
      </c>
      <c r="F298" s="12" t="s">
        <v>482</v>
      </c>
      <c r="G298" s="13">
        <v>249</v>
      </c>
      <c r="H298" s="12" t="s">
        <v>841</v>
      </c>
      <c r="I298" s="7">
        <f t="shared" si="25"/>
        <v>597.59999999999991</v>
      </c>
      <c r="J298" s="9"/>
      <c r="K298" s="9"/>
      <c r="L298" s="9"/>
      <c r="M298" s="9"/>
      <c r="N298" s="53">
        <v>50.68</v>
      </c>
      <c r="O298" s="57">
        <f t="shared" si="22"/>
        <v>30286.367999999995</v>
      </c>
      <c r="P298" s="49">
        <v>60.71</v>
      </c>
      <c r="Q298" s="57">
        <f t="shared" si="23"/>
        <v>36280.295999999995</v>
      </c>
      <c r="R298" s="46"/>
    </row>
    <row r="299" spans="1:18" ht="31.5" customHeight="1" x14ac:dyDescent="0.25">
      <c r="A299" s="29">
        <v>294</v>
      </c>
      <c r="B299" s="12" t="s">
        <v>832</v>
      </c>
      <c r="C299" s="4">
        <v>39940</v>
      </c>
      <c r="D299" s="12" t="s">
        <v>853</v>
      </c>
      <c r="E299" s="12" t="s">
        <v>272</v>
      </c>
      <c r="F299" s="12" t="s">
        <v>854</v>
      </c>
      <c r="G299" s="13">
        <v>253</v>
      </c>
      <c r="H299" s="12" t="s">
        <v>855</v>
      </c>
      <c r="I299" s="7">
        <f t="shared" si="25"/>
        <v>607.20000000000005</v>
      </c>
      <c r="J299" s="9">
        <v>106</v>
      </c>
      <c r="K299" s="9"/>
      <c r="L299" s="9"/>
      <c r="M299" s="9"/>
      <c r="N299" s="53">
        <v>47.91</v>
      </c>
      <c r="O299" s="57">
        <f t="shared" si="22"/>
        <v>29090.952000000001</v>
      </c>
      <c r="P299" s="49">
        <v>69.569999999999993</v>
      </c>
      <c r="Q299" s="57">
        <f t="shared" si="23"/>
        <v>42242.904000000002</v>
      </c>
      <c r="R299" s="46"/>
    </row>
    <row r="300" spans="1:18" ht="31.5" customHeight="1" x14ac:dyDescent="0.25">
      <c r="A300" s="29">
        <v>295</v>
      </c>
      <c r="B300" s="12" t="s">
        <v>832</v>
      </c>
      <c r="C300" s="4">
        <v>43292</v>
      </c>
      <c r="D300" s="12" t="s">
        <v>856</v>
      </c>
      <c r="E300" s="12" t="s">
        <v>272</v>
      </c>
      <c r="F300" s="12" t="s">
        <v>482</v>
      </c>
      <c r="G300" s="13">
        <v>277</v>
      </c>
      <c r="H300" s="12" t="s">
        <v>66</v>
      </c>
      <c r="I300" s="7">
        <f t="shared" si="25"/>
        <v>664.8</v>
      </c>
      <c r="J300" s="9"/>
      <c r="K300" s="9">
        <v>30</v>
      </c>
      <c r="L300" s="9"/>
      <c r="M300" s="9"/>
      <c r="N300" s="53">
        <v>46.61</v>
      </c>
      <c r="O300" s="57">
        <f t="shared" si="22"/>
        <v>30986.327999999998</v>
      </c>
      <c r="P300" s="49">
        <v>60.62</v>
      </c>
      <c r="Q300" s="57">
        <f t="shared" si="23"/>
        <v>40300.175999999992</v>
      </c>
      <c r="R300" s="46"/>
    </row>
    <row r="301" spans="1:18" ht="31.5" customHeight="1" x14ac:dyDescent="0.25">
      <c r="A301" s="29">
        <v>296</v>
      </c>
      <c r="B301" s="12" t="s">
        <v>832</v>
      </c>
      <c r="C301" s="4">
        <v>44224</v>
      </c>
      <c r="D301" s="12" t="s">
        <v>857</v>
      </c>
      <c r="E301" s="12" t="s">
        <v>272</v>
      </c>
      <c r="F301" s="12" t="s">
        <v>846</v>
      </c>
      <c r="G301" s="13">
        <f>245+56</f>
        <v>301</v>
      </c>
      <c r="H301" s="12" t="s">
        <v>839</v>
      </c>
      <c r="I301" s="7">
        <f t="shared" si="25"/>
        <v>722.40000000000009</v>
      </c>
      <c r="J301" s="9"/>
      <c r="K301" s="9">
        <v>12</v>
      </c>
      <c r="L301" s="9"/>
      <c r="M301" s="9"/>
      <c r="N301" s="53">
        <v>23.149999999999995</v>
      </c>
      <c r="O301" s="57">
        <f t="shared" si="22"/>
        <v>16723.559999999998</v>
      </c>
      <c r="P301" s="49">
        <v>42.41</v>
      </c>
      <c r="Q301" s="57">
        <f t="shared" si="23"/>
        <v>30636.984</v>
      </c>
      <c r="R301" s="46"/>
    </row>
    <row r="302" spans="1:18" ht="31.5" customHeight="1" x14ac:dyDescent="0.25">
      <c r="A302" s="29">
        <v>297</v>
      </c>
      <c r="B302" s="12" t="s">
        <v>832</v>
      </c>
      <c r="C302" s="4">
        <v>39941</v>
      </c>
      <c r="D302" s="12" t="s">
        <v>858</v>
      </c>
      <c r="E302" s="12" t="s">
        <v>272</v>
      </c>
      <c r="F302" s="12" t="s">
        <v>854</v>
      </c>
      <c r="G302" s="13">
        <v>355</v>
      </c>
      <c r="H302" s="12" t="s">
        <v>855</v>
      </c>
      <c r="I302" s="7">
        <f t="shared" si="25"/>
        <v>852</v>
      </c>
      <c r="J302" s="9">
        <v>106</v>
      </c>
      <c r="K302" s="9"/>
      <c r="L302" s="9"/>
      <c r="M302" s="9"/>
      <c r="N302" s="53">
        <v>47.91</v>
      </c>
      <c r="O302" s="57">
        <f t="shared" si="22"/>
        <v>40819.32</v>
      </c>
      <c r="P302" s="49">
        <v>69.569999999999993</v>
      </c>
      <c r="Q302" s="57">
        <f t="shared" si="23"/>
        <v>59273.639999999992</v>
      </c>
      <c r="R302" s="46"/>
    </row>
    <row r="303" spans="1:18" ht="31.5" customHeight="1" x14ac:dyDescent="0.25">
      <c r="A303" s="29">
        <v>298</v>
      </c>
      <c r="B303" s="12" t="s">
        <v>832</v>
      </c>
      <c r="C303" s="4">
        <v>46255</v>
      </c>
      <c r="D303" s="17" t="s">
        <v>859</v>
      </c>
      <c r="E303" s="12" t="s">
        <v>272</v>
      </c>
      <c r="F303" s="12" t="s">
        <v>273</v>
      </c>
      <c r="G303" s="13">
        <v>379</v>
      </c>
      <c r="H303" s="12" t="s">
        <v>841</v>
      </c>
      <c r="I303" s="7">
        <f t="shared" si="25"/>
        <v>909.59999999999991</v>
      </c>
      <c r="J303" s="9"/>
      <c r="K303" s="9"/>
      <c r="L303" s="9"/>
      <c r="M303" s="18"/>
      <c r="N303" s="53">
        <v>29.250000000000007</v>
      </c>
      <c r="O303" s="57">
        <f t="shared" si="22"/>
        <v>26605.800000000003</v>
      </c>
      <c r="P303" s="49">
        <v>64.180000000000007</v>
      </c>
      <c r="Q303" s="57">
        <f t="shared" si="23"/>
        <v>58378.127999999997</v>
      </c>
      <c r="R303" s="46"/>
    </row>
    <row r="304" spans="1:18" ht="31.5" customHeight="1" x14ac:dyDescent="0.25">
      <c r="A304" s="29">
        <v>299</v>
      </c>
      <c r="B304" s="12" t="s">
        <v>832</v>
      </c>
      <c r="C304" s="4">
        <v>41749</v>
      </c>
      <c r="D304" s="12" t="s">
        <v>860</v>
      </c>
      <c r="E304" s="12" t="s">
        <v>272</v>
      </c>
      <c r="F304" s="12" t="s">
        <v>849</v>
      </c>
      <c r="G304" s="13">
        <v>505</v>
      </c>
      <c r="H304" s="12" t="s">
        <v>850</v>
      </c>
      <c r="I304" s="7">
        <f t="shared" si="25"/>
        <v>1212</v>
      </c>
      <c r="J304" s="9"/>
      <c r="K304" s="9"/>
      <c r="L304" s="9"/>
      <c r="M304" s="9"/>
      <c r="N304" s="53">
        <v>18.019999999999996</v>
      </c>
      <c r="O304" s="57">
        <f t="shared" si="22"/>
        <v>21840.239999999994</v>
      </c>
      <c r="P304" s="49">
        <v>50.11</v>
      </c>
      <c r="Q304" s="57">
        <f t="shared" si="23"/>
        <v>60733.32</v>
      </c>
      <c r="R304" s="46"/>
    </row>
    <row r="305" spans="1:18" ht="31.5" customHeight="1" x14ac:dyDescent="0.25">
      <c r="A305" s="29">
        <v>300</v>
      </c>
      <c r="B305" s="12" t="s">
        <v>832</v>
      </c>
      <c r="C305" s="4">
        <v>59703</v>
      </c>
      <c r="D305" s="12" t="s">
        <v>861</v>
      </c>
      <c r="E305" s="12" t="s">
        <v>272</v>
      </c>
      <c r="F305" s="12" t="s">
        <v>276</v>
      </c>
      <c r="G305" s="13">
        <v>1164</v>
      </c>
      <c r="H305" s="12" t="s">
        <v>277</v>
      </c>
      <c r="I305" s="7">
        <f t="shared" si="25"/>
        <v>2793.6000000000004</v>
      </c>
      <c r="J305" s="9">
        <v>1</v>
      </c>
      <c r="K305" s="9"/>
      <c r="L305" s="9"/>
      <c r="M305" s="9"/>
      <c r="N305" s="53">
        <v>17.75</v>
      </c>
      <c r="O305" s="57">
        <f t="shared" si="22"/>
        <v>49586.400000000009</v>
      </c>
      <c r="P305" s="49">
        <v>34.6</v>
      </c>
      <c r="Q305" s="57">
        <f t="shared" si="23"/>
        <v>96658.560000000012</v>
      </c>
      <c r="R305" s="46"/>
    </row>
    <row r="306" spans="1:18" ht="31.5" customHeight="1" x14ac:dyDescent="0.25">
      <c r="A306" s="29">
        <v>301</v>
      </c>
      <c r="B306" s="12" t="s">
        <v>832</v>
      </c>
      <c r="C306" s="4">
        <v>43277</v>
      </c>
      <c r="D306" s="12" t="s">
        <v>862</v>
      </c>
      <c r="E306" s="12" t="s">
        <v>272</v>
      </c>
      <c r="F306" s="12" t="s">
        <v>482</v>
      </c>
      <c r="G306" s="13">
        <v>1283</v>
      </c>
      <c r="H306" s="12" t="s">
        <v>66</v>
      </c>
      <c r="I306" s="7">
        <f t="shared" si="25"/>
        <v>3079.2000000000003</v>
      </c>
      <c r="J306" s="9"/>
      <c r="K306" s="9">
        <v>30</v>
      </c>
      <c r="L306" s="9"/>
      <c r="M306" s="9"/>
      <c r="N306" s="53">
        <v>53.6</v>
      </c>
      <c r="O306" s="57">
        <f t="shared" si="22"/>
        <v>165045.12000000002</v>
      </c>
      <c r="P306" s="49">
        <v>63.63</v>
      </c>
      <c r="Q306" s="57">
        <f t="shared" si="23"/>
        <v>195929.49600000001</v>
      </c>
      <c r="R306" s="46"/>
    </row>
    <row r="307" spans="1:18" ht="31.5" customHeight="1" x14ac:dyDescent="0.25">
      <c r="A307" s="29">
        <v>302</v>
      </c>
      <c r="B307" s="12" t="s">
        <v>832</v>
      </c>
      <c r="C307" s="4">
        <v>59701</v>
      </c>
      <c r="D307" s="12" t="s">
        <v>863</v>
      </c>
      <c r="E307" s="12" t="s">
        <v>272</v>
      </c>
      <c r="F307" s="12" t="s">
        <v>276</v>
      </c>
      <c r="G307" s="13">
        <v>4019</v>
      </c>
      <c r="H307" s="12" t="s">
        <v>277</v>
      </c>
      <c r="I307" s="7">
        <f t="shared" si="25"/>
        <v>9645.5999999999985</v>
      </c>
      <c r="J307" s="9">
        <v>1</v>
      </c>
      <c r="K307" s="9"/>
      <c r="L307" s="9"/>
      <c r="M307" s="9"/>
      <c r="N307" s="53">
        <v>17.03</v>
      </c>
      <c r="O307" s="57">
        <f t="shared" si="22"/>
        <v>164264.568</v>
      </c>
      <c r="P307" s="49">
        <v>33.880000000000003</v>
      </c>
      <c r="Q307" s="57">
        <f t="shared" si="23"/>
        <v>326792.92799999996</v>
      </c>
      <c r="R307" s="46"/>
    </row>
    <row r="308" spans="1:18" ht="31.5" customHeight="1" x14ac:dyDescent="0.25">
      <c r="A308" s="29">
        <v>303</v>
      </c>
      <c r="B308" s="4" t="s">
        <v>871</v>
      </c>
      <c r="C308" s="4" t="s">
        <v>869</v>
      </c>
      <c r="D308" s="4" t="s">
        <v>870</v>
      </c>
      <c r="E308" s="4" t="s">
        <v>129</v>
      </c>
      <c r="F308" s="4" t="s">
        <v>872</v>
      </c>
      <c r="G308" s="5">
        <v>233</v>
      </c>
      <c r="H308" s="6" t="s">
        <v>873</v>
      </c>
      <c r="I308" s="7">
        <f t="shared" si="25"/>
        <v>559.20000000000005</v>
      </c>
      <c r="J308" s="9"/>
      <c r="K308" s="9">
        <v>14</v>
      </c>
      <c r="L308" s="9"/>
      <c r="M308" s="6"/>
      <c r="N308" s="49"/>
      <c r="O308" s="57">
        <f t="shared" si="22"/>
        <v>0</v>
      </c>
      <c r="P308" s="49">
        <v>21.17</v>
      </c>
      <c r="Q308" s="57">
        <f t="shared" si="23"/>
        <v>11838.264000000001</v>
      </c>
      <c r="R308" s="46"/>
    </row>
    <row r="309" spans="1:18" ht="31.5" customHeight="1" x14ac:dyDescent="0.25">
      <c r="A309" s="29">
        <v>304</v>
      </c>
      <c r="B309" s="4" t="s">
        <v>871</v>
      </c>
      <c r="C309" s="4" t="s">
        <v>874</v>
      </c>
      <c r="D309" s="4" t="s">
        <v>875</v>
      </c>
      <c r="E309" s="4" t="s">
        <v>129</v>
      </c>
      <c r="F309" s="4" t="s">
        <v>876</v>
      </c>
      <c r="G309" s="5">
        <v>963</v>
      </c>
      <c r="H309" s="6" t="s">
        <v>877</v>
      </c>
      <c r="I309" s="7">
        <f t="shared" si="25"/>
        <v>2311.1999999999998</v>
      </c>
      <c r="J309" s="9"/>
      <c r="K309" s="9">
        <v>14</v>
      </c>
      <c r="L309" s="9"/>
      <c r="M309" s="6"/>
      <c r="N309" s="49"/>
      <c r="O309" s="57">
        <f t="shared" si="22"/>
        <v>0</v>
      </c>
      <c r="P309" s="49">
        <v>24.2</v>
      </c>
      <c r="Q309" s="57">
        <f t="shared" si="23"/>
        <v>55931.039999999994</v>
      </c>
      <c r="R309" s="46"/>
    </row>
    <row r="310" spans="1:18" ht="31.5" customHeight="1" x14ac:dyDescent="0.25">
      <c r="A310" s="29">
        <v>305</v>
      </c>
      <c r="B310" s="4" t="s">
        <v>879</v>
      </c>
      <c r="C310" s="4">
        <v>67576</v>
      </c>
      <c r="D310" s="4" t="s">
        <v>878</v>
      </c>
      <c r="E310" s="4" t="s">
        <v>154</v>
      </c>
      <c r="F310" s="4" t="s">
        <v>880</v>
      </c>
      <c r="G310" s="5">
        <v>66</v>
      </c>
      <c r="H310" s="6" t="s">
        <v>881</v>
      </c>
      <c r="I310" s="7">
        <f t="shared" si="25"/>
        <v>158.39999999999998</v>
      </c>
      <c r="J310" s="8">
        <v>5.2</v>
      </c>
      <c r="K310" s="9"/>
      <c r="L310" s="8"/>
      <c r="M310" s="6"/>
      <c r="N310" s="49">
        <v>29.189999999999998</v>
      </c>
      <c r="O310" s="57">
        <f t="shared" si="22"/>
        <v>4623.695999999999</v>
      </c>
      <c r="P310" s="49">
        <v>31.65</v>
      </c>
      <c r="Q310" s="57">
        <f t="shared" si="23"/>
        <v>5013.3599999999988</v>
      </c>
      <c r="R310" s="46"/>
    </row>
    <row r="311" spans="1:18" ht="31.5" customHeight="1" x14ac:dyDescent="0.25">
      <c r="A311" s="29">
        <v>306</v>
      </c>
      <c r="B311" s="4" t="s">
        <v>866</v>
      </c>
      <c r="C311" s="4" t="s">
        <v>864</v>
      </c>
      <c r="D311" s="4" t="s">
        <v>865</v>
      </c>
      <c r="E311" s="4" t="s">
        <v>867</v>
      </c>
      <c r="F311" s="4" t="s">
        <v>868</v>
      </c>
      <c r="G311" s="5">
        <v>399</v>
      </c>
      <c r="H311" s="6" t="s">
        <v>370</v>
      </c>
      <c r="I311" s="7">
        <f t="shared" si="25"/>
        <v>957.59999999999991</v>
      </c>
      <c r="J311" s="8">
        <v>2</v>
      </c>
      <c r="K311" s="9"/>
      <c r="L311" s="9"/>
      <c r="M311" s="6"/>
      <c r="N311" s="56"/>
      <c r="O311" s="57">
        <f t="shared" si="22"/>
        <v>0</v>
      </c>
      <c r="P311" s="56">
        <v>22.99</v>
      </c>
      <c r="Q311" s="57">
        <f t="shared" si="23"/>
        <v>22015.223999999995</v>
      </c>
      <c r="R311" s="46"/>
    </row>
    <row r="312" spans="1:18" ht="31.5" customHeight="1" x14ac:dyDescent="0.25">
      <c r="A312" s="29">
        <v>307</v>
      </c>
      <c r="B312" s="4" t="s">
        <v>879</v>
      </c>
      <c r="C312" s="4">
        <v>71673</v>
      </c>
      <c r="D312" s="4" t="s">
        <v>882</v>
      </c>
      <c r="E312" s="4" t="s">
        <v>154</v>
      </c>
      <c r="F312" s="4" t="s">
        <v>883</v>
      </c>
      <c r="G312" s="5">
        <v>67</v>
      </c>
      <c r="H312" s="6" t="s">
        <v>884</v>
      </c>
      <c r="I312" s="7">
        <f t="shared" si="25"/>
        <v>160.80000000000001</v>
      </c>
      <c r="J312" s="8">
        <v>6.05</v>
      </c>
      <c r="K312" s="9"/>
      <c r="L312" s="8"/>
      <c r="M312" s="6"/>
      <c r="N312" s="49">
        <v>67.300000000000011</v>
      </c>
      <c r="O312" s="57">
        <f t="shared" si="22"/>
        <v>10821.840000000002</v>
      </c>
      <c r="P312" s="49">
        <v>72.180000000000007</v>
      </c>
      <c r="Q312" s="57">
        <f t="shared" si="23"/>
        <v>11606.544000000002</v>
      </c>
      <c r="R312" s="46"/>
    </row>
    <row r="313" spans="1:18" ht="31.5" customHeight="1" x14ac:dyDescent="0.25">
      <c r="A313" s="29">
        <v>308</v>
      </c>
      <c r="B313" s="4" t="s">
        <v>879</v>
      </c>
      <c r="C313" s="4">
        <v>99660</v>
      </c>
      <c r="D313" s="4" t="s">
        <v>885</v>
      </c>
      <c r="E313" s="4" t="s">
        <v>174</v>
      </c>
      <c r="F313" s="4" t="s">
        <v>397</v>
      </c>
      <c r="G313" s="5">
        <v>68</v>
      </c>
      <c r="H313" s="6" t="s">
        <v>886</v>
      </c>
      <c r="I313" s="7">
        <v>163.19999999999999</v>
      </c>
      <c r="J313" s="9">
        <v>5.3</v>
      </c>
      <c r="K313" s="9"/>
      <c r="L313" s="9"/>
      <c r="M313" s="6"/>
      <c r="N313" s="49">
        <v>59.129999999999995</v>
      </c>
      <c r="O313" s="57">
        <f t="shared" si="22"/>
        <v>9650.0159999999978</v>
      </c>
      <c r="P313" s="49">
        <v>71.63</v>
      </c>
      <c r="Q313" s="57">
        <f t="shared" si="23"/>
        <v>11690.015999999998</v>
      </c>
      <c r="R313" s="46"/>
    </row>
    <row r="314" spans="1:18" ht="31.5" customHeight="1" x14ac:dyDescent="0.25">
      <c r="A314" s="29">
        <v>309</v>
      </c>
      <c r="B314" s="4" t="s">
        <v>879</v>
      </c>
      <c r="C314" s="4">
        <v>95574</v>
      </c>
      <c r="D314" s="4" t="s">
        <v>887</v>
      </c>
      <c r="E314" s="4" t="s">
        <v>154</v>
      </c>
      <c r="F314" s="4" t="s">
        <v>888</v>
      </c>
      <c r="G314" s="5">
        <v>70</v>
      </c>
      <c r="H314" s="6" t="s">
        <v>889</v>
      </c>
      <c r="I314" s="7">
        <f>G314/5*12</f>
        <v>168</v>
      </c>
      <c r="J314" s="8">
        <v>5.2</v>
      </c>
      <c r="K314" s="9"/>
      <c r="L314" s="8"/>
      <c r="M314" s="6"/>
      <c r="N314" s="52"/>
      <c r="O314" s="57">
        <f t="shared" si="22"/>
        <v>0</v>
      </c>
      <c r="P314" s="52"/>
      <c r="Q314" s="57">
        <f t="shared" si="23"/>
        <v>0</v>
      </c>
      <c r="R314" s="48" t="s">
        <v>1567</v>
      </c>
    </row>
    <row r="315" spans="1:18" ht="31.5" customHeight="1" x14ac:dyDescent="0.25">
      <c r="A315" s="29">
        <v>310</v>
      </c>
      <c r="B315" s="4" t="s">
        <v>879</v>
      </c>
      <c r="C315" s="4">
        <v>71344</v>
      </c>
      <c r="D315" s="4" t="s">
        <v>890</v>
      </c>
      <c r="E315" s="4" t="s">
        <v>154</v>
      </c>
      <c r="F315" s="4" t="s">
        <v>891</v>
      </c>
      <c r="G315" s="5">
        <v>85</v>
      </c>
      <c r="H315" s="6" t="s">
        <v>892</v>
      </c>
      <c r="I315" s="7">
        <f>G315/5*12</f>
        <v>204</v>
      </c>
      <c r="J315" s="8">
        <v>5.5</v>
      </c>
      <c r="K315" s="9"/>
      <c r="L315" s="8"/>
      <c r="M315" s="6"/>
      <c r="N315" s="52"/>
      <c r="O315" s="57">
        <f t="shared" si="22"/>
        <v>0</v>
      </c>
      <c r="P315" s="52"/>
      <c r="Q315" s="57">
        <f t="shared" si="23"/>
        <v>0</v>
      </c>
      <c r="R315" s="48" t="s">
        <v>1567</v>
      </c>
    </row>
    <row r="316" spans="1:18" ht="31.5" customHeight="1" x14ac:dyDescent="0.25">
      <c r="A316" s="29">
        <v>311</v>
      </c>
      <c r="B316" s="4" t="s">
        <v>879</v>
      </c>
      <c r="C316" s="4">
        <v>98330</v>
      </c>
      <c r="D316" s="4" t="s">
        <v>893</v>
      </c>
      <c r="E316" s="4" t="s">
        <v>154</v>
      </c>
      <c r="F316" s="4" t="s">
        <v>894</v>
      </c>
      <c r="G316" s="5">
        <v>102</v>
      </c>
      <c r="H316" s="6" t="s">
        <v>384</v>
      </c>
      <c r="I316" s="7">
        <f>G316/5*12</f>
        <v>244.79999999999998</v>
      </c>
      <c r="J316" s="8">
        <v>2.5</v>
      </c>
      <c r="K316" s="9"/>
      <c r="L316" s="8"/>
      <c r="M316" s="6"/>
      <c r="N316" s="49"/>
      <c r="O316" s="57">
        <f t="shared" si="22"/>
        <v>0</v>
      </c>
      <c r="P316" s="49">
        <v>37.43</v>
      </c>
      <c r="Q316" s="57">
        <f t="shared" si="23"/>
        <v>9162.8639999999996</v>
      </c>
      <c r="R316" s="46"/>
    </row>
    <row r="317" spans="1:18" ht="31.5" customHeight="1" x14ac:dyDescent="0.25">
      <c r="A317" s="29">
        <v>312</v>
      </c>
      <c r="B317" s="4" t="s">
        <v>879</v>
      </c>
      <c r="C317" s="4">
        <v>71676</v>
      </c>
      <c r="D317" s="4" t="s">
        <v>895</v>
      </c>
      <c r="E317" s="4" t="s">
        <v>154</v>
      </c>
      <c r="F317" s="4" t="s">
        <v>896</v>
      </c>
      <c r="G317" s="5">
        <v>111</v>
      </c>
      <c r="H317" s="6" t="s">
        <v>897</v>
      </c>
      <c r="I317" s="7">
        <f>G317/5*12</f>
        <v>266.39999999999998</v>
      </c>
      <c r="J317" s="8">
        <v>5.4</v>
      </c>
      <c r="K317" s="9"/>
      <c r="L317" s="8"/>
      <c r="M317" s="6"/>
      <c r="N317" s="49">
        <v>88.84</v>
      </c>
      <c r="O317" s="57">
        <f t="shared" si="22"/>
        <v>23666.975999999999</v>
      </c>
      <c r="P317" s="49">
        <v>93.4</v>
      </c>
      <c r="Q317" s="57">
        <f t="shared" si="23"/>
        <v>24881.759999999998</v>
      </c>
      <c r="R317" s="46"/>
    </row>
    <row r="318" spans="1:18" ht="31.5" customHeight="1" x14ac:dyDescent="0.25">
      <c r="A318" s="29">
        <v>313</v>
      </c>
      <c r="B318" s="4" t="s">
        <v>879</v>
      </c>
      <c r="C318" s="4">
        <v>64150</v>
      </c>
      <c r="D318" s="4" t="s">
        <v>898</v>
      </c>
      <c r="E318" s="4" t="s">
        <v>174</v>
      </c>
      <c r="F318" s="4" t="s">
        <v>525</v>
      </c>
      <c r="G318" s="5">
        <v>134</v>
      </c>
      <c r="H318" s="6" t="s">
        <v>44</v>
      </c>
      <c r="I318" s="7">
        <f>SUM(G318/5*12)</f>
        <v>321.60000000000002</v>
      </c>
      <c r="J318" s="9">
        <v>2</v>
      </c>
      <c r="K318" s="9"/>
      <c r="L318" s="9"/>
      <c r="M318" s="6"/>
      <c r="N318" s="49">
        <v>49.5</v>
      </c>
      <c r="O318" s="57">
        <f t="shared" si="22"/>
        <v>15919.2</v>
      </c>
      <c r="P318" s="49">
        <v>63.94</v>
      </c>
      <c r="Q318" s="57">
        <f t="shared" si="23"/>
        <v>20563.103999999999</v>
      </c>
      <c r="R318" s="46"/>
    </row>
    <row r="319" spans="1:18" ht="31.5" customHeight="1" x14ac:dyDescent="0.25">
      <c r="A319" s="29">
        <v>314</v>
      </c>
      <c r="B319" s="4" t="s">
        <v>879</v>
      </c>
      <c r="C319" s="4">
        <v>98336</v>
      </c>
      <c r="D319" s="4" t="s">
        <v>899</v>
      </c>
      <c r="E319" s="4" t="s">
        <v>154</v>
      </c>
      <c r="F319" s="4" t="s">
        <v>900</v>
      </c>
      <c r="G319" s="5">
        <v>181</v>
      </c>
      <c r="H319" s="6" t="s">
        <v>901</v>
      </c>
      <c r="I319" s="7">
        <f>G319/5*12</f>
        <v>434.40000000000003</v>
      </c>
      <c r="J319" s="8">
        <v>3.4</v>
      </c>
      <c r="K319" s="9"/>
      <c r="L319" s="8"/>
      <c r="M319" s="6"/>
      <c r="N319" s="49">
        <v>75.45</v>
      </c>
      <c r="O319" s="57">
        <f t="shared" si="22"/>
        <v>32775.480000000003</v>
      </c>
      <c r="P319" s="49">
        <v>81.180000000000007</v>
      </c>
      <c r="Q319" s="57">
        <f t="shared" si="23"/>
        <v>35264.592000000004</v>
      </c>
      <c r="R319" s="46"/>
    </row>
    <row r="320" spans="1:18" ht="31.5" customHeight="1" x14ac:dyDescent="0.25">
      <c r="A320" s="29">
        <v>315</v>
      </c>
      <c r="B320" s="4" t="s">
        <v>879</v>
      </c>
      <c r="C320" s="4">
        <v>61300</v>
      </c>
      <c r="D320" s="4" t="s">
        <v>562</v>
      </c>
      <c r="E320" s="4" t="s">
        <v>154</v>
      </c>
      <c r="F320" s="4" t="s">
        <v>155</v>
      </c>
      <c r="G320" s="5">
        <v>187</v>
      </c>
      <c r="H320" s="6" t="s">
        <v>902</v>
      </c>
      <c r="I320" s="7">
        <f>G320/5*12</f>
        <v>448.79999999999995</v>
      </c>
      <c r="J320" s="8">
        <v>3.95</v>
      </c>
      <c r="K320" s="9"/>
      <c r="L320" s="8"/>
      <c r="M320" s="6"/>
      <c r="N320" s="49">
        <v>65.22</v>
      </c>
      <c r="O320" s="57">
        <f t="shared" si="22"/>
        <v>29270.735999999997</v>
      </c>
      <c r="P320" s="49">
        <v>69.790000000000006</v>
      </c>
      <c r="Q320" s="57">
        <f t="shared" si="23"/>
        <v>31321.752</v>
      </c>
      <c r="R320" s="46"/>
    </row>
    <row r="321" spans="1:18" ht="31.5" customHeight="1" x14ac:dyDescent="0.25">
      <c r="A321" s="29">
        <v>316</v>
      </c>
      <c r="B321" s="4" t="s">
        <v>879</v>
      </c>
      <c r="C321" s="4">
        <v>45227</v>
      </c>
      <c r="D321" s="4" t="s">
        <v>903</v>
      </c>
      <c r="E321" s="4" t="s">
        <v>174</v>
      </c>
      <c r="F321" s="4" t="s">
        <v>351</v>
      </c>
      <c r="G321" s="5">
        <v>399</v>
      </c>
      <c r="H321" s="6" t="s">
        <v>904</v>
      </c>
      <c r="I321" s="7">
        <f>SUM(G321/5*12)</f>
        <v>957.59999999999991</v>
      </c>
      <c r="J321" s="9">
        <v>4.4000000000000004</v>
      </c>
      <c r="K321" s="9"/>
      <c r="L321" s="9"/>
      <c r="M321" s="6"/>
      <c r="N321" s="49">
        <v>37.89</v>
      </c>
      <c r="O321" s="57">
        <f t="shared" si="22"/>
        <v>36283.464</v>
      </c>
      <c r="P321" s="49">
        <v>45.11</v>
      </c>
      <c r="Q321" s="57">
        <f t="shared" si="23"/>
        <v>43197.335999999996</v>
      </c>
      <c r="R321" s="46"/>
    </row>
    <row r="322" spans="1:18" ht="31.5" customHeight="1" x14ac:dyDescent="0.25">
      <c r="A322" s="29">
        <v>317</v>
      </c>
      <c r="B322" s="4" t="s">
        <v>879</v>
      </c>
      <c r="C322" s="4">
        <v>97576</v>
      </c>
      <c r="D322" s="4" t="s">
        <v>905</v>
      </c>
      <c r="E322" s="4" t="s">
        <v>154</v>
      </c>
      <c r="F322" s="4" t="s">
        <v>155</v>
      </c>
      <c r="G322" s="5">
        <v>1618</v>
      </c>
      <c r="H322" s="6" t="s">
        <v>906</v>
      </c>
      <c r="I322" s="7">
        <f t="shared" ref="I322:I336" si="26">G322/5*12</f>
        <v>3883.2000000000003</v>
      </c>
      <c r="J322" s="8">
        <v>5.2</v>
      </c>
      <c r="K322" s="9"/>
      <c r="L322" s="8"/>
      <c r="M322" s="6"/>
      <c r="N322" s="49">
        <v>60.11</v>
      </c>
      <c r="O322" s="57">
        <f t="shared" si="22"/>
        <v>233419.152</v>
      </c>
      <c r="P322" s="49">
        <v>65.02</v>
      </c>
      <c r="Q322" s="57">
        <f t="shared" si="23"/>
        <v>252485.66399999999</v>
      </c>
      <c r="R322" s="46"/>
    </row>
    <row r="323" spans="1:18" ht="31.5" customHeight="1" x14ac:dyDescent="0.25">
      <c r="A323" s="29">
        <v>318</v>
      </c>
      <c r="B323" s="4" t="s">
        <v>908</v>
      </c>
      <c r="C323" s="4">
        <v>1700</v>
      </c>
      <c r="D323" s="4" t="s">
        <v>907</v>
      </c>
      <c r="E323" s="4" t="s">
        <v>42</v>
      </c>
      <c r="F323" s="4" t="s">
        <v>365</v>
      </c>
      <c r="G323" s="5">
        <v>104</v>
      </c>
      <c r="H323" s="6" t="s">
        <v>909</v>
      </c>
      <c r="I323" s="7">
        <f t="shared" si="26"/>
        <v>249.60000000000002</v>
      </c>
      <c r="J323" s="8">
        <v>2.75</v>
      </c>
      <c r="K323" s="9"/>
      <c r="L323" s="9"/>
      <c r="M323" s="6"/>
      <c r="N323" s="49"/>
      <c r="O323" s="57">
        <f t="shared" si="22"/>
        <v>0</v>
      </c>
      <c r="P323" s="49">
        <v>44.24</v>
      </c>
      <c r="Q323" s="57">
        <f t="shared" si="23"/>
        <v>11042.304000000002</v>
      </c>
      <c r="R323" s="46"/>
    </row>
    <row r="324" spans="1:18" ht="31.5" customHeight="1" x14ac:dyDescent="0.25">
      <c r="A324" s="29">
        <v>319</v>
      </c>
      <c r="B324" s="4" t="s">
        <v>908</v>
      </c>
      <c r="C324" s="4">
        <v>2000</v>
      </c>
      <c r="D324" s="4" t="s">
        <v>910</v>
      </c>
      <c r="E324" s="4" t="s">
        <v>42</v>
      </c>
      <c r="F324" s="4" t="s">
        <v>911</v>
      </c>
      <c r="G324" s="5">
        <v>104</v>
      </c>
      <c r="H324" s="6" t="s">
        <v>912</v>
      </c>
      <c r="I324" s="7">
        <f t="shared" si="26"/>
        <v>249.60000000000002</v>
      </c>
      <c r="J324" s="8">
        <v>2.25</v>
      </c>
      <c r="K324" s="9"/>
      <c r="L324" s="9"/>
      <c r="M324" s="6"/>
      <c r="N324" s="49"/>
      <c r="O324" s="57">
        <f t="shared" si="22"/>
        <v>0</v>
      </c>
      <c r="P324" s="49">
        <v>46.88</v>
      </c>
      <c r="Q324" s="57">
        <f t="shared" si="23"/>
        <v>11701.248000000001</v>
      </c>
      <c r="R324" s="46"/>
    </row>
    <row r="325" spans="1:18" ht="31.5" customHeight="1" x14ac:dyDescent="0.25">
      <c r="A325" s="29">
        <v>320</v>
      </c>
      <c r="B325" s="4" t="s">
        <v>915</v>
      </c>
      <c r="C325" s="4" t="s">
        <v>913</v>
      </c>
      <c r="D325" s="4" t="s">
        <v>914</v>
      </c>
      <c r="E325" s="4" t="s">
        <v>800</v>
      </c>
      <c r="F325" s="4" t="s">
        <v>916</v>
      </c>
      <c r="G325" s="5">
        <v>66</v>
      </c>
      <c r="H325" s="6" t="s">
        <v>917</v>
      </c>
      <c r="I325" s="7">
        <f t="shared" si="26"/>
        <v>158.39999999999998</v>
      </c>
      <c r="J325" s="9"/>
      <c r="K325" s="8">
        <v>16</v>
      </c>
      <c r="L325" s="9"/>
      <c r="M325" s="6"/>
      <c r="N325" s="49"/>
      <c r="O325" s="57">
        <f t="shared" si="22"/>
        <v>0</v>
      </c>
      <c r="P325" s="49">
        <v>32.01</v>
      </c>
      <c r="Q325" s="57">
        <f t="shared" si="23"/>
        <v>5070.3839999999991</v>
      </c>
      <c r="R325" s="46"/>
    </row>
    <row r="326" spans="1:18" ht="31.5" customHeight="1" x14ac:dyDescent="0.25">
      <c r="A326" s="29">
        <v>321</v>
      </c>
      <c r="B326" s="4" t="s">
        <v>920</v>
      </c>
      <c r="C326" s="4" t="s">
        <v>918</v>
      </c>
      <c r="D326" s="4" t="s">
        <v>919</v>
      </c>
      <c r="E326" s="4" t="s">
        <v>223</v>
      </c>
      <c r="F326" s="4" t="s">
        <v>921</v>
      </c>
      <c r="G326" s="5">
        <v>147</v>
      </c>
      <c r="H326" s="6" t="s">
        <v>66</v>
      </c>
      <c r="I326" s="7">
        <f t="shared" si="26"/>
        <v>352.79999999999995</v>
      </c>
      <c r="J326" s="8"/>
      <c r="K326" s="8">
        <v>30</v>
      </c>
      <c r="L326" s="9"/>
      <c r="M326" s="6"/>
      <c r="N326" s="49">
        <v>16.22</v>
      </c>
      <c r="O326" s="57">
        <f t="shared" ref="O326:O389" si="27">+N326*I326</f>
        <v>5722.4159999999993</v>
      </c>
      <c r="P326" s="49">
        <v>23.82</v>
      </c>
      <c r="Q326" s="57">
        <f t="shared" ref="Q326:Q389" si="28">+P326*I326</f>
        <v>8403.6959999999999</v>
      </c>
      <c r="R326" s="46"/>
    </row>
    <row r="327" spans="1:18" ht="31.5" customHeight="1" x14ac:dyDescent="0.25">
      <c r="A327" s="29">
        <v>322</v>
      </c>
      <c r="B327" s="4" t="s">
        <v>920</v>
      </c>
      <c r="C327" s="4">
        <v>1000004108</v>
      </c>
      <c r="D327" s="4" t="s">
        <v>922</v>
      </c>
      <c r="E327" s="4" t="s">
        <v>223</v>
      </c>
      <c r="F327" s="4" t="s">
        <v>923</v>
      </c>
      <c r="G327" s="5">
        <v>199</v>
      </c>
      <c r="H327" s="6" t="s">
        <v>924</v>
      </c>
      <c r="I327" s="7">
        <f t="shared" si="26"/>
        <v>477.59999999999997</v>
      </c>
      <c r="J327" s="8"/>
      <c r="K327" s="8">
        <v>24</v>
      </c>
      <c r="L327" s="9"/>
      <c r="M327" s="6"/>
      <c r="N327" s="49">
        <v>20.439999999999998</v>
      </c>
      <c r="O327" s="57">
        <f t="shared" si="27"/>
        <v>9762.1439999999984</v>
      </c>
      <c r="P327" s="49">
        <v>26.52</v>
      </c>
      <c r="Q327" s="57">
        <f t="shared" si="28"/>
        <v>12665.951999999999</v>
      </c>
      <c r="R327" s="46"/>
    </row>
    <row r="328" spans="1:18" ht="31.5" customHeight="1" x14ac:dyDescent="0.25">
      <c r="A328" s="29">
        <v>323</v>
      </c>
      <c r="B328" s="4" t="s">
        <v>920</v>
      </c>
      <c r="C328" s="4">
        <v>1000006639</v>
      </c>
      <c r="D328" s="4" t="s">
        <v>925</v>
      </c>
      <c r="E328" s="4" t="s">
        <v>223</v>
      </c>
      <c r="F328" s="4" t="s">
        <v>926</v>
      </c>
      <c r="G328" s="5">
        <v>206</v>
      </c>
      <c r="H328" s="6" t="s">
        <v>924</v>
      </c>
      <c r="I328" s="7">
        <f t="shared" si="26"/>
        <v>494.40000000000003</v>
      </c>
      <c r="J328" s="8"/>
      <c r="K328" s="8">
        <v>24</v>
      </c>
      <c r="L328" s="9"/>
      <c r="M328" s="6"/>
      <c r="N328" s="49">
        <v>28.06</v>
      </c>
      <c r="O328" s="57">
        <f t="shared" si="27"/>
        <v>13872.864</v>
      </c>
      <c r="P328" s="49">
        <v>33.11</v>
      </c>
      <c r="Q328" s="57">
        <f t="shared" si="28"/>
        <v>16369.584000000001</v>
      </c>
      <c r="R328" s="46"/>
    </row>
    <row r="329" spans="1:18" ht="31.5" customHeight="1" x14ac:dyDescent="0.25">
      <c r="A329" s="29">
        <v>324</v>
      </c>
      <c r="B329" s="4" t="s">
        <v>920</v>
      </c>
      <c r="C329" s="4">
        <v>1000006188</v>
      </c>
      <c r="D329" s="4" t="s">
        <v>927</v>
      </c>
      <c r="E329" s="4" t="s">
        <v>223</v>
      </c>
      <c r="F329" s="4" t="s">
        <v>928</v>
      </c>
      <c r="G329" s="5">
        <v>386</v>
      </c>
      <c r="H329" s="6" t="s">
        <v>66</v>
      </c>
      <c r="I329" s="7">
        <f t="shared" si="26"/>
        <v>926.40000000000009</v>
      </c>
      <c r="J329" s="8"/>
      <c r="K329" s="8">
        <v>30</v>
      </c>
      <c r="L329" s="9"/>
      <c r="M329" s="6"/>
      <c r="N329" s="49">
        <v>29.189999999999998</v>
      </c>
      <c r="O329" s="57">
        <f t="shared" si="27"/>
        <v>27041.616000000002</v>
      </c>
      <c r="P329" s="49">
        <v>36.79</v>
      </c>
      <c r="Q329" s="57">
        <f t="shared" si="28"/>
        <v>34082.256000000001</v>
      </c>
      <c r="R329" s="46"/>
    </row>
    <row r="330" spans="1:18" ht="31.5" customHeight="1" x14ac:dyDescent="0.25">
      <c r="A330" s="29">
        <v>325</v>
      </c>
      <c r="B330" s="4" t="s">
        <v>920</v>
      </c>
      <c r="C330" s="4" t="s">
        <v>929</v>
      </c>
      <c r="D330" s="4" t="s">
        <v>930</v>
      </c>
      <c r="E330" s="4" t="s">
        <v>223</v>
      </c>
      <c r="F330" s="4" t="s">
        <v>931</v>
      </c>
      <c r="G330" s="5">
        <v>398</v>
      </c>
      <c r="H330" s="6" t="s">
        <v>66</v>
      </c>
      <c r="I330" s="7">
        <f t="shared" si="26"/>
        <v>955.19999999999993</v>
      </c>
      <c r="J330" s="8"/>
      <c r="K330" s="8">
        <v>30</v>
      </c>
      <c r="L330" s="9"/>
      <c r="M330" s="6"/>
      <c r="N330" s="49">
        <v>19.29</v>
      </c>
      <c r="O330" s="57">
        <f t="shared" si="27"/>
        <v>18425.807999999997</v>
      </c>
      <c r="P330" s="49">
        <v>26.89</v>
      </c>
      <c r="Q330" s="57">
        <f t="shared" si="28"/>
        <v>25685.327999999998</v>
      </c>
      <c r="R330" s="46"/>
    </row>
    <row r="331" spans="1:18" ht="31.5" customHeight="1" x14ac:dyDescent="0.25">
      <c r="A331" s="29">
        <v>326</v>
      </c>
      <c r="B331" s="4" t="s">
        <v>920</v>
      </c>
      <c r="C331" s="4" t="s">
        <v>932</v>
      </c>
      <c r="D331" s="4" t="s">
        <v>933</v>
      </c>
      <c r="E331" s="4" t="s">
        <v>223</v>
      </c>
      <c r="F331" s="4" t="s">
        <v>934</v>
      </c>
      <c r="G331" s="5">
        <v>747</v>
      </c>
      <c r="H331" s="6" t="s">
        <v>66</v>
      </c>
      <c r="I331" s="7">
        <f t="shared" si="26"/>
        <v>1792.8000000000002</v>
      </c>
      <c r="J331" s="8"/>
      <c r="K331" s="8">
        <v>30</v>
      </c>
      <c r="L331" s="9"/>
      <c r="M331" s="6"/>
      <c r="N331" s="49">
        <v>18.380000000000003</v>
      </c>
      <c r="O331" s="57">
        <f t="shared" si="27"/>
        <v>32951.664000000004</v>
      </c>
      <c r="P331" s="49">
        <v>25.98</v>
      </c>
      <c r="Q331" s="57">
        <f t="shared" si="28"/>
        <v>46576.944000000003</v>
      </c>
      <c r="R331" s="46"/>
    </row>
    <row r="332" spans="1:18" ht="31.5" customHeight="1" x14ac:dyDescent="0.25">
      <c r="A332" s="29">
        <v>327</v>
      </c>
      <c r="B332" s="4" t="s">
        <v>920</v>
      </c>
      <c r="C332" s="4" t="s">
        <v>935</v>
      </c>
      <c r="D332" s="4" t="s">
        <v>936</v>
      </c>
      <c r="E332" s="4" t="s">
        <v>223</v>
      </c>
      <c r="F332" s="4" t="s">
        <v>926</v>
      </c>
      <c r="G332" s="5">
        <v>913</v>
      </c>
      <c r="H332" s="6" t="s">
        <v>924</v>
      </c>
      <c r="I332" s="7">
        <f t="shared" si="26"/>
        <v>2191.1999999999998</v>
      </c>
      <c r="J332" s="8"/>
      <c r="K332" s="8">
        <v>24</v>
      </c>
      <c r="L332" s="9"/>
      <c r="M332" s="6"/>
      <c r="N332" s="49">
        <v>23.740000000000002</v>
      </c>
      <c r="O332" s="57">
        <f t="shared" si="27"/>
        <v>52019.088000000003</v>
      </c>
      <c r="P332" s="49">
        <v>29.82</v>
      </c>
      <c r="Q332" s="57">
        <f t="shared" si="28"/>
        <v>65341.583999999995</v>
      </c>
      <c r="R332" s="46"/>
    </row>
    <row r="333" spans="1:18" ht="31.5" customHeight="1" x14ac:dyDescent="0.25">
      <c r="A333" s="29">
        <v>328</v>
      </c>
      <c r="B333" s="4" t="s">
        <v>920</v>
      </c>
      <c r="C333" s="4">
        <v>1000000496</v>
      </c>
      <c r="D333" s="4" t="s">
        <v>937</v>
      </c>
      <c r="E333" s="4" t="s">
        <v>223</v>
      </c>
      <c r="F333" s="4" t="s">
        <v>938</v>
      </c>
      <c r="G333" s="5">
        <v>1790</v>
      </c>
      <c r="H333" s="6" t="s">
        <v>66</v>
      </c>
      <c r="I333" s="7">
        <f t="shared" si="26"/>
        <v>4296</v>
      </c>
      <c r="J333" s="8"/>
      <c r="K333" s="8">
        <v>30</v>
      </c>
      <c r="L333" s="9"/>
      <c r="M333" s="6"/>
      <c r="N333" s="49">
        <v>23.25</v>
      </c>
      <c r="O333" s="57">
        <f t="shared" si="27"/>
        <v>99882</v>
      </c>
      <c r="P333" s="49">
        <v>30.85</v>
      </c>
      <c r="Q333" s="57">
        <f t="shared" si="28"/>
        <v>132531.6</v>
      </c>
      <c r="R333" s="46"/>
    </row>
    <row r="334" spans="1:18" ht="31.5" customHeight="1" x14ac:dyDescent="0.25">
      <c r="A334" s="29">
        <v>329</v>
      </c>
      <c r="B334" s="4" t="s">
        <v>940</v>
      </c>
      <c r="C334" s="4">
        <v>1000002789</v>
      </c>
      <c r="D334" s="4" t="s">
        <v>939</v>
      </c>
      <c r="E334" s="4" t="s">
        <v>223</v>
      </c>
      <c r="F334" s="4" t="s">
        <v>941</v>
      </c>
      <c r="G334" s="5">
        <v>756</v>
      </c>
      <c r="H334" s="6" t="s">
        <v>66</v>
      </c>
      <c r="I334" s="7">
        <f t="shared" si="26"/>
        <v>1814.3999999999999</v>
      </c>
      <c r="J334" s="8"/>
      <c r="K334" s="8">
        <v>30</v>
      </c>
      <c r="L334" s="9"/>
      <c r="M334" s="6"/>
      <c r="N334" s="49">
        <v>23.35</v>
      </c>
      <c r="O334" s="57">
        <f t="shared" si="27"/>
        <v>42366.239999999998</v>
      </c>
      <c r="P334" s="49">
        <v>30.95</v>
      </c>
      <c r="Q334" s="57">
        <f t="shared" si="28"/>
        <v>56155.679999999993</v>
      </c>
      <c r="R334" s="46"/>
    </row>
    <row r="335" spans="1:18" ht="31.5" customHeight="1" x14ac:dyDescent="0.25">
      <c r="A335" s="29">
        <v>330</v>
      </c>
      <c r="B335" s="4" t="s">
        <v>943</v>
      </c>
      <c r="C335" s="4">
        <v>71261</v>
      </c>
      <c r="D335" s="4" t="s">
        <v>942</v>
      </c>
      <c r="E335" s="4" t="s">
        <v>154</v>
      </c>
      <c r="F335" s="4" t="s">
        <v>558</v>
      </c>
      <c r="G335" s="5">
        <v>82</v>
      </c>
      <c r="H335" s="6" t="s">
        <v>944</v>
      </c>
      <c r="I335" s="7">
        <f t="shared" si="26"/>
        <v>196.79999999999998</v>
      </c>
      <c r="J335" s="8">
        <v>5.7</v>
      </c>
      <c r="K335" s="9"/>
      <c r="L335" s="8"/>
      <c r="M335" s="6"/>
      <c r="N335" s="49">
        <v>88.9</v>
      </c>
      <c r="O335" s="57">
        <f t="shared" si="27"/>
        <v>17495.52</v>
      </c>
      <c r="P335" s="49">
        <v>93.06</v>
      </c>
      <c r="Q335" s="57">
        <f t="shared" si="28"/>
        <v>18314.207999999999</v>
      </c>
      <c r="R335" s="46"/>
    </row>
    <row r="336" spans="1:18" ht="31.5" customHeight="1" x14ac:dyDescent="0.25">
      <c r="A336" s="29">
        <v>331</v>
      </c>
      <c r="B336" s="4" t="s">
        <v>943</v>
      </c>
      <c r="C336" s="4">
        <v>97869</v>
      </c>
      <c r="D336" s="4" t="s">
        <v>945</v>
      </c>
      <c r="E336" s="4" t="s">
        <v>154</v>
      </c>
      <c r="F336" s="4" t="s">
        <v>946</v>
      </c>
      <c r="G336" s="5">
        <v>499</v>
      </c>
      <c r="H336" s="6" t="s">
        <v>384</v>
      </c>
      <c r="I336" s="7">
        <f t="shared" si="26"/>
        <v>1197.5999999999999</v>
      </c>
      <c r="J336" s="8">
        <v>2.5</v>
      </c>
      <c r="K336" s="9"/>
      <c r="L336" s="8"/>
      <c r="M336" s="6"/>
      <c r="N336" s="49">
        <v>39.56</v>
      </c>
      <c r="O336" s="57">
        <f t="shared" si="27"/>
        <v>47377.055999999997</v>
      </c>
      <c r="P336" s="49">
        <v>41.82</v>
      </c>
      <c r="Q336" s="57">
        <f t="shared" si="28"/>
        <v>50083.631999999998</v>
      </c>
      <c r="R336" s="46"/>
    </row>
    <row r="337" spans="1:18" ht="31.5" customHeight="1" x14ac:dyDescent="0.25">
      <c r="A337" s="29">
        <v>332</v>
      </c>
      <c r="B337" s="4" t="s">
        <v>949</v>
      </c>
      <c r="C337" s="4" t="s">
        <v>947</v>
      </c>
      <c r="D337" s="4" t="s">
        <v>948</v>
      </c>
      <c r="E337" s="4" t="s">
        <v>174</v>
      </c>
      <c r="F337" s="4" t="s">
        <v>397</v>
      </c>
      <c r="G337" s="5">
        <v>67</v>
      </c>
      <c r="H337" s="6" t="s">
        <v>950</v>
      </c>
      <c r="I337" s="7">
        <f>SUM(G337/5*12)</f>
        <v>160.80000000000001</v>
      </c>
      <c r="J337" s="9">
        <v>5.5</v>
      </c>
      <c r="K337" s="9"/>
      <c r="L337" s="9"/>
      <c r="M337" s="6"/>
      <c r="N337" s="49">
        <v>86.9</v>
      </c>
      <c r="O337" s="57">
        <f t="shared" si="27"/>
        <v>13973.520000000002</v>
      </c>
      <c r="P337" s="49">
        <v>92.73</v>
      </c>
      <c r="Q337" s="57">
        <f t="shared" si="28"/>
        <v>14910.984000000002</v>
      </c>
      <c r="R337" s="46"/>
    </row>
    <row r="338" spans="1:18" ht="31.5" customHeight="1" x14ac:dyDescent="0.25">
      <c r="A338" s="29">
        <v>333</v>
      </c>
      <c r="B338" s="4" t="s">
        <v>949</v>
      </c>
      <c r="C338" s="4" t="s">
        <v>951</v>
      </c>
      <c r="D338" s="4" t="s">
        <v>952</v>
      </c>
      <c r="E338" s="4" t="s">
        <v>154</v>
      </c>
      <c r="F338" s="4" t="s">
        <v>953</v>
      </c>
      <c r="G338" s="5">
        <v>85</v>
      </c>
      <c r="H338" s="6" t="s">
        <v>954</v>
      </c>
      <c r="I338" s="7">
        <f>G338/5*12</f>
        <v>204</v>
      </c>
      <c r="J338" s="8">
        <v>5.75</v>
      </c>
      <c r="K338" s="9"/>
      <c r="L338" s="8"/>
      <c r="M338" s="14" t="s">
        <v>955</v>
      </c>
      <c r="N338" s="49">
        <v>77.97</v>
      </c>
      <c r="O338" s="57">
        <f t="shared" si="27"/>
        <v>15905.88</v>
      </c>
      <c r="P338" s="49">
        <v>81.89</v>
      </c>
      <c r="Q338" s="57">
        <f t="shared" si="28"/>
        <v>16705.560000000001</v>
      </c>
      <c r="R338" s="46"/>
    </row>
    <row r="339" spans="1:18" ht="31.5" customHeight="1" x14ac:dyDescent="0.25">
      <c r="A339" s="29">
        <v>334</v>
      </c>
      <c r="B339" s="4" t="s">
        <v>949</v>
      </c>
      <c r="C339" s="4" t="s">
        <v>956</v>
      </c>
      <c r="D339" s="4" t="s">
        <v>957</v>
      </c>
      <c r="E339" s="4" t="s">
        <v>93</v>
      </c>
      <c r="F339" s="4" t="s">
        <v>958</v>
      </c>
      <c r="G339" s="5">
        <v>88</v>
      </c>
      <c r="H339" s="6" t="s">
        <v>959</v>
      </c>
      <c r="I339" s="7">
        <f>G339/5*12</f>
        <v>211.20000000000002</v>
      </c>
      <c r="J339" s="8">
        <v>4.8</v>
      </c>
      <c r="K339" s="9"/>
      <c r="L339" s="9"/>
      <c r="M339" s="6"/>
      <c r="N339" s="49">
        <v>57.68</v>
      </c>
      <c r="O339" s="57">
        <f t="shared" si="27"/>
        <v>12182.016000000001</v>
      </c>
      <c r="P339" s="49">
        <v>62.06</v>
      </c>
      <c r="Q339" s="57">
        <f t="shared" si="28"/>
        <v>13107.072000000002</v>
      </c>
      <c r="R339" s="46"/>
    </row>
    <row r="340" spans="1:18" ht="31.5" customHeight="1" x14ac:dyDescent="0.25">
      <c r="A340" s="29">
        <v>335</v>
      </c>
      <c r="B340" s="4" t="s">
        <v>949</v>
      </c>
      <c r="C340" s="4" t="s">
        <v>960</v>
      </c>
      <c r="D340" s="4" t="s">
        <v>961</v>
      </c>
      <c r="E340" s="4" t="s">
        <v>174</v>
      </c>
      <c r="F340" s="4" t="s">
        <v>962</v>
      </c>
      <c r="G340" s="5">
        <v>202</v>
      </c>
      <c r="H340" s="6" t="s">
        <v>963</v>
      </c>
      <c r="I340" s="7">
        <f>SUM(G340/5*12)</f>
        <v>484.79999999999995</v>
      </c>
      <c r="J340" s="9">
        <v>2.2000000000000002</v>
      </c>
      <c r="K340" s="9"/>
      <c r="L340" s="9"/>
      <c r="M340" s="6"/>
      <c r="N340" s="49"/>
      <c r="O340" s="57">
        <f t="shared" si="27"/>
        <v>0</v>
      </c>
      <c r="P340" s="49">
        <v>54</v>
      </c>
      <c r="Q340" s="57">
        <f t="shared" si="28"/>
        <v>26179.199999999997</v>
      </c>
      <c r="R340" s="46"/>
    </row>
    <row r="341" spans="1:18" ht="31.5" customHeight="1" x14ac:dyDescent="0.25">
      <c r="A341" s="29">
        <v>336</v>
      </c>
      <c r="B341" s="4" t="s">
        <v>949</v>
      </c>
      <c r="C341" s="4" t="s">
        <v>964</v>
      </c>
      <c r="D341" s="4" t="s">
        <v>965</v>
      </c>
      <c r="E341" s="4" t="s">
        <v>174</v>
      </c>
      <c r="F341" s="4" t="s">
        <v>397</v>
      </c>
      <c r="G341" s="5">
        <v>225</v>
      </c>
      <c r="H341" s="6" t="s">
        <v>950</v>
      </c>
      <c r="I341" s="7">
        <v>540</v>
      </c>
      <c r="J341" s="9">
        <v>5.5</v>
      </c>
      <c r="K341" s="9"/>
      <c r="L341" s="9"/>
      <c r="M341" s="6"/>
      <c r="N341" s="49">
        <v>85.44</v>
      </c>
      <c r="O341" s="57">
        <f t="shared" si="27"/>
        <v>46137.599999999999</v>
      </c>
      <c r="P341" s="49">
        <v>92.73</v>
      </c>
      <c r="Q341" s="57">
        <f t="shared" si="28"/>
        <v>50074.200000000004</v>
      </c>
      <c r="R341" s="46"/>
    </row>
    <row r="342" spans="1:18" ht="31.5" customHeight="1" x14ac:dyDescent="0.25">
      <c r="A342" s="29">
        <v>337</v>
      </c>
      <c r="B342" s="4" t="s">
        <v>949</v>
      </c>
      <c r="C342" s="4" t="s">
        <v>966</v>
      </c>
      <c r="D342" s="4" t="s">
        <v>967</v>
      </c>
      <c r="E342" s="4" t="s">
        <v>154</v>
      </c>
      <c r="F342" s="4" t="s">
        <v>968</v>
      </c>
      <c r="G342" s="5">
        <v>282</v>
      </c>
      <c r="H342" s="6" t="s">
        <v>969</v>
      </c>
      <c r="I342" s="7">
        <f>G342/5*12</f>
        <v>676.8</v>
      </c>
      <c r="J342" s="8">
        <v>5.3</v>
      </c>
      <c r="K342" s="9"/>
      <c r="L342" s="8"/>
      <c r="M342" s="6"/>
      <c r="N342" s="49">
        <v>60.310000000000009</v>
      </c>
      <c r="O342" s="57">
        <f t="shared" si="27"/>
        <v>40817.808000000005</v>
      </c>
      <c r="P342" s="49">
        <v>68.180000000000007</v>
      </c>
      <c r="Q342" s="57">
        <f t="shared" si="28"/>
        <v>46144.224000000002</v>
      </c>
      <c r="R342" s="46"/>
    </row>
    <row r="343" spans="1:18" ht="31.5" customHeight="1" x14ac:dyDescent="0.25">
      <c r="A343" s="29">
        <v>338</v>
      </c>
      <c r="B343" s="4" t="s">
        <v>949</v>
      </c>
      <c r="C343" s="4" t="s">
        <v>970</v>
      </c>
      <c r="D343" s="4" t="s">
        <v>971</v>
      </c>
      <c r="E343" s="4" t="s">
        <v>174</v>
      </c>
      <c r="F343" s="4" t="s">
        <v>397</v>
      </c>
      <c r="G343" s="5">
        <v>381</v>
      </c>
      <c r="H343" s="6" t="s">
        <v>950</v>
      </c>
      <c r="I343" s="7">
        <f>SUM(G343/5*12)</f>
        <v>914.40000000000009</v>
      </c>
      <c r="J343" s="9">
        <v>5.5</v>
      </c>
      <c r="K343" s="9"/>
      <c r="L343" s="9"/>
      <c r="M343" s="6"/>
      <c r="N343" s="49">
        <v>84.64</v>
      </c>
      <c r="O343" s="57">
        <f t="shared" si="27"/>
        <v>77394.816000000006</v>
      </c>
      <c r="P343" s="49">
        <v>88.29</v>
      </c>
      <c r="Q343" s="57">
        <f t="shared" si="28"/>
        <v>80732.376000000018</v>
      </c>
      <c r="R343" s="46"/>
    </row>
    <row r="344" spans="1:18" ht="31.5" customHeight="1" x14ac:dyDescent="0.25">
      <c r="A344" s="29">
        <v>339</v>
      </c>
      <c r="B344" s="4" t="s">
        <v>949</v>
      </c>
      <c r="C344" s="4" t="s">
        <v>972</v>
      </c>
      <c r="D344" s="4" t="s">
        <v>973</v>
      </c>
      <c r="E344" s="4" t="s">
        <v>529</v>
      </c>
      <c r="F344" s="4" t="s">
        <v>533</v>
      </c>
      <c r="G344" s="5">
        <v>479</v>
      </c>
      <c r="H344" s="6" t="s">
        <v>249</v>
      </c>
      <c r="I344" s="7">
        <f>G344/5*12</f>
        <v>1149.5999999999999</v>
      </c>
      <c r="J344" s="8">
        <v>4</v>
      </c>
      <c r="K344" s="8"/>
      <c r="L344" s="8"/>
      <c r="M344" s="6"/>
      <c r="N344" s="49"/>
      <c r="O344" s="57">
        <f t="shared" si="27"/>
        <v>0</v>
      </c>
      <c r="P344" s="49">
        <v>53.23</v>
      </c>
      <c r="Q344" s="57">
        <f t="shared" si="28"/>
        <v>61193.207999999991</v>
      </c>
      <c r="R344" s="46"/>
    </row>
    <row r="345" spans="1:18" ht="31.5" customHeight="1" x14ac:dyDescent="0.25">
      <c r="A345" s="29">
        <v>340</v>
      </c>
      <c r="B345" s="4" t="s">
        <v>949</v>
      </c>
      <c r="C345" s="4" t="s">
        <v>974</v>
      </c>
      <c r="D345" s="4" t="s">
        <v>975</v>
      </c>
      <c r="E345" s="4" t="s">
        <v>174</v>
      </c>
      <c r="F345" s="4" t="s">
        <v>962</v>
      </c>
      <c r="G345" s="5">
        <v>555</v>
      </c>
      <c r="H345" s="6" t="s">
        <v>976</v>
      </c>
      <c r="I345" s="7">
        <f>SUM(G345/5*12)</f>
        <v>1332</v>
      </c>
      <c r="J345" s="9">
        <v>4.4000000000000004</v>
      </c>
      <c r="K345" s="9"/>
      <c r="L345" s="9"/>
      <c r="M345" s="6"/>
      <c r="N345" s="49"/>
      <c r="O345" s="57">
        <f t="shared" si="27"/>
        <v>0</v>
      </c>
      <c r="P345" s="49">
        <v>54</v>
      </c>
      <c r="Q345" s="57">
        <f t="shared" si="28"/>
        <v>71928</v>
      </c>
      <c r="R345" s="46"/>
    </row>
    <row r="346" spans="1:18" ht="31.5" customHeight="1" x14ac:dyDescent="0.25">
      <c r="A346" s="29">
        <v>341</v>
      </c>
      <c r="B346" s="4" t="s">
        <v>978</v>
      </c>
      <c r="C346" s="4">
        <v>30101</v>
      </c>
      <c r="D346" s="4" t="s">
        <v>977</v>
      </c>
      <c r="E346" s="4" t="s">
        <v>979</v>
      </c>
      <c r="F346" s="4" t="s">
        <v>980</v>
      </c>
      <c r="G346" s="5">
        <v>86</v>
      </c>
      <c r="H346" s="6" t="s">
        <v>981</v>
      </c>
      <c r="I346" s="7">
        <f>G346/5*12</f>
        <v>206.39999999999998</v>
      </c>
      <c r="J346" s="8">
        <v>1</v>
      </c>
      <c r="K346" s="8"/>
      <c r="L346" s="8"/>
      <c r="M346" s="6"/>
      <c r="N346" s="49">
        <v>17.84</v>
      </c>
      <c r="O346" s="57">
        <f t="shared" si="27"/>
        <v>3682.1759999999995</v>
      </c>
      <c r="P346" s="49">
        <v>22.22</v>
      </c>
      <c r="Q346" s="57">
        <f t="shared" si="28"/>
        <v>4586.2079999999996</v>
      </c>
      <c r="R346" s="46"/>
    </row>
    <row r="347" spans="1:18" ht="31.5" customHeight="1" x14ac:dyDescent="0.25">
      <c r="A347" s="29">
        <v>342</v>
      </c>
      <c r="B347" s="4" t="s">
        <v>983</v>
      </c>
      <c r="C347" s="4">
        <v>69204</v>
      </c>
      <c r="D347" s="4" t="s">
        <v>982</v>
      </c>
      <c r="E347" s="4" t="s">
        <v>129</v>
      </c>
      <c r="F347" s="4" t="s">
        <v>984</v>
      </c>
      <c r="G347" s="5">
        <v>151</v>
      </c>
      <c r="H347" s="6" t="s">
        <v>985</v>
      </c>
      <c r="I347" s="7">
        <f>G347/5*12</f>
        <v>362.4</v>
      </c>
      <c r="J347" s="9">
        <v>3</v>
      </c>
      <c r="K347" s="9"/>
      <c r="L347" s="9"/>
      <c r="M347" s="6"/>
      <c r="N347" s="49"/>
      <c r="O347" s="57">
        <f t="shared" si="27"/>
        <v>0</v>
      </c>
      <c r="P347" s="49">
        <v>39.35</v>
      </c>
      <c r="Q347" s="57">
        <f t="shared" si="28"/>
        <v>14260.44</v>
      </c>
      <c r="R347" s="46"/>
    </row>
    <row r="348" spans="1:18" ht="31.5" customHeight="1" x14ac:dyDescent="0.25">
      <c r="A348" s="29">
        <v>343</v>
      </c>
      <c r="B348" s="4" t="s">
        <v>983</v>
      </c>
      <c r="C348" s="4">
        <v>69461</v>
      </c>
      <c r="D348" s="4" t="s">
        <v>986</v>
      </c>
      <c r="E348" s="4" t="s">
        <v>129</v>
      </c>
      <c r="F348" s="4" t="s">
        <v>130</v>
      </c>
      <c r="G348" s="5">
        <v>780</v>
      </c>
      <c r="H348" s="6" t="s">
        <v>15</v>
      </c>
      <c r="I348" s="7">
        <f>G348/5*12</f>
        <v>1872</v>
      </c>
      <c r="J348" s="9">
        <v>3</v>
      </c>
      <c r="K348" s="9"/>
      <c r="L348" s="9"/>
      <c r="M348" s="6"/>
      <c r="N348" s="49"/>
      <c r="O348" s="57">
        <f t="shared" si="27"/>
        <v>0</v>
      </c>
      <c r="P348" s="49">
        <v>39.35</v>
      </c>
      <c r="Q348" s="57">
        <f t="shared" si="28"/>
        <v>73663.199999999997</v>
      </c>
      <c r="R348" s="46"/>
    </row>
    <row r="349" spans="1:18" ht="31.5" customHeight="1" x14ac:dyDescent="0.25">
      <c r="A349" s="29">
        <v>344</v>
      </c>
      <c r="B349" s="4" t="s">
        <v>989</v>
      </c>
      <c r="C349" s="4" t="s">
        <v>987</v>
      </c>
      <c r="D349" s="4" t="s">
        <v>988</v>
      </c>
      <c r="E349" s="4" t="s">
        <v>418</v>
      </c>
      <c r="F349" s="4" t="s">
        <v>419</v>
      </c>
      <c r="G349" s="5">
        <v>115</v>
      </c>
      <c r="H349" s="6" t="s">
        <v>990</v>
      </c>
      <c r="I349" s="7">
        <f>G349/5*12</f>
        <v>276</v>
      </c>
      <c r="J349" s="8">
        <v>3.5</v>
      </c>
      <c r="K349" s="9"/>
      <c r="L349" s="9"/>
      <c r="M349" s="6"/>
      <c r="N349" s="49"/>
      <c r="O349" s="57">
        <f t="shared" si="27"/>
        <v>0</v>
      </c>
      <c r="P349" s="49">
        <v>67.48</v>
      </c>
      <c r="Q349" s="57">
        <f t="shared" si="28"/>
        <v>18624.48</v>
      </c>
      <c r="R349" s="46"/>
    </row>
    <row r="350" spans="1:18" ht="31.5" customHeight="1" x14ac:dyDescent="0.25">
      <c r="A350" s="29">
        <v>345</v>
      </c>
      <c r="B350" s="4" t="s">
        <v>993</v>
      </c>
      <c r="C350" s="4" t="s">
        <v>991</v>
      </c>
      <c r="D350" s="4" t="s">
        <v>992</v>
      </c>
      <c r="E350" s="4" t="s">
        <v>121</v>
      </c>
      <c r="F350" s="4" t="s">
        <v>238</v>
      </c>
      <c r="G350" s="5">
        <v>70</v>
      </c>
      <c r="H350" s="6" t="s">
        <v>994</v>
      </c>
      <c r="I350" s="7">
        <f>SUM(G350/5*12)</f>
        <v>168</v>
      </c>
      <c r="J350" s="9">
        <v>3</v>
      </c>
      <c r="K350" s="9"/>
      <c r="L350" s="9"/>
      <c r="M350" s="6"/>
      <c r="N350" s="49">
        <v>33.950000000000003</v>
      </c>
      <c r="O350" s="57">
        <f t="shared" si="27"/>
        <v>5703.6</v>
      </c>
      <c r="P350" s="49">
        <v>36.590000000000003</v>
      </c>
      <c r="Q350" s="57">
        <f t="shared" si="28"/>
        <v>6147.1200000000008</v>
      </c>
      <c r="R350" s="46"/>
    </row>
    <row r="351" spans="1:18" ht="31.5" customHeight="1" x14ac:dyDescent="0.25">
      <c r="A351" s="29">
        <v>346</v>
      </c>
      <c r="B351" s="4" t="s">
        <v>993</v>
      </c>
      <c r="C351" s="4" t="s">
        <v>995</v>
      </c>
      <c r="D351" s="4" t="s">
        <v>996</v>
      </c>
      <c r="E351" s="4" t="s">
        <v>121</v>
      </c>
      <c r="F351" s="4" t="s">
        <v>134</v>
      </c>
      <c r="G351" s="5">
        <v>114</v>
      </c>
      <c r="H351" s="6" t="s">
        <v>997</v>
      </c>
      <c r="I351" s="7">
        <f>SUM(G351/5*12)</f>
        <v>273.60000000000002</v>
      </c>
      <c r="J351" s="9">
        <v>5.5</v>
      </c>
      <c r="K351" s="9"/>
      <c r="L351" s="9"/>
      <c r="M351" s="6"/>
      <c r="N351" s="49">
        <v>38.24</v>
      </c>
      <c r="O351" s="57">
        <f t="shared" si="27"/>
        <v>10462.464000000002</v>
      </c>
      <c r="P351" s="49">
        <v>46.34</v>
      </c>
      <c r="Q351" s="57">
        <f t="shared" si="28"/>
        <v>12678.624000000002</v>
      </c>
      <c r="R351" s="46"/>
    </row>
    <row r="352" spans="1:18" ht="31.5" customHeight="1" x14ac:dyDescent="0.25">
      <c r="A352" s="29">
        <v>347</v>
      </c>
      <c r="B352" s="4" t="s">
        <v>993</v>
      </c>
      <c r="C352" s="4" t="s">
        <v>998</v>
      </c>
      <c r="D352" s="4" t="s">
        <v>999</v>
      </c>
      <c r="E352" s="4" t="s">
        <v>121</v>
      </c>
      <c r="F352" s="4" t="s">
        <v>158</v>
      </c>
      <c r="G352" s="5">
        <v>163</v>
      </c>
      <c r="H352" s="6" t="s">
        <v>244</v>
      </c>
      <c r="I352" s="7">
        <f>SUM(G352/5*12)</f>
        <v>391.20000000000005</v>
      </c>
      <c r="J352" s="9">
        <v>5.5</v>
      </c>
      <c r="K352" s="9"/>
      <c r="L352" s="9"/>
      <c r="M352" s="6"/>
      <c r="N352" s="49">
        <v>50.33</v>
      </c>
      <c r="O352" s="57">
        <f t="shared" si="27"/>
        <v>19689.096000000001</v>
      </c>
      <c r="P352" s="49">
        <v>59.15</v>
      </c>
      <c r="Q352" s="57">
        <f t="shared" si="28"/>
        <v>23139.480000000003</v>
      </c>
      <c r="R352" s="46"/>
    </row>
    <row r="353" spans="1:18" ht="31.5" customHeight="1" x14ac:dyDescent="0.25">
      <c r="A353" s="29">
        <v>348</v>
      </c>
      <c r="B353" s="4" t="s">
        <v>993</v>
      </c>
      <c r="C353" s="4" t="s">
        <v>1000</v>
      </c>
      <c r="D353" s="4" t="s">
        <v>1001</v>
      </c>
      <c r="E353" s="4" t="s">
        <v>121</v>
      </c>
      <c r="F353" s="4" t="s">
        <v>158</v>
      </c>
      <c r="G353" s="5">
        <v>282</v>
      </c>
      <c r="H353" s="6" t="s">
        <v>1002</v>
      </c>
      <c r="I353" s="7">
        <f>SUM(G353/5*12)</f>
        <v>676.8</v>
      </c>
      <c r="J353" s="9">
        <v>5.08</v>
      </c>
      <c r="K353" s="9"/>
      <c r="L353" s="9"/>
      <c r="M353" s="6"/>
      <c r="N353" s="49">
        <v>54.399999999999991</v>
      </c>
      <c r="O353" s="57">
        <f t="shared" si="27"/>
        <v>36817.919999999991</v>
      </c>
      <c r="P353" s="49">
        <v>64.63</v>
      </c>
      <c r="Q353" s="57">
        <f t="shared" si="28"/>
        <v>43741.583999999995</v>
      </c>
      <c r="R353" s="46"/>
    </row>
    <row r="354" spans="1:18" ht="31.5" customHeight="1" x14ac:dyDescent="0.25">
      <c r="A354" s="29">
        <v>349</v>
      </c>
      <c r="B354" s="4" t="s">
        <v>993</v>
      </c>
      <c r="C354" s="4" t="s">
        <v>1003</v>
      </c>
      <c r="D354" s="4" t="s">
        <v>1004</v>
      </c>
      <c r="E354" s="4" t="s">
        <v>121</v>
      </c>
      <c r="F354" s="4" t="s">
        <v>160</v>
      </c>
      <c r="G354" s="5">
        <v>680</v>
      </c>
      <c r="H354" s="6" t="s">
        <v>1005</v>
      </c>
      <c r="I354" s="7">
        <f>SUM(G354/5*12)</f>
        <v>1632</v>
      </c>
      <c r="J354" s="9">
        <v>5.4</v>
      </c>
      <c r="K354" s="9"/>
      <c r="L354" s="9"/>
      <c r="M354" s="6"/>
      <c r="N354" s="49">
        <v>39.86</v>
      </c>
      <c r="O354" s="57">
        <f t="shared" si="27"/>
        <v>65051.519999999997</v>
      </c>
      <c r="P354" s="49">
        <v>46.34</v>
      </c>
      <c r="Q354" s="57">
        <f t="shared" si="28"/>
        <v>75626.880000000005</v>
      </c>
      <c r="R354" s="46"/>
    </row>
    <row r="355" spans="1:18" ht="31.5" customHeight="1" x14ac:dyDescent="0.25">
      <c r="A355" s="29">
        <v>350</v>
      </c>
      <c r="B355" s="4" t="s">
        <v>1008</v>
      </c>
      <c r="C355" s="4" t="s">
        <v>1006</v>
      </c>
      <c r="D355" s="4" t="s">
        <v>1007</v>
      </c>
      <c r="E355" s="4" t="s">
        <v>191</v>
      </c>
      <c r="F355" s="4" t="s">
        <v>1009</v>
      </c>
      <c r="G355" s="5">
        <v>570</v>
      </c>
      <c r="H355" s="6" t="s">
        <v>1010</v>
      </c>
      <c r="I355" s="7">
        <f t="shared" ref="I355:I371" si="29">G355/5*12</f>
        <v>1368</v>
      </c>
      <c r="J355" s="8">
        <v>2.2000000000000002</v>
      </c>
      <c r="K355" s="8"/>
      <c r="L355" s="9"/>
      <c r="M355" s="6"/>
      <c r="N355" s="49"/>
      <c r="O355" s="57">
        <f t="shared" si="27"/>
        <v>0</v>
      </c>
      <c r="P355" s="49">
        <v>51.22</v>
      </c>
      <c r="Q355" s="57">
        <f t="shared" si="28"/>
        <v>70068.959999999992</v>
      </c>
      <c r="R355" s="46"/>
    </row>
    <row r="356" spans="1:18" ht="31.5" customHeight="1" x14ac:dyDescent="0.25">
      <c r="A356" s="29">
        <v>351</v>
      </c>
      <c r="B356" s="4" t="s">
        <v>1013</v>
      </c>
      <c r="C356" s="4" t="s">
        <v>1011</v>
      </c>
      <c r="D356" s="4" t="s">
        <v>1012</v>
      </c>
      <c r="E356" s="4" t="s">
        <v>42</v>
      </c>
      <c r="F356" s="4" t="s">
        <v>48</v>
      </c>
      <c r="G356" s="5">
        <v>249</v>
      </c>
      <c r="H356" s="6" t="s">
        <v>1014</v>
      </c>
      <c r="I356" s="7">
        <f t="shared" si="29"/>
        <v>597.59999999999991</v>
      </c>
      <c r="J356" s="8">
        <v>3.5</v>
      </c>
      <c r="K356" s="9"/>
      <c r="L356" s="9"/>
      <c r="M356" s="6"/>
      <c r="N356" s="49"/>
      <c r="O356" s="57">
        <f t="shared" si="27"/>
        <v>0</v>
      </c>
      <c r="P356" s="49">
        <v>40.44</v>
      </c>
      <c r="Q356" s="57">
        <f t="shared" si="28"/>
        <v>24166.943999999996</v>
      </c>
      <c r="R356" s="46"/>
    </row>
    <row r="357" spans="1:18" ht="31.5" customHeight="1" x14ac:dyDescent="0.25">
      <c r="A357" s="29">
        <v>352</v>
      </c>
      <c r="B357" s="4" t="s">
        <v>1017</v>
      </c>
      <c r="C357" s="4" t="s">
        <v>1015</v>
      </c>
      <c r="D357" s="4" t="s">
        <v>1016</v>
      </c>
      <c r="E357" s="4" t="s">
        <v>223</v>
      </c>
      <c r="F357" s="4" t="s">
        <v>938</v>
      </c>
      <c r="G357" s="5">
        <v>161</v>
      </c>
      <c r="H357" s="6" t="s">
        <v>66</v>
      </c>
      <c r="I357" s="7">
        <f t="shared" si="29"/>
        <v>386.40000000000003</v>
      </c>
      <c r="J357" s="8"/>
      <c r="K357" s="8">
        <v>30</v>
      </c>
      <c r="L357" s="9"/>
      <c r="M357" s="6"/>
      <c r="N357" s="49">
        <v>15.19</v>
      </c>
      <c r="O357" s="57">
        <f t="shared" si="27"/>
        <v>5869.4160000000002</v>
      </c>
      <c r="P357" s="49">
        <v>22.79</v>
      </c>
      <c r="Q357" s="57">
        <f t="shared" si="28"/>
        <v>8806.0560000000005</v>
      </c>
      <c r="R357" s="46"/>
    </row>
    <row r="358" spans="1:18" ht="31.5" customHeight="1" x14ac:dyDescent="0.25">
      <c r="A358" s="29">
        <v>353</v>
      </c>
      <c r="B358" s="4" t="s">
        <v>1017</v>
      </c>
      <c r="C358" s="4" t="s">
        <v>1018</v>
      </c>
      <c r="D358" s="4" t="s">
        <v>1019</v>
      </c>
      <c r="E358" s="4" t="s">
        <v>223</v>
      </c>
      <c r="F358" s="4" t="s">
        <v>934</v>
      </c>
      <c r="G358" s="5">
        <v>449</v>
      </c>
      <c r="H358" s="6" t="s">
        <v>66</v>
      </c>
      <c r="I358" s="7">
        <f t="shared" si="29"/>
        <v>1077.5999999999999</v>
      </c>
      <c r="J358" s="8"/>
      <c r="K358" s="8">
        <v>30</v>
      </c>
      <c r="L358" s="9"/>
      <c r="M358" s="6"/>
      <c r="N358" s="49">
        <v>12.389999999999999</v>
      </c>
      <c r="O358" s="57">
        <f t="shared" si="27"/>
        <v>13351.463999999998</v>
      </c>
      <c r="P358" s="49">
        <v>19.989999999999998</v>
      </c>
      <c r="Q358" s="57">
        <f t="shared" si="28"/>
        <v>21541.223999999995</v>
      </c>
      <c r="R358" s="46"/>
    </row>
    <row r="359" spans="1:18" ht="31.5" customHeight="1" x14ac:dyDescent="0.25">
      <c r="A359" s="29">
        <v>354</v>
      </c>
      <c r="B359" s="4" t="s">
        <v>1017</v>
      </c>
      <c r="C359" s="4" t="s">
        <v>1020</v>
      </c>
      <c r="D359" s="4" t="s">
        <v>1021</v>
      </c>
      <c r="E359" s="4" t="s">
        <v>223</v>
      </c>
      <c r="F359" s="4" t="s">
        <v>941</v>
      </c>
      <c r="G359" s="5">
        <v>761</v>
      </c>
      <c r="H359" s="6" t="s">
        <v>66</v>
      </c>
      <c r="I359" s="7">
        <f t="shared" si="29"/>
        <v>1826.3999999999999</v>
      </c>
      <c r="J359" s="8"/>
      <c r="K359" s="8">
        <v>30</v>
      </c>
      <c r="L359" s="9"/>
      <c r="M359" s="6"/>
      <c r="N359" s="49">
        <v>15.889999999999999</v>
      </c>
      <c r="O359" s="57">
        <f t="shared" si="27"/>
        <v>29021.495999999996</v>
      </c>
      <c r="P359" s="49">
        <v>23.49</v>
      </c>
      <c r="Q359" s="57">
        <f t="shared" si="28"/>
        <v>42902.135999999991</v>
      </c>
      <c r="R359" s="46"/>
    </row>
    <row r="360" spans="1:18" ht="31.5" customHeight="1" x14ac:dyDescent="0.25">
      <c r="A360" s="29">
        <v>355</v>
      </c>
      <c r="B360" s="12" t="s">
        <v>1024</v>
      </c>
      <c r="C360" s="4" t="s">
        <v>1022</v>
      </c>
      <c r="D360" s="12" t="s">
        <v>1023</v>
      </c>
      <c r="E360" s="12" t="s">
        <v>272</v>
      </c>
      <c r="F360" s="12" t="s">
        <v>640</v>
      </c>
      <c r="G360" s="13">
        <v>107</v>
      </c>
      <c r="H360" s="12" t="s">
        <v>641</v>
      </c>
      <c r="I360" s="7">
        <f t="shared" si="29"/>
        <v>256.79999999999995</v>
      </c>
      <c r="J360" s="9">
        <v>1</v>
      </c>
      <c r="K360" s="9"/>
      <c r="L360" s="9"/>
      <c r="M360" s="9"/>
      <c r="N360" s="53"/>
      <c r="O360" s="57">
        <f t="shared" si="27"/>
        <v>0</v>
      </c>
      <c r="P360" s="49">
        <v>25.2</v>
      </c>
      <c r="Q360" s="57">
        <f t="shared" si="28"/>
        <v>6471.3599999999988</v>
      </c>
      <c r="R360" s="46"/>
    </row>
    <row r="361" spans="1:18" ht="31.5" customHeight="1" x14ac:dyDescent="0.25">
      <c r="A361" s="29">
        <v>356</v>
      </c>
      <c r="B361" s="12" t="s">
        <v>1024</v>
      </c>
      <c r="C361" s="4" t="s">
        <v>1025</v>
      </c>
      <c r="D361" s="12" t="s">
        <v>1026</v>
      </c>
      <c r="E361" s="12" t="s">
        <v>272</v>
      </c>
      <c r="F361" s="12" t="s">
        <v>640</v>
      </c>
      <c r="G361" s="13">
        <v>132</v>
      </c>
      <c r="H361" s="12" t="s">
        <v>641</v>
      </c>
      <c r="I361" s="7">
        <f t="shared" si="29"/>
        <v>316.79999999999995</v>
      </c>
      <c r="J361" s="9">
        <v>1</v>
      </c>
      <c r="K361" s="9"/>
      <c r="L361" s="9"/>
      <c r="M361" s="9"/>
      <c r="N361" s="53"/>
      <c r="O361" s="57">
        <f t="shared" si="27"/>
        <v>0</v>
      </c>
      <c r="P361" s="49">
        <v>24.6</v>
      </c>
      <c r="Q361" s="57">
        <f t="shared" si="28"/>
        <v>7793.28</v>
      </c>
      <c r="R361" s="46"/>
    </row>
    <row r="362" spans="1:18" ht="31.5" customHeight="1" x14ac:dyDescent="0.25">
      <c r="A362" s="29">
        <v>357</v>
      </c>
      <c r="B362" s="12" t="s">
        <v>1024</v>
      </c>
      <c r="C362" s="4" t="s">
        <v>1027</v>
      </c>
      <c r="D362" s="12" t="s">
        <v>1028</v>
      </c>
      <c r="E362" s="12" t="s">
        <v>272</v>
      </c>
      <c r="F362" s="12" t="s">
        <v>640</v>
      </c>
      <c r="G362" s="13">
        <v>153</v>
      </c>
      <c r="H362" s="12" t="s">
        <v>641</v>
      </c>
      <c r="I362" s="7">
        <f t="shared" si="29"/>
        <v>367.20000000000005</v>
      </c>
      <c r="J362" s="9">
        <v>1</v>
      </c>
      <c r="K362" s="9"/>
      <c r="L362" s="9"/>
      <c r="M362" s="9"/>
      <c r="N362" s="53"/>
      <c r="O362" s="57">
        <f t="shared" si="27"/>
        <v>0</v>
      </c>
      <c r="P362" s="49">
        <v>24.88</v>
      </c>
      <c r="Q362" s="57">
        <f t="shared" si="28"/>
        <v>9135.9360000000015</v>
      </c>
      <c r="R362" s="46"/>
    </row>
    <row r="363" spans="1:18" ht="31.5" customHeight="1" x14ac:dyDescent="0.25">
      <c r="A363" s="29">
        <v>358</v>
      </c>
      <c r="B363" s="4" t="s">
        <v>1030</v>
      </c>
      <c r="C363" s="4">
        <v>127852</v>
      </c>
      <c r="D363" s="4" t="s">
        <v>1029</v>
      </c>
      <c r="E363" s="4" t="s">
        <v>42</v>
      </c>
      <c r="F363" s="4" t="s">
        <v>1031</v>
      </c>
      <c r="G363" s="5">
        <v>66</v>
      </c>
      <c r="H363" s="6" t="s">
        <v>1032</v>
      </c>
      <c r="I363" s="7">
        <f t="shared" si="29"/>
        <v>158.39999999999998</v>
      </c>
      <c r="J363" s="8">
        <v>2.29</v>
      </c>
      <c r="K363" s="9"/>
      <c r="L363" s="9"/>
      <c r="M363" s="6"/>
      <c r="N363" s="49"/>
      <c r="O363" s="57">
        <f t="shared" si="27"/>
        <v>0</v>
      </c>
      <c r="P363" s="49">
        <v>34.700000000000003</v>
      </c>
      <c r="Q363" s="57">
        <f t="shared" si="28"/>
        <v>5496.48</v>
      </c>
      <c r="R363" s="46"/>
    </row>
    <row r="364" spans="1:18" ht="31.5" customHeight="1" x14ac:dyDescent="0.25">
      <c r="A364" s="29">
        <v>359</v>
      </c>
      <c r="B364" s="4" t="s">
        <v>1030</v>
      </c>
      <c r="C364" s="4">
        <v>32264</v>
      </c>
      <c r="D364" s="4" t="s">
        <v>1033</v>
      </c>
      <c r="E364" s="4" t="s">
        <v>191</v>
      </c>
      <c r="F364" s="4" t="s">
        <v>511</v>
      </c>
      <c r="G364" s="5">
        <v>89</v>
      </c>
      <c r="H364" s="6" t="s">
        <v>1034</v>
      </c>
      <c r="I364" s="7">
        <f t="shared" si="29"/>
        <v>213.60000000000002</v>
      </c>
      <c r="J364" s="8">
        <v>2.4700000000000002</v>
      </c>
      <c r="K364" s="8"/>
      <c r="L364" s="9"/>
      <c r="M364" s="6"/>
      <c r="N364" s="49"/>
      <c r="O364" s="57">
        <f t="shared" si="27"/>
        <v>0</v>
      </c>
      <c r="P364" s="49">
        <v>30.66</v>
      </c>
      <c r="Q364" s="57">
        <f t="shared" si="28"/>
        <v>6548.9760000000006</v>
      </c>
      <c r="R364" s="46"/>
    </row>
    <row r="365" spans="1:18" ht="31.5" customHeight="1" x14ac:dyDescent="0.25">
      <c r="A365" s="29">
        <v>360</v>
      </c>
      <c r="B365" s="4" t="s">
        <v>1030</v>
      </c>
      <c r="C365" s="4">
        <v>37731</v>
      </c>
      <c r="D365" s="4" t="s">
        <v>1035</v>
      </c>
      <c r="E365" s="4" t="s">
        <v>191</v>
      </c>
      <c r="F365" s="10" t="s">
        <v>1036</v>
      </c>
      <c r="G365" s="5">
        <v>131</v>
      </c>
      <c r="H365" s="6" t="s">
        <v>1037</v>
      </c>
      <c r="I365" s="7">
        <f t="shared" si="29"/>
        <v>314.39999999999998</v>
      </c>
      <c r="J365" s="8">
        <v>3.17</v>
      </c>
      <c r="K365" s="8"/>
      <c r="L365" s="9"/>
      <c r="M365" s="6"/>
      <c r="N365" s="49"/>
      <c r="O365" s="57">
        <f t="shared" si="27"/>
        <v>0</v>
      </c>
      <c r="P365" s="49">
        <v>30.66</v>
      </c>
      <c r="Q365" s="57">
        <f t="shared" si="28"/>
        <v>9639.503999999999</v>
      </c>
      <c r="R365" s="46"/>
    </row>
    <row r="366" spans="1:18" ht="31.5" customHeight="1" x14ac:dyDescent="0.25">
      <c r="A366" s="29">
        <v>361</v>
      </c>
      <c r="B366" s="4" t="s">
        <v>1030</v>
      </c>
      <c r="C366" s="4">
        <v>37308</v>
      </c>
      <c r="D366" s="4" t="s">
        <v>1038</v>
      </c>
      <c r="E366" s="4" t="s">
        <v>191</v>
      </c>
      <c r="F366" s="4" t="s">
        <v>1039</v>
      </c>
      <c r="G366" s="5">
        <v>211</v>
      </c>
      <c r="H366" s="6" t="s">
        <v>512</v>
      </c>
      <c r="I366" s="7">
        <f t="shared" si="29"/>
        <v>506.40000000000003</v>
      </c>
      <c r="J366" s="8">
        <v>2.64</v>
      </c>
      <c r="K366" s="8"/>
      <c r="L366" s="9"/>
      <c r="M366" s="6"/>
      <c r="N366" s="49"/>
      <c r="O366" s="57">
        <f t="shared" si="27"/>
        <v>0</v>
      </c>
      <c r="P366" s="49">
        <v>30.52</v>
      </c>
      <c r="Q366" s="57">
        <f t="shared" si="28"/>
        <v>15455.328000000001</v>
      </c>
      <c r="R366" s="46"/>
    </row>
    <row r="367" spans="1:18" ht="31.5" customHeight="1" x14ac:dyDescent="0.25">
      <c r="A367" s="29">
        <v>362</v>
      </c>
      <c r="B367" s="4" t="s">
        <v>1030</v>
      </c>
      <c r="C367" s="4">
        <v>37309</v>
      </c>
      <c r="D367" s="4" t="s">
        <v>1040</v>
      </c>
      <c r="E367" s="4" t="s">
        <v>191</v>
      </c>
      <c r="F367" s="4" t="s">
        <v>1039</v>
      </c>
      <c r="G367" s="5">
        <v>343</v>
      </c>
      <c r="H367" s="6" t="s">
        <v>512</v>
      </c>
      <c r="I367" s="7">
        <f t="shared" si="29"/>
        <v>823.19999999999993</v>
      </c>
      <c r="J367" s="8">
        <v>2.64</v>
      </c>
      <c r="K367" s="8"/>
      <c r="L367" s="9"/>
      <c r="M367" s="6"/>
      <c r="N367" s="49"/>
      <c r="O367" s="57">
        <f t="shared" si="27"/>
        <v>0</v>
      </c>
      <c r="P367" s="49">
        <v>30.52</v>
      </c>
      <c r="Q367" s="57">
        <f t="shared" si="28"/>
        <v>25124.063999999998</v>
      </c>
      <c r="R367" s="46"/>
    </row>
    <row r="368" spans="1:18" ht="31.5" customHeight="1" x14ac:dyDescent="0.25">
      <c r="A368" s="29">
        <v>363</v>
      </c>
      <c r="B368" s="4" t="s">
        <v>1030</v>
      </c>
      <c r="C368" s="4">
        <v>38413</v>
      </c>
      <c r="D368" s="4" t="s">
        <v>1041</v>
      </c>
      <c r="E368" s="4" t="s">
        <v>867</v>
      </c>
      <c r="F368" s="4" t="s">
        <v>1042</v>
      </c>
      <c r="G368" s="5">
        <v>371</v>
      </c>
      <c r="H368" s="6" t="s">
        <v>1043</v>
      </c>
      <c r="I368" s="7">
        <f t="shared" si="29"/>
        <v>890.40000000000009</v>
      </c>
      <c r="J368" s="8">
        <v>2.4300000000000002</v>
      </c>
      <c r="K368" s="9"/>
      <c r="L368" s="9"/>
      <c r="M368" s="6"/>
      <c r="N368" s="49"/>
      <c r="O368" s="57">
        <f t="shared" si="27"/>
        <v>0</v>
      </c>
      <c r="P368" s="49">
        <v>34.700000000000003</v>
      </c>
      <c r="Q368" s="57">
        <f t="shared" si="28"/>
        <v>30896.880000000005</v>
      </c>
      <c r="R368" s="46"/>
    </row>
    <row r="369" spans="1:18" ht="31.5" customHeight="1" x14ac:dyDescent="0.25">
      <c r="A369" s="29">
        <v>364</v>
      </c>
      <c r="B369" s="4" t="s">
        <v>1030</v>
      </c>
      <c r="C369" s="4">
        <v>32265</v>
      </c>
      <c r="D369" s="4" t="s">
        <v>1044</v>
      </c>
      <c r="E369" s="4" t="s">
        <v>191</v>
      </c>
      <c r="F369" s="4" t="s">
        <v>511</v>
      </c>
      <c r="G369" s="5">
        <v>634</v>
      </c>
      <c r="H369" s="6" t="s">
        <v>1034</v>
      </c>
      <c r="I369" s="7">
        <f t="shared" si="29"/>
        <v>1521.6</v>
      </c>
      <c r="J369" s="8">
        <v>2.4700000000000002</v>
      </c>
      <c r="K369" s="8"/>
      <c r="L369" s="9"/>
      <c r="M369" s="6"/>
      <c r="N369" s="49"/>
      <c r="O369" s="57">
        <f t="shared" si="27"/>
        <v>0</v>
      </c>
      <c r="P369" s="49">
        <v>30.66</v>
      </c>
      <c r="Q369" s="57">
        <f t="shared" si="28"/>
        <v>46652.255999999994</v>
      </c>
      <c r="R369" s="46"/>
    </row>
    <row r="370" spans="1:18" ht="31.5" customHeight="1" x14ac:dyDescent="0.25">
      <c r="A370" s="29">
        <v>365</v>
      </c>
      <c r="B370" s="4" t="s">
        <v>1030</v>
      </c>
      <c r="C370" s="4">
        <v>33686</v>
      </c>
      <c r="D370" s="4" t="s">
        <v>1045</v>
      </c>
      <c r="E370" s="4" t="s">
        <v>42</v>
      </c>
      <c r="F370" s="4" t="s">
        <v>1046</v>
      </c>
      <c r="G370" s="5">
        <v>671</v>
      </c>
      <c r="H370" s="6" t="s">
        <v>1032</v>
      </c>
      <c r="I370" s="7">
        <f t="shared" si="29"/>
        <v>1610.3999999999999</v>
      </c>
      <c r="J370" s="8">
        <v>2.29</v>
      </c>
      <c r="K370" s="9"/>
      <c r="L370" s="9"/>
      <c r="M370" s="6"/>
      <c r="N370" s="49"/>
      <c r="O370" s="57">
        <f t="shared" si="27"/>
        <v>0</v>
      </c>
      <c r="P370" s="49">
        <v>34.700000000000003</v>
      </c>
      <c r="Q370" s="57">
        <f t="shared" si="28"/>
        <v>55880.88</v>
      </c>
      <c r="R370" s="46"/>
    </row>
    <row r="371" spans="1:18" ht="31.5" customHeight="1" x14ac:dyDescent="0.25">
      <c r="A371" s="29">
        <v>366</v>
      </c>
      <c r="B371" s="4" t="s">
        <v>1030</v>
      </c>
      <c r="C371" s="4">
        <v>37732</v>
      </c>
      <c r="D371" s="4" t="s">
        <v>1047</v>
      </c>
      <c r="E371" s="4" t="s">
        <v>191</v>
      </c>
      <c r="F371" s="10" t="s">
        <v>408</v>
      </c>
      <c r="G371" s="5">
        <v>1242</v>
      </c>
      <c r="H371" s="6" t="s">
        <v>1037</v>
      </c>
      <c r="I371" s="7">
        <f t="shared" si="29"/>
        <v>2980.8</v>
      </c>
      <c r="J371" s="8">
        <v>3.17</v>
      </c>
      <c r="K371" s="8"/>
      <c r="L371" s="9"/>
      <c r="M371" s="6"/>
      <c r="N371" s="49"/>
      <c r="O371" s="57">
        <f t="shared" si="27"/>
        <v>0</v>
      </c>
      <c r="P371" s="49">
        <v>30.66</v>
      </c>
      <c r="Q371" s="57">
        <f t="shared" si="28"/>
        <v>91391.328000000009</v>
      </c>
      <c r="R371" s="46"/>
    </row>
    <row r="372" spans="1:18" ht="31.5" customHeight="1" x14ac:dyDescent="0.25">
      <c r="A372" s="29">
        <v>367</v>
      </c>
      <c r="B372" s="4" t="s">
        <v>1049</v>
      </c>
      <c r="C372" s="4">
        <v>4150165</v>
      </c>
      <c r="D372" s="4" t="s">
        <v>1048</v>
      </c>
      <c r="E372" s="4" t="s">
        <v>174</v>
      </c>
      <c r="F372" s="4" t="s">
        <v>243</v>
      </c>
      <c r="G372" s="5">
        <v>271</v>
      </c>
      <c r="H372" s="6" t="s">
        <v>1050</v>
      </c>
      <c r="I372" s="7">
        <f>SUM(G372/5*12)</f>
        <v>650.40000000000009</v>
      </c>
      <c r="J372" s="9">
        <v>5</v>
      </c>
      <c r="K372" s="9"/>
      <c r="L372" s="9"/>
      <c r="M372" s="6"/>
      <c r="N372" s="49"/>
      <c r="O372" s="57">
        <f t="shared" si="27"/>
        <v>0</v>
      </c>
      <c r="P372" s="49">
        <v>25.38</v>
      </c>
      <c r="Q372" s="57">
        <f t="shared" si="28"/>
        <v>16507.152000000002</v>
      </c>
      <c r="R372" s="46"/>
    </row>
    <row r="373" spans="1:18" ht="31.5" customHeight="1" x14ac:dyDescent="0.25">
      <c r="A373" s="29">
        <v>368</v>
      </c>
      <c r="B373" s="4" t="s">
        <v>1049</v>
      </c>
      <c r="C373" s="4">
        <v>46580011</v>
      </c>
      <c r="D373" s="4" t="s">
        <v>1051</v>
      </c>
      <c r="E373" s="4" t="s">
        <v>174</v>
      </c>
      <c r="F373" s="4" t="s">
        <v>962</v>
      </c>
      <c r="G373" s="5">
        <v>420</v>
      </c>
      <c r="H373" s="6" t="s">
        <v>1052</v>
      </c>
      <c r="I373" s="7">
        <f>SUM(G373/5*12)</f>
        <v>1008</v>
      </c>
      <c r="J373" s="9">
        <v>3.48</v>
      </c>
      <c r="K373" s="9"/>
      <c r="L373" s="9"/>
      <c r="M373" s="6"/>
      <c r="N373" s="49"/>
      <c r="O373" s="57">
        <f t="shared" si="27"/>
        <v>0</v>
      </c>
      <c r="P373" s="49">
        <v>44.23</v>
      </c>
      <c r="Q373" s="57">
        <f t="shared" si="28"/>
        <v>44583.839999999997</v>
      </c>
      <c r="R373" s="46"/>
    </row>
    <row r="374" spans="1:18" ht="31.5" customHeight="1" x14ac:dyDescent="0.25">
      <c r="A374" s="29">
        <v>369</v>
      </c>
      <c r="B374" s="4" t="s">
        <v>1049</v>
      </c>
      <c r="C374" s="4">
        <v>4152065</v>
      </c>
      <c r="D374" s="4" t="s">
        <v>1053</v>
      </c>
      <c r="E374" s="4" t="s">
        <v>174</v>
      </c>
      <c r="F374" s="4" t="s">
        <v>243</v>
      </c>
      <c r="G374" s="5">
        <v>713</v>
      </c>
      <c r="H374" s="6" t="s">
        <v>1050</v>
      </c>
      <c r="I374" s="7">
        <f>SUM(G374/5*12)</f>
        <v>1711.1999999999998</v>
      </c>
      <c r="J374" s="9">
        <v>5</v>
      </c>
      <c r="K374" s="9"/>
      <c r="L374" s="9"/>
      <c r="M374" s="6"/>
      <c r="N374" s="49"/>
      <c r="O374" s="57">
        <f t="shared" si="27"/>
        <v>0</v>
      </c>
      <c r="P374" s="49">
        <v>25.38</v>
      </c>
      <c r="Q374" s="57">
        <f t="shared" si="28"/>
        <v>43430.255999999994</v>
      </c>
      <c r="R374" s="46"/>
    </row>
    <row r="375" spans="1:18" ht="31.5" customHeight="1" x14ac:dyDescent="0.25">
      <c r="A375" s="29">
        <v>370</v>
      </c>
      <c r="B375" s="4" t="s">
        <v>1056</v>
      </c>
      <c r="C375" s="4" t="s">
        <v>1054</v>
      </c>
      <c r="D375" s="4" t="s">
        <v>1055</v>
      </c>
      <c r="E375" s="4" t="s">
        <v>223</v>
      </c>
      <c r="F375" s="4" t="s">
        <v>1057</v>
      </c>
      <c r="G375" s="5">
        <v>315</v>
      </c>
      <c r="H375" s="6" t="s">
        <v>1058</v>
      </c>
      <c r="I375" s="7">
        <f>G375/5*12</f>
        <v>756</v>
      </c>
      <c r="J375" s="8"/>
      <c r="K375" s="8">
        <v>25</v>
      </c>
      <c r="L375" s="9"/>
      <c r="M375" s="6"/>
      <c r="N375" s="49"/>
      <c r="O375" s="57">
        <f t="shared" si="27"/>
        <v>0</v>
      </c>
      <c r="P375" s="49">
        <v>18.91</v>
      </c>
      <c r="Q375" s="57">
        <f t="shared" si="28"/>
        <v>14295.960000000001</v>
      </c>
      <c r="R375" s="46"/>
    </row>
    <row r="376" spans="1:18" ht="31.5" customHeight="1" x14ac:dyDescent="0.25">
      <c r="A376" s="29">
        <v>371</v>
      </c>
      <c r="B376" s="4" t="s">
        <v>1061</v>
      </c>
      <c r="C376" s="4" t="s">
        <v>1059</v>
      </c>
      <c r="D376" s="4" t="s">
        <v>1060</v>
      </c>
      <c r="E376" s="4" t="s">
        <v>223</v>
      </c>
      <c r="F376" s="4" t="s">
        <v>196</v>
      </c>
      <c r="G376" s="5">
        <v>162</v>
      </c>
      <c r="H376" s="6" t="s">
        <v>1062</v>
      </c>
      <c r="I376" s="7">
        <f>G376/5*12</f>
        <v>388.79999999999995</v>
      </c>
      <c r="J376" s="8"/>
      <c r="K376" s="8">
        <v>27</v>
      </c>
      <c r="L376" s="9"/>
      <c r="M376" s="6"/>
      <c r="N376" s="49">
        <v>20.72</v>
      </c>
      <c r="O376" s="57">
        <f t="shared" si="27"/>
        <v>8055.9359999999988</v>
      </c>
      <c r="P376" s="49">
        <v>27.56</v>
      </c>
      <c r="Q376" s="57">
        <f t="shared" si="28"/>
        <v>10715.327999999998</v>
      </c>
      <c r="R376" s="46"/>
    </row>
    <row r="377" spans="1:18" ht="31.5" customHeight="1" x14ac:dyDescent="0.25">
      <c r="A377" s="29">
        <v>372</v>
      </c>
      <c r="B377" s="4" t="s">
        <v>1061</v>
      </c>
      <c r="C377" s="4" t="s">
        <v>1063</v>
      </c>
      <c r="D377" s="4" t="s">
        <v>1064</v>
      </c>
      <c r="E377" s="4" t="s">
        <v>223</v>
      </c>
      <c r="F377" s="4" t="s">
        <v>938</v>
      </c>
      <c r="G377" s="5">
        <v>197</v>
      </c>
      <c r="H377" s="6" t="s">
        <v>66</v>
      </c>
      <c r="I377" s="7">
        <f>G377/5*12</f>
        <v>472.79999999999995</v>
      </c>
      <c r="J377" s="8"/>
      <c r="K377" s="8">
        <v>30</v>
      </c>
      <c r="L377" s="9"/>
      <c r="M377" s="6"/>
      <c r="N377" s="49">
        <v>18.78</v>
      </c>
      <c r="O377" s="57">
        <f t="shared" si="27"/>
        <v>8879.1839999999993</v>
      </c>
      <c r="P377" s="49">
        <v>26.38</v>
      </c>
      <c r="Q377" s="57">
        <f t="shared" si="28"/>
        <v>12472.463999999998</v>
      </c>
      <c r="R377" s="46"/>
    </row>
    <row r="378" spans="1:18" ht="31.5" customHeight="1" x14ac:dyDescent="0.25">
      <c r="A378" s="29">
        <v>373</v>
      </c>
      <c r="B378" s="4" t="s">
        <v>1066</v>
      </c>
      <c r="C378" s="4">
        <v>54464</v>
      </c>
      <c r="D378" s="4" t="s">
        <v>1065</v>
      </c>
      <c r="E378" s="4" t="s">
        <v>292</v>
      </c>
      <c r="F378" s="4" t="s">
        <v>1067</v>
      </c>
      <c r="G378" s="5">
        <v>63</v>
      </c>
      <c r="H378" s="6" t="s">
        <v>274</v>
      </c>
      <c r="I378" s="7">
        <f>G378/5*12</f>
        <v>151.19999999999999</v>
      </c>
      <c r="J378" s="9"/>
      <c r="K378" s="9">
        <v>20</v>
      </c>
      <c r="L378" s="9"/>
      <c r="M378" s="6"/>
      <c r="N378" s="49">
        <v>50.71</v>
      </c>
      <c r="O378" s="57">
        <f t="shared" si="27"/>
        <v>7667.3519999999999</v>
      </c>
      <c r="P378" s="49">
        <v>64.34</v>
      </c>
      <c r="Q378" s="57">
        <f t="shared" si="28"/>
        <v>9728.2080000000005</v>
      </c>
      <c r="R378" s="46"/>
    </row>
    <row r="379" spans="1:18" ht="31.5" customHeight="1" x14ac:dyDescent="0.25">
      <c r="A379" s="29">
        <v>374</v>
      </c>
      <c r="B379" s="4" t="s">
        <v>1066</v>
      </c>
      <c r="C379" s="4">
        <v>54412</v>
      </c>
      <c r="D379" s="4" t="s">
        <v>1068</v>
      </c>
      <c r="E379" s="4" t="s">
        <v>292</v>
      </c>
      <c r="F379" s="4" t="s">
        <v>1069</v>
      </c>
      <c r="G379" s="5">
        <v>181</v>
      </c>
      <c r="H379" s="6" t="s">
        <v>1070</v>
      </c>
      <c r="I379" s="7">
        <f>G379/5*12</f>
        <v>434.40000000000003</v>
      </c>
      <c r="J379" s="9"/>
      <c r="K379" s="9">
        <v>20</v>
      </c>
      <c r="L379" s="9"/>
      <c r="M379" s="6"/>
      <c r="N379" s="49">
        <v>50.71</v>
      </c>
      <c r="O379" s="57">
        <f t="shared" si="27"/>
        <v>22028.424000000003</v>
      </c>
      <c r="P379" s="49">
        <v>64.34</v>
      </c>
      <c r="Q379" s="57">
        <f t="shared" si="28"/>
        <v>27949.296000000002</v>
      </c>
      <c r="R379" s="46"/>
    </row>
    <row r="380" spans="1:18" ht="31.5" customHeight="1" x14ac:dyDescent="0.25">
      <c r="A380" s="29">
        <v>375</v>
      </c>
      <c r="B380" s="15" t="s">
        <v>1072</v>
      </c>
      <c r="C380" s="6">
        <v>54487</v>
      </c>
      <c r="D380" s="15" t="s">
        <v>1071</v>
      </c>
      <c r="E380" s="4" t="s">
        <v>292</v>
      </c>
      <c r="F380" s="15" t="s">
        <v>1073</v>
      </c>
      <c r="G380" s="9">
        <v>6</v>
      </c>
      <c r="H380" s="15" t="s">
        <v>1074</v>
      </c>
      <c r="I380" s="9">
        <v>250</v>
      </c>
      <c r="J380" s="9">
        <v>0.8</v>
      </c>
      <c r="K380" s="9">
        <v>20</v>
      </c>
      <c r="L380" s="9"/>
      <c r="M380" s="15" t="s">
        <v>1075</v>
      </c>
      <c r="N380" s="53">
        <v>52.069999999999993</v>
      </c>
      <c r="O380" s="57">
        <f t="shared" si="27"/>
        <v>13017.499999999998</v>
      </c>
      <c r="P380" s="49">
        <v>71.959999999999994</v>
      </c>
      <c r="Q380" s="57">
        <f t="shared" si="28"/>
        <v>17990</v>
      </c>
      <c r="R380" s="46"/>
    </row>
    <row r="381" spans="1:18" ht="31.5" customHeight="1" x14ac:dyDescent="0.25">
      <c r="A381" s="29">
        <v>376</v>
      </c>
      <c r="B381" s="15" t="s">
        <v>1072</v>
      </c>
      <c r="C381" s="6">
        <v>54496</v>
      </c>
      <c r="D381" s="15" t="s">
        <v>1076</v>
      </c>
      <c r="E381" s="4" t="s">
        <v>292</v>
      </c>
      <c r="F381" s="15" t="s">
        <v>1077</v>
      </c>
      <c r="G381" s="9">
        <v>6</v>
      </c>
      <c r="H381" s="15" t="s">
        <v>1078</v>
      </c>
      <c r="I381" s="9">
        <v>300</v>
      </c>
      <c r="J381" s="9">
        <v>4.13</v>
      </c>
      <c r="K381" s="9">
        <v>20</v>
      </c>
      <c r="L381" s="9"/>
      <c r="M381" s="15" t="s">
        <v>1075</v>
      </c>
      <c r="N381" s="53">
        <v>52.069999999999993</v>
      </c>
      <c r="O381" s="57">
        <f t="shared" si="27"/>
        <v>15620.999999999998</v>
      </c>
      <c r="P381" s="49">
        <v>71.959999999999994</v>
      </c>
      <c r="Q381" s="57">
        <f t="shared" si="28"/>
        <v>21587.999999999996</v>
      </c>
      <c r="R381" s="46"/>
    </row>
    <row r="382" spans="1:18" ht="31.5" customHeight="1" x14ac:dyDescent="0.25">
      <c r="A382" s="29">
        <v>377</v>
      </c>
      <c r="B382" s="15" t="s">
        <v>1072</v>
      </c>
      <c r="C382" s="6">
        <v>94401</v>
      </c>
      <c r="D382" s="15" t="s">
        <v>1079</v>
      </c>
      <c r="E382" s="4" t="s">
        <v>292</v>
      </c>
      <c r="F382" s="15" t="s">
        <v>293</v>
      </c>
      <c r="G382" s="9">
        <v>0</v>
      </c>
      <c r="H382" s="15" t="s">
        <v>1080</v>
      </c>
      <c r="I382" s="9">
        <v>305</v>
      </c>
      <c r="J382" s="9">
        <v>0.41499999999999998</v>
      </c>
      <c r="K382" s="9">
        <v>20</v>
      </c>
      <c r="L382" s="9"/>
      <c r="M382" s="15" t="s">
        <v>1075</v>
      </c>
      <c r="N382" s="53">
        <v>55.86999999999999</v>
      </c>
      <c r="O382" s="57">
        <f t="shared" si="27"/>
        <v>17040.349999999999</v>
      </c>
      <c r="P382" s="49">
        <v>87.57</v>
      </c>
      <c r="Q382" s="57">
        <f t="shared" si="28"/>
        <v>26708.85</v>
      </c>
      <c r="R382" s="46"/>
    </row>
    <row r="383" spans="1:18" ht="31.5" customHeight="1" x14ac:dyDescent="0.25">
      <c r="A383" s="29">
        <v>378</v>
      </c>
      <c r="B383" s="4" t="s">
        <v>1082</v>
      </c>
      <c r="C383" s="4">
        <v>37720</v>
      </c>
      <c r="D383" s="4" t="s">
        <v>1081</v>
      </c>
      <c r="E383" s="4" t="s">
        <v>191</v>
      </c>
      <c r="F383" s="4" t="s">
        <v>214</v>
      </c>
      <c r="G383" s="5">
        <v>73</v>
      </c>
      <c r="H383" s="6" t="s">
        <v>1083</v>
      </c>
      <c r="I383" s="7">
        <f>G383/5*12</f>
        <v>175.2</v>
      </c>
      <c r="J383" s="8"/>
      <c r="K383" s="8">
        <v>24</v>
      </c>
      <c r="L383" s="9"/>
      <c r="M383" s="6"/>
      <c r="N383" s="49"/>
      <c r="O383" s="57">
        <f t="shared" si="27"/>
        <v>0</v>
      </c>
      <c r="P383" s="49">
        <v>42.38</v>
      </c>
      <c r="Q383" s="57">
        <f t="shared" si="28"/>
        <v>7424.9759999999997</v>
      </c>
      <c r="R383" s="46"/>
    </row>
    <row r="384" spans="1:18" ht="31.5" customHeight="1" x14ac:dyDescent="0.25">
      <c r="A384" s="29">
        <v>379</v>
      </c>
      <c r="B384" s="4" t="s">
        <v>1082</v>
      </c>
      <c r="C384" s="4">
        <v>65224</v>
      </c>
      <c r="D384" s="4" t="s">
        <v>1084</v>
      </c>
      <c r="E384" s="4" t="s">
        <v>259</v>
      </c>
      <c r="F384" s="4" t="s">
        <v>1085</v>
      </c>
      <c r="G384" s="5">
        <v>93</v>
      </c>
      <c r="H384" s="6" t="s">
        <v>1086</v>
      </c>
      <c r="I384" s="7">
        <f>SUM(G384/5*12)</f>
        <v>223.20000000000002</v>
      </c>
      <c r="J384" s="9"/>
      <c r="K384" s="9">
        <v>25</v>
      </c>
      <c r="L384" s="9"/>
      <c r="M384" s="6"/>
      <c r="N384" s="49">
        <v>61.7</v>
      </c>
      <c r="O384" s="57">
        <f t="shared" si="27"/>
        <v>13771.440000000002</v>
      </c>
      <c r="P384" s="49">
        <v>76.87</v>
      </c>
      <c r="Q384" s="57">
        <f t="shared" si="28"/>
        <v>17157.384000000002</v>
      </c>
      <c r="R384" s="46"/>
    </row>
    <row r="385" spans="1:18" ht="31.5" customHeight="1" x14ac:dyDescent="0.25">
      <c r="A385" s="29">
        <v>380</v>
      </c>
      <c r="B385" s="4" t="s">
        <v>1082</v>
      </c>
      <c r="C385" s="4">
        <v>13940</v>
      </c>
      <c r="D385" s="4" t="s">
        <v>1087</v>
      </c>
      <c r="E385" s="4" t="s">
        <v>42</v>
      </c>
      <c r="F385" s="4" t="s">
        <v>1088</v>
      </c>
      <c r="G385" s="5">
        <v>98</v>
      </c>
      <c r="H385" s="6" t="s">
        <v>1089</v>
      </c>
      <c r="I385" s="7">
        <f>G385/5*12</f>
        <v>235.20000000000002</v>
      </c>
      <c r="J385" s="8">
        <v>2.6</v>
      </c>
      <c r="K385" s="9"/>
      <c r="L385" s="9"/>
      <c r="M385" s="6"/>
      <c r="N385" s="49">
        <v>31.680000000000003</v>
      </c>
      <c r="O385" s="57">
        <f t="shared" si="27"/>
        <v>7451.1360000000013</v>
      </c>
      <c r="P385" s="49">
        <v>34.340000000000003</v>
      </c>
      <c r="Q385" s="57">
        <f t="shared" si="28"/>
        <v>8076.7680000000009</v>
      </c>
      <c r="R385" s="46"/>
    </row>
    <row r="386" spans="1:18" ht="31.5" customHeight="1" x14ac:dyDescent="0.25">
      <c r="A386" s="29">
        <v>381</v>
      </c>
      <c r="B386" s="4" t="s">
        <v>1082</v>
      </c>
      <c r="C386" s="4">
        <v>8733</v>
      </c>
      <c r="D386" s="4" t="s">
        <v>1090</v>
      </c>
      <c r="E386" s="4" t="s">
        <v>191</v>
      </c>
      <c r="F386" s="4" t="s">
        <v>1091</v>
      </c>
      <c r="G386" s="5">
        <v>163</v>
      </c>
      <c r="H386" s="6" t="s">
        <v>1092</v>
      </c>
      <c r="I386" s="7">
        <f>G386/5*12</f>
        <v>391.20000000000005</v>
      </c>
      <c r="J386" s="8">
        <v>2.2000000000000002</v>
      </c>
      <c r="K386" s="8"/>
      <c r="L386" s="9"/>
      <c r="M386" s="6"/>
      <c r="N386" s="49">
        <v>55.690000000000005</v>
      </c>
      <c r="O386" s="57">
        <f t="shared" si="27"/>
        <v>21785.928000000004</v>
      </c>
      <c r="P386" s="49">
        <v>56.67</v>
      </c>
      <c r="Q386" s="57">
        <f t="shared" si="28"/>
        <v>22169.304000000004</v>
      </c>
      <c r="R386" s="46"/>
    </row>
    <row r="387" spans="1:18" ht="31.5" customHeight="1" x14ac:dyDescent="0.25">
      <c r="A387" s="29">
        <v>382</v>
      </c>
      <c r="B387" s="4" t="s">
        <v>1094</v>
      </c>
      <c r="C387" s="4">
        <v>306610</v>
      </c>
      <c r="D387" s="4" t="s">
        <v>1093</v>
      </c>
      <c r="E387" s="4" t="s">
        <v>174</v>
      </c>
      <c r="F387" s="4" t="s">
        <v>627</v>
      </c>
      <c r="G387" s="5">
        <v>131</v>
      </c>
      <c r="H387" s="6" t="s">
        <v>628</v>
      </c>
      <c r="I387" s="7">
        <f>SUM(G387/5*12)</f>
        <v>314.39999999999998</v>
      </c>
      <c r="J387" s="9"/>
      <c r="K387" s="9"/>
      <c r="L387" s="9">
        <v>200</v>
      </c>
      <c r="M387" s="6"/>
      <c r="N387" s="49"/>
      <c r="O387" s="57">
        <f t="shared" si="27"/>
        <v>0</v>
      </c>
      <c r="P387" s="49">
        <v>16.52</v>
      </c>
      <c r="Q387" s="57">
        <f t="shared" si="28"/>
        <v>5193.8879999999999</v>
      </c>
      <c r="R387" s="46"/>
    </row>
    <row r="388" spans="1:18" ht="31.5" customHeight="1" x14ac:dyDescent="0.25">
      <c r="A388" s="29">
        <v>383</v>
      </c>
      <c r="B388" s="4" t="s">
        <v>1094</v>
      </c>
      <c r="C388" s="4">
        <v>160020</v>
      </c>
      <c r="D388" s="4" t="s">
        <v>1095</v>
      </c>
      <c r="E388" s="4" t="s">
        <v>174</v>
      </c>
      <c r="F388" s="4" t="s">
        <v>1096</v>
      </c>
      <c r="G388" s="5">
        <v>140</v>
      </c>
      <c r="H388" s="6" t="s">
        <v>1097</v>
      </c>
      <c r="I388" s="7">
        <f>SUM(G388/5*12)</f>
        <v>336</v>
      </c>
      <c r="J388" s="9"/>
      <c r="K388" s="9"/>
      <c r="L388" s="9">
        <v>288</v>
      </c>
      <c r="M388" s="6"/>
      <c r="N388" s="49"/>
      <c r="O388" s="57">
        <f t="shared" si="27"/>
        <v>0</v>
      </c>
      <c r="P388" s="49">
        <v>29.85</v>
      </c>
      <c r="Q388" s="57">
        <f t="shared" si="28"/>
        <v>10029.6</v>
      </c>
      <c r="R388" s="46"/>
    </row>
    <row r="389" spans="1:18" ht="31.5" customHeight="1" x14ac:dyDescent="0.25">
      <c r="A389" s="29">
        <v>384</v>
      </c>
      <c r="B389" s="4" t="s">
        <v>1094</v>
      </c>
      <c r="C389" s="4">
        <v>145060</v>
      </c>
      <c r="D389" s="4" t="s">
        <v>1098</v>
      </c>
      <c r="E389" s="4" t="s">
        <v>174</v>
      </c>
      <c r="F389" s="4" t="s">
        <v>1096</v>
      </c>
      <c r="G389" s="5">
        <v>202</v>
      </c>
      <c r="H389" s="6" t="s">
        <v>1099</v>
      </c>
      <c r="I389" s="7">
        <f>SUM(G389/5*12)</f>
        <v>484.79999999999995</v>
      </c>
      <c r="J389" s="9"/>
      <c r="K389" s="9"/>
      <c r="L389" s="9">
        <v>30</v>
      </c>
      <c r="M389" s="6"/>
      <c r="N389" s="49"/>
      <c r="O389" s="57">
        <f t="shared" si="27"/>
        <v>0</v>
      </c>
      <c r="P389" s="49">
        <v>8.7799999999999994</v>
      </c>
      <c r="Q389" s="57">
        <f t="shared" si="28"/>
        <v>4256.543999999999</v>
      </c>
      <c r="R389" s="46"/>
    </row>
    <row r="390" spans="1:18" ht="31.5" customHeight="1" x14ac:dyDescent="0.25">
      <c r="A390" s="29">
        <v>385</v>
      </c>
      <c r="B390" s="4" t="s">
        <v>1102</v>
      </c>
      <c r="C390" s="4" t="s">
        <v>1100</v>
      </c>
      <c r="D390" s="4" t="s">
        <v>1101</v>
      </c>
      <c r="E390" s="4" t="s">
        <v>93</v>
      </c>
      <c r="F390" s="4" t="s">
        <v>1103</v>
      </c>
      <c r="G390" s="5">
        <v>82</v>
      </c>
      <c r="H390" s="6" t="s">
        <v>1104</v>
      </c>
      <c r="I390" s="7">
        <f>G390/5*12</f>
        <v>196.79999999999998</v>
      </c>
      <c r="J390" s="8">
        <v>4.6500000000000004</v>
      </c>
      <c r="K390" s="9"/>
      <c r="L390" s="9"/>
      <c r="M390" s="6"/>
      <c r="N390" s="49">
        <v>36.75</v>
      </c>
      <c r="O390" s="57">
        <f t="shared" ref="O390:O453" si="30">+N390*I390</f>
        <v>7232.4</v>
      </c>
      <c r="P390" s="49"/>
      <c r="Q390" s="57">
        <f t="shared" ref="Q390:Q453" si="31">+P390*I390</f>
        <v>0</v>
      </c>
      <c r="R390" s="46"/>
    </row>
    <row r="391" spans="1:18" ht="31.5" customHeight="1" x14ac:dyDescent="0.25">
      <c r="A391" s="29">
        <v>386</v>
      </c>
      <c r="B391" s="4" t="s">
        <v>1102</v>
      </c>
      <c r="C391" s="4" t="s">
        <v>1105</v>
      </c>
      <c r="D391" s="4" t="s">
        <v>1106</v>
      </c>
      <c r="E391" s="4" t="s">
        <v>867</v>
      </c>
      <c r="F391" s="4" t="s">
        <v>1107</v>
      </c>
      <c r="G391" s="5">
        <v>133</v>
      </c>
      <c r="H391" s="6" t="s">
        <v>1108</v>
      </c>
      <c r="I391" s="7">
        <f>G391/5*12</f>
        <v>319.20000000000005</v>
      </c>
      <c r="J391" s="8">
        <v>5.4</v>
      </c>
      <c r="K391" s="9"/>
      <c r="L391" s="9"/>
      <c r="M391" s="6"/>
      <c r="N391" s="52"/>
      <c r="O391" s="57">
        <f t="shared" si="30"/>
        <v>0</v>
      </c>
      <c r="P391" s="52"/>
      <c r="Q391" s="57">
        <f t="shared" si="31"/>
        <v>0</v>
      </c>
      <c r="R391" s="48" t="s">
        <v>1567</v>
      </c>
    </row>
    <row r="392" spans="1:18" ht="31.5" customHeight="1" x14ac:dyDescent="0.25">
      <c r="A392" s="29">
        <v>387</v>
      </c>
      <c r="B392" s="4" t="s">
        <v>1102</v>
      </c>
      <c r="C392" s="4" t="s">
        <v>1109</v>
      </c>
      <c r="D392" s="4" t="s">
        <v>1110</v>
      </c>
      <c r="E392" s="4" t="s">
        <v>174</v>
      </c>
      <c r="F392" s="4" t="s">
        <v>351</v>
      </c>
      <c r="G392" s="5">
        <v>144</v>
      </c>
      <c r="H392" s="6" t="s">
        <v>1111</v>
      </c>
      <c r="I392" s="7">
        <f>SUM(G392/5*12)</f>
        <v>345.6</v>
      </c>
      <c r="J392" s="9">
        <v>4.3</v>
      </c>
      <c r="K392" s="9"/>
      <c r="L392" s="9"/>
      <c r="M392" s="6"/>
      <c r="N392" s="49">
        <v>34.31</v>
      </c>
      <c r="O392" s="57">
        <f t="shared" si="30"/>
        <v>11857.536000000002</v>
      </c>
      <c r="P392" s="49">
        <v>43.94</v>
      </c>
      <c r="Q392" s="57">
        <f t="shared" si="31"/>
        <v>15185.664000000001</v>
      </c>
      <c r="R392" s="46"/>
    </row>
    <row r="393" spans="1:18" ht="31.5" customHeight="1" x14ac:dyDescent="0.25">
      <c r="A393" s="29">
        <v>388</v>
      </c>
      <c r="B393" s="4" t="s">
        <v>1102</v>
      </c>
      <c r="C393" s="4" t="s">
        <v>1112</v>
      </c>
      <c r="D393" s="4" t="s">
        <v>1113</v>
      </c>
      <c r="E393" s="4" t="s">
        <v>121</v>
      </c>
      <c r="F393" s="4" t="s">
        <v>137</v>
      </c>
      <c r="G393" s="5">
        <v>161</v>
      </c>
      <c r="H393" s="6" t="s">
        <v>1114</v>
      </c>
      <c r="I393" s="7">
        <f>SUM(G393/5*12)</f>
        <v>386.40000000000003</v>
      </c>
      <c r="J393" s="9">
        <v>5</v>
      </c>
      <c r="K393" s="9"/>
      <c r="L393" s="9"/>
      <c r="M393" s="6"/>
      <c r="N393" s="49">
        <v>37.520000000000003</v>
      </c>
      <c r="O393" s="57">
        <f t="shared" si="30"/>
        <v>14497.728000000003</v>
      </c>
      <c r="P393" s="49">
        <v>45.95</v>
      </c>
      <c r="Q393" s="57">
        <f t="shared" si="31"/>
        <v>17755.080000000002</v>
      </c>
      <c r="R393" s="46"/>
    </row>
    <row r="394" spans="1:18" ht="31.5" customHeight="1" x14ac:dyDescent="0.25">
      <c r="A394" s="29">
        <v>389</v>
      </c>
      <c r="B394" s="4" t="s">
        <v>1102</v>
      </c>
      <c r="C394" s="4" t="s">
        <v>1115</v>
      </c>
      <c r="D394" s="4" t="s">
        <v>1116</v>
      </c>
      <c r="E394" s="4" t="s">
        <v>93</v>
      </c>
      <c r="F394" s="4" t="s">
        <v>492</v>
      </c>
      <c r="G394" s="5">
        <v>191</v>
      </c>
      <c r="H394" s="6" t="s">
        <v>1117</v>
      </c>
      <c r="I394" s="7">
        <f>G394/5*12</f>
        <v>458.40000000000003</v>
      </c>
      <c r="J394" s="8">
        <v>5.15</v>
      </c>
      <c r="K394" s="9"/>
      <c r="L394" s="9"/>
      <c r="M394" s="6"/>
      <c r="N394" s="49">
        <v>33</v>
      </c>
      <c r="O394" s="57">
        <f t="shared" si="30"/>
        <v>15127.2</v>
      </c>
      <c r="P394" s="49"/>
      <c r="Q394" s="57">
        <f t="shared" si="31"/>
        <v>0</v>
      </c>
      <c r="R394" s="46"/>
    </row>
    <row r="395" spans="1:18" ht="31.5" customHeight="1" x14ac:dyDescent="0.25">
      <c r="A395" s="29">
        <v>390</v>
      </c>
      <c r="B395" s="4" t="s">
        <v>1102</v>
      </c>
      <c r="C395" s="4">
        <v>780</v>
      </c>
      <c r="D395" s="4" t="s">
        <v>1118</v>
      </c>
      <c r="E395" s="4" t="s">
        <v>746</v>
      </c>
      <c r="F395" s="4" t="s">
        <v>785</v>
      </c>
      <c r="G395" s="5">
        <v>194</v>
      </c>
      <c r="H395" s="6" t="s">
        <v>274</v>
      </c>
      <c r="I395" s="7">
        <f>G395/5*12</f>
        <v>465.59999999999997</v>
      </c>
      <c r="J395" s="9"/>
      <c r="K395" s="8">
        <v>20</v>
      </c>
      <c r="L395" s="8"/>
      <c r="M395" s="6"/>
      <c r="N395" s="49">
        <v>41.1</v>
      </c>
      <c r="O395" s="57">
        <f t="shared" si="30"/>
        <v>19136.16</v>
      </c>
      <c r="P395" s="49"/>
      <c r="Q395" s="57">
        <f t="shared" si="31"/>
        <v>0</v>
      </c>
      <c r="R395" s="46"/>
    </row>
    <row r="396" spans="1:18" ht="31.5" customHeight="1" x14ac:dyDescent="0.25">
      <c r="A396" s="29">
        <v>391</v>
      </c>
      <c r="B396" s="12" t="s">
        <v>1102</v>
      </c>
      <c r="C396" s="4">
        <v>850</v>
      </c>
      <c r="D396" s="12" t="s">
        <v>1119</v>
      </c>
      <c r="E396" s="12" t="s">
        <v>272</v>
      </c>
      <c r="F396" s="12" t="s">
        <v>482</v>
      </c>
      <c r="G396" s="13">
        <v>232</v>
      </c>
      <c r="H396" s="12" t="s">
        <v>66</v>
      </c>
      <c r="I396" s="7">
        <f>G396/5*12</f>
        <v>556.79999999999995</v>
      </c>
      <c r="J396" s="9"/>
      <c r="K396" s="9">
        <v>30</v>
      </c>
      <c r="L396" s="9"/>
      <c r="M396" s="9"/>
      <c r="N396" s="53">
        <v>46.18</v>
      </c>
      <c r="O396" s="57">
        <f t="shared" si="30"/>
        <v>25713.023999999998</v>
      </c>
      <c r="P396" s="49">
        <v>62.23</v>
      </c>
      <c r="Q396" s="57">
        <f t="shared" si="31"/>
        <v>34649.663999999997</v>
      </c>
      <c r="R396" s="46"/>
    </row>
    <row r="397" spans="1:18" ht="31.5" customHeight="1" x14ac:dyDescent="0.25">
      <c r="A397" s="29">
        <v>392</v>
      </c>
      <c r="B397" s="4" t="s">
        <v>1102</v>
      </c>
      <c r="C397" s="4" t="s">
        <v>1120</v>
      </c>
      <c r="D397" s="4" t="s">
        <v>1121</v>
      </c>
      <c r="E397" s="4" t="s">
        <v>121</v>
      </c>
      <c r="F397" s="4" t="s">
        <v>137</v>
      </c>
      <c r="G397" s="5">
        <v>300</v>
      </c>
      <c r="H397" s="6" t="s">
        <v>1114</v>
      </c>
      <c r="I397" s="7">
        <f>SUM(G397/5*12)</f>
        <v>720</v>
      </c>
      <c r="J397" s="9">
        <v>5</v>
      </c>
      <c r="K397" s="9"/>
      <c r="L397" s="9"/>
      <c r="M397" s="6"/>
      <c r="N397" s="49">
        <v>34.93</v>
      </c>
      <c r="O397" s="57">
        <f t="shared" si="30"/>
        <v>25149.599999999999</v>
      </c>
      <c r="P397" s="49">
        <v>43.21</v>
      </c>
      <c r="Q397" s="57">
        <f t="shared" si="31"/>
        <v>31111.200000000001</v>
      </c>
      <c r="R397" s="46"/>
    </row>
    <row r="398" spans="1:18" ht="31.5" customHeight="1" x14ac:dyDescent="0.25">
      <c r="A398" s="29">
        <v>393</v>
      </c>
      <c r="B398" s="4" t="s">
        <v>1102</v>
      </c>
      <c r="C398" s="4">
        <v>790</v>
      </c>
      <c r="D398" s="4" t="s">
        <v>1122</v>
      </c>
      <c r="E398" s="4" t="s">
        <v>79</v>
      </c>
      <c r="F398" s="4" t="s">
        <v>392</v>
      </c>
      <c r="G398" s="5">
        <v>311</v>
      </c>
      <c r="H398" s="6" t="s">
        <v>1123</v>
      </c>
      <c r="I398" s="7">
        <f>G398/5*12</f>
        <v>746.40000000000009</v>
      </c>
      <c r="J398" s="8"/>
      <c r="K398" s="8">
        <v>40</v>
      </c>
      <c r="L398" s="8"/>
      <c r="M398" s="6"/>
      <c r="N398" s="49">
        <v>69.75</v>
      </c>
      <c r="O398" s="57">
        <f t="shared" si="30"/>
        <v>52061.400000000009</v>
      </c>
      <c r="P398" s="49"/>
      <c r="Q398" s="57">
        <f t="shared" si="31"/>
        <v>0</v>
      </c>
      <c r="R398" s="46"/>
    </row>
    <row r="399" spans="1:18" ht="31.5" customHeight="1" x14ac:dyDescent="0.25">
      <c r="A399" s="29">
        <v>394</v>
      </c>
      <c r="B399" s="4" t="s">
        <v>1102</v>
      </c>
      <c r="C399" s="4" t="s">
        <v>1124</v>
      </c>
      <c r="D399" s="4" t="s">
        <v>1125</v>
      </c>
      <c r="E399" s="4" t="s">
        <v>121</v>
      </c>
      <c r="F399" s="4" t="s">
        <v>137</v>
      </c>
      <c r="G399" s="5">
        <v>327</v>
      </c>
      <c r="H399" s="6" t="s">
        <v>1126</v>
      </c>
      <c r="I399" s="7">
        <f>SUM(G399/5*12)</f>
        <v>784.80000000000007</v>
      </c>
      <c r="J399" s="9">
        <v>4.9000000000000004</v>
      </c>
      <c r="K399" s="9"/>
      <c r="L399" s="9"/>
      <c r="M399" s="6"/>
      <c r="N399" s="49">
        <v>32.68</v>
      </c>
      <c r="O399" s="57">
        <f t="shared" si="30"/>
        <v>25647.264000000003</v>
      </c>
      <c r="P399" s="49">
        <v>41.87</v>
      </c>
      <c r="Q399" s="57">
        <f t="shared" si="31"/>
        <v>32859.576000000001</v>
      </c>
      <c r="R399" s="46"/>
    </row>
    <row r="400" spans="1:18" ht="31.5" customHeight="1" x14ac:dyDescent="0.25">
      <c r="A400" s="29">
        <v>395</v>
      </c>
      <c r="B400" s="4" t="s">
        <v>1102</v>
      </c>
      <c r="C400" s="4" t="s">
        <v>1127</v>
      </c>
      <c r="D400" s="4" t="s">
        <v>1128</v>
      </c>
      <c r="E400" s="4" t="s">
        <v>121</v>
      </c>
      <c r="F400" s="4" t="s">
        <v>137</v>
      </c>
      <c r="G400" s="5">
        <v>327</v>
      </c>
      <c r="H400" s="6" t="s">
        <v>1126</v>
      </c>
      <c r="I400" s="7">
        <f>SUM(G400/5*12)</f>
        <v>784.80000000000007</v>
      </c>
      <c r="J400" s="9">
        <v>4.9000000000000004</v>
      </c>
      <c r="K400" s="9"/>
      <c r="L400" s="9"/>
      <c r="M400" s="6"/>
      <c r="N400" s="49">
        <v>35.42</v>
      </c>
      <c r="O400" s="57">
        <f t="shared" si="30"/>
        <v>27797.616000000005</v>
      </c>
      <c r="P400" s="49">
        <v>44.61</v>
      </c>
      <c r="Q400" s="57">
        <f t="shared" si="31"/>
        <v>35009.928</v>
      </c>
      <c r="R400" s="46"/>
    </row>
    <row r="401" spans="1:18" ht="31.5" customHeight="1" x14ac:dyDescent="0.25">
      <c r="A401" s="29">
        <v>396</v>
      </c>
      <c r="B401" s="12" t="s">
        <v>1102</v>
      </c>
      <c r="C401" s="4" t="s">
        <v>1129</v>
      </c>
      <c r="D401" s="12" t="s">
        <v>1130</v>
      </c>
      <c r="E401" s="12" t="s">
        <v>272</v>
      </c>
      <c r="F401" s="12" t="s">
        <v>482</v>
      </c>
      <c r="G401" s="13">
        <v>332</v>
      </c>
      <c r="H401" s="12" t="s">
        <v>1131</v>
      </c>
      <c r="I401" s="7">
        <f>G401/5*12</f>
        <v>796.80000000000007</v>
      </c>
      <c r="J401" s="9">
        <v>7</v>
      </c>
      <c r="K401" s="9"/>
      <c r="L401" s="9"/>
      <c r="M401" s="9"/>
      <c r="N401" s="53">
        <v>45.879999999999995</v>
      </c>
      <c r="O401" s="57">
        <f t="shared" si="30"/>
        <v>36557.184000000001</v>
      </c>
      <c r="P401" s="49">
        <v>54.91</v>
      </c>
      <c r="Q401" s="57">
        <f t="shared" si="31"/>
        <v>43752.288</v>
      </c>
      <c r="R401" s="46"/>
    </row>
    <row r="402" spans="1:18" ht="31.5" customHeight="1" x14ac:dyDescent="0.25">
      <c r="A402" s="29">
        <v>397</v>
      </c>
      <c r="B402" s="4" t="s">
        <v>1102</v>
      </c>
      <c r="C402" s="4" t="s">
        <v>1132</v>
      </c>
      <c r="D402" s="4" t="s">
        <v>1133</v>
      </c>
      <c r="E402" s="4" t="s">
        <v>93</v>
      </c>
      <c r="F402" s="4" t="s">
        <v>1134</v>
      </c>
      <c r="G402" s="5">
        <v>339</v>
      </c>
      <c r="H402" s="6" t="s">
        <v>1135</v>
      </c>
      <c r="I402" s="7">
        <f>G402/5*12</f>
        <v>813.59999999999991</v>
      </c>
      <c r="J402" s="8">
        <v>4.25</v>
      </c>
      <c r="K402" s="9"/>
      <c r="L402" s="9"/>
      <c r="M402" s="6"/>
      <c r="N402" s="49">
        <v>48.11</v>
      </c>
      <c r="O402" s="57">
        <f t="shared" si="30"/>
        <v>39142.295999999995</v>
      </c>
      <c r="P402" s="49"/>
      <c r="Q402" s="57">
        <f t="shared" si="31"/>
        <v>0</v>
      </c>
      <c r="R402" s="46"/>
    </row>
    <row r="403" spans="1:18" ht="31.5" customHeight="1" x14ac:dyDescent="0.25">
      <c r="A403" s="29">
        <v>398</v>
      </c>
      <c r="B403" s="4" t="s">
        <v>1102</v>
      </c>
      <c r="C403" s="4" t="s">
        <v>1136</v>
      </c>
      <c r="D403" s="4" t="s">
        <v>1137</v>
      </c>
      <c r="E403" s="4" t="s">
        <v>121</v>
      </c>
      <c r="F403" s="4" t="s">
        <v>158</v>
      </c>
      <c r="G403" s="5">
        <v>376</v>
      </c>
      <c r="H403" s="6" t="s">
        <v>1138</v>
      </c>
      <c r="I403" s="7">
        <f>SUM(G403/5*12)</f>
        <v>902.40000000000009</v>
      </c>
      <c r="J403" s="9">
        <v>4.9000000000000004</v>
      </c>
      <c r="K403" s="9"/>
      <c r="L403" s="9"/>
      <c r="M403" s="6"/>
      <c r="N403" s="49">
        <v>37.169999999999995</v>
      </c>
      <c r="O403" s="57">
        <f t="shared" si="30"/>
        <v>33542.207999999999</v>
      </c>
      <c r="P403" s="49">
        <v>46.98</v>
      </c>
      <c r="Q403" s="57">
        <f t="shared" si="31"/>
        <v>42394.752</v>
      </c>
      <c r="R403" s="46"/>
    </row>
    <row r="404" spans="1:18" ht="31.5" customHeight="1" x14ac:dyDescent="0.25">
      <c r="A404" s="29">
        <v>399</v>
      </c>
      <c r="B404" s="4" t="s">
        <v>1102</v>
      </c>
      <c r="C404" s="4" t="s">
        <v>1139</v>
      </c>
      <c r="D404" s="4" t="s">
        <v>1140</v>
      </c>
      <c r="E404" s="4" t="s">
        <v>121</v>
      </c>
      <c r="F404" s="4" t="s">
        <v>160</v>
      </c>
      <c r="G404" s="5">
        <v>498</v>
      </c>
      <c r="H404" s="6" t="s">
        <v>398</v>
      </c>
      <c r="I404" s="7">
        <f>SUM(G404/5*12)</f>
        <v>1195.1999999999998</v>
      </c>
      <c r="J404" s="9">
        <v>5</v>
      </c>
      <c r="K404" s="9"/>
      <c r="L404" s="9"/>
      <c r="M404" s="6"/>
      <c r="N404" s="49">
        <v>40.190000000000005</v>
      </c>
      <c r="O404" s="57">
        <f t="shared" si="30"/>
        <v>48035.087999999996</v>
      </c>
      <c r="P404" s="49">
        <v>49.02</v>
      </c>
      <c r="Q404" s="57">
        <f t="shared" si="31"/>
        <v>58588.703999999998</v>
      </c>
      <c r="R404" s="46"/>
    </row>
    <row r="405" spans="1:18" ht="31.5" customHeight="1" x14ac:dyDescent="0.25">
      <c r="A405" s="29">
        <v>400</v>
      </c>
      <c r="B405" s="4" t="s">
        <v>1102</v>
      </c>
      <c r="C405" s="4" t="s">
        <v>1141</v>
      </c>
      <c r="D405" s="4" t="s">
        <v>1142</v>
      </c>
      <c r="E405" s="4" t="s">
        <v>121</v>
      </c>
      <c r="F405" s="4" t="s">
        <v>264</v>
      </c>
      <c r="G405" s="5">
        <v>505</v>
      </c>
      <c r="H405" s="6" t="s">
        <v>1143</v>
      </c>
      <c r="I405" s="7">
        <f>SUM(G405/5*12)</f>
        <v>1212</v>
      </c>
      <c r="J405" s="9">
        <v>4.8</v>
      </c>
      <c r="K405" s="9"/>
      <c r="L405" s="9"/>
      <c r="M405" s="6"/>
      <c r="N405" s="49">
        <v>44.260000000000005</v>
      </c>
      <c r="O405" s="57">
        <f t="shared" si="30"/>
        <v>53643.12</v>
      </c>
      <c r="P405" s="49">
        <v>60.74</v>
      </c>
      <c r="Q405" s="57">
        <f t="shared" si="31"/>
        <v>73616.88</v>
      </c>
      <c r="R405" s="46"/>
    </row>
    <row r="406" spans="1:18" ht="31.5" customHeight="1" x14ac:dyDescent="0.25">
      <c r="A406" s="29">
        <v>401</v>
      </c>
      <c r="B406" s="4" t="s">
        <v>1102</v>
      </c>
      <c r="C406" s="4" t="s">
        <v>1144</v>
      </c>
      <c r="D406" s="4" t="s">
        <v>1145</v>
      </c>
      <c r="E406" s="4" t="s">
        <v>121</v>
      </c>
      <c r="F406" s="4" t="s">
        <v>160</v>
      </c>
      <c r="G406" s="5">
        <v>546</v>
      </c>
      <c r="H406" s="6" t="s">
        <v>398</v>
      </c>
      <c r="I406" s="7">
        <f>SUM(G406/5*12)</f>
        <v>1310.4000000000001</v>
      </c>
      <c r="J406" s="9">
        <v>5</v>
      </c>
      <c r="K406" s="9"/>
      <c r="L406" s="9"/>
      <c r="M406" s="6"/>
      <c r="N406" s="49">
        <v>43.120000000000005</v>
      </c>
      <c r="O406" s="57">
        <f t="shared" si="30"/>
        <v>56504.448000000011</v>
      </c>
      <c r="P406" s="49">
        <v>51.95</v>
      </c>
      <c r="Q406" s="57">
        <f t="shared" si="31"/>
        <v>68075.280000000013</v>
      </c>
      <c r="R406" s="46"/>
    </row>
    <row r="407" spans="1:18" ht="31.5" customHeight="1" x14ac:dyDescent="0.25">
      <c r="A407" s="29">
        <v>402</v>
      </c>
      <c r="B407" s="4" t="s">
        <v>1102</v>
      </c>
      <c r="C407" s="4" t="s">
        <v>1146</v>
      </c>
      <c r="D407" s="4" t="s">
        <v>1147</v>
      </c>
      <c r="E407" s="4" t="s">
        <v>191</v>
      </c>
      <c r="F407" s="4" t="s">
        <v>1148</v>
      </c>
      <c r="G407" s="5">
        <v>548</v>
      </c>
      <c r="H407" s="6" t="s">
        <v>363</v>
      </c>
      <c r="I407" s="7">
        <f>G407/5*12</f>
        <v>1315.1999999999998</v>
      </c>
      <c r="J407" s="8">
        <v>2.2000000000000002</v>
      </c>
      <c r="K407" s="8"/>
      <c r="L407" s="9"/>
      <c r="M407" s="6"/>
      <c r="N407" s="49"/>
      <c r="O407" s="57">
        <f t="shared" si="30"/>
        <v>0</v>
      </c>
      <c r="P407" s="49">
        <v>39.85</v>
      </c>
      <c r="Q407" s="57">
        <f t="shared" si="31"/>
        <v>52410.719999999994</v>
      </c>
      <c r="R407" s="46"/>
    </row>
    <row r="408" spans="1:18" ht="31.5" customHeight="1" x14ac:dyDescent="0.25">
      <c r="A408" s="29">
        <v>403</v>
      </c>
      <c r="B408" s="4" t="s">
        <v>1102</v>
      </c>
      <c r="C408" s="4">
        <v>782</v>
      </c>
      <c r="D408" s="4" t="s">
        <v>1149</v>
      </c>
      <c r="E408" s="4" t="s">
        <v>746</v>
      </c>
      <c r="F408" s="4" t="s">
        <v>785</v>
      </c>
      <c r="G408" s="5">
        <v>574</v>
      </c>
      <c r="H408" s="6" t="s">
        <v>1150</v>
      </c>
      <c r="I408" s="7">
        <f>G408/5*12</f>
        <v>1377.6</v>
      </c>
      <c r="J408" s="9"/>
      <c r="K408" s="8">
        <v>20</v>
      </c>
      <c r="L408" s="8"/>
      <c r="M408" s="6"/>
      <c r="N408" s="49">
        <v>41.1</v>
      </c>
      <c r="O408" s="57">
        <f t="shared" si="30"/>
        <v>56619.360000000001</v>
      </c>
      <c r="P408" s="49"/>
      <c r="Q408" s="57">
        <f t="shared" si="31"/>
        <v>0</v>
      </c>
      <c r="R408" s="46"/>
    </row>
    <row r="409" spans="1:18" ht="31.5" customHeight="1" x14ac:dyDescent="0.25">
      <c r="A409" s="29">
        <v>404</v>
      </c>
      <c r="B409" s="4" t="s">
        <v>1102</v>
      </c>
      <c r="C409" s="4" t="s">
        <v>1151</v>
      </c>
      <c r="D409" s="4" t="s">
        <v>1152</v>
      </c>
      <c r="E409" s="4" t="s">
        <v>121</v>
      </c>
      <c r="F409" s="4" t="s">
        <v>264</v>
      </c>
      <c r="G409" s="5">
        <v>704</v>
      </c>
      <c r="H409" s="6" t="s">
        <v>62</v>
      </c>
      <c r="I409" s="7">
        <f>SUM(G409/5*12)</f>
        <v>1689.6000000000001</v>
      </c>
      <c r="J409" s="9">
        <v>5</v>
      </c>
      <c r="K409" s="9"/>
      <c r="L409" s="9"/>
      <c r="M409" s="18"/>
      <c r="N409" s="53">
        <v>48.43</v>
      </c>
      <c r="O409" s="57">
        <f t="shared" si="30"/>
        <v>81827.328000000009</v>
      </c>
      <c r="P409" s="49">
        <v>63.15</v>
      </c>
      <c r="Q409" s="57">
        <f t="shared" si="31"/>
        <v>106698.24000000001</v>
      </c>
      <c r="R409" s="46"/>
    </row>
    <row r="410" spans="1:18" ht="31.5" customHeight="1" x14ac:dyDescent="0.25">
      <c r="A410" s="29">
        <v>405</v>
      </c>
      <c r="B410" s="4" t="s">
        <v>1102</v>
      </c>
      <c r="C410" s="4" t="s">
        <v>1127</v>
      </c>
      <c r="D410" s="4" t="s">
        <v>1153</v>
      </c>
      <c r="E410" s="4" t="s">
        <v>121</v>
      </c>
      <c r="F410" s="4" t="s">
        <v>137</v>
      </c>
      <c r="G410" s="5">
        <v>783</v>
      </c>
      <c r="H410" s="6" t="s">
        <v>1126</v>
      </c>
      <c r="I410" s="7">
        <f>SUM(G410/5*12)</f>
        <v>1879.1999999999998</v>
      </c>
      <c r="J410" s="9">
        <v>4.9000000000000004</v>
      </c>
      <c r="K410" s="9"/>
      <c r="L410" s="9"/>
      <c r="M410" s="6"/>
      <c r="N410" s="49">
        <v>35.42</v>
      </c>
      <c r="O410" s="57">
        <f t="shared" si="30"/>
        <v>66561.263999999996</v>
      </c>
      <c r="P410" s="49">
        <v>44.61</v>
      </c>
      <c r="Q410" s="57">
        <f t="shared" si="31"/>
        <v>83831.111999999994</v>
      </c>
      <c r="R410" s="46"/>
    </row>
    <row r="411" spans="1:18" ht="31.5" customHeight="1" x14ac:dyDescent="0.25">
      <c r="A411" s="29">
        <v>406</v>
      </c>
      <c r="B411" s="4" t="s">
        <v>1102</v>
      </c>
      <c r="C411" s="4" t="s">
        <v>1154</v>
      </c>
      <c r="D411" s="4" t="s">
        <v>1155</v>
      </c>
      <c r="E411" s="4" t="s">
        <v>93</v>
      </c>
      <c r="F411" s="4" t="s">
        <v>1156</v>
      </c>
      <c r="G411" s="5">
        <v>829</v>
      </c>
      <c r="H411" s="6" t="s">
        <v>101</v>
      </c>
      <c r="I411" s="7">
        <f>G411/5*12</f>
        <v>1989.6000000000001</v>
      </c>
      <c r="J411" s="8">
        <v>5</v>
      </c>
      <c r="K411" s="9"/>
      <c r="L411" s="9"/>
      <c r="M411" s="6"/>
      <c r="N411" s="49">
        <v>33</v>
      </c>
      <c r="O411" s="57">
        <f t="shared" si="30"/>
        <v>65656.800000000003</v>
      </c>
      <c r="P411" s="49"/>
      <c r="Q411" s="57">
        <f t="shared" si="31"/>
        <v>0</v>
      </c>
      <c r="R411" s="46"/>
    </row>
    <row r="412" spans="1:18" ht="31.5" customHeight="1" x14ac:dyDescent="0.25">
      <c r="A412" s="29">
        <v>407</v>
      </c>
      <c r="B412" s="4" t="s">
        <v>1102</v>
      </c>
      <c r="C412" s="4" t="s">
        <v>1157</v>
      </c>
      <c r="D412" s="4" t="s">
        <v>1158</v>
      </c>
      <c r="E412" s="4" t="s">
        <v>93</v>
      </c>
      <c r="F412" s="4" t="s">
        <v>1159</v>
      </c>
      <c r="G412" s="5">
        <v>1365</v>
      </c>
      <c r="H412" s="6" t="s">
        <v>123</v>
      </c>
      <c r="I412" s="7">
        <f>G412/5*12</f>
        <v>3276</v>
      </c>
      <c r="J412" s="8">
        <v>4.5</v>
      </c>
      <c r="K412" s="9"/>
      <c r="L412" s="9"/>
      <c r="M412" s="6"/>
      <c r="N412" s="49">
        <v>39.409999999999997</v>
      </c>
      <c r="O412" s="57">
        <f t="shared" si="30"/>
        <v>129107.15999999999</v>
      </c>
      <c r="P412" s="49"/>
      <c r="Q412" s="57">
        <f t="shared" si="31"/>
        <v>0</v>
      </c>
      <c r="R412" s="46"/>
    </row>
    <row r="413" spans="1:18" ht="31.5" customHeight="1" x14ac:dyDescent="0.25">
      <c r="A413" s="29">
        <v>408</v>
      </c>
      <c r="B413" s="4" t="s">
        <v>1102</v>
      </c>
      <c r="C413" s="4" t="s">
        <v>1160</v>
      </c>
      <c r="D413" s="4" t="s">
        <v>1161</v>
      </c>
      <c r="E413" s="4" t="s">
        <v>93</v>
      </c>
      <c r="F413" s="4" t="s">
        <v>1162</v>
      </c>
      <c r="G413" s="5">
        <v>1538</v>
      </c>
      <c r="H413" s="6" t="s">
        <v>1163</v>
      </c>
      <c r="I413" s="7">
        <f>G413/5*12</f>
        <v>3691.2000000000003</v>
      </c>
      <c r="J413" s="8">
        <v>4.7</v>
      </c>
      <c r="K413" s="9"/>
      <c r="L413" s="9"/>
      <c r="M413" s="6"/>
      <c r="N413" s="49">
        <v>39.89</v>
      </c>
      <c r="O413" s="57">
        <f t="shared" si="30"/>
        <v>147241.96800000002</v>
      </c>
      <c r="P413" s="49"/>
      <c r="Q413" s="57">
        <f t="shared" si="31"/>
        <v>0</v>
      </c>
      <c r="R413" s="46"/>
    </row>
    <row r="414" spans="1:18" ht="31.5" customHeight="1" x14ac:dyDescent="0.25">
      <c r="A414" s="29">
        <v>409</v>
      </c>
      <c r="B414" s="4" t="s">
        <v>1165</v>
      </c>
      <c r="C414" s="4">
        <v>40818</v>
      </c>
      <c r="D414" s="4" t="s">
        <v>1164</v>
      </c>
      <c r="E414" s="4" t="s">
        <v>174</v>
      </c>
      <c r="F414" s="4" t="s">
        <v>962</v>
      </c>
      <c r="G414" s="5">
        <v>299</v>
      </c>
      <c r="H414" s="6" t="s">
        <v>1166</v>
      </c>
      <c r="I414" s="7">
        <f>SUM(G414/5*12)</f>
        <v>717.59999999999991</v>
      </c>
      <c r="J414" s="9">
        <v>2.75</v>
      </c>
      <c r="K414" s="9"/>
      <c r="L414" s="9"/>
      <c r="M414" s="6"/>
      <c r="N414" s="49"/>
      <c r="O414" s="57">
        <f t="shared" si="30"/>
        <v>0</v>
      </c>
      <c r="P414" s="49">
        <v>54.63</v>
      </c>
      <c r="Q414" s="57">
        <f t="shared" si="31"/>
        <v>39202.487999999998</v>
      </c>
      <c r="R414" s="46"/>
    </row>
    <row r="415" spans="1:18" ht="31.5" customHeight="1" x14ac:dyDescent="0.25">
      <c r="A415" s="29">
        <v>410</v>
      </c>
      <c r="B415" s="4" t="s">
        <v>1169</v>
      </c>
      <c r="C415" s="4" t="s">
        <v>1167</v>
      </c>
      <c r="D415" s="4" t="s">
        <v>1168</v>
      </c>
      <c r="E415" s="4" t="s">
        <v>191</v>
      </c>
      <c r="F415" s="4" t="s">
        <v>1170</v>
      </c>
      <c r="G415" s="5">
        <v>425</v>
      </c>
      <c r="H415" s="6" t="s">
        <v>1171</v>
      </c>
      <c r="I415" s="7">
        <f>G415/5*12</f>
        <v>1020</v>
      </c>
      <c r="J415" s="8">
        <v>2.5099999999999998</v>
      </c>
      <c r="K415" s="8"/>
      <c r="L415" s="9"/>
      <c r="M415" s="6"/>
      <c r="N415" s="49"/>
      <c r="O415" s="57">
        <f t="shared" si="30"/>
        <v>0</v>
      </c>
      <c r="P415" s="49">
        <v>15.15</v>
      </c>
      <c r="Q415" s="57">
        <f t="shared" si="31"/>
        <v>15453</v>
      </c>
      <c r="R415" s="46"/>
    </row>
    <row r="416" spans="1:18" ht="31.5" customHeight="1" x14ac:dyDescent="0.25">
      <c r="A416" s="29">
        <v>411</v>
      </c>
      <c r="B416" s="4" t="s">
        <v>1169</v>
      </c>
      <c r="C416" s="4" t="s">
        <v>1172</v>
      </c>
      <c r="D416" s="4" t="s">
        <v>1173</v>
      </c>
      <c r="E416" s="4" t="s">
        <v>433</v>
      </c>
      <c r="F416" s="4" t="s">
        <v>434</v>
      </c>
      <c r="G416" s="5">
        <v>545</v>
      </c>
      <c r="H416" s="6" t="s">
        <v>1174</v>
      </c>
      <c r="I416" s="7">
        <f>G416/5*12</f>
        <v>1308</v>
      </c>
      <c r="J416" s="8">
        <v>4</v>
      </c>
      <c r="K416" s="8"/>
      <c r="L416" s="8"/>
      <c r="M416" s="6"/>
      <c r="N416" s="49"/>
      <c r="O416" s="57">
        <f t="shared" si="30"/>
        <v>0</v>
      </c>
      <c r="P416" s="49">
        <v>18.73</v>
      </c>
      <c r="Q416" s="57">
        <f t="shared" si="31"/>
        <v>24498.84</v>
      </c>
      <c r="R416" s="46"/>
    </row>
    <row r="417" spans="1:18" ht="31.5" customHeight="1" x14ac:dyDescent="0.25">
      <c r="A417" s="29">
        <v>412</v>
      </c>
      <c r="B417" s="4" t="s">
        <v>1176</v>
      </c>
      <c r="C417" s="4">
        <v>3167</v>
      </c>
      <c r="D417" s="4" t="s">
        <v>1175</v>
      </c>
      <c r="E417" s="4"/>
      <c r="F417" s="4" t="s">
        <v>1177</v>
      </c>
      <c r="G417" s="5"/>
      <c r="H417" s="6" t="s">
        <v>1178</v>
      </c>
      <c r="I417" s="7">
        <v>415</v>
      </c>
      <c r="J417" s="8"/>
      <c r="K417" s="9"/>
      <c r="L417" s="9"/>
      <c r="M417" s="6" t="s">
        <v>234</v>
      </c>
      <c r="N417" s="49"/>
      <c r="O417" s="57">
        <f t="shared" si="30"/>
        <v>0</v>
      </c>
      <c r="P417" s="49">
        <v>52.44</v>
      </c>
      <c r="Q417" s="57">
        <f t="shared" si="31"/>
        <v>21762.6</v>
      </c>
      <c r="R417" s="46"/>
    </row>
    <row r="418" spans="1:18" ht="31.5" customHeight="1" x14ac:dyDescent="0.25">
      <c r="A418" s="29">
        <v>413</v>
      </c>
      <c r="B418" s="4" t="s">
        <v>1180</v>
      </c>
      <c r="C418" s="4">
        <v>70145</v>
      </c>
      <c r="D418" s="4" t="s">
        <v>1179</v>
      </c>
      <c r="E418" s="4" t="s">
        <v>42</v>
      </c>
      <c r="F418" s="4" t="s">
        <v>1181</v>
      </c>
      <c r="G418" s="5">
        <v>105</v>
      </c>
      <c r="H418" s="6" t="e">
        <v>#N/A</v>
      </c>
      <c r="I418" s="7">
        <f t="shared" ref="I418:I449" si="32">G418/5*12</f>
        <v>252</v>
      </c>
      <c r="J418" s="8"/>
      <c r="K418" s="9"/>
      <c r="L418" s="9"/>
      <c r="M418" s="6"/>
      <c r="N418" s="49"/>
      <c r="O418" s="57">
        <f t="shared" si="30"/>
        <v>0</v>
      </c>
      <c r="P418" s="49">
        <v>34.15</v>
      </c>
      <c r="Q418" s="57">
        <f t="shared" si="31"/>
        <v>8605.7999999999993</v>
      </c>
      <c r="R418" s="46"/>
    </row>
    <row r="419" spans="1:18" ht="31.5" customHeight="1" x14ac:dyDescent="0.25">
      <c r="A419" s="29">
        <v>414</v>
      </c>
      <c r="B419" s="4" t="s">
        <v>1180</v>
      </c>
      <c r="C419" s="4" t="s">
        <v>1182</v>
      </c>
      <c r="D419" s="4" t="s">
        <v>1179</v>
      </c>
      <c r="E419" s="4" t="s">
        <v>42</v>
      </c>
      <c r="F419" s="4" t="s">
        <v>1181</v>
      </c>
      <c r="G419" s="5">
        <v>521</v>
      </c>
      <c r="H419" s="6" t="s">
        <v>15</v>
      </c>
      <c r="I419" s="7">
        <f t="shared" si="32"/>
        <v>1250.4000000000001</v>
      </c>
      <c r="J419" s="8">
        <v>3</v>
      </c>
      <c r="K419" s="9"/>
      <c r="L419" s="9"/>
      <c r="M419" s="6"/>
      <c r="N419" s="49"/>
      <c r="O419" s="57">
        <f t="shared" si="30"/>
        <v>0</v>
      </c>
      <c r="P419" s="49">
        <v>34.15</v>
      </c>
      <c r="Q419" s="57">
        <f t="shared" si="31"/>
        <v>42701.16</v>
      </c>
      <c r="R419" s="46"/>
    </row>
    <row r="420" spans="1:18" ht="31.5" customHeight="1" x14ac:dyDescent="0.25">
      <c r="A420" s="29">
        <v>415</v>
      </c>
      <c r="B420" s="4" t="s">
        <v>1184</v>
      </c>
      <c r="C420" s="4">
        <v>10071179238027</v>
      </c>
      <c r="D420" s="4" t="s">
        <v>1183</v>
      </c>
      <c r="E420" s="4" t="s">
        <v>223</v>
      </c>
      <c r="F420" s="4" t="s">
        <v>938</v>
      </c>
      <c r="G420" s="5">
        <v>74</v>
      </c>
      <c r="H420" s="6" t="s">
        <v>66</v>
      </c>
      <c r="I420" s="7">
        <f t="shared" si="32"/>
        <v>177.60000000000002</v>
      </c>
      <c r="J420" s="8"/>
      <c r="K420" s="8">
        <v>30</v>
      </c>
      <c r="L420" s="9"/>
      <c r="M420" s="6"/>
      <c r="N420" s="49">
        <v>14.219999999999999</v>
      </c>
      <c r="O420" s="57">
        <f t="shared" si="30"/>
        <v>2525.4720000000002</v>
      </c>
      <c r="P420" s="49">
        <v>21.83</v>
      </c>
      <c r="Q420" s="57">
        <f t="shared" si="31"/>
        <v>3877.0080000000003</v>
      </c>
      <c r="R420" s="46"/>
    </row>
    <row r="421" spans="1:18" ht="31.5" customHeight="1" x14ac:dyDescent="0.25">
      <c r="A421" s="29">
        <v>416</v>
      </c>
      <c r="B421" s="4" t="s">
        <v>1184</v>
      </c>
      <c r="C421" s="4">
        <v>10071179032175</v>
      </c>
      <c r="D421" s="4" t="s">
        <v>1185</v>
      </c>
      <c r="E421" s="4" t="s">
        <v>223</v>
      </c>
      <c r="F421" s="4" t="s">
        <v>1186</v>
      </c>
      <c r="G421" s="5">
        <v>522</v>
      </c>
      <c r="H421" s="19" t="s">
        <v>1187</v>
      </c>
      <c r="I421" s="7">
        <f t="shared" si="32"/>
        <v>1252.8000000000002</v>
      </c>
      <c r="J421" s="8"/>
      <c r="K421" s="8"/>
      <c r="L421" s="9"/>
      <c r="M421" s="6"/>
      <c r="N421" s="49">
        <v>26.07</v>
      </c>
      <c r="O421" s="57">
        <f t="shared" si="30"/>
        <v>32660.496000000006</v>
      </c>
      <c r="P421" s="49">
        <v>32.15</v>
      </c>
      <c r="Q421" s="57">
        <f t="shared" si="31"/>
        <v>40277.520000000004</v>
      </c>
      <c r="R421" s="46"/>
    </row>
    <row r="422" spans="1:18" ht="31.5" customHeight="1" x14ac:dyDescent="0.25">
      <c r="A422" s="29">
        <v>417</v>
      </c>
      <c r="B422" s="4" t="s">
        <v>1184</v>
      </c>
      <c r="C422" s="4">
        <v>10071179024361</v>
      </c>
      <c r="D422" s="4" t="s">
        <v>1188</v>
      </c>
      <c r="E422" s="4" t="s">
        <v>223</v>
      </c>
      <c r="F422" s="4" t="s">
        <v>1189</v>
      </c>
      <c r="G422" s="5">
        <v>595</v>
      </c>
      <c r="H422" s="6" t="s">
        <v>1190</v>
      </c>
      <c r="I422" s="7">
        <f t="shared" si="32"/>
        <v>1428</v>
      </c>
      <c r="J422" s="8"/>
      <c r="K422" s="8">
        <v>15</v>
      </c>
      <c r="L422" s="9"/>
      <c r="M422" s="6"/>
      <c r="N422" s="49">
        <v>19.720000000000002</v>
      </c>
      <c r="O422" s="57">
        <f t="shared" si="30"/>
        <v>28160.160000000003</v>
      </c>
      <c r="P422" s="49">
        <v>24.35</v>
      </c>
      <c r="Q422" s="57">
        <f t="shared" si="31"/>
        <v>34771.800000000003</v>
      </c>
      <c r="R422" s="46"/>
    </row>
    <row r="423" spans="1:18" ht="31.5" customHeight="1" x14ac:dyDescent="0.25">
      <c r="A423" s="29">
        <v>418</v>
      </c>
      <c r="B423" s="4" t="s">
        <v>1184</v>
      </c>
      <c r="C423" s="4">
        <v>10071179430018</v>
      </c>
      <c r="D423" s="4" t="s">
        <v>1191</v>
      </c>
      <c r="E423" s="4" t="s">
        <v>223</v>
      </c>
      <c r="F423" s="4" t="s">
        <v>1192</v>
      </c>
      <c r="G423" s="5">
        <v>988</v>
      </c>
      <c r="H423" s="6" t="s">
        <v>66</v>
      </c>
      <c r="I423" s="7">
        <f t="shared" si="32"/>
        <v>2371.1999999999998</v>
      </c>
      <c r="J423" s="8"/>
      <c r="K423" s="8">
        <v>30</v>
      </c>
      <c r="L423" s="9"/>
      <c r="M423" s="6"/>
      <c r="N423" s="49">
        <v>22.27</v>
      </c>
      <c r="O423" s="57">
        <f t="shared" si="30"/>
        <v>52806.623999999996</v>
      </c>
      <c r="P423" s="49">
        <v>29.88</v>
      </c>
      <c r="Q423" s="57">
        <f t="shared" si="31"/>
        <v>70851.455999999991</v>
      </c>
      <c r="R423" s="46"/>
    </row>
    <row r="424" spans="1:18" ht="31.5" customHeight="1" x14ac:dyDescent="0.25">
      <c r="A424" s="29">
        <v>419</v>
      </c>
      <c r="B424" s="4" t="s">
        <v>1184</v>
      </c>
      <c r="C424" s="4">
        <v>10071179004189</v>
      </c>
      <c r="D424" s="4" t="s">
        <v>1193</v>
      </c>
      <c r="E424" s="4" t="s">
        <v>223</v>
      </c>
      <c r="F424" s="4" t="s">
        <v>941</v>
      </c>
      <c r="G424" s="5">
        <v>1206</v>
      </c>
      <c r="H424" s="6" t="s">
        <v>66</v>
      </c>
      <c r="I424" s="7">
        <f t="shared" si="32"/>
        <v>2894.3999999999996</v>
      </c>
      <c r="J424" s="8"/>
      <c r="K424" s="8">
        <v>30</v>
      </c>
      <c r="L424" s="9"/>
      <c r="M424" s="6"/>
      <c r="N424" s="49">
        <v>17.149999999999999</v>
      </c>
      <c r="O424" s="57">
        <f t="shared" si="30"/>
        <v>49638.959999999992</v>
      </c>
      <c r="P424" s="49">
        <v>24.76</v>
      </c>
      <c r="Q424" s="57">
        <f t="shared" si="31"/>
        <v>71665.343999999997</v>
      </c>
      <c r="R424" s="46"/>
    </row>
    <row r="425" spans="1:18" ht="31.5" customHeight="1" x14ac:dyDescent="0.25">
      <c r="A425" s="29">
        <v>420</v>
      </c>
      <c r="B425" s="4" t="s">
        <v>1196</v>
      </c>
      <c r="C425" s="4" t="s">
        <v>1194</v>
      </c>
      <c r="D425" s="4" t="s">
        <v>1195</v>
      </c>
      <c r="E425" s="4" t="s">
        <v>191</v>
      </c>
      <c r="F425" s="4" t="s">
        <v>1197</v>
      </c>
      <c r="G425" s="5">
        <v>95</v>
      </c>
      <c r="H425" s="6" t="s">
        <v>1198</v>
      </c>
      <c r="I425" s="7">
        <f t="shared" si="32"/>
        <v>228</v>
      </c>
      <c r="J425" s="8">
        <v>2.8</v>
      </c>
      <c r="K425" s="8"/>
      <c r="L425" s="9"/>
      <c r="M425" s="6"/>
      <c r="N425" s="49"/>
      <c r="O425" s="57">
        <f t="shared" si="30"/>
        <v>0</v>
      </c>
      <c r="P425" s="49">
        <v>33.119999999999997</v>
      </c>
      <c r="Q425" s="57">
        <f t="shared" si="31"/>
        <v>7551.36</v>
      </c>
      <c r="R425" s="46"/>
    </row>
    <row r="426" spans="1:18" ht="31.5" customHeight="1" x14ac:dyDescent="0.25">
      <c r="A426" s="29">
        <v>421</v>
      </c>
      <c r="B426" s="4" t="s">
        <v>1196</v>
      </c>
      <c r="C426" s="4" t="s">
        <v>1199</v>
      </c>
      <c r="D426" s="4" t="s">
        <v>1200</v>
      </c>
      <c r="E426" s="4" t="s">
        <v>42</v>
      </c>
      <c r="F426" s="4" t="s">
        <v>1201</v>
      </c>
      <c r="G426" s="5">
        <v>104</v>
      </c>
      <c r="H426" s="6" t="s">
        <v>1202</v>
      </c>
      <c r="I426" s="7">
        <f t="shared" si="32"/>
        <v>249.60000000000002</v>
      </c>
      <c r="J426" s="8">
        <v>2.5</v>
      </c>
      <c r="K426" s="9"/>
      <c r="L426" s="9"/>
      <c r="M426" s="6"/>
      <c r="N426" s="49"/>
      <c r="O426" s="57">
        <f t="shared" si="30"/>
        <v>0</v>
      </c>
      <c r="P426" s="49">
        <v>31.35</v>
      </c>
      <c r="Q426" s="57">
        <f t="shared" si="31"/>
        <v>7824.9600000000009</v>
      </c>
      <c r="R426" s="46"/>
    </row>
    <row r="427" spans="1:18" ht="31.5" customHeight="1" x14ac:dyDescent="0.25">
      <c r="A427" s="29">
        <v>422</v>
      </c>
      <c r="B427" s="4" t="s">
        <v>1196</v>
      </c>
      <c r="C427" s="4" t="s">
        <v>1203</v>
      </c>
      <c r="D427" s="4" t="s">
        <v>1204</v>
      </c>
      <c r="E427" s="4" t="s">
        <v>42</v>
      </c>
      <c r="F427" s="4" t="s">
        <v>1205</v>
      </c>
      <c r="G427" s="5">
        <v>136</v>
      </c>
      <c r="H427" s="6" t="s">
        <v>1206</v>
      </c>
      <c r="I427" s="7">
        <f t="shared" si="32"/>
        <v>326.39999999999998</v>
      </c>
      <c r="J427" s="8">
        <v>2.75</v>
      </c>
      <c r="K427" s="9"/>
      <c r="L427" s="9"/>
      <c r="M427" s="6"/>
      <c r="N427" s="49"/>
      <c r="O427" s="57">
        <f t="shared" si="30"/>
        <v>0</v>
      </c>
      <c r="P427" s="49">
        <v>28.98</v>
      </c>
      <c r="Q427" s="57">
        <f t="shared" si="31"/>
        <v>9459.0720000000001</v>
      </c>
      <c r="R427" s="46"/>
    </row>
    <row r="428" spans="1:18" ht="31.5" customHeight="1" x14ac:dyDescent="0.25">
      <c r="A428" s="29">
        <v>423</v>
      </c>
      <c r="B428" s="4" t="s">
        <v>1196</v>
      </c>
      <c r="C428" s="4" t="s">
        <v>1207</v>
      </c>
      <c r="D428" s="4" t="s">
        <v>1208</v>
      </c>
      <c r="E428" s="4" t="s">
        <v>42</v>
      </c>
      <c r="F428" s="4" t="s">
        <v>48</v>
      </c>
      <c r="G428" s="5">
        <v>154</v>
      </c>
      <c r="H428" s="6" t="s">
        <v>1209</v>
      </c>
      <c r="I428" s="7">
        <f t="shared" si="32"/>
        <v>369.6</v>
      </c>
      <c r="J428" s="8">
        <v>2.6</v>
      </c>
      <c r="K428" s="9"/>
      <c r="L428" s="9"/>
      <c r="M428" s="6"/>
      <c r="N428" s="49"/>
      <c r="O428" s="57">
        <f t="shared" si="30"/>
        <v>0</v>
      </c>
      <c r="P428" s="49">
        <v>29.57</v>
      </c>
      <c r="Q428" s="57">
        <f t="shared" si="31"/>
        <v>10929.072</v>
      </c>
      <c r="R428" s="46"/>
    </row>
    <row r="429" spans="1:18" ht="31.5" customHeight="1" x14ac:dyDescent="0.25">
      <c r="A429" s="29">
        <v>424</v>
      </c>
      <c r="B429" s="4" t="s">
        <v>1196</v>
      </c>
      <c r="C429" s="4" t="s">
        <v>1210</v>
      </c>
      <c r="D429" s="4" t="s">
        <v>1211</v>
      </c>
      <c r="E429" s="4" t="s">
        <v>42</v>
      </c>
      <c r="F429" s="4" t="s">
        <v>1181</v>
      </c>
      <c r="G429" s="5">
        <v>178</v>
      </c>
      <c r="H429" s="6" t="s">
        <v>1212</v>
      </c>
      <c r="I429" s="7">
        <f t="shared" si="32"/>
        <v>427.20000000000005</v>
      </c>
      <c r="J429" s="8"/>
      <c r="K429" s="9"/>
      <c r="L429" s="9">
        <v>144</v>
      </c>
      <c r="M429" s="6"/>
      <c r="N429" s="49"/>
      <c r="O429" s="57">
        <f t="shared" si="30"/>
        <v>0</v>
      </c>
      <c r="P429" s="49">
        <v>28.99</v>
      </c>
      <c r="Q429" s="57">
        <f t="shared" si="31"/>
        <v>12384.528</v>
      </c>
      <c r="R429" s="46"/>
    </row>
    <row r="430" spans="1:18" ht="31.5" customHeight="1" x14ac:dyDescent="0.25">
      <c r="A430" s="29">
        <v>425</v>
      </c>
      <c r="B430" s="4" t="s">
        <v>1196</v>
      </c>
      <c r="C430" s="4" t="s">
        <v>1213</v>
      </c>
      <c r="D430" s="4" t="s">
        <v>1214</v>
      </c>
      <c r="E430" s="4" t="s">
        <v>191</v>
      </c>
      <c r="F430" s="4" t="s">
        <v>1215</v>
      </c>
      <c r="G430" s="5">
        <v>342</v>
      </c>
      <c r="H430" s="6" t="s">
        <v>347</v>
      </c>
      <c r="I430" s="7">
        <f t="shared" si="32"/>
        <v>820.80000000000007</v>
      </c>
      <c r="J430" s="8">
        <v>2.8</v>
      </c>
      <c r="K430" s="8"/>
      <c r="L430" s="9"/>
      <c r="M430" s="6"/>
      <c r="N430" s="49"/>
      <c r="O430" s="57">
        <f t="shared" si="30"/>
        <v>0</v>
      </c>
      <c r="P430" s="49">
        <v>27.4</v>
      </c>
      <c r="Q430" s="57">
        <f t="shared" si="31"/>
        <v>22489.920000000002</v>
      </c>
      <c r="R430" s="46"/>
    </row>
    <row r="431" spans="1:18" ht="31.5" customHeight="1" x14ac:dyDescent="0.25">
      <c r="A431" s="29">
        <v>426</v>
      </c>
      <c r="B431" s="4" t="s">
        <v>1196</v>
      </c>
      <c r="C431" s="4" t="s">
        <v>1216</v>
      </c>
      <c r="D431" s="4" t="s">
        <v>1217</v>
      </c>
      <c r="E431" s="4" t="s">
        <v>42</v>
      </c>
      <c r="F431" s="4" t="s">
        <v>365</v>
      </c>
      <c r="G431" s="5">
        <v>351</v>
      </c>
      <c r="H431" s="6" t="s">
        <v>49</v>
      </c>
      <c r="I431" s="7">
        <f t="shared" si="32"/>
        <v>842.40000000000009</v>
      </c>
      <c r="J431" s="8">
        <v>3</v>
      </c>
      <c r="K431" s="9"/>
      <c r="L431" s="9"/>
      <c r="M431" s="6"/>
      <c r="N431" s="49"/>
      <c r="O431" s="57">
        <f t="shared" si="30"/>
        <v>0</v>
      </c>
      <c r="P431" s="49">
        <v>31.61</v>
      </c>
      <c r="Q431" s="57">
        <f t="shared" si="31"/>
        <v>26628.264000000003</v>
      </c>
      <c r="R431" s="46"/>
    </row>
    <row r="432" spans="1:18" ht="31.5" customHeight="1" x14ac:dyDescent="0.25">
      <c r="A432" s="29">
        <v>427</v>
      </c>
      <c r="B432" s="4" t="s">
        <v>1196</v>
      </c>
      <c r="C432" s="4" t="s">
        <v>1218</v>
      </c>
      <c r="D432" s="4" t="s">
        <v>1219</v>
      </c>
      <c r="E432" s="4" t="s">
        <v>42</v>
      </c>
      <c r="F432" s="4" t="s">
        <v>1220</v>
      </c>
      <c r="G432" s="5">
        <v>512</v>
      </c>
      <c r="H432" s="6" t="s">
        <v>1221</v>
      </c>
      <c r="I432" s="7">
        <f t="shared" si="32"/>
        <v>1228.8000000000002</v>
      </c>
      <c r="J432" s="8">
        <v>2.6</v>
      </c>
      <c r="K432" s="9"/>
      <c r="L432" s="9"/>
      <c r="M432" s="6"/>
      <c r="N432" s="49"/>
      <c r="O432" s="57">
        <f t="shared" si="30"/>
        <v>0</v>
      </c>
      <c r="P432" s="49">
        <v>24.85</v>
      </c>
      <c r="Q432" s="57">
        <f t="shared" si="31"/>
        <v>30535.680000000008</v>
      </c>
      <c r="R432" s="46"/>
    </row>
    <row r="433" spans="1:18" ht="31.5" customHeight="1" x14ac:dyDescent="0.25">
      <c r="A433" s="29">
        <v>428</v>
      </c>
      <c r="B433" s="4" t="s">
        <v>1196</v>
      </c>
      <c r="C433" s="4" t="s">
        <v>1222</v>
      </c>
      <c r="D433" s="4" t="s">
        <v>1223</v>
      </c>
      <c r="E433" s="4" t="s">
        <v>42</v>
      </c>
      <c r="F433" s="4" t="s">
        <v>1220</v>
      </c>
      <c r="G433" s="5">
        <v>665</v>
      </c>
      <c r="H433" s="6" t="s">
        <v>1224</v>
      </c>
      <c r="I433" s="7">
        <f t="shared" si="32"/>
        <v>1596</v>
      </c>
      <c r="J433" s="8">
        <v>2.6</v>
      </c>
      <c r="K433" s="9"/>
      <c r="L433" s="9"/>
      <c r="M433" s="6"/>
      <c r="N433" s="49"/>
      <c r="O433" s="57">
        <f t="shared" si="30"/>
        <v>0</v>
      </c>
      <c r="P433" s="49">
        <v>24.16</v>
      </c>
      <c r="Q433" s="57">
        <f t="shared" si="31"/>
        <v>38559.360000000001</v>
      </c>
      <c r="R433" s="46"/>
    </row>
    <row r="434" spans="1:18" ht="31.5" customHeight="1" x14ac:dyDescent="0.25">
      <c r="A434" s="29">
        <v>429</v>
      </c>
      <c r="B434" s="4" t="s">
        <v>1196</v>
      </c>
      <c r="C434" s="4" t="s">
        <v>1225</v>
      </c>
      <c r="D434" s="4" t="s">
        <v>1226</v>
      </c>
      <c r="E434" s="4" t="s">
        <v>13</v>
      </c>
      <c r="F434" s="4" t="s">
        <v>39</v>
      </c>
      <c r="G434" s="5">
        <v>894</v>
      </c>
      <c r="H434" s="6" t="s">
        <v>1227</v>
      </c>
      <c r="I434" s="7">
        <f t="shared" si="32"/>
        <v>2145.6000000000004</v>
      </c>
      <c r="J434" s="8">
        <v>3.2</v>
      </c>
      <c r="K434" s="8"/>
      <c r="L434" s="9"/>
      <c r="M434" s="6"/>
      <c r="N434" s="49"/>
      <c r="O434" s="57">
        <f t="shared" si="30"/>
        <v>0</v>
      </c>
      <c r="P434" s="49">
        <v>19.98</v>
      </c>
      <c r="Q434" s="57">
        <f t="shared" si="31"/>
        <v>42869.088000000011</v>
      </c>
      <c r="R434" s="46"/>
    </row>
    <row r="435" spans="1:18" ht="31.5" customHeight="1" x14ac:dyDescent="0.25">
      <c r="A435" s="29">
        <v>430</v>
      </c>
      <c r="B435" s="4" t="s">
        <v>1196</v>
      </c>
      <c r="C435" s="4" t="s">
        <v>1228</v>
      </c>
      <c r="D435" s="4" t="s">
        <v>1229</v>
      </c>
      <c r="E435" s="4" t="s">
        <v>42</v>
      </c>
      <c r="F435" s="4" t="s">
        <v>1220</v>
      </c>
      <c r="G435" s="5">
        <v>1520</v>
      </c>
      <c r="H435" s="6" t="s">
        <v>1224</v>
      </c>
      <c r="I435" s="7">
        <f t="shared" si="32"/>
        <v>3648</v>
      </c>
      <c r="J435" s="8">
        <v>2.6</v>
      </c>
      <c r="K435" s="9"/>
      <c r="L435" s="9"/>
      <c r="M435" s="6"/>
      <c r="N435" s="49"/>
      <c r="O435" s="57">
        <f t="shared" si="30"/>
        <v>0</v>
      </c>
      <c r="P435" s="49">
        <v>24.16</v>
      </c>
      <c r="Q435" s="57">
        <f t="shared" si="31"/>
        <v>88135.680000000008</v>
      </c>
      <c r="R435" s="46"/>
    </row>
    <row r="436" spans="1:18" ht="31.5" customHeight="1" x14ac:dyDescent="0.25">
      <c r="A436" s="29">
        <v>431</v>
      </c>
      <c r="B436" s="4" t="s">
        <v>1232</v>
      </c>
      <c r="C436" s="4" t="s">
        <v>1230</v>
      </c>
      <c r="D436" s="4" t="s">
        <v>1231</v>
      </c>
      <c r="E436" s="4" t="s">
        <v>292</v>
      </c>
      <c r="F436" s="4" t="s">
        <v>1233</v>
      </c>
      <c r="G436" s="5">
        <v>65</v>
      </c>
      <c r="H436" s="6" t="s">
        <v>308</v>
      </c>
      <c r="I436" s="7">
        <f t="shared" si="32"/>
        <v>156</v>
      </c>
      <c r="J436" s="9">
        <v>1.1000000000000001</v>
      </c>
      <c r="K436" s="9"/>
      <c r="L436" s="9"/>
      <c r="M436" s="6"/>
      <c r="N436" s="49"/>
      <c r="O436" s="57">
        <f t="shared" si="30"/>
        <v>0</v>
      </c>
      <c r="P436" s="49">
        <v>35.18</v>
      </c>
      <c r="Q436" s="57">
        <f t="shared" si="31"/>
        <v>5488.08</v>
      </c>
      <c r="R436" s="46"/>
    </row>
    <row r="437" spans="1:18" ht="31.5" customHeight="1" x14ac:dyDescent="0.25">
      <c r="A437" s="29">
        <v>432</v>
      </c>
      <c r="B437" s="4" t="s">
        <v>1232</v>
      </c>
      <c r="C437" s="4" t="s">
        <v>1234</v>
      </c>
      <c r="D437" s="4" t="s">
        <v>1235</v>
      </c>
      <c r="E437" s="4" t="s">
        <v>292</v>
      </c>
      <c r="F437" s="4" t="s">
        <v>1236</v>
      </c>
      <c r="G437" s="5">
        <v>93</v>
      </c>
      <c r="H437" s="6" t="s">
        <v>1237</v>
      </c>
      <c r="I437" s="7">
        <f t="shared" si="32"/>
        <v>223.20000000000002</v>
      </c>
      <c r="J437" s="9">
        <v>0.75</v>
      </c>
      <c r="K437" s="9"/>
      <c r="L437" s="9"/>
      <c r="M437" s="6"/>
      <c r="N437" s="49"/>
      <c r="O437" s="57">
        <f t="shared" si="30"/>
        <v>0</v>
      </c>
      <c r="P437" s="49">
        <v>35.18</v>
      </c>
      <c r="Q437" s="57">
        <f t="shared" si="31"/>
        <v>7852.1760000000004</v>
      </c>
      <c r="R437" s="46"/>
    </row>
    <row r="438" spans="1:18" ht="31.5" customHeight="1" x14ac:dyDescent="0.25">
      <c r="A438" s="29">
        <v>433</v>
      </c>
      <c r="B438" s="4" t="s">
        <v>1232</v>
      </c>
      <c r="C438" s="4" t="s">
        <v>1238</v>
      </c>
      <c r="D438" s="4" t="s">
        <v>1239</v>
      </c>
      <c r="E438" s="4" t="s">
        <v>292</v>
      </c>
      <c r="F438" s="4" t="s">
        <v>1240</v>
      </c>
      <c r="G438" s="5">
        <v>302</v>
      </c>
      <c r="H438" s="6" t="s">
        <v>1237</v>
      </c>
      <c r="I438" s="7">
        <f t="shared" si="32"/>
        <v>724.8</v>
      </c>
      <c r="J438" s="9">
        <v>0.75</v>
      </c>
      <c r="K438" s="9"/>
      <c r="L438" s="9"/>
      <c r="M438" s="6"/>
      <c r="N438" s="49"/>
      <c r="O438" s="57">
        <f t="shared" si="30"/>
        <v>0</v>
      </c>
      <c r="P438" s="49">
        <v>35.18</v>
      </c>
      <c r="Q438" s="57">
        <f t="shared" si="31"/>
        <v>25498.464</v>
      </c>
      <c r="R438" s="46"/>
    </row>
    <row r="439" spans="1:18" ht="31.5" customHeight="1" x14ac:dyDescent="0.25">
      <c r="A439" s="29">
        <v>434</v>
      </c>
      <c r="B439" s="4" t="s">
        <v>1232</v>
      </c>
      <c r="C439" s="4" t="s">
        <v>1241</v>
      </c>
      <c r="D439" s="4" t="s">
        <v>1242</v>
      </c>
      <c r="E439" s="4" t="s">
        <v>292</v>
      </c>
      <c r="F439" s="4" t="s">
        <v>1243</v>
      </c>
      <c r="G439" s="5">
        <v>849</v>
      </c>
      <c r="H439" s="6" t="s">
        <v>281</v>
      </c>
      <c r="I439" s="7">
        <f t="shared" si="32"/>
        <v>2037.6000000000001</v>
      </c>
      <c r="J439" s="9"/>
      <c r="K439" s="9">
        <v>10</v>
      </c>
      <c r="L439" s="9"/>
      <c r="M439" s="6"/>
      <c r="N439" s="49"/>
      <c r="O439" s="57">
        <f t="shared" si="30"/>
        <v>0</v>
      </c>
      <c r="P439" s="49">
        <v>35.18</v>
      </c>
      <c r="Q439" s="57">
        <f t="shared" si="31"/>
        <v>71682.768000000011</v>
      </c>
      <c r="R439" s="46"/>
    </row>
    <row r="440" spans="1:18" ht="31.5" customHeight="1" x14ac:dyDescent="0.25">
      <c r="A440" s="29">
        <v>435</v>
      </c>
      <c r="B440" s="12" t="s">
        <v>1245</v>
      </c>
      <c r="C440" s="4">
        <v>30056</v>
      </c>
      <c r="D440" s="12" t="s">
        <v>1244</v>
      </c>
      <c r="E440" s="12" t="s">
        <v>272</v>
      </c>
      <c r="F440" s="12" t="s">
        <v>640</v>
      </c>
      <c r="G440" s="13">
        <v>109</v>
      </c>
      <c r="H440" s="12" t="s">
        <v>641</v>
      </c>
      <c r="I440" s="7">
        <f t="shared" si="32"/>
        <v>261.60000000000002</v>
      </c>
      <c r="J440" s="9">
        <v>1</v>
      </c>
      <c r="K440" s="9"/>
      <c r="L440" s="9"/>
      <c r="M440" s="9"/>
      <c r="N440" s="53"/>
      <c r="O440" s="57">
        <f t="shared" si="30"/>
        <v>0</v>
      </c>
      <c r="P440" s="49">
        <v>16.84</v>
      </c>
      <c r="Q440" s="57">
        <f t="shared" si="31"/>
        <v>4405.3440000000001</v>
      </c>
      <c r="R440" s="47" t="s">
        <v>1566</v>
      </c>
    </row>
    <row r="441" spans="1:18" ht="31.5" customHeight="1" x14ac:dyDescent="0.25">
      <c r="A441" s="29">
        <v>436</v>
      </c>
      <c r="B441" s="4" t="s">
        <v>1247</v>
      </c>
      <c r="C441" s="4">
        <v>5150021028</v>
      </c>
      <c r="D441" s="4" t="s">
        <v>1246</v>
      </c>
      <c r="E441" s="4" t="s">
        <v>93</v>
      </c>
      <c r="F441" s="4" t="s">
        <v>346</v>
      </c>
      <c r="G441" s="5">
        <v>416</v>
      </c>
      <c r="H441" s="6" t="s">
        <v>1248</v>
      </c>
      <c r="I441" s="7">
        <f t="shared" si="32"/>
        <v>998.40000000000009</v>
      </c>
      <c r="J441" s="8">
        <v>5.3</v>
      </c>
      <c r="K441" s="9"/>
      <c r="L441" s="9"/>
      <c r="M441" s="6"/>
      <c r="N441" s="49">
        <v>73.959999999999994</v>
      </c>
      <c r="O441" s="57">
        <f t="shared" si="30"/>
        <v>73841.664000000004</v>
      </c>
      <c r="P441" s="49">
        <v>81.99</v>
      </c>
      <c r="Q441" s="57">
        <f t="shared" si="31"/>
        <v>81858.816000000006</v>
      </c>
      <c r="R441" s="46"/>
    </row>
    <row r="442" spans="1:18" ht="31.5" customHeight="1" x14ac:dyDescent="0.25">
      <c r="A442" s="29">
        <v>437</v>
      </c>
      <c r="B442" s="4" t="s">
        <v>1247</v>
      </c>
      <c r="C442" s="4">
        <v>5150006961</v>
      </c>
      <c r="D442" s="4" t="s">
        <v>1249</v>
      </c>
      <c r="E442" s="4" t="s">
        <v>93</v>
      </c>
      <c r="F442" s="4" t="s">
        <v>346</v>
      </c>
      <c r="G442" s="5">
        <v>611</v>
      </c>
      <c r="H442" s="6" t="s">
        <v>1209</v>
      </c>
      <c r="I442" s="7">
        <f t="shared" si="32"/>
        <v>1466.4</v>
      </c>
      <c r="J442" s="8">
        <v>2.6</v>
      </c>
      <c r="K442" s="9"/>
      <c r="L442" s="9"/>
      <c r="M442" s="6"/>
      <c r="N442" s="49">
        <v>41.6</v>
      </c>
      <c r="O442" s="57">
        <f t="shared" si="30"/>
        <v>61002.240000000005</v>
      </c>
      <c r="P442" s="49">
        <v>44.99</v>
      </c>
      <c r="Q442" s="57">
        <f t="shared" si="31"/>
        <v>65973.33600000001</v>
      </c>
      <c r="R442" s="46"/>
    </row>
    <row r="443" spans="1:18" ht="31.5" customHeight="1" x14ac:dyDescent="0.25">
      <c r="A443" s="29">
        <v>438</v>
      </c>
      <c r="B443" s="4" t="s">
        <v>1247</v>
      </c>
      <c r="C443" s="4">
        <v>5150006960</v>
      </c>
      <c r="D443" s="4" t="s">
        <v>1250</v>
      </c>
      <c r="E443" s="4" t="s">
        <v>93</v>
      </c>
      <c r="F443" s="4" t="s">
        <v>94</v>
      </c>
      <c r="G443" s="5">
        <v>1079</v>
      </c>
      <c r="H443" s="6" t="s">
        <v>1209</v>
      </c>
      <c r="I443" s="7">
        <f t="shared" si="32"/>
        <v>2589.6000000000004</v>
      </c>
      <c r="J443" s="8">
        <v>2.6</v>
      </c>
      <c r="K443" s="9"/>
      <c r="L443" s="9"/>
      <c r="M443" s="6"/>
      <c r="N443" s="49">
        <v>39.700000000000003</v>
      </c>
      <c r="O443" s="57">
        <f t="shared" si="30"/>
        <v>102807.12000000002</v>
      </c>
      <c r="P443" s="49">
        <v>43.09</v>
      </c>
      <c r="Q443" s="57">
        <f t="shared" si="31"/>
        <v>111585.86400000003</v>
      </c>
      <c r="R443" s="46"/>
    </row>
    <row r="444" spans="1:18" ht="31.5" customHeight="1" x14ac:dyDescent="0.25">
      <c r="A444" s="29">
        <v>439</v>
      </c>
      <c r="B444" s="4" t="s">
        <v>1247</v>
      </c>
      <c r="C444" s="4">
        <v>5150021027</v>
      </c>
      <c r="D444" s="4" t="s">
        <v>1251</v>
      </c>
      <c r="E444" s="4" t="s">
        <v>93</v>
      </c>
      <c r="F444" s="4" t="s">
        <v>94</v>
      </c>
      <c r="G444" s="5">
        <v>1462</v>
      </c>
      <c r="H444" s="6" t="s">
        <v>1248</v>
      </c>
      <c r="I444" s="7">
        <f t="shared" si="32"/>
        <v>3508.7999999999997</v>
      </c>
      <c r="J444" s="8">
        <v>5.3</v>
      </c>
      <c r="K444" s="9"/>
      <c r="L444" s="9"/>
      <c r="M444" s="6"/>
      <c r="N444" s="49">
        <v>72.36</v>
      </c>
      <c r="O444" s="57">
        <f t="shared" si="30"/>
        <v>253896.76799999998</v>
      </c>
      <c r="P444" s="49">
        <v>78.17</v>
      </c>
      <c r="Q444" s="57">
        <f t="shared" si="31"/>
        <v>274282.89600000001</v>
      </c>
      <c r="R444" s="46"/>
    </row>
    <row r="445" spans="1:18" ht="31.5" customHeight="1" x14ac:dyDescent="0.25">
      <c r="A445" s="29">
        <v>440</v>
      </c>
      <c r="B445" s="4" t="s">
        <v>1254</v>
      </c>
      <c r="C445" s="4" t="s">
        <v>1252</v>
      </c>
      <c r="D445" s="4" t="s">
        <v>1253</v>
      </c>
      <c r="E445" s="4" t="s">
        <v>292</v>
      </c>
      <c r="F445" s="4" t="s">
        <v>631</v>
      </c>
      <c r="G445" s="5">
        <v>70</v>
      </c>
      <c r="H445" s="6" t="s">
        <v>66</v>
      </c>
      <c r="I445" s="7">
        <f t="shared" si="32"/>
        <v>168</v>
      </c>
      <c r="J445" s="9"/>
      <c r="K445" s="9">
        <v>60</v>
      </c>
      <c r="L445" s="9"/>
      <c r="M445" s="6"/>
      <c r="N445" s="49">
        <v>94.94</v>
      </c>
      <c r="O445" s="57">
        <f t="shared" si="30"/>
        <v>15949.92</v>
      </c>
      <c r="P445" s="49">
        <v>128.16</v>
      </c>
      <c r="Q445" s="57">
        <f t="shared" si="31"/>
        <v>21530.880000000001</v>
      </c>
      <c r="R445" s="46"/>
    </row>
    <row r="446" spans="1:18" ht="31.5" customHeight="1" x14ac:dyDescent="0.25">
      <c r="A446" s="29">
        <v>441</v>
      </c>
      <c r="B446" s="4" t="s">
        <v>1254</v>
      </c>
      <c r="C446" s="4">
        <v>101060</v>
      </c>
      <c r="D446" s="4" t="s">
        <v>1255</v>
      </c>
      <c r="E446" s="4" t="s">
        <v>433</v>
      </c>
      <c r="F446" s="4" t="s">
        <v>593</v>
      </c>
      <c r="G446" s="5">
        <v>281</v>
      </c>
      <c r="H446" s="6" t="s">
        <v>294</v>
      </c>
      <c r="I446" s="7">
        <f t="shared" si="32"/>
        <v>674.40000000000009</v>
      </c>
      <c r="J446" s="8"/>
      <c r="K446" s="8">
        <v>10</v>
      </c>
      <c r="L446" s="8"/>
      <c r="M446" s="6"/>
      <c r="N446" s="49"/>
      <c r="O446" s="57">
        <f t="shared" si="30"/>
        <v>0</v>
      </c>
      <c r="P446" s="49">
        <v>39.700000000000003</v>
      </c>
      <c r="Q446" s="57">
        <f t="shared" si="31"/>
        <v>26773.680000000004</v>
      </c>
      <c r="R446" s="46"/>
    </row>
    <row r="447" spans="1:18" ht="31.5" customHeight="1" x14ac:dyDescent="0.25">
      <c r="A447" s="29">
        <v>442</v>
      </c>
      <c r="B447" s="4" t="s">
        <v>1258</v>
      </c>
      <c r="C447" s="4" t="s">
        <v>1256</v>
      </c>
      <c r="D447" s="4" t="s">
        <v>1257</v>
      </c>
      <c r="E447" s="4" t="s">
        <v>575</v>
      </c>
      <c r="F447" s="4" t="s">
        <v>1259</v>
      </c>
      <c r="G447" s="5">
        <v>514</v>
      </c>
      <c r="H447" s="6" t="s">
        <v>281</v>
      </c>
      <c r="I447" s="7">
        <f t="shared" si="32"/>
        <v>1233.5999999999999</v>
      </c>
      <c r="J447" s="8"/>
      <c r="K447" s="8">
        <v>10</v>
      </c>
      <c r="L447" s="9"/>
      <c r="M447" s="14"/>
      <c r="N447" s="49"/>
      <c r="O447" s="57">
        <f t="shared" si="30"/>
        <v>0</v>
      </c>
      <c r="P447" s="49">
        <v>32.93</v>
      </c>
      <c r="Q447" s="57">
        <f t="shared" si="31"/>
        <v>40622.447999999997</v>
      </c>
      <c r="R447" s="46"/>
    </row>
    <row r="448" spans="1:18" ht="31.5" customHeight="1" x14ac:dyDescent="0.25">
      <c r="A448" s="29">
        <v>443</v>
      </c>
      <c r="B448" s="4" t="s">
        <v>1262</v>
      </c>
      <c r="C448" s="4" t="s">
        <v>1260</v>
      </c>
      <c r="D448" s="4" t="s">
        <v>1261</v>
      </c>
      <c r="E448" s="4" t="s">
        <v>433</v>
      </c>
      <c r="F448" s="4" t="s">
        <v>1263</v>
      </c>
      <c r="G448" s="5">
        <v>189</v>
      </c>
      <c r="H448" s="6" t="s">
        <v>1264</v>
      </c>
      <c r="I448" s="7">
        <f t="shared" si="32"/>
        <v>453.59999999999997</v>
      </c>
      <c r="J448" s="8"/>
      <c r="K448" s="8"/>
      <c r="L448" s="8">
        <v>240</v>
      </c>
      <c r="M448" s="6"/>
      <c r="N448" s="49"/>
      <c r="O448" s="57">
        <f t="shared" si="30"/>
        <v>0</v>
      </c>
      <c r="P448" s="49">
        <v>23.09</v>
      </c>
      <c r="Q448" s="57">
        <f t="shared" si="31"/>
        <v>10473.624</v>
      </c>
      <c r="R448" s="46"/>
    </row>
    <row r="449" spans="1:18" ht="31.5" customHeight="1" x14ac:dyDescent="0.25">
      <c r="A449" s="29">
        <v>444</v>
      </c>
      <c r="B449" s="4" t="s">
        <v>1266</v>
      </c>
      <c r="C449" s="4">
        <v>40184</v>
      </c>
      <c r="D449" s="4" t="s">
        <v>1265</v>
      </c>
      <c r="E449" s="4" t="s">
        <v>979</v>
      </c>
      <c r="F449" s="4" t="s">
        <v>1267</v>
      </c>
      <c r="G449" s="5">
        <v>66</v>
      </c>
      <c r="H449" s="6" t="s">
        <v>1268</v>
      </c>
      <c r="I449" s="7">
        <f t="shared" si="32"/>
        <v>158.39999999999998</v>
      </c>
      <c r="J449" s="8">
        <v>2.2000000000000002</v>
      </c>
      <c r="K449" s="8"/>
      <c r="L449" s="8"/>
      <c r="M449" s="6"/>
      <c r="N449" s="49">
        <v>83.320000000000007</v>
      </c>
      <c r="O449" s="57">
        <f t="shared" si="30"/>
        <v>13197.887999999999</v>
      </c>
      <c r="P449" s="49">
        <v>99.48</v>
      </c>
      <c r="Q449" s="57">
        <f t="shared" si="31"/>
        <v>15757.631999999998</v>
      </c>
      <c r="R449" s="46"/>
    </row>
    <row r="450" spans="1:18" ht="31.5" customHeight="1" x14ac:dyDescent="0.25">
      <c r="A450" s="29">
        <v>445</v>
      </c>
      <c r="B450" s="4" t="s">
        <v>1266</v>
      </c>
      <c r="C450" s="4">
        <v>40927</v>
      </c>
      <c r="D450" s="4" t="s">
        <v>1269</v>
      </c>
      <c r="E450" s="4" t="s">
        <v>979</v>
      </c>
      <c r="F450" s="4" t="s">
        <v>1270</v>
      </c>
      <c r="G450" s="5">
        <v>67</v>
      </c>
      <c r="H450" s="6" t="s">
        <v>274</v>
      </c>
      <c r="I450" s="7">
        <f t="shared" ref="I450:I470" si="33">G450/5*12</f>
        <v>160.80000000000001</v>
      </c>
      <c r="J450" s="8"/>
      <c r="K450" s="8">
        <v>20</v>
      </c>
      <c r="L450" s="8"/>
      <c r="M450" s="6"/>
      <c r="N450" s="49">
        <v>35.36</v>
      </c>
      <c r="O450" s="57">
        <f t="shared" si="30"/>
        <v>5685.8879999999999</v>
      </c>
      <c r="P450" s="49">
        <v>48.65</v>
      </c>
      <c r="Q450" s="57">
        <f t="shared" si="31"/>
        <v>7822.92</v>
      </c>
      <c r="R450" s="46"/>
    </row>
    <row r="451" spans="1:18" ht="31.5" customHeight="1" x14ac:dyDescent="0.25">
      <c r="A451" s="29">
        <v>446</v>
      </c>
      <c r="B451" s="4" t="s">
        <v>1266</v>
      </c>
      <c r="C451" s="4">
        <v>40032</v>
      </c>
      <c r="D451" s="4" t="s">
        <v>1271</v>
      </c>
      <c r="E451" s="4" t="s">
        <v>191</v>
      </c>
      <c r="F451" s="4" t="s">
        <v>214</v>
      </c>
      <c r="G451" s="5">
        <v>69</v>
      </c>
      <c r="H451" s="6" t="s">
        <v>1272</v>
      </c>
      <c r="I451" s="7">
        <f t="shared" si="33"/>
        <v>165.60000000000002</v>
      </c>
      <c r="J451" s="8">
        <v>2.65</v>
      </c>
      <c r="K451" s="8"/>
      <c r="L451" s="9"/>
      <c r="M451" s="6"/>
      <c r="N451" s="49">
        <v>53.78</v>
      </c>
      <c r="O451" s="57">
        <f t="shared" si="30"/>
        <v>8905.9680000000008</v>
      </c>
      <c r="P451" s="49">
        <v>59.11</v>
      </c>
      <c r="Q451" s="57">
        <f t="shared" si="31"/>
        <v>9788.6160000000018</v>
      </c>
      <c r="R451" s="46"/>
    </row>
    <row r="452" spans="1:18" ht="31.5" customHeight="1" x14ac:dyDescent="0.25">
      <c r="A452" s="29">
        <v>447</v>
      </c>
      <c r="B452" s="4" t="s">
        <v>1266</v>
      </c>
      <c r="C452" s="4">
        <v>40090</v>
      </c>
      <c r="D452" s="4" t="s">
        <v>1273</v>
      </c>
      <c r="E452" s="4" t="s">
        <v>191</v>
      </c>
      <c r="F452" s="4" t="s">
        <v>1274</v>
      </c>
      <c r="G452" s="5">
        <v>107</v>
      </c>
      <c r="H452" s="6" t="s">
        <v>1275</v>
      </c>
      <c r="I452" s="7">
        <f t="shared" si="33"/>
        <v>256.79999999999995</v>
      </c>
      <c r="J452" s="8">
        <v>2.9</v>
      </c>
      <c r="K452" s="8"/>
      <c r="L452" s="9"/>
      <c r="M452" s="6"/>
      <c r="N452" s="49">
        <v>58.46</v>
      </c>
      <c r="O452" s="57">
        <f t="shared" si="30"/>
        <v>15012.527999999998</v>
      </c>
      <c r="P452" s="49">
        <v>63.79</v>
      </c>
      <c r="Q452" s="57">
        <f t="shared" si="31"/>
        <v>16381.271999999997</v>
      </c>
      <c r="R452" s="46"/>
    </row>
    <row r="453" spans="1:18" ht="31.5" customHeight="1" x14ac:dyDescent="0.25">
      <c r="A453" s="29">
        <v>448</v>
      </c>
      <c r="B453" s="4" t="s">
        <v>1266</v>
      </c>
      <c r="C453" s="4">
        <v>40928</v>
      </c>
      <c r="D453" s="4" t="s">
        <v>1276</v>
      </c>
      <c r="E453" s="4" t="s">
        <v>979</v>
      </c>
      <c r="F453" s="4" t="s">
        <v>1277</v>
      </c>
      <c r="G453" s="5">
        <v>320</v>
      </c>
      <c r="H453" s="6" t="s">
        <v>274</v>
      </c>
      <c r="I453" s="7">
        <f t="shared" si="33"/>
        <v>768</v>
      </c>
      <c r="J453" s="8"/>
      <c r="K453" s="8">
        <v>20</v>
      </c>
      <c r="L453" s="8"/>
      <c r="M453" s="6"/>
      <c r="N453" s="49">
        <v>54.100000000000009</v>
      </c>
      <c r="O453" s="57">
        <f t="shared" si="30"/>
        <v>41548.800000000003</v>
      </c>
      <c r="P453" s="49">
        <v>65.12</v>
      </c>
      <c r="Q453" s="57">
        <f t="shared" si="31"/>
        <v>50012.160000000003</v>
      </c>
      <c r="R453" s="46"/>
    </row>
    <row r="454" spans="1:18" ht="31.5" customHeight="1" x14ac:dyDescent="0.25">
      <c r="A454" s="29">
        <v>449</v>
      </c>
      <c r="B454" s="4" t="s">
        <v>1266</v>
      </c>
      <c r="C454" s="4">
        <v>50038</v>
      </c>
      <c r="D454" s="4" t="s">
        <v>1278</v>
      </c>
      <c r="E454" s="4" t="s">
        <v>979</v>
      </c>
      <c r="F454" s="4" t="s">
        <v>1279</v>
      </c>
      <c r="G454" s="5">
        <v>356</v>
      </c>
      <c r="H454" s="6" t="s">
        <v>1280</v>
      </c>
      <c r="I454" s="7">
        <f t="shared" si="33"/>
        <v>854.40000000000009</v>
      </c>
      <c r="J454" s="8"/>
      <c r="K454" s="8"/>
      <c r="L454" s="8">
        <v>144</v>
      </c>
      <c r="M454" s="6"/>
      <c r="N454" s="49">
        <v>31.509999999999998</v>
      </c>
      <c r="O454" s="57">
        <f t="shared" ref="O454:O517" si="34">+N454*I454</f>
        <v>26922.144</v>
      </c>
      <c r="P454" s="49">
        <v>41.66</v>
      </c>
      <c r="Q454" s="57">
        <f t="shared" ref="Q454:Q517" si="35">+P454*I454</f>
        <v>35594.304000000004</v>
      </c>
      <c r="R454" s="46"/>
    </row>
    <row r="455" spans="1:18" ht="31.5" customHeight="1" x14ac:dyDescent="0.25">
      <c r="A455" s="29">
        <v>450</v>
      </c>
      <c r="B455" s="4" t="s">
        <v>1266</v>
      </c>
      <c r="C455" s="4">
        <v>40097</v>
      </c>
      <c r="D455" s="4" t="s">
        <v>1281</v>
      </c>
      <c r="E455" s="4" t="s">
        <v>191</v>
      </c>
      <c r="F455" s="4" t="s">
        <v>214</v>
      </c>
      <c r="G455" s="5">
        <v>498</v>
      </c>
      <c r="H455" s="6" t="s">
        <v>1282</v>
      </c>
      <c r="I455" s="7">
        <f t="shared" si="33"/>
        <v>1195.1999999999998</v>
      </c>
      <c r="J455" s="8">
        <v>2.9</v>
      </c>
      <c r="K455" s="8"/>
      <c r="L455" s="9"/>
      <c r="M455" s="6"/>
      <c r="N455" s="49">
        <v>46.05</v>
      </c>
      <c r="O455" s="57">
        <f t="shared" si="34"/>
        <v>55038.959999999992</v>
      </c>
      <c r="P455" s="49">
        <v>50.15</v>
      </c>
      <c r="Q455" s="57">
        <f t="shared" si="35"/>
        <v>59939.279999999992</v>
      </c>
      <c r="R455" s="46"/>
    </row>
    <row r="456" spans="1:18" ht="31.5" customHeight="1" x14ac:dyDescent="0.25">
      <c r="A456" s="29">
        <v>451</v>
      </c>
      <c r="B456" s="4" t="s">
        <v>1266</v>
      </c>
      <c r="C456" s="4">
        <v>40091</v>
      </c>
      <c r="D456" s="4" t="s">
        <v>1283</v>
      </c>
      <c r="E456" s="4" t="s">
        <v>191</v>
      </c>
      <c r="F456" s="4" t="s">
        <v>1039</v>
      </c>
      <c r="G456" s="5">
        <v>590</v>
      </c>
      <c r="H456" s="6" t="s">
        <v>1284</v>
      </c>
      <c r="I456" s="7">
        <f t="shared" si="33"/>
        <v>1416</v>
      </c>
      <c r="J456" s="8">
        <v>2.9</v>
      </c>
      <c r="K456" s="8"/>
      <c r="L456" s="9"/>
      <c r="M456" s="6"/>
      <c r="N456" s="49">
        <v>60.250000000000007</v>
      </c>
      <c r="O456" s="57">
        <f t="shared" si="34"/>
        <v>85314.000000000015</v>
      </c>
      <c r="P456" s="49">
        <v>64.760000000000005</v>
      </c>
      <c r="Q456" s="57">
        <f t="shared" si="35"/>
        <v>91700.160000000003</v>
      </c>
      <c r="R456" s="46"/>
    </row>
    <row r="457" spans="1:18" ht="31.5" customHeight="1" x14ac:dyDescent="0.25">
      <c r="A457" s="29">
        <v>452</v>
      </c>
      <c r="B457" s="4" t="s">
        <v>1286</v>
      </c>
      <c r="C457" s="4">
        <v>12228</v>
      </c>
      <c r="D457" s="4" t="s">
        <v>1285</v>
      </c>
      <c r="E457" s="4" t="s">
        <v>93</v>
      </c>
      <c r="F457" s="4" t="s">
        <v>118</v>
      </c>
      <c r="G457" s="5">
        <v>73</v>
      </c>
      <c r="H457" s="6" t="s">
        <v>1287</v>
      </c>
      <c r="I457" s="7">
        <f t="shared" si="33"/>
        <v>175.2</v>
      </c>
      <c r="J457" s="8">
        <v>2.8</v>
      </c>
      <c r="K457" s="9"/>
      <c r="L457" s="9"/>
      <c r="M457" s="6"/>
      <c r="N457" s="49"/>
      <c r="O457" s="57">
        <f t="shared" si="34"/>
        <v>0</v>
      </c>
      <c r="P457" s="49">
        <v>74.2</v>
      </c>
      <c r="Q457" s="57">
        <f t="shared" si="35"/>
        <v>12999.84</v>
      </c>
      <c r="R457" s="46"/>
    </row>
    <row r="458" spans="1:18" ht="31.5" customHeight="1" x14ac:dyDescent="0.25">
      <c r="A458" s="29">
        <v>453</v>
      </c>
      <c r="B458" s="4" t="s">
        <v>1289</v>
      </c>
      <c r="C458" s="4">
        <v>9479</v>
      </c>
      <c r="D458" s="4" t="s">
        <v>1288</v>
      </c>
      <c r="E458" s="4" t="s">
        <v>42</v>
      </c>
      <c r="F458" s="4" t="s">
        <v>1290</v>
      </c>
      <c r="G458" s="5">
        <v>88</v>
      </c>
      <c r="H458" s="6" t="s">
        <v>1291</v>
      </c>
      <c r="I458" s="7">
        <f t="shared" si="33"/>
        <v>211.20000000000002</v>
      </c>
      <c r="J458" s="8">
        <v>1.5</v>
      </c>
      <c r="K458" s="9"/>
      <c r="L458" s="9"/>
      <c r="M458" s="6"/>
      <c r="N458" s="49"/>
      <c r="O458" s="57">
        <f t="shared" si="34"/>
        <v>0</v>
      </c>
      <c r="P458" s="49">
        <v>31.04</v>
      </c>
      <c r="Q458" s="57">
        <f t="shared" si="35"/>
        <v>6555.6480000000001</v>
      </c>
      <c r="R458" s="46"/>
    </row>
    <row r="459" spans="1:18" ht="31.5" customHeight="1" x14ac:dyDescent="0.25">
      <c r="A459" s="29">
        <v>454</v>
      </c>
      <c r="B459" s="4" t="s">
        <v>1289</v>
      </c>
      <c r="C459" s="4">
        <v>7058</v>
      </c>
      <c r="D459" s="4" t="s">
        <v>1292</v>
      </c>
      <c r="E459" s="4" t="s">
        <v>42</v>
      </c>
      <c r="F459" s="4" t="s">
        <v>1293</v>
      </c>
      <c r="G459" s="5">
        <v>88</v>
      </c>
      <c r="H459" s="6" t="s">
        <v>1294</v>
      </c>
      <c r="I459" s="7">
        <f t="shared" si="33"/>
        <v>211.20000000000002</v>
      </c>
      <c r="J459" s="8">
        <v>2</v>
      </c>
      <c r="K459" s="9"/>
      <c r="L459" s="9"/>
      <c r="M459" s="6"/>
      <c r="N459" s="49"/>
      <c r="O459" s="57">
        <f t="shared" si="34"/>
        <v>0</v>
      </c>
      <c r="P459" s="49">
        <v>49.59</v>
      </c>
      <c r="Q459" s="57">
        <f t="shared" si="35"/>
        <v>10473.408000000001</v>
      </c>
      <c r="R459" s="46"/>
    </row>
    <row r="460" spans="1:18" ht="31.5" customHeight="1" x14ac:dyDescent="0.25">
      <c r="A460" s="29">
        <v>455</v>
      </c>
      <c r="B460" s="4" t="s">
        <v>1289</v>
      </c>
      <c r="C460" s="4">
        <v>6072</v>
      </c>
      <c r="D460" s="4" t="s">
        <v>1295</v>
      </c>
      <c r="E460" s="4" t="s">
        <v>42</v>
      </c>
      <c r="F460" s="4" t="s">
        <v>1296</v>
      </c>
      <c r="G460" s="5">
        <v>101</v>
      </c>
      <c r="H460" s="6" t="s">
        <v>1297</v>
      </c>
      <c r="I460" s="7">
        <f t="shared" si="33"/>
        <v>242.39999999999998</v>
      </c>
      <c r="J460" s="8">
        <v>3.4</v>
      </c>
      <c r="K460" s="9"/>
      <c r="L460" s="9"/>
      <c r="M460" s="6"/>
      <c r="N460" s="49"/>
      <c r="O460" s="57">
        <f t="shared" si="34"/>
        <v>0</v>
      </c>
      <c r="P460" s="49">
        <v>44.02</v>
      </c>
      <c r="Q460" s="57">
        <f t="shared" si="35"/>
        <v>10670.448</v>
      </c>
      <c r="R460" s="46"/>
    </row>
    <row r="461" spans="1:18" ht="31.5" customHeight="1" x14ac:dyDescent="0.25">
      <c r="A461" s="29">
        <v>456</v>
      </c>
      <c r="B461" s="4" t="s">
        <v>1289</v>
      </c>
      <c r="C461" s="4">
        <v>6070</v>
      </c>
      <c r="D461" s="4" t="s">
        <v>1298</v>
      </c>
      <c r="E461" s="4" t="s">
        <v>42</v>
      </c>
      <c r="F461" s="4" t="s">
        <v>48</v>
      </c>
      <c r="G461" s="5">
        <v>121</v>
      </c>
      <c r="H461" s="6" t="s">
        <v>321</v>
      </c>
      <c r="I461" s="7">
        <f t="shared" si="33"/>
        <v>290.39999999999998</v>
      </c>
      <c r="J461" s="8">
        <v>2.9</v>
      </c>
      <c r="K461" s="9"/>
      <c r="L461" s="9"/>
      <c r="M461" s="6"/>
      <c r="N461" s="49"/>
      <c r="O461" s="57">
        <f t="shared" si="34"/>
        <v>0</v>
      </c>
      <c r="P461" s="49">
        <v>34.68</v>
      </c>
      <c r="Q461" s="57">
        <f t="shared" si="35"/>
        <v>10071.071999999998</v>
      </c>
      <c r="R461" s="46"/>
    </row>
    <row r="462" spans="1:18" ht="31.5" customHeight="1" x14ac:dyDescent="0.25">
      <c r="A462" s="29">
        <v>457</v>
      </c>
      <c r="B462" s="4" t="s">
        <v>1289</v>
      </c>
      <c r="C462" s="4">
        <v>6075</v>
      </c>
      <c r="D462" s="4" t="s">
        <v>1299</v>
      </c>
      <c r="E462" s="4" t="s">
        <v>42</v>
      </c>
      <c r="F462" s="4" t="s">
        <v>1300</v>
      </c>
      <c r="G462" s="5">
        <v>192</v>
      </c>
      <c r="H462" s="6" t="s">
        <v>1297</v>
      </c>
      <c r="I462" s="7">
        <f t="shared" si="33"/>
        <v>460.79999999999995</v>
      </c>
      <c r="J462" s="8">
        <v>3.4</v>
      </c>
      <c r="K462" s="9"/>
      <c r="L462" s="9"/>
      <c r="M462" s="6"/>
      <c r="N462" s="49"/>
      <c r="O462" s="57">
        <f t="shared" si="34"/>
        <v>0</v>
      </c>
      <c r="P462" s="49">
        <v>44.96</v>
      </c>
      <c r="Q462" s="57">
        <f t="shared" si="35"/>
        <v>20717.567999999999</v>
      </c>
      <c r="R462" s="46"/>
    </row>
    <row r="463" spans="1:18" ht="31.5" customHeight="1" x14ac:dyDescent="0.25">
      <c r="A463" s="29">
        <v>458</v>
      </c>
      <c r="B463" s="4" t="s">
        <v>1289</v>
      </c>
      <c r="C463" s="4">
        <v>9202</v>
      </c>
      <c r="D463" s="4" t="s">
        <v>1301</v>
      </c>
      <c r="E463" s="4" t="s">
        <v>42</v>
      </c>
      <c r="F463" s="4" t="s">
        <v>1302</v>
      </c>
      <c r="G463" s="5">
        <v>194</v>
      </c>
      <c r="H463" s="6" t="s">
        <v>1303</v>
      </c>
      <c r="I463" s="7">
        <f t="shared" si="33"/>
        <v>465.59999999999997</v>
      </c>
      <c r="J463" s="8">
        <v>1.3</v>
      </c>
      <c r="K463" s="9"/>
      <c r="L463" s="9"/>
      <c r="M463" s="6"/>
      <c r="N463" s="49"/>
      <c r="O463" s="57">
        <f t="shared" si="34"/>
        <v>0</v>
      </c>
      <c r="P463" s="49">
        <v>39.450000000000003</v>
      </c>
      <c r="Q463" s="57">
        <f t="shared" si="35"/>
        <v>18367.919999999998</v>
      </c>
      <c r="R463" s="46"/>
    </row>
    <row r="464" spans="1:18" ht="31.5" customHeight="1" x14ac:dyDescent="0.25">
      <c r="A464" s="29">
        <v>459</v>
      </c>
      <c r="B464" s="4" t="s">
        <v>1289</v>
      </c>
      <c r="C464" s="4">
        <v>18400</v>
      </c>
      <c r="D464" s="4" t="s">
        <v>1304</v>
      </c>
      <c r="E464" s="4" t="s">
        <v>42</v>
      </c>
      <c r="F464" s="4" t="s">
        <v>1305</v>
      </c>
      <c r="G464" s="5">
        <v>288</v>
      </c>
      <c r="H464" s="6" t="s">
        <v>1306</v>
      </c>
      <c r="I464" s="7">
        <f t="shared" si="33"/>
        <v>691.2</v>
      </c>
      <c r="J464" s="8">
        <v>2.5</v>
      </c>
      <c r="K464" s="9"/>
      <c r="L464" s="9"/>
      <c r="M464" s="6"/>
      <c r="N464" s="49"/>
      <c r="O464" s="57">
        <f t="shared" si="34"/>
        <v>0</v>
      </c>
      <c r="P464" s="49">
        <v>34.5</v>
      </c>
      <c r="Q464" s="57">
        <f t="shared" si="35"/>
        <v>23846.400000000001</v>
      </c>
      <c r="R464" s="46"/>
    </row>
    <row r="465" spans="1:18" ht="31.5" customHeight="1" x14ac:dyDescent="0.25">
      <c r="A465" s="29">
        <v>460</v>
      </c>
      <c r="B465" s="4" t="s">
        <v>1289</v>
      </c>
      <c r="C465" s="4">
        <v>6071</v>
      </c>
      <c r="D465" s="4" t="s">
        <v>1307</v>
      </c>
      <c r="E465" s="4" t="s">
        <v>42</v>
      </c>
      <c r="F465" s="4" t="s">
        <v>1308</v>
      </c>
      <c r="G465" s="5">
        <v>320</v>
      </c>
      <c r="H465" s="6" t="s">
        <v>1297</v>
      </c>
      <c r="I465" s="7">
        <f t="shared" si="33"/>
        <v>768</v>
      </c>
      <c r="J465" s="8">
        <v>3.4</v>
      </c>
      <c r="K465" s="9"/>
      <c r="L465" s="9"/>
      <c r="M465" s="6"/>
      <c r="N465" s="49"/>
      <c r="O465" s="57">
        <f t="shared" si="34"/>
        <v>0</v>
      </c>
      <c r="P465" s="49">
        <v>44.02</v>
      </c>
      <c r="Q465" s="57">
        <f t="shared" si="35"/>
        <v>33807.360000000001</v>
      </c>
      <c r="R465" s="46"/>
    </row>
    <row r="466" spans="1:18" ht="31.5" customHeight="1" x14ac:dyDescent="0.25">
      <c r="A466" s="29">
        <v>461</v>
      </c>
      <c r="B466" s="4" t="s">
        <v>1289</v>
      </c>
      <c r="C466" s="4">
        <v>9478</v>
      </c>
      <c r="D466" s="4" t="s">
        <v>1309</v>
      </c>
      <c r="E466" s="4" t="s">
        <v>42</v>
      </c>
      <c r="F466" s="4" t="s">
        <v>1290</v>
      </c>
      <c r="G466" s="5">
        <v>363</v>
      </c>
      <c r="H466" s="6" t="s">
        <v>1291</v>
      </c>
      <c r="I466" s="7">
        <f t="shared" si="33"/>
        <v>871.19999999999993</v>
      </c>
      <c r="J466" s="8">
        <v>1.5</v>
      </c>
      <c r="K466" s="9"/>
      <c r="L466" s="9"/>
      <c r="M466" s="6"/>
      <c r="N466" s="49"/>
      <c r="O466" s="57">
        <f t="shared" si="34"/>
        <v>0</v>
      </c>
      <c r="P466" s="49">
        <v>31.04</v>
      </c>
      <c r="Q466" s="57">
        <f t="shared" si="35"/>
        <v>27042.047999999999</v>
      </c>
      <c r="R466" s="46"/>
    </row>
    <row r="467" spans="1:18" ht="31.5" customHeight="1" x14ac:dyDescent="0.25">
      <c r="A467" s="29">
        <v>462</v>
      </c>
      <c r="B467" s="4" t="s">
        <v>1289</v>
      </c>
      <c r="C467" s="4">
        <v>19000</v>
      </c>
      <c r="D467" s="4" t="s">
        <v>1310</v>
      </c>
      <c r="E467" s="4" t="s">
        <v>42</v>
      </c>
      <c r="F467" s="4" t="s">
        <v>1305</v>
      </c>
      <c r="G467" s="5">
        <v>458</v>
      </c>
      <c r="H467" s="6" t="s">
        <v>994</v>
      </c>
      <c r="I467" s="7">
        <f t="shared" si="33"/>
        <v>1099.1999999999998</v>
      </c>
      <c r="J467" s="8">
        <v>3</v>
      </c>
      <c r="K467" s="9"/>
      <c r="L467" s="9"/>
      <c r="M467" s="6"/>
      <c r="N467" s="49"/>
      <c r="O467" s="57">
        <f t="shared" si="34"/>
        <v>0</v>
      </c>
      <c r="P467" s="49">
        <v>39.229999999999997</v>
      </c>
      <c r="Q467" s="57">
        <f t="shared" si="35"/>
        <v>43121.615999999987</v>
      </c>
      <c r="R467" s="46"/>
    </row>
    <row r="468" spans="1:18" ht="31.5" customHeight="1" x14ac:dyDescent="0.25">
      <c r="A468" s="29">
        <v>463</v>
      </c>
      <c r="B468" s="4" t="s">
        <v>1289</v>
      </c>
      <c r="C468" s="4">
        <v>7786</v>
      </c>
      <c r="D468" s="4" t="s">
        <v>1311</v>
      </c>
      <c r="E468" s="4" t="s">
        <v>42</v>
      </c>
      <c r="F468" s="4" t="s">
        <v>212</v>
      </c>
      <c r="G468" s="5">
        <v>712</v>
      </c>
      <c r="H468" s="6" t="s">
        <v>1312</v>
      </c>
      <c r="I468" s="7">
        <f t="shared" si="33"/>
        <v>1708.8000000000002</v>
      </c>
      <c r="J468" s="8">
        <v>3.3</v>
      </c>
      <c r="K468" s="9"/>
      <c r="L468" s="9"/>
      <c r="M468" s="6"/>
      <c r="N468" s="49"/>
      <c r="O468" s="57">
        <f t="shared" si="34"/>
        <v>0</v>
      </c>
      <c r="P468" s="49">
        <v>53.76</v>
      </c>
      <c r="Q468" s="57">
        <f t="shared" si="35"/>
        <v>91865.088000000003</v>
      </c>
      <c r="R468" s="46"/>
    </row>
    <row r="469" spans="1:18" ht="31.5" customHeight="1" x14ac:dyDescent="0.25">
      <c r="A469" s="29">
        <v>464</v>
      </c>
      <c r="B469" s="4" t="s">
        <v>1289</v>
      </c>
      <c r="C469" s="4">
        <v>7787</v>
      </c>
      <c r="D469" s="4" t="s">
        <v>1313</v>
      </c>
      <c r="E469" s="4" t="s">
        <v>42</v>
      </c>
      <c r="F469" s="4" t="s">
        <v>205</v>
      </c>
      <c r="G469" s="5">
        <v>756</v>
      </c>
      <c r="H469" s="6" t="s">
        <v>1312</v>
      </c>
      <c r="I469" s="7">
        <f t="shared" si="33"/>
        <v>1814.3999999999999</v>
      </c>
      <c r="J469" s="8">
        <v>3.3</v>
      </c>
      <c r="K469" s="9"/>
      <c r="L469" s="9"/>
      <c r="M469" s="6"/>
      <c r="N469" s="49"/>
      <c r="O469" s="57">
        <f t="shared" si="34"/>
        <v>0</v>
      </c>
      <c r="P469" s="49">
        <v>50.56</v>
      </c>
      <c r="Q469" s="57">
        <f t="shared" si="35"/>
        <v>91736.063999999998</v>
      </c>
      <c r="R469" s="46"/>
    </row>
    <row r="470" spans="1:18" ht="31.5" customHeight="1" x14ac:dyDescent="0.25">
      <c r="A470" s="29">
        <v>465</v>
      </c>
      <c r="B470" s="4" t="s">
        <v>1314</v>
      </c>
      <c r="C470" s="4">
        <v>70004</v>
      </c>
      <c r="D470" s="4" t="s">
        <v>491</v>
      </c>
      <c r="E470" s="4" t="s">
        <v>93</v>
      </c>
      <c r="F470" s="4" t="s">
        <v>1315</v>
      </c>
      <c r="G470" s="5">
        <v>68</v>
      </c>
      <c r="H470" s="6" t="s">
        <v>1316</v>
      </c>
      <c r="I470" s="7">
        <f t="shared" si="33"/>
        <v>163.19999999999999</v>
      </c>
      <c r="J470" s="8">
        <v>3.5</v>
      </c>
      <c r="K470" s="9"/>
      <c r="L470" s="9"/>
      <c r="M470" s="6"/>
      <c r="N470" s="49"/>
      <c r="O470" s="57">
        <f t="shared" si="34"/>
        <v>0</v>
      </c>
      <c r="P470" s="49">
        <v>83.44</v>
      </c>
      <c r="Q470" s="57">
        <f t="shared" si="35"/>
        <v>13617.407999999999</v>
      </c>
      <c r="R470" s="46"/>
    </row>
    <row r="471" spans="1:18" ht="31.5" customHeight="1" x14ac:dyDescent="0.25">
      <c r="A471" s="29">
        <v>466</v>
      </c>
      <c r="B471" s="10" t="s">
        <v>1314</v>
      </c>
      <c r="C471" s="10">
        <v>10101</v>
      </c>
      <c r="D471" s="10" t="s">
        <v>1317</v>
      </c>
      <c r="E471" s="10" t="s">
        <v>495</v>
      </c>
      <c r="F471" s="10" t="s">
        <v>166</v>
      </c>
      <c r="G471" s="8">
        <v>81</v>
      </c>
      <c r="H471" s="6" t="s">
        <v>1318</v>
      </c>
      <c r="I471" s="9">
        <v>194</v>
      </c>
      <c r="J471" s="8">
        <v>5.25</v>
      </c>
      <c r="K471" s="8"/>
      <c r="L471" s="8"/>
      <c r="M471" s="11"/>
      <c r="N471" s="53"/>
      <c r="O471" s="57">
        <f t="shared" si="34"/>
        <v>0</v>
      </c>
      <c r="P471" s="49">
        <v>79.02</v>
      </c>
      <c r="Q471" s="57">
        <f t="shared" si="35"/>
        <v>15329.88</v>
      </c>
      <c r="R471" s="46"/>
    </row>
    <row r="472" spans="1:18" ht="31.5" customHeight="1" x14ac:dyDescent="0.25">
      <c r="A472" s="29">
        <v>467</v>
      </c>
      <c r="B472" s="10" t="s">
        <v>1314</v>
      </c>
      <c r="C472" s="10">
        <v>10202</v>
      </c>
      <c r="D472" s="10" t="s">
        <v>1319</v>
      </c>
      <c r="E472" s="10" t="s">
        <v>495</v>
      </c>
      <c r="F472" s="10" t="s">
        <v>166</v>
      </c>
      <c r="G472" s="8">
        <v>109</v>
      </c>
      <c r="H472" s="6" t="s">
        <v>1320</v>
      </c>
      <c r="I472" s="9">
        <v>262</v>
      </c>
      <c r="J472" s="8">
        <v>4.21</v>
      </c>
      <c r="K472" s="8"/>
      <c r="L472" s="8"/>
      <c r="M472" s="11"/>
      <c r="N472" s="53"/>
      <c r="O472" s="57">
        <f t="shared" si="34"/>
        <v>0</v>
      </c>
      <c r="P472" s="49">
        <v>85.68</v>
      </c>
      <c r="Q472" s="57">
        <f t="shared" si="35"/>
        <v>22448.160000000003</v>
      </c>
      <c r="R472" s="46"/>
    </row>
    <row r="473" spans="1:18" ht="31.5" customHeight="1" x14ac:dyDescent="0.25">
      <c r="A473" s="29">
        <v>468</v>
      </c>
      <c r="B473" s="4" t="s">
        <v>1314</v>
      </c>
      <c r="C473" s="4">
        <v>25701</v>
      </c>
      <c r="D473" s="4" t="s">
        <v>1321</v>
      </c>
      <c r="E473" s="4" t="s">
        <v>174</v>
      </c>
      <c r="F473" s="4" t="s">
        <v>1322</v>
      </c>
      <c r="G473" s="5">
        <v>155</v>
      </c>
      <c r="H473" s="6" t="s">
        <v>1323</v>
      </c>
      <c r="I473" s="7">
        <f>SUM(G473/5*12)</f>
        <v>372</v>
      </c>
      <c r="J473" s="9">
        <v>1.5</v>
      </c>
      <c r="K473" s="9"/>
      <c r="L473" s="9"/>
      <c r="M473" s="6"/>
      <c r="N473" s="49"/>
      <c r="O473" s="57">
        <f t="shared" si="34"/>
        <v>0</v>
      </c>
      <c r="P473" s="49">
        <v>72.83</v>
      </c>
      <c r="Q473" s="57">
        <f t="shared" si="35"/>
        <v>27092.76</v>
      </c>
      <c r="R473" s="46"/>
    </row>
    <row r="474" spans="1:18" ht="31.5" customHeight="1" x14ac:dyDescent="0.25">
      <c r="A474" s="29">
        <v>469</v>
      </c>
      <c r="B474" s="4" t="s">
        <v>1314</v>
      </c>
      <c r="C474" s="4">
        <v>62002</v>
      </c>
      <c r="D474" s="4" t="s">
        <v>1324</v>
      </c>
      <c r="E474" s="4"/>
      <c r="F474" s="4" t="s">
        <v>1325</v>
      </c>
      <c r="G474" s="5"/>
      <c r="H474" s="6" t="s">
        <v>1326</v>
      </c>
      <c r="I474" s="7">
        <v>375</v>
      </c>
      <c r="J474" s="8"/>
      <c r="K474" s="9"/>
      <c r="L474" s="9"/>
      <c r="M474" s="6" t="s">
        <v>234</v>
      </c>
      <c r="N474" s="49"/>
      <c r="O474" s="57">
        <f t="shared" si="34"/>
        <v>0</v>
      </c>
      <c r="P474" s="49">
        <v>50.04</v>
      </c>
      <c r="Q474" s="57">
        <f t="shared" si="35"/>
        <v>18765</v>
      </c>
      <c r="R474" s="46"/>
    </row>
    <row r="475" spans="1:18" ht="31.5" customHeight="1" x14ac:dyDescent="0.25">
      <c r="A475" s="29">
        <v>470</v>
      </c>
      <c r="B475" s="4" t="s">
        <v>1314</v>
      </c>
      <c r="C475" s="4" t="s">
        <v>1327</v>
      </c>
      <c r="D475" s="4" t="s">
        <v>1328</v>
      </c>
      <c r="E475" s="4" t="s">
        <v>259</v>
      </c>
      <c r="F475" s="4" t="s">
        <v>1329</v>
      </c>
      <c r="G475" s="5">
        <v>184</v>
      </c>
      <c r="H475" s="6" t="s">
        <v>1330</v>
      </c>
      <c r="I475" s="7">
        <f>SUM(G475/5*12)</f>
        <v>441.59999999999997</v>
      </c>
      <c r="J475" s="9">
        <v>4.3</v>
      </c>
      <c r="K475" s="9"/>
      <c r="L475" s="9"/>
      <c r="M475" s="6"/>
      <c r="N475" s="49"/>
      <c r="O475" s="57">
        <f t="shared" si="34"/>
        <v>0</v>
      </c>
      <c r="P475" s="49">
        <v>83.65</v>
      </c>
      <c r="Q475" s="57">
        <f t="shared" si="35"/>
        <v>36939.839999999997</v>
      </c>
      <c r="R475" s="46"/>
    </row>
    <row r="476" spans="1:18" ht="31.5" customHeight="1" x14ac:dyDescent="0.25">
      <c r="A476" s="29">
        <v>471</v>
      </c>
      <c r="B476" s="10" t="s">
        <v>1314</v>
      </c>
      <c r="C476" s="10">
        <v>10206</v>
      </c>
      <c r="D476" s="10" t="s">
        <v>1331</v>
      </c>
      <c r="E476" s="10" t="s">
        <v>495</v>
      </c>
      <c r="F476" s="10" t="s">
        <v>166</v>
      </c>
      <c r="G476" s="8">
        <v>382</v>
      </c>
      <c r="H476" s="6" t="s">
        <v>1332</v>
      </c>
      <c r="I476" s="9">
        <v>917</v>
      </c>
      <c r="J476" s="8">
        <v>4.41</v>
      </c>
      <c r="K476" s="8"/>
      <c r="L476" s="8"/>
      <c r="M476" s="11"/>
      <c r="N476" s="53"/>
      <c r="O476" s="57">
        <f t="shared" si="34"/>
        <v>0</v>
      </c>
      <c r="P476" s="49">
        <v>81.59</v>
      </c>
      <c r="Q476" s="57">
        <f t="shared" si="35"/>
        <v>74818.03</v>
      </c>
      <c r="R476" s="46"/>
    </row>
    <row r="477" spans="1:18" ht="31.5" customHeight="1" x14ac:dyDescent="0.25">
      <c r="A477" s="29">
        <v>472</v>
      </c>
      <c r="B477" s="4" t="s">
        <v>1314</v>
      </c>
      <c r="C477" s="4">
        <v>70076</v>
      </c>
      <c r="D477" s="4" t="s">
        <v>1333</v>
      </c>
      <c r="E477" s="4" t="s">
        <v>93</v>
      </c>
      <c r="F477" s="4" t="s">
        <v>1334</v>
      </c>
      <c r="G477" s="5">
        <v>483</v>
      </c>
      <c r="H477" s="6" t="s">
        <v>1335</v>
      </c>
      <c r="I477" s="7">
        <f>G477/5*12</f>
        <v>1159.1999999999998</v>
      </c>
      <c r="J477" s="8">
        <v>4.5999999999999996</v>
      </c>
      <c r="K477" s="9"/>
      <c r="L477" s="9"/>
      <c r="M477" s="6"/>
      <c r="N477" s="49"/>
      <c r="O477" s="57">
        <f t="shared" si="34"/>
        <v>0</v>
      </c>
      <c r="P477" s="49">
        <v>84.9</v>
      </c>
      <c r="Q477" s="57">
        <f t="shared" si="35"/>
        <v>98416.079999999987</v>
      </c>
      <c r="R477" s="46"/>
    </row>
    <row r="478" spans="1:18" ht="31.5" customHeight="1" x14ac:dyDescent="0.25">
      <c r="A478" s="29">
        <v>473</v>
      </c>
      <c r="B478" s="10" t="s">
        <v>1314</v>
      </c>
      <c r="C478" s="10">
        <v>10102</v>
      </c>
      <c r="D478" s="10" t="s">
        <v>1336</v>
      </c>
      <c r="E478" s="10" t="s">
        <v>495</v>
      </c>
      <c r="F478" s="10" t="s">
        <v>166</v>
      </c>
      <c r="G478" s="8">
        <v>494</v>
      </c>
      <c r="H478" s="6" t="s">
        <v>1337</v>
      </c>
      <c r="I478" s="9">
        <v>1186</v>
      </c>
      <c r="J478" s="8">
        <v>5.58</v>
      </c>
      <c r="K478" s="8"/>
      <c r="L478" s="8"/>
      <c r="M478" s="11"/>
      <c r="N478" s="53"/>
      <c r="O478" s="57">
        <f t="shared" si="34"/>
        <v>0</v>
      </c>
      <c r="P478" s="49">
        <v>84.57</v>
      </c>
      <c r="Q478" s="57">
        <f t="shared" si="35"/>
        <v>100300.01999999999</v>
      </c>
      <c r="R478" s="46"/>
    </row>
    <row r="479" spans="1:18" ht="31.5" customHeight="1" x14ac:dyDescent="0.25">
      <c r="A479" s="29">
        <v>474</v>
      </c>
      <c r="B479" s="4" t="s">
        <v>1314</v>
      </c>
      <c r="C479" s="4">
        <v>70013</v>
      </c>
      <c r="D479" s="4" t="s">
        <v>1338</v>
      </c>
      <c r="E479" s="4" t="s">
        <v>93</v>
      </c>
      <c r="F479" s="4" t="s">
        <v>1339</v>
      </c>
      <c r="G479" s="5">
        <v>818</v>
      </c>
      <c r="H479" s="6" t="s">
        <v>702</v>
      </c>
      <c r="I479" s="7">
        <f>G479/5*12</f>
        <v>1963.1999999999998</v>
      </c>
      <c r="J479" s="8">
        <v>4.5</v>
      </c>
      <c r="K479" s="9"/>
      <c r="L479" s="9"/>
      <c r="M479" s="6"/>
      <c r="N479" s="49"/>
      <c r="O479" s="57">
        <f t="shared" si="34"/>
        <v>0</v>
      </c>
      <c r="P479" s="49">
        <v>80.88</v>
      </c>
      <c r="Q479" s="57">
        <f t="shared" si="35"/>
        <v>158783.61599999998</v>
      </c>
      <c r="R479" s="46"/>
    </row>
    <row r="480" spans="1:18" ht="31.5" customHeight="1" x14ac:dyDescent="0.25">
      <c r="A480" s="29">
        <v>475</v>
      </c>
      <c r="B480" s="6" t="s">
        <v>1342</v>
      </c>
      <c r="C480" s="6" t="s">
        <v>1340</v>
      </c>
      <c r="D480" s="6" t="s">
        <v>1341</v>
      </c>
      <c r="E480" s="6" t="s">
        <v>121</v>
      </c>
      <c r="F480" s="6" t="s">
        <v>1343</v>
      </c>
      <c r="G480" s="9">
        <v>72</v>
      </c>
      <c r="H480" s="6" t="s">
        <v>1344</v>
      </c>
      <c r="I480" s="7">
        <v>172.8</v>
      </c>
      <c r="J480" s="9">
        <v>4.2</v>
      </c>
      <c r="K480" s="9"/>
      <c r="L480" s="9"/>
      <c r="M480" s="6"/>
      <c r="N480" s="49">
        <v>50.529999999999994</v>
      </c>
      <c r="O480" s="57">
        <f t="shared" si="34"/>
        <v>8731.5839999999989</v>
      </c>
      <c r="P480" s="49">
        <v>55.73</v>
      </c>
      <c r="Q480" s="57">
        <f t="shared" si="35"/>
        <v>9630.1440000000002</v>
      </c>
      <c r="R480" s="46"/>
    </row>
    <row r="481" spans="1:18" ht="31.5" customHeight="1" x14ac:dyDescent="0.25">
      <c r="A481" s="29">
        <v>476</v>
      </c>
      <c r="B481" s="4" t="s">
        <v>1342</v>
      </c>
      <c r="C481" s="4" t="s">
        <v>1345</v>
      </c>
      <c r="D481" s="4" t="s">
        <v>1346</v>
      </c>
      <c r="E481" s="4" t="s">
        <v>121</v>
      </c>
      <c r="F481" s="4" t="s">
        <v>158</v>
      </c>
      <c r="G481" s="5">
        <v>81</v>
      </c>
      <c r="H481" s="6" t="s">
        <v>1347</v>
      </c>
      <c r="I481" s="7">
        <f>SUM(G481/5*12)</f>
        <v>194.39999999999998</v>
      </c>
      <c r="J481" s="9">
        <v>4.87</v>
      </c>
      <c r="K481" s="9"/>
      <c r="L481" s="9"/>
      <c r="M481" s="6"/>
      <c r="N481" s="49">
        <v>38.25</v>
      </c>
      <c r="O481" s="57">
        <f t="shared" si="34"/>
        <v>7435.7999999999993</v>
      </c>
      <c r="P481" s="49">
        <v>44.93</v>
      </c>
      <c r="Q481" s="57">
        <f t="shared" si="35"/>
        <v>8734.3919999999998</v>
      </c>
      <c r="R481" s="46"/>
    </row>
    <row r="482" spans="1:18" ht="31.5" customHeight="1" x14ac:dyDescent="0.25">
      <c r="A482" s="29">
        <v>477</v>
      </c>
      <c r="B482" s="4" t="s">
        <v>1342</v>
      </c>
      <c r="C482" s="4" t="s">
        <v>1348</v>
      </c>
      <c r="D482" s="4" t="s">
        <v>1349</v>
      </c>
      <c r="E482" s="4" t="s">
        <v>259</v>
      </c>
      <c r="F482" s="4" t="s">
        <v>1085</v>
      </c>
      <c r="G482" s="5">
        <v>104</v>
      </c>
      <c r="H482" s="6" t="e">
        <v>#N/A</v>
      </c>
      <c r="I482" s="7">
        <f>SUM(G482/5*12)</f>
        <v>249.60000000000002</v>
      </c>
      <c r="J482" s="9"/>
      <c r="K482" s="9"/>
      <c r="L482" s="9"/>
      <c r="M482" s="6"/>
      <c r="N482" s="49">
        <v>54.75</v>
      </c>
      <c r="O482" s="57">
        <f t="shared" si="34"/>
        <v>13665.6</v>
      </c>
      <c r="P482" s="49">
        <v>71.95</v>
      </c>
      <c r="Q482" s="57">
        <f t="shared" si="35"/>
        <v>17958.72</v>
      </c>
      <c r="R482" s="46"/>
    </row>
    <row r="483" spans="1:18" ht="31.5" customHeight="1" x14ac:dyDescent="0.25">
      <c r="A483" s="29">
        <v>478</v>
      </c>
      <c r="B483" s="4" t="s">
        <v>1342</v>
      </c>
      <c r="C483" s="4" t="s">
        <v>1350</v>
      </c>
      <c r="D483" s="4" t="s">
        <v>1351</v>
      </c>
      <c r="E483" s="4" t="s">
        <v>121</v>
      </c>
      <c r="F483" s="4" t="s">
        <v>238</v>
      </c>
      <c r="G483" s="5">
        <v>130</v>
      </c>
      <c r="H483" s="6" t="s">
        <v>1352</v>
      </c>
      <c r="I483" s="7">
        <f>SUM(G483/5*12)</f>
        <v>312</v>
      </c>
      <c r="J483" s="9">
        <v>3.09</v>
      </c>
      <c r="K483" s="9"/>
      <c r="L483" s="9"/>
      <c r="M483" s="6"/>
      <c r="N483" s="49">
        <v>66.290000000000006</v>
      </c>
      <c r="O483" s="57">
        <f t="shared" si="34"/>
        <v>20682.480000000003</v>
      </c>
      <c r="P483" s="49">
        <v>68.11</v>
      </c>
      <c r="Q483" s="57">
        <f t="shared" si="35"/>
        <v>21250.32</v>
      </c>
      <c r="R483" s="46"/>
    </row>
    <row r="484" spans="1:18" ht="31.5" customHeight="1" x14ac:dyDescent="0.25">
      <c r="A484" s="29">
        <v>479</v>
      </c>
      <c r="B484" s="4" t="s">
        <v>1342</v>
      </c>
      <c r="C484" s="4" t="s">
        <v>1353</v>
      </c>
      <c r="D484" s="4" t="s">
        <v>1354</v>
      </c>
      <c r="E484" s="4" t="s">
        <v>121</v>
      </c>
      <c r="F484" s="4" t="s">
        <v>285</v>
      </c>
      <c r="G484" s="5">
        <v>168</v>
      </c>
      <c r="H484" s="6" t="s">
        <v>1355</v>
      </c>
      <c r="I484" s="7">
        <f>SUM(G484/5*12)</f>
        <v>403.20000000000005</v>
      </c>
      <c r="J484" s="9">
        <v>1.93</v>
      </c>
      <c r="K484" s="9"/>
      <c r="L484" s="9"/>
      <c r="M484" s="6"/>
      <c r="N484" s="49">
        <v>38.049999999999997</v>
      </c>
      <c r="O484" s="57">
        <f t="shared" si="34"/>
        <v>15341.76</v>
      </c>
      <c r="P484" s="49">
        <v>47.87</v>
      </c>
      <c r="Q484" s="57">
        <f t="shared" si="35"/>
        <v>19301.184000000001</v>
      </c>
      <c r="R484" s="46"/>
    </row>
    <row r="485" spans="1:18" ht="31.5" customHeight="1" x14ac:dyDescent="0.25">
      <c r="A485" s="29">
        <v>480</v>
      </c>
      <c r="B485" s="4" t="s">
        <v>1342</v>
      </c>
      <c r="C485" s="4" t="s">
        <v>1356</v>
      </c>
      <c r="D485" s="4" t="s">
        <v>1357</v>
      </c>
      <c r="E485" s="4" t="s">
        <v>191</v>
      </c>
      <c r="F485" s="4" t="s">
        <v>1358</v>
      </c>
      <c r="G485" s="5">
        <v>321</v>
      </c>
      <c r="H485" s="6" t="s">
        <v>1359</v>
      </c>
      <c r="I485" s="7">
        <f>G485/5*12</f>
        <v>770.40000000000009</v>
      </c>
      <c r="J485" s="8"/>
      <c r="K485" s="8"/>
      <c r="L485" s="9"/>
      <c r="M485" s="6"/>
      <c r="N485" s="49"/>
      <c r="O485" s="57">
        <f t="shared" si="34"/>
        <v>0</v>
      </c>
      <c r="P485" s="49">
        <v>31.95</v>
      </c>
      <c r="Q485" s="57">
        <f t="shared" si="35"/>
        <v>24614.280000000002</v>
      </c>
      <c r="R485" s="46"/>
    </row>
    <row r="486" spans="1:18" ht="31.5" customHeight="1" x14ac:dyDescent="0.25">
      <c r="A486" s="29">
        <v>481</v>
      </c>
      <c r="B486" s="4" t="s">
        <v>1342</v>
      </c>
      <c r="C486" s="4" t="s">
        <v>1356</v>
      </c>
      <c r="D486" s="4" t="s">
        <v>1357</v>
      </c>
      <c r="E486" s="4" t="s">
        <v>191</v>
      </c>
      <c r="F486" s="4" t="s">
        <v>1358</v>
      </c>
      <c r="G486" s="5">
        <v>745</v>
      </c>
      <c r="H486" s="6" t="s">
        <v>1359</v>
      </c>
      <c r="I486" s="7">
        <f>G486/5*12</f>
        <v>1788</v>
      </c>
      <c r="J486" s="8">
        <v>3</v>
      </c>
      <c r="K486" s="8"/>
      <c r="L486" s="9"/>
      <c r="M486" s="6"/>
      <c r="N486" s="49"/>
      <c r="O486" s="57">
        <f t="shared" si="34"/>
        <v>0</v>
      </c>
      <c r="P486" s="49">
        <v>31.95</v>
      </c>
      <c r="Q486" s="57">
        <f t="shared" si="35"/>
        <v>57126.6</v>
      </c>
      <c r="R486" s="46"/>
    </row>
    <row r="487" spans="1:18" ht="31.5" customHeight="1" x14ac:dyDescent="0.25">
      <c r="A487" s="29">
        <v>482</v>
      </c>
      <c r="B487" s="4" t="s">
        <v>1361</v>
      </c>
      <c r="C487" s="4">
        <v>19321</v>
      </c>
      <c r="D487" s="4" t="s">
        <v>1360</v>
      </c>
      <c r="E487" s="4" t="s">
        <v>867</v>
      </c>
      <c r="F487" s="4" t="s">
        <v>1362</v>
      </c>
      <c r="G487" s="5">
        <v>78</v>
      </c>
      <c r="H487" s="6" t="s">
        <v>49</v>
      </c>
      <c r="I487" s="7">
        <f>G487/5*12</f>
        <v>187.2</v>
      </c>
      <c r="J487" s="8">
        <v>3</v>
      </c>
      <c r="K487" s="9"/>
      <c r="L487" s="9"/>
      <c r="M487" s="6"/>
      <c r="N487" s="49"/>
      <c r="O487" s="57">
        <f t="shared" si="34"/>
        <v>0</v>
      </c>
      <c r="P487" s="49">
        <v>21.71</v>
      </c>
      <c r="Q487" s="57">
        <f t="shared" si="35"/>
        <v>4064.1120000000001</v>
      </c>
      <c r="R487" s="46"/>
    </row>
    <row r="488" spans="1:18" ht="31.5" customHeight="1" x14ac:dyDescent="0.25">
      <c r="A488" s="29">
        <v>483</v>
      </c>
      <c r="B488" s="4" t="s">
        <v>1361</v>
      </c>
      <c r="C488" s="4">
        <v>78952</v>
      </c>
      <c r="D488" s="4" t="s">
        <v>1363</v>
      </c>
      <c r="E488" s="4" t="s">
        <v>867</v>
      </c>
      <c r="F488" s="4" t="s">
        <v>1364</v>
      </c>
      <c r="G488" s="5">
        <v>81</v>
      </c>
      <c r="H488" s="6" t="s">
        <v>1365</v>
      </c>
      <c r="I488" s="7">
        <f>G488/5*12</f>
        <v>194.39999999999998</v>
      </c>
      <c r="J488" s="8">
        <v>5.45</v>
      </c>
      <c r="K488" s="9"/>
      <c r="L488" s="9"/>
      <c r="M488" s="6"/>
      <c r="N488" s="49">
        <v>64.3</v>
      </c>
      <c r="O488" s="57">
        <f t="shared" si="34"/>
        <v>12499.919999999998</v>
      </c>
      <c r="P488" s="49">
        <v>81.319999999999993</v>
      </c>
      <c r="Q488" s="57">
        <f t="shared" si="35"/>
        <v>15808.607999999997</v>
      </c>
      <c r="R488" s="46"/>
    </row>
    <row r="489" spans="1:18" ht="31.5" customHeight="1" x14ac:dyDescent="0.25">
      <c r="A489" s="29">
        <v>484</v>
      </c>
      <c r="B489" s="4" t="s">
        <v>1361</v>
      </c>
      <c r="C489" s="4">
        <v>78955</v>
      </c>
      <c r="D489" s="4" t="s">
        <v>1366</v>
      </c>
      <c r="E489" s="4" t="s">
        <v>121</v>
      </c>
      <c r="F489" s="4" t="s">
        <v>134</v>
      </c>
      <c r="G489" s="5">
        <v>88</v>
      </c>
      <c r="H489" s="6" t="s">
        <v>1367</v>
      </c>
      <c r="I489" s="7">
        <f>SUM(G489/5*12)</f>
        <v>211.20000000000002</v>
      </c>
      <c r="J489" s="9">
        <v>5.2</v>
      </c>
      <c r="K489" s="9"/>
      <c r="L489" s="9"/>
      <c r="M489" s="18"/>
      <c r="N489" s="53">
        <v>43.86</v>
      </c>
      <c r="O489" s="57">
        <f t="shared" si="34"/>
        <v>9263.232</v>
      </c>
      <c r="P489" s="49">
        <v>56.02</v>
      </c>
      <c r="Q489" s="57">
        <f t="shared" si="35"/>
        <v>11831.424000000001</v>
      </c>
      <c r="R489" s="46"/>
    </row>
    <row r="490" spans="1:18" ht="31.5" customHeight="1" x14ac:dyDescent="0.25">
      <c r="A490" s="29">
        <v>485</v>
      </c>
      <c r="B490" s="4" t="s">
        <v>1361</v>
      </c>
      <c r="C490" s="4">
        <v>74810</v>
      </c>
      <c r="D490" s="4" t="s">
        <v>1368</v>
      </c>
      <c r="E490" s="4" t="s">
        <v>121</v>
      </c>
      <c r="F490" s="4" t="s">
        <v>238</v>
      </c>
      <c r="G490" s="5">
        <v>104</v>
      </c>
      <c r="H490" s="6" t="s">
        <v>1369</v>
      </c>
      <c r="I490" s="7">
        <f>SUM(G490/5*12)</f>
        <v>249.60000000000002</v>
      </c>
      <c r="J490" s="9">
        <v>3.11</v>
      </c>
      <c r="K490" s="9"/>
      <c r="L490" s="9"/>
      <c r="M490" s="18"/>
      <c r="N490" s="53">
        <v>55.08</v>
      </c>
      <c r="O490" s="57">
        <f t="shared" si="34"/>
        <v>13747.968000000001</v>
      </c>
      <c r="P490" s="49">
        <v>61.26</v>
      </c>
      <c r="Q490" s="57">
        <f t="shared" si="35"/>
        <v>15290.496000000001</v>
      </c>
      <c r="R490" s="46"/>
    </row>
    <row r="491" spans="1:18" ht="31.5" customHeight="1" x14ac:dyDescent="0.25">
      <c r="A491" s="29">
        <v>486</v>
      </c>
      <c r="B491" s="4" t="s">
        <v>1361</v>
      </c>
      <c r="C491" s="4">
        <v>78948</v>
      </c>
      <c r="D491" s="4" t="s">
        <v>1370</v>
      </c>
      <c r="E491" s="4" t="s">
        <v>121</v>
      </c>
      <c r="F491" s="4" t="s">
        <v>134</v>
      </c>
      <c r="G491" s="5">
        <v>104</v>
      </c>
      <c r="H491" s="6" t="s">
        <v>1371</v>
      </c>
      <c r="I491" s="7">
        <f>SUM(G491/5*12)</f>
        <v>249.60000000000002</v>
      </c>
      <c r="J491" s="9">
        <v>5.2</v>
      </c>
      <c r="K491" s="9"/>
      <c r="L491" s="9"/>
      <c r="M491" s="6"/>
      <c r="N491" s="49">
        <v>49.31</v>
      </c>
      <c r="O491" s="57">
        <f t="shared" si="34"/>
        <v>12307.776000000002</v>
      </c>
      <c r="P491" s="49">
        <v>59.7</v>
      </c>
      <c r="Q491" s="57">
        <f t="shared" si="35"/>
        <v>14901.120000000003</v>
      </c>
      <c r="R491" s="46"/>
    </row>
    <row r="492" spans="1:18" ht="31.5" customHeight="1" x14ac:dyDescent="0.25">
      <c r="A492" s="29">
        <v>487</v>
      </c>
      <c r="B492" s="4" t="s">
        <v>1361</v>
      </c>
      <c r="C492" s="4">
        <v>19231</v>
      </c>
      <c r="D492" s="4" t="s">
        <v>1372</v>
      </c>
      <c r="E492" s="4" t="s">
        <v>867</v>
      </c>
      <c r="F492" s="4" t="s">
        <v>1362</v>
      </c>
      <c r="G492" s="5">
        <v>186</v>
      </c>
      <c r="H492" s="6" t="s">
        <v>1373</v>
      </c>
      <c r="I492" s="7">
        <f>G492/5*12</f>
        <v>446.40000000000003</v>
      </c>
      <c r="J492" s="8">
        <v>2.2400000000000002</v>
      </c>
      <c r="K492" s="9"/>
      <c r="L492" s="9"/>
      <c r="M492" s="6"/>
      <c r="N492" s="49"/>
      <c r="O492" s="57">
        <f t="shared" si="34"/>
        <v>0</v>
      </c>
      <c r="P492" s="49">
        <v>20.43</v>
      </c>
      <c r="Q492" s="57">
        <f t="shared" si="35"/>
        <v>9119.9520000000011</v>
      </c>
      <c r="R492" s="46"/>
    </row>
    <row r="493" spans="1:18" ht="31.5" customHeight="1" x14ac:dyDescent="0.25">
      <c r="A493" s="29">
        <v>488</v>
      </c>
      <c r="B493" s="4" t="s">
        <v>1361</v>
      </c>
      <c r="C493" s="4">
        <v>78977</v>
      </c>
      <c r="D493" s="4" t="s">
        <v>1374</v>
      </c>
      <c r="E493" s="4" t="s">
        <v>867</v>
      </c>
      <c r="F493" s="4" t="s">
        <v>1375</v>
      </c>
      <c r="G493" s="5">
        <v>294</v>
      </c>
      <c r="H493" s="6" t="s">
        <v>1376</v>
      </c>
      <c r="I493" s="7">
        <f>G493/5*12</f>
        <v>705.59999999999991</v>
      </c>
      <c r="J493" s="8">
        <v>3</v>
      </c>
      <c r="K493" s="9"/>
      <c r="L493" s="9"/>
      <c r="M493" s="6"/>
      <c r="N493" s="49">
        <v>48.68</v>
      </c>
      <c r="O493" s="57">
        <f t="shared" si="34"/>
        <v>34348.607999999993</v>
      </c>
      <c r="P493" s="49">
        <v>58.4</v>
      </c>
      <c r="Q493" s="57">
        <f t="shared" si="35"/>
        <v>41207.039999999994</v>
      </c>
      <c r="R493" s="46"/>
    </row>
    <row r="494" spans="1:18" ht="31.5" customHeight="1" x14ac:dyDescent="0.25">
      <c r="A494" s="29">
        <v>489</v>
      </c>
      <c r="B494" s="4" t="s">
        <v>1361</v>
      </c>
      <c r="C494" s="4">
        <v>19322</v>
      </c>
      <c r="D494" s="4" t="s">
        <v>1377</v>
      </c>
      <c r="E494" s="4" t="s">
        <v>867</v>
      </c>
      <c r="F494" s="4" t="s">
        <v>868</v>
      </c>
      <c r="G494" s="5">
        <v>535</v>
      </c>
      <c r="H494" s="6" t="s">
        <v>49</v>
      </c>
      <c r="I494" s="7">
        <f>G494/5*12</f>
        <v>1284</v>
      </c>
      <c r="J494" s="8">
        <v>3</v>
      </c>
      <c r="K494" s="9"/>
      <c r="L494" s="9"/>
      <c r="M494" s="6"/>
      <c r="N494" s="49"/>
      <c r="O494" s="57">
        <f t="shared" si="34"/>
        <v>0</v>
      </c>
      <c r="P494" s="49">
        <v>27.5</v>
      </c>
      <c r="Q494" s="57">
        <f t="shared" si="35"/>
        <v>35310</v>
      </c>
      <c r="R494" s="46"/>
    </row>
    <row r="495" spans="1:18" ht="31.5" customHeight="1" x14ac:dyDescent="0.25">
      <c r="A495" s="29">
        <v>490</v>
      </c>
      <c r="B495" s="4" t="s">
        <v>1361</v>
      </c>
      <c r="C495" s="4">
        <v>19232</v>
      </c>
      <c r="D495" s="4" t="s">
        <v>1378</v>
      </c>
      <c r="E495" s="4" t="s">
        <v>867</v>
      </c>
      <c r="F495" s="4" t="s">
        <v>868</v>
      </c>
      <c r="G495" s="5">
        <v>845</v>
      </c>
      <c r="H495" s="6" t="s">
        <v>1373</v>
      </c>
      <c r="I495" s="7">
        <f>G495/5*12</f>
        <v>2028</v>
      </c>
      <c r="J495" s="8">
        <v>2.2400000000000002</v>
      </c>
      <c r="K495" s="9"/>
      <c r="L495" s="9"/>
      <c r="M495" s="6"/>
      <c r="N495" s="49"/>
      <c r="O495" s="57">
        <f t="shared" si="34"/>
        <v>0</v>
      </c>
      <c r="P495" s="49">
        <v>26.7</v>
      </c>
      <c r="Q495" s="57">
        <f t="shared" si="35"/>
        <v>54147.6</v>
      </c>
      <c r="R495" s="46"/>
    </row>
    <row r="496" spans="1:18" ht="31.5" customHeight="1" x14ac:dyDescent="0.25">
      <c r="A496" s="29">
        <v>491</v>
      </c>
      <c r="B496" s="4" t="s">
        <v>1380</v>
      </c>
      <c r="C496" s="4">
        <v>78366</v>
      </c>
      <c r="D496" s="4" t="s">
        <v>1379</v>
      </c>
      <c r="E496" s="4" t="s">
        <v>121</v>
      </c>
      <c r="F496" s="4" t="s">
        <v>1381</v>
      </c>
      <c r="G496" s="5">
        <v>97</v>
      </c>
      <c r="H496" s="6" t="s">
        <v>1382</v>
      </c>
      <c r="I496" s="7">
        <f t="shared" ref="I496:I505" si="36">SUM(G496/5*12)</f>
        <v>232.79999999999998</v>
      </c>
      <c r="J496" s="9">
        <v>4.5599999999999996</v>
      </c>
      <c r="K496" s="9"/>
      <c r="L496" s="9"/>
      <c r="M496" s="6"/>
      <c r="N496" s="49">
        <v>46.800000000000004</v>
      </c>
      <c r="O496" s="57">
        <f t="shared" si="34"/>
        <v>10895.04</v>
      </c>
      <c r="P496" s="49">
        <v>58.24</v>
      </c>
      <c r="Q496" s="57">
        <f t="shared" si="35"/>
        <v>13558.271999999999</v>
      </c>
      <c r="R496" s="46"/>
    </row>
    <row r="497" spans="1:18" ht="31.5" customHeight="1" x14ac:dyDescent="0.25">
      <c r="A497" s="29">
        <v>492</v>
      </c>
      <c r="B497" s="4" t="s">
        <v>1380</v>
      </c>
      <c r="C497" s="4">
        <v>78697</v>
      </c>
      <c r="D497" s="4" t="s">
        <v>1383</v>
      </c>
      <c r="E497" s="4" t="s">
        <v>121</v>
      </c>
      <c r="F497" s="4" t="s">
        <v>146</v>
      </c>
      <c r="G497" s="5">
        <v>240</v>
      </c>
      <c r="H497" s="6" t="s">
        <v>563</v>
      </c>
      <c r="I497" s="7">
        <f t="shared" si="36"/>
        <v>576</v>
      </c>
      <c r="J497" s="9">
        <v>4.5</v>
      </c>
      <c r="K497" s="9"/>
      <c r="L497" s="9"/>
      <c r="M497" s="6"/>
      <c r="N497" s="49">
        <v>36.730000000000004</v>
      </c>
      <c r="O497" s="57">
        <f t="shared" si="34"/>
        <v>21156.480000000003</v>
      </c>
      <c r="P497" s="49">
        <v>50.34</v>
      </c>
      <c r="Q497" s="57">
        <f t="shared" si="35"/>
        <v>28995.840000000004</v>
      </c>
      <c r="R497" s="46"/>
    </row>
    <row r="498" spans="1:18" ht="31.5" customHeight="1" x14ac:dyDescent="0.25">
      <c r="A498" s="29">
        <v>493</v>
      </c>
      <c r="B498" s="4" t="s">
        <v>1380</v>
      </c>
      <c r="C498" s="4">
        <v>63913</v>
      </c>
      <c r="D498" s="4" t="s">
        <v>1384</v>
      </c>
      <c r="E498" s="4" t="s">
        <v>121</v>
      </c>
      <c r="F498" s="4" t="s">
        <v>238</v>
      </c>
      <c r="G498" s="5">
        <v>249</v>
      </c>
      <c r="H498" s="6" t="s">
        <v>1385</v>
      </c>
      <c r="I498" s="7">
        <f t="shared" si="36"/>
        <v>597.59999999999991</v>
      </c>
      <c r="J498" s="9">
        <v>3.67</v>
      </c>
      <c r="K498" s="9"/>
      <c r="L498" s="9"/>
      <c r="M498" s="6"/>
      <c r="N498" s="49">
        <v>69.36</v>
      </c>
      <c r="O498" s="57">
        <f t="shared" si="34"/>
        <v>41449.535999999993</v>
      </c>
      <c r="P498" s="49">
        <v>72.599999999999994</v>
      </c>
      <c r="Q498" s="57">
        <f t="shared" si="35"/>
        <v>43385.759999999987</v>
      </c>
      <c r="R498" s="46"/>
    </row>
    <row r="499" spans="1:18" ht="31.5" customHeight="1" x14ac:dyDescent="0.25">
      <c r="A499" s="29">
        <v>494</v>
      </c>
      <c r="B499" s="4" t="s">
        <v>1380</v>
      </c>
      <c r="C499" s="4">
        <v>78365</v>
      </c>
      <c r="D499" s="4" t="s">
        <v>1386</v>
      </c>
      <c r="E499" s="4" t="s">
        <v>121</v>
      </c>
      <c r="F499" s="4" t="s">
        <v>158</v>
      </c>
      <c r="G499" s="5">
        <v>376</v>
      </c>
      <c r="H499" s="6" t="s">
        <v>1387</v>
      </c>
      <c r="I499" s="7">
        <f t="shared" si="36"/>
        <v>902.40000000000009</v>
      </c>
      <c r="J499" s="9">
        <v>4.55</v>
      </c>
      <c r="K499" s="9"/>
      <c r="L499" s="9"/>
      <c r="M499" s="6"/>
      <c r="N499" s="49">
        <v>44.81</v>
      </c>
      <c r="O499" s="57">
        <f t="shared" si="34"/>
        <v>40436.544000000009</v>
      </c>
      <c r="P499" s="49">
        <v>55.17</v>
      </c>
      <c r="Q499" s="57">
        <f t="shared" si="35"/>
        <v>49785.408000000003</v>
      </c>
      <c r="R499" s="46"/>
    </row>
    <row r="500" spans="1:18" ht="31.5" customHeight="1" x14ac:dyDescent="0.25">
      <c r="A500" s="29">
        <v>495</v>
      </c>
      <c r="B500" s="4" t="s">
        <v>1380</v>
      </c>
      <c r="C500" s="4">
        <v>72671</v>
      </c>
      <c r="D500" s="4" t="s">
        <v>1388</v>
      </c>
      <c r="E500" s="4" t="s">
        <v>121</v>
      </c>
      <c r="F500" s="4" t="s">
        <v>134</v>
      </c>
      <c r="G500" s="5">
        <v>421</v>
      </c>
      <c r="H500" s="6" t="s">
        <v>1389</v>
      </c>
      <c r="I500" s="7">
        <f t="shared" si="36"/>
        <v>1010.4000000000001</v>
      </c>
      <c r="J500" s="9">
        <v>5.5</v>
      </c>
      <c r="K500" s="9"/>
      <c r="L500" s="9"/>
      <c r="M500" s="6"/>
      <c r="N500" s="49">
        <v>40.159999999999997</v>
      </c>
      <c r="O500" s="57">
        <f t="shared" si="34"/>
        <v>40577.663999999997</v>
      </c>
      <c r="P500" s="49">
        <v>52.32</v>
      </c>
      <c r="Q500" s="57">
        <f t="shared" si="35"/>
        <v>52864.128000000004</v>
      </c>
      <c r="R500" s="46"/>
    </row>
    <row r="501" spans="1:18" ht="31.5" customHeight="1" x14ac:dyDescent="0.25">
      <c r="A501" s="29">
        <v>496</v>
      </c>
      <c r="B501" s="4" t="s">
        <v>1380</v>
      </c>
      <c r="C501" s="4">
        <v>72672</v>
      </c>
      <c r="D501" s="4" t="s">
        <v>1390</v>
      </c>
      <c r="E501" s="4" t="s">
        <v>121</v>
      </c>
      <c r="F501" s="4" t="s">
        <v>134</v>
      </c>
      <c r="G501" s="5">
        <v>486</v>
      </c>
      <c r="H501" s="6" t="s">
        <v>1391</v>
      </c>
      <c r="I501" s="7">
        <f t="shared" si="36"/>
        <v>1166.4000000000001</v>
      </c>
      <c r="J501" s="9">
        <v>5.4</v>
      </c>
      <c r="K501" s="9"/>
      <c r="L501" s="9"/>
      <c r="M501" s="6"/>
      <c r="N501" s="49">
        <v>39.349999999999994</v>
      </c>
      <c r="O501" s="57">
        <f t="shared" si="34"/>
        <v>45897.84</v>
      </c>
      <c r="P501" s="49">
        <v>48.48</v>
      </c>
      <c r="Q501" s="57">
        <f t="shared" si="35"/>
        <v>56547.072</v>
      </c>
      <c r="R501" s="46"/>
    </row>
    <row r="502" spans="1:18" ht="31.5" customHeight="1" x14ac:dyDescent="0.25">
      <c r="A502" s="29">
        <v>497</v>
      </c>
      <c r="B502" s="4" t="s">
        <v>1380</v>
      </c>
      <c r="C502" s="4">
        <v>78364</v>
      </c>
      <c r="D502" s="4" t="s">
        <v>1392</v>
      </c>
      <c r="E502" s="4" t="s">
        <v>121</v>
      </c>
      <c r="F502" s="4" t="s">
        <v>1381</v>
      </c>
      <c r="G502" s="5">
        <v>655</v>
      </c>
      <c r="H502" s="6" t="s">
        <v>1387</v>
      </c>
      <c r="I502" s="7">
        <f t="shared" si="36"/>
        <v>1572</v>
      </c>
      <c r="J502" s="9">
        <v>4.55</v>
      </c>
      <c r="K502" s="9"/>
      <c r="L502" s="9"/>
      <c r="M502" s="6"/>
      <c r="N502" s="49">
        <v>42.410000000000004</v>
      </c>
      <c r="O502" s="57">
        <f t="shared" si="34"/>
        <v>66668.52</v>
      </c>
      <c r="P502" s="49">
        <v>53.85</v>
      </c>
      <c r="Q502" s="57">
        <f t="shared" si="35"/>
        <v>84652.2</v>
      </c>
      <c r="R502" s="46"/>
    </row>
    <row r="503" spans="1:18" ht="31.5" customHeight="1" x14ac:dyDescent="0.25">
      <c r="A503" s="29">
        <v>498</v>
      </c>
      <c r="B503" s="4" t="s">
        <v>1380</v>
      </c>
      <c r="C503" s="4">
        <v>63912</v>
      </c>
      <c r="D503" s="4" t="s">
        <v>1393</v>
      </c>
      <c r="E503" s="4" t="s">
        <v>121</v>
      </c>
      <c r="F503" s="4" t="s">
        <v>238</v>
      </c>
      <c r="G503" s="5">
        <v>1196</v>
      </c>
      <c r="H503" s="6" t="s">
        <v>1394</v>
      </c>
      <c r="I503" s="7">
        <f t="shared" si="36"/>
        <v>2870.3999999999996</v>
      </c>
      <c r="J503" s="9">
        <v>3.31</v>
      </c>
      <c r="K503" s="9"/>
      <c r="L503" s="9"/>
      <c r="M503" s="6"/>
      <c r="N503" s="49">
        <v>46.26</v>
      </c>
      <c r="O503" s="57">
        <f t="shared" si="34"/>
        <v>132784.70399999997</v>
      </c>
      <c r="P503" s="49">
        <v>50.15</v>
      </c>
      <c r="Q503" s="57">
        <f t="shared" si="35"/>
        <v>143950.55999999997</v>
      </c>
      <c r="R503" s="46"/>
    </row>
    <row r="504" spans="1:18" ht="31.5" customHeight="1" x14ac:dyDescent="0.25">
      <c r="A504" s="29">
        <v>499</v>
      </c>
      <c r="B504" s="4" t="s">
        <v>1380</v>
      </c>
      <c r="C504" s="4">
        <v>78377</v>
      </c>
      <c r="D504" s="4" t="s">
        <v>1395</v>
      </c>
      <c r="E504" s="4" t="s">
        <v>247</v>
      </c>
      <c r="F504" s="4" t="s">
        <v>252</v>
      </c>
      <c r="G504" s="5">
        <v>1685</v>
      </c>
      <c r="H504" s="6" t="s">
        <v>1396</v>
      </c>
      <c r="I504" s="7">
        <f t="shared" si="36"/>
        <v>4044</v>
      </c>
      <c r="J504" s="9">
        <v>4.46</v>
      </c>
      <c r="K504" s="9"/>
      <c r="L504" s="9"/>
      <c r="M504" s="6"/>
      <c r="N504" s="49">
        <v>18.3</v>
      </c>
      <c r="O504" s="57">
        <f t="shared" si="34"/>
        <v>74005.2</v>
      </c>
      <c r="P504" s="49">
        <v>20.5</v>
      </c>
      <c r="Q504" s="57">
        <f t="shared" si="35"/>
        <v>82902</v>
      </c>
      <c r="R504" s="46"/>
    </row>
    <row r="505" spans="1:18" ht="31.5" customHeight="1" x14ac:dyDescent="0.25">
      <c r="A505" s="29">
        <v>500</v>
      </c>
      <c r="B505" s="4" t="s">
        <v>1380</v>
      </c>
      <c r="C505" s="4">
        <v>78367</v>
      </c>
      <c r="D505" s="4" t="s">
        <v>1397</v>
      </c>
      <c r="E505" s="4" t="s">
        <v>121</v>
      </c>
      <c r="F505" s="4" t="s">
        <v>158</v>
      </c>
      <c r="G505" s="5">
        <v>1804</v>
      </c>
      <c r="H505" s="6" t="s">
        <v>1382</v>
      </c>
      <c r="I505" s="7">
        <f t="shared" si="36"/>
        <v>4329.6000000000004</v>
      </c>
      <c r="J505" s="9">
        <v>4.5599999999999996</v>
      </c>
      <c r="K505" s="9"/>
      <c r="L505" s="9"/>
      <c r="M505" s="6"/>
      <c r="N505" s="49">
        <v>47.4</v>
      </c>
      <c r="O505" s="57">
        <f t="shared" si="34"/>
        <v>205223.04000000001</v>
      </c>
      <c r="P505" s="49">
        <v>57.76</v>
      </c>
      <c r="Q505" s="57">
        <f t="shared" si="35"/>
        <v>250077.69600000003</v>
      </c>
      <c r="R505" s="46"/>
    </row>
    <row r="506" spans="1:18" ht="31.5" customHeight="1" x14ac:dyDescent="0.25">
      <c r="A506" s="29">
        <v>501</v>
      </c>
      <c r="B506" s="4" t="s">
        <v>1400</v>
      </c>
      <c r="C506" s="4" t="s">
        <v>1398</v>
      </c>
      <c r="D506" s="4" t="s">
        <v>1399</v>
      </c>
      <c r="E506" s="4" t="s">
        <v>259</v>
      </c>
      <c r="F506" s="4" t="s">
        <v>323</v>
      </c>
      <c r="G506" s="5">
        <v>216</v>
      </c>
      <c r="H506" s="6" t="s">
        <v>1401</v>
      </c>
      <c r="I506" s="7">
        <v>518.40000000000009</v>
      </c>
      <c r="J506" s="9">
        <v>1.67</v>
      </c>
      <c r="K506" s="9"/>
      <c r="L506" s="9"/>
      <c r="M506" s="6"/>
      <c r="N506" s="49">
        <v>44.830000000000005</v>
      </c>
      <c r="O506" s="57">
        <f t="shared" si="34"/>
        <v>23239.872000000007</v>
      </c>
      <c r="P506" s="49">
        <v>52.45</v>
      </c>
      <c r="Q506" s="57">
        <f t="shared" si="35"/>
        <v>27190.080000000005</v>
      </c>
      <c r="R506" s="46"/>
    </row>
    <row r="507" spans="1:18" ht="31.5" customHeight="1" x14ac:dyDescent="0.25">
      <c r="A507" s="29">
        <v>502</v>
      </c>
      <c r="B507" s="4" t="s">
        <v>1403</v>
      </c>
      <c r="C507" s="4">
        <v>418304</v>
      </c>
      <c r="D507" s="4" t="s">
        <v>1402</v>
      </c>
      <c r="E507" s="4" t="s">
        <v>575</v>
      </c>
      <c r="F507" s="4" t="s">
        <v>576</v>
      </c>
      <c r="G507" s="5">
        <v>169</v>
      </c>
      <c r="H507" s="6" t="s">
        <v>1404</v>
      </c>
      <c r="I507" s="7">
        <f t="shared" ref="I507:I524" si="37">G507/5*12</f>
        <v>405.59999999999997</v>
      </c>
      <c r="J507" s="8"/>
      <c r="K507" s="8">
        <v>10</v>
      </c>
      <c r="L507" s="9"/>
      <c r="M507" s="14"/>
      <c r="N507" s="49">
        <v>23.2</v>
      </c>
      <c r="O507" s="57">
        <f t="shared" si="34"/>
        <v>9409.9199999999983</v>
      </c>
      <c r="P507" s="49">
        <v>32.68</v>
      </c>
      <c r="Q507" s="57">
        <f t="shared" si="35"/>
        <v>13255.007999999998</v>
      </c>
      <c r="R507" s="46"/>
    </row>
    <row r="508" spans="1:18" ht="31.5" customHeight="1" x14ac:dyDescent="0.25">
      <c r="A508" s="29">
        <v>503</v>
      </c>
      <c r="B508" s="4" t="s">
        <v>1407</v>
      </c>
      <c r="C508" s="4" t="s">
        <v>1405</v>
      </c>
      <c r="D508" s="4" t="s">
        <v>1406</v>
      </c>
      <c r="E508" s="4" t="s">
        <v>154</v>
      </c>
      <c r="F508" s="4" t="s">
        <v>880</v>
      </c>
      <c r="G508" s="5">
        <v>247</v>
      </c>
      <c r="H508" s="6" t="s">
        <v>1408</v>
      </c>
      <c r="I508" s="7">
        <f t="shared" si="37"/>
        <v>592.79999999999995</v>
      </c>
      <c r="J508" s="8">
        <v>6.25</v>
      </c>
      <c r="K508" s="9"/>
      <c r="L508" s="8"/>
      <c r="M508" s="6"/>
      <c r="N508" s="49"/>
      <c r="O508" s="57">
        <f t="shared" si="34"/>
        <v>0</v>
      </c>
      <c r="P508" s="49">
        <v>63.44</v>
      </c>
      <c r="Q508" s="57">
        <f t="shared" si="35"/>
        <v>37607.231999999996</v>
      </c>
      <c r="R508" s="46"/>
    </row>
    <row r="509" spans="1:18" ht="31.5" customHeight="1" x14ac:dyDescent="0.25">
      <c r="A509" s="29">
        <v>504</v>
      </c>
      <c r="B509" s="4" t="s">
        <v>1407</v>
      </c>
      <c r="C509" s="4" t="s">
        <v>1409</v>
      </c>
      <c r="D509" s="4" t="s">
        <v>1410</v>
      </c>
      <c r="E509" s="4" t="s">
        <v>154</v>
      </c>
      <c r="F509" s="4" t="s">
        <v>155</v>
      </c>
      <c r="G509" s="5">
        <v>557</v>
      </c>
      <c r="H509" s="6" t="s">
        <v>1408</v>
      </c>
      <c r="I509" s="7">
        <f t="shared" si="37"/>
        <v>1336.8000000000002</v>
      </c>
      <c r="J509" s="8">
        <v>6.25</v>
      </c>
      <c r="K509" s="9"/>
      <c r="L509" s="8"/>
      <c r="M509" s="6"/>
      <c r="N509" s="49"/>
      <c r="O509" s="57">
        <f t="shared" si="34"/>
        <v>0</v>
      </c>
      <c r="P509" s="49">
        <v>66.52</v>
      </c>
      <c r="Q509" s="57">
        <f t="shared" si="35"/>
        <v>88923.936000000002</v>
      </c>
      <c r="R509" s="46"/>
    </row>
    <row r="510" spans="1:18" ht="31.5" customHeight="1" x14ac:dyDescent="0.25">
      <c r="A510" s="29">
        <v>505</v>
      </c>
      <c r="B510" s="4" t="s">
        <v>1413</v>
      </c>
      <c r="C510" s="4" t="s">
        <v>1411</v>
      </c>
      <c r="D510" s="4" t="s">
        <v>1412</v>
      </c>
      <c r="E510" s="4" t="s">
        <v>292</v>
      </c>
      <c r="F510" s="4" t="s">
        <v>1414</v>
      </c>
      <c r="G510" s="5">
        <v>65</v>
      </c>
      <c r="H510" s="6" t="s">
        <v>1415</v>
      </c>
      <c r="I510" s="7">
        <f t="shared" si="37"/>
        <v>156</v>
      </c>
      <c r="J510" s="9"/>
      <c r="K510" s="9">
        <v>31.5</v>
      </c>
      <c r="L510" s="9"/>
      <c r="M510" s="6"/>
      <c r="N510" s="49">
        <v>48.75</v>
      </c>
      <c r="O510" s="57">
        <f t="shared" si="34"/>
        <v>7605</v>
      </c>
      <c r="P510" s="49">
        <v>62.57</v>
      </c>
      <c r="Q510" s="57">
        <f t="shared" si="35"/>
        <v>9760.92</v>
      </c>
      <c r="R510" s="46"/>
    </row>
    <row r="511" spans="1:18" ht="31.5" customHeight="1" x14ac:dyDescent="0.25">
      <c r="A511" s="29">
        <v>506</v>
      </c>
      <c r="B511" s="4" t="s">
        <v>1413</v>
      </c>
      <c r="C511" s="4" t="s">
        <v>1416</v>
      </c>
      <c r="D511" s="4" t="s">
        <v>1417</v>
      </c>
      <c r="E511" s="4" t="s">
        <v>292</v>
      </c>
      <c r="F511" s="4" t="s">
        <v>1418</v>
      </c>
      <c r="G511" s="5">
        <v>73</v>
      </c>
      <c r="H511" s="6" t="s">
        <v>611</v>
      </c>
      <c r="I511" s="7">
        <f t="shared" si="37"/>
        <v>175.2</v>
      </c>
      <c r="J511" s="9"/>
      <c r="K511" s="9">
        <v>30</v>
      </c>
      <c r="L511" s="9"/>
      <c r="M511" s="6"/>
      <c r="N511" s="49">
        <v>65.98</v>
      </c>
      <c r="O511" s="57">
        <f t="shared" si="34"/>
        <v>11559.696</v>
      </c>
      <c r="P511" s="49">
        <v>88.23</v>
      </c>
      <c r="Q511" s="57">
        <f t="shared" si="35"/>
        <v>15457.895999999999</v>
      </c>
      <c r="R511" s="46"/>
    </row>
    <row r="512" spans="1:18" ht="31.5" customHeight="1" x14ac:dyDescent="0.25">
      <c r="A512" s="29">
        <v>507</v>
      </c>
      <c r="B512" s="4" t="s">
        <v>1413</v>
      </c>
      <c r="C512" s="4" t="s">
        <v>1419</v>
      </c>
      <c r="D512" s="4" t="s">
        <v>1420</v>
      </c>
      <c r="E512" s="4" t="s">
        <v>292</v>
      </c>
      <c r="F512" s="4" t="s">
        <v>607</v>
      </c>
      <c r="G512" s="5">
        <v>81</v>
      </c>
      <c r="H512" s="6" t="s">
        <v>1421</v>
      </c>
      <c r="I512" s="7">
        <f t="shared" si="37"/>
        <v>194.39999999999998</v>
      </c>
      <c r="J512" s="9">
        <v>5.8075000000000001</v>
      </c>
      <c r="K512" s="9"/>
      <c r="L512" s="9"/>
      <c r="M512" s="6"/>
      <c r="N512" s="49">
        <v>56.070000000000007</v>
      </c>
      <c r="O512" s="57">
        <f t="shared" si="34"/>
        <v>10900.008</v>
      </c>
      <c r="P512" s="49">
        <v>85.06</v>
      </c>
      <c r="Q512" s="57">
        <f t="shared" si="35"/>
        <v>16535.663999999997</v>
      </c>
      <c r="R512" s="46"/>
    </row>
    <row r="513" spans="1:18" ht="31.5" customHeight="1" x14ac:dyDescent="0.25">
      <c r="A513" s="29">
        <v>508</v>
      </c>
      <c r="B513" s="4" t="s">
        <v>1413</v>
      </c>
      <c r="C513" s="4" t="s">
        <v>1422</v>
      </c>
      <c r="D513" s="4" t="s">
        <v>1423</v>
      </c>
      <c r="E513" s="4" t="s">
        <v>292</v>
      </c>
      <c r="F513" s="4" t="s">
        <v>1069</v>
      </c>
      <c r="G513" s="5">
        <v>89</v>
      </c>
      <c r="H513" s="6" t="s">
        <v>1424</v>
      </c>
      <c r="I513" s="7">
        <f t="shared" si="37"/>
        <v>213.60000000000002</v>
      </c>
      <c r="J513" s="9">
        <v>1.43</v>
      </c>
      <c r="K513" s="9"/>
      <c r="L513" s="9"/>
      <c r="M513" s="6"/>
      <c r="N513" s="49">
        <v>55.02</v>
      </c>
      <c r="O513" s="57">
        <f t="shared" si="34"/>
        <v>11752.272000000003</v>
      </c>
      <c r="P513" s="49">
        <v>96.84</v>
      </c>
      <c r="Q513" s="57">
        <f t="shared" si="35"/>
        <v>20685.024000000001</v>
      </c>
      <c r="R513" s="46"/>
    </row>
    <row r="514" spans="1:18" ht="31.5" customHeight="1" x14ac:dyDescent="0.25">
      <c r="A514" s="29">
        <v>509</v>
      </c>
      <c r="B514" s="4" t="s">
        <v>1413</v>
      </c>
      <c r="C514" s="4" t="s">
        <v>1425</v>
      </c>
      <c r="D514" s="4" t="s">
        <v>1426</v>
      </c>
      <c r="E514" s="4" t="s">
        <v>292</v>
      </c>
      <c r="F514" s="4" t="s">
        <v>584</v>
      </c>
      <c r="G514" s="5">
        <v>101</v>
      </c>
      <c r="H514" s="6" t="s">
        <v>274</v>
      </c>
      <c r="I514" s="7">
        <f t="shared" si="37"/>
        <v>242.39999999999998</v>
      </c>
      <c r="J514" s="9"/>
      <c r="K514" s="9">
        <v>20</v>
      </c>
      <c r="L514" s="9"/>
      <c r="M514" s="6"/>
      <c r="N514" s="49">
        <v>73.47</v>
      </c>
      <c r="O514" s="57">
        <f t="shared" si="34"/>
        <v>17809.127999999997</v>
      </c>
      <c r="P514" s="49">
        <v>94.65</v>
      </c>
      <c r="Q514" s="57">
        <f t="shared" si="35"/>
        <v>22943.16</v>
      </c>
      <c r="R514" s="46"/>
    </row>
    <row r="515" spans="1:18" ht="31.5" customHeight="1" x14ac:dyDescent="0.25">
      <c r="A515" s="29">
        <v>510</v>
      </c>
      <c r="B515" s="4" t="s">
        <v>1413</v>
      </c>
      <c r="C515" s="4" t="s">
        <v>1427</v>
      </c>
      <c r="D515" s="4" t="s">
        <v>1428</v>
      </c>
      <c r="E515" s="4" t="s">
        <v>292</v>
      </c>
      <c r="F515" s="4" t="s">
        <v>1429</v>
      </c>
      <c r="G515" s="5">
        <v>118</v>
      </c>
      <c r="H515" s="6" t="s">
        <v>1430</v>
      </c>
      <c r="I515" s="7">
        <f t="shared" si="37"/>
        <v>283.20000000000005</v>
      </c>
      <c r="J515" s="9">
        <v>2.2599999999999998</v>
      </c>
      <c r="K515" s="9"/>
      <c r="L515" s="9"/>
      <c r="M515" s="6"/>
      <c r="N515" s="49">
        <v>88.05</v>
      </c>
      <c r="O515" s="57">
        <f t="shared" si="34"/>
        <v>24935.760000000002</v>
      </c>
      <c r="P515" s="49">
        <v>126.16</v>
      </c>
      <c r="Q515" s="57">
        <f t="shared" si="35"/>
        <v>35728.512000000002</v>
      </c>
      <c r="R515" s="46"/>
    </row>
    <row r="516" spans="1:18" ht="31.5" customHeight="1" x14ac:dyDescent="0.25">
      <c r="A516" s="29">
        <v>511</v>
      </c>
      <c r="B516" s="4" t="s">
        <v>1413</v>
      </c>
      <c r="C516" s="4" t="s">
        <v>1431</v>
      </c>
      <c r="D516" s="4" t="s">
        <v>1432</v>
      </c>
      <c r="E516" s="4" t="s">
        <v>292</v>
      </c>
      <c r="F516" s="4" t="s">
        <v>1433</v>
      </c>
      <c r="G516" s="5">
        <v>130</v>
      </c>
      <c r="H516" s="6" t="s">
        <v>611</v>
      </c>
      <c r="I516" s="7">
        <f t="shared" si="37"/>
        <v>312</v>
      </c>
      <c r="J516" s="9"/>
      <c r="K516" s="9">
        <v>30</v>
      </c>
      <c r="L516" s="9"/>
      <c r="M516" s="6"/>
      <c r="N516" s="49">
        <v>66.290000000000006</v>
      </c>
      <c r="O516" s="57">
        <f t="shared" si="34"/>
        <v>20682.480000000003</v>
      </c>
      <c r="P516" s="49">
        <v>89.93</v>
      </c>
      <c r="Q516" s="57">
        <f t="shared" si="35"/>
        <v>28058.160000000003</v>
      </c>
      <c r="R516" s="46"/>
    </row>
    <row r="517" spans="1:18" ht="31.5" customHeight="1" x14ac:dyDescent="0.25">
      <c r="A517" s="29">
        <v>512</v>
      </c>
      <c r="B517" s="4" t="s">
        <v>1413</v>
      </c>
      <c r="C517" s="4" t="s">
        <v>1434</v>
      </c>
      <c r="D517" s="4" t="s">
        <v>1435</v>
      </c>
      <c r="E517" s="4" t="s">
        <v>292</v>
      </c>
      <c r="F517" s="4" t="s">
        <v>1429</v>
      </c>
      <c r="G517" s="5">
        <v>137</v>
      </c>
      <c r="H517" s="6" t="s">
        <v>1436</v>
      </c>
      <c r="I517" s="7">
        <f t="shared" si="37"/>
        <v>328.79999999999995</v>
      </c>
      <c r="J517" s="9">
        <v>3</v>
      </c>
      <c r="K517" s="9"/>
      <c r="L517" s="9"/>
      <c r="M517" s="6"/>
      <c r="N517" s="49">
        <v>35.519999999999996</v>
      </c>
      <c r="O517" s="57">
        <f t="shared" si="34"/>
        <v>11678.975999999997</v>
      </c>
      <c r="P517" s="49">
        <v>46.22</v>
      </c>
      <c r="Q517" s="57">
        <f t="shared" si="35"/>
        <v>15197.135999999997</v>
      </c>
      <c r="R517" s="46"/>
    </row>
    <row r="518" spans="1:18" ht="31.5" customHeight="1" x14ac:dyDescent="0.25">
      <c r="A518" s="29">
        <v>513</v>
      </c>
      <c r="B518" s="4" t="s">
        <v>1413</v>
      </c>
      <c r="C518" s="4" t="s">
        <v>1437</v>
      </c>
      <c r="D518" s="4" t="s">
        <v>1438</v>
      </c>
      <c r="E518" s="4" t="s">
        <v>292</v>
      </c>
      <c r="F518" s="4" t="s">
        <v>299</v>
      </c>
      <c r="G518" s="5">
        <v>146</v>
      </c>
      <c r="H518" s="6" t="s">
        <v>1439</v>
      </c>
      <c r="I518" s="7">
        <f t="shared" si="37"/>
        <v>350.4</v>
      </c>
      <c r="J518" s="9"/>
      <c r="K518" s="9">
        <v>32.76</v>
      </c>
      <c r="L518" s="9"/>
      <c r="M518" s="6"/>
      <c r="N518" s="49">
        <v>51.169999999999995</v>
      </c>
      <c r="O518" s="57">
        <f t="shared" ref="O518:O581" si="38">+N518*I518</f>
        <v>17929.967999999997</v>
      </c>
      <c r="P518" s="49">
        <v>65.55</v>
      </c>
      <c r="Q518" s="57">
        <f t="shared" ref="Q518:Q581" si="39">+P518*I518</f>
        <v>22968.719999999998</v>
      </c>
      <c r="R518" s="46"/>
    </row>
    <row r="519" spans="1:18" ht="31.5" customHeight="1" x14ac:dyDescent="0.25">
      <c r="A519" s="29">
        <v>514</v>
      </c>
      <c r="B519" s="4" t="s">
        <v>1413</v>
      </c>
      <c r="C519" s="4" t="s">
        <v>1440</v>
      </c>
      <c r="D519" s="4" t="s">
        <v>1441</v>
      </c>
      <c r="E519" s="4" t="s">
        <v>292</v>
      </c>
      <c r="F519" s="4" t="s">
        <v>1442</v>
      </c>
      <c r="G519" s="5">
        <v>171</v>
      </c>
      <c r="H519" s="6" t="s">
        <v>611</v>
      </c>
      <c r="I519" s="7">
        <f t="shared" si="37"/>
        <v>410.40000000000003</v>
      </c>
      <c r="J519" s="9"/>
      <c r="K519" s="9">
        <v>30</v>
      </c>
      <c r="L519" s="9"/>
      <c r="M519" s="6"/>
      <c r="N519" s="49">
        <v>69.399999999999991</v>
      </c>
      <c r="O519" s="57">
        <f t="shared" si="38"/>
        <v>28481.759999999998</v>
      </c>
      <c r="P519" s="49">
        <v>112.24</v>
      </c>
      <c r="Q519" s="57">
        <f t="shared" si="39"/>
        <v>46063.296000000002</v>
      </c>
      <c r="R519" s="46"/>
    </row>
    <row r="520" spans="1:18" ht="31.5" customHeight="1" x14ac:dyDescent="0.25">
      <c r="A520" s="29">
        <v>515</v>
      </c>
      <c r="B520" s="4" t="s">
        <v>1413</v>
      </c>
      <c r="C520" s="4" t="s">
        <v>1443</v>
      </c>
      <c r="D520" s="4" t="s">
        <v>1444</v>
      </c>
      <c r="E520" s="4" t="s">
        <v>292</v>
      </c>
      <c r="F520" s="4" t="s">
        <v>1445</v>
      </c>
      <c r="G520" s="5">
        <v>172</v>
      </c>
      <c r="H520" s="6" t="s">
        <v>1446</v>
      </c>
      <c r="I520" s="7">
        <f t="shared" si="37"/>
        <v>412.79999999999995</v>
      </c>
      <c r="J520" s="9"/>
      <c r="K520" s="9">
        <v>10</v>
      </c>
      <c r="L520" s="9"/>
      <c r="M520" s="6"/>
      <c r="N520" s="49">
        <v>18.14</v>
      </c>
      <c r="O520" s="57">
        <f t="shared" si="38"/>
        <v>7488.1919999999991</v>
      </c>
      <c r="P520" s="49">
        <v>28.55</v>
      </c>
      <c r="Q520" s="57">
        <f t="shared" si="39"/>
        <v>11785.439999999999</v>
      </c>
      <c r="R520" s="46"/>
    </row>
    <row r="521" spans="1:18" ht="31.5" customHeight="1" x14ac:dyDescent="0.25">
      <c r="A521" s="29">
        <v>516</v>
      </c>
      <c r="B521" s="4" t="s">
        <v>1413</v>
      </c>
      <c r="C521" s="4" t="s">
        <v>1447</v>
      </c>
      <c r="D521" s="4" t="s">
        <v>1448</v>
      </c>
      <c r="E521" s="4" t="s">
        <v>292</v>
      </c>
      <c r="F521" s="4" t="s">
        <v>1069</v>
      </c>
      <c r="G521" s="5">
        <v>186</v>
      </c>
      <c r="H521" s="6" t="s">
        <v>1449</v>
      </c>
      <c r="I521" s="7">
        <f t="shared" si="37"/>
        <v>446.40000000000003</v>
      </c>
      <c r="J521" s="9">
        <v>1.45</v>
      </c>
      <c r="K521" s="9"/>
      <c r="L521" s="9"/>
      <c r="M521" s="6"/>
      <c r="N521" s="49">
        <v>31.990000000000002</v>
      </c>
      <c r="O521" s="57">
        <f t="shared" si="38"/>
        <v>14280.336000000001</v>
      </c>
      <c r="P521" s="49">
        <v>44.39</v>
      </c>
      <c r="Q521" s="57">
        <f t="shared" si="39"/>
        <v>19815.696000000004</v>
      </c>
      <c r="R521" s="46"/>
    </row>
    <row r="522" spans="1:18" ht="31.5" customHeight="1" x14ac:dyDescent="0.25">
      <c r="A522" s="29">
        <v>517</v>
      </c>
      <c r="B522" s="4" t="s">
        <v>1413</v>
      </c>
      <c r="C522" s="4" t="s">
        <v>1450</v>
      </c>
      <c r="D522" s="4" t="s">
        <v>1451</v>
      </c>
      <c r="E522" s="4" t="s">
        <v>292</v>
      </c>
      <c r="F522" s="4" t="s">
        <v>631</v>
      </c>
      <c r="G522" s="5">
        <v>236</v>
      </c>
      <c r="H522" s="6" t="s">
        <v>1452</v>
      </c>
      <c r="I522" s="7">
        <f t="shared" si="37"/>
        <v>566.40000000000009</v>
      </c>
      <c r="J522" s="9"/>
      <c r="K522" s="9">
        <v>31.86</v>
      </c>
      <c r="L522" s="9"/>
      <c r="M522" s="6"/>
      <c r="N522" s="49">
        <v>48.53</v>
      </c>
      <c r="O522" s="57">
        <f t="shared" si="38"/>
        <v>27487.392000000003</v>
      </c>
      <c r="P522" s="49">
        <v>62.5</v>
      </c>
      <c r="Q522" s="57">
        <f t="shared" si="39"/>
        <v>35400.000000000007</v>
      </c>
      <c r="R522" s="46"/>
    </row>
    <row r="523" spans="1:18" ht="31.5" customHeight="1" x14ac:dyDescent="0.25">
      <c r="A523" s="29">
        <v>518</v>
      </c>
      <c r="B523" s="4" t="s">
        <v>1413</v>
      </c>
      <c r="C523" s="4" t="s">
        <v>1453</v>
      </c>
      <c r="D523" s="4" t="s">
        <v>1454</v>
      </c>
      <c r="E523" s="4" t="s">
        <v>292</v>
      </c>
      <c r="F523" s="4" t="s">
        <v>293</v>
      </c>
      <c r="G523" s="5">
        <v>250</v>
      </c>
      <c r="H523" s="6" t="s">
        <v>611</v>
      </c>
      <c r="I523" s="7">
        <f t="shared" si="37"/>
        <v>600</v>
      </c>
      <c r="J523" s="9"/>
      <c r="K523" s="9">
        <v>30</v>
      </c>
      <c r="L523" s="9"/>
      <c r="M523" s="6"/>
      <c r="N523" s="49">
        <v>52.36</v>
      </c>
      <c r="O523" s="57">
        <f t="shared" si="38"/>
        <v>31416</v>
      </c>
      <c r="P523" s="49">
        <v>75.89</v>
      </c>
      <c r="Q523" s="57">
        <f t="shared" si="39"/>
        <v>45534</v>
      </c>
      <c r="R523" s="46"/>
    </row>
    <row r="524" spans="1:18" ht="31.5" customHeight="1" x14ac:dyDescent="0.25">
      <c r="A524" s="29">
        <v>519</v>
      </c>
      <c r="B524" s="4" t="s">
        <v>1413</v>
      </c>
      <c r="C524" s="4" t="s">
        <v>1455</v>
      </c>
      <c r="D524" s="4" t="s">
        <v>1456</v>
      </c>
      <c r="E524" s="4" t="s">
        <v>292</v>
      </c>
      <c r="F524" s="4" t="s">
        <v>1442</v>
      </c>
      <c r="G524" s="5">
        <v>273</v>
      </c>
      <c r="H524" s="6" t="s">
        <v>1457</v>
      </c>
      <c r="I524" s="7">
        <f t="shared" si="37"/>
        <v>655.20000000000005</v>
      </c>
      <c r="J524" s="9"/>
      <c r="K524" s="9">
        <v>39.92</v>
      </c>
      <c r="L524" s="9"/>
      <c r="M524" s="6"/>
      <c r="N524" s="49">
        <v>101.34</v>
      </c>
      <c r="O524" s="57">
        <f t="shared" si="38"/>
        <v>66397.968000000008</v>
      </c>
      <c r="P524" s="49">
        <v>152.63</v>
      </c>
      <c r="Q524" s="57">
        <f t="shared" si="39"/>
        <v>100003.17600000001</v>
      </c>
      <c r="R524" s="46"/>
    </row>
    <row r="525" spans="1:18" ht="31.5" customHeight="1" x14ac:dyDescent="0.25">
      <c r="A525" s="29">
        <v>520</v>
      </c>
      <c r="B525" s="15" t="s">
        <v>1413</v>
      </c>
      <c r="C525" s="15" t="s">
        <v>1458</v>
      </c>
      <c r="D525" s="11" t="s">
        <v>1459</v>
      </c>
      <c r="E525" s="4" t="s">
        <v>292</v>
      </c>
      <c r="F525" s="4" t="s">
        <v>816</v>
      </c>
      <c r="G525" s="9"/>
      <c r="H525" s="15" t="s">
        <v>1460</v>
      </c>
      <c r="I525" s="9">
        <v>670</v>
      </c>
      <c r="J525" s="9"/>
      <c r="K525" s="9"/>
      <c r="L525" s="9"/>
      <c r="M525" s="15" t="s">
        <v>234</v>
      </c>
      <c r="N525" s="53">
        <v>73.179999999999993</v>
      </c>
      <c r="O525" s="57">
        <f t="shared" si="38"/>
        <v>49030.6</v>
      </c>
      <c r="P525" s="49">
        <v>95.35</v>
      </c>
      <c r="Q525" s="57">
        <f t="shared" si="39"/>
        <v>63884.499999999993</v>
      </c>
      <c r="R525" s="46"/>
    </row>
    <row r="526" spans="1:18" ht="31.5" customHeight="1" x14ac:dyDescent="0.25">
      <c r="A526" s="29">
        <v>521</v>
      </c>
      <c r="B526" s="4" t="s">
        <v>1413</v>
      </c>
      <c r="C526" s="4" t="s">
        <v>1461</v>
      </c>
      <c r="D526" s="4" t="s">
        <v>1462</v>
      </c>
      <c r="E526" s="4" t="s">
        <v>292</v>
      </c>
      <c r="F526" s="4" t="s">
        <v>299</v>
      </c>
      <c r="G526" s="5">
        <v>295</v>
      </c>
      <c r="H526" s="6" t="s">
        <v>1463</v>
      </c>
      <c r="I526" s="7">
        <f>G526/5*12</f>
        <v>708</v>
      </c>
      <c r="J526" s="9"/>
      <c r="K526" s="9">
        <v>28.35</v>
      </c>
      <c r="L526" s="9"/>
      <c r="M526" s="6"/>
      <c r="N526" s="49">
        <v>45.29</v>
      </c>
      <c r="O526" s="57">
        <f t="shared" si="38"/>
        <v>32065.32</v>
      </c>
      <c r="P526" s="49">
        <v>57.89</v>
      </c>
      <c r="Q526" s="57">
        <f t="shared" si="39"/>
        <v>40986.120000000003</v>
      </c>
      <c r="R526" s="46"/>
    </row>
    <row r="527" spans="1:18" ht="31.5" customHeight="1" x14ac:dyDescent="0.25">
      <c r="A527" s="29">
        <v>522</v>
      </c>
      <c r="B527" s="4" t="s">
        <v>1413</v>
      </c>
      <c r="C527" s="4" t="s">
        <v>1464</v>
      </c>
      <c r="D527" s="4" t="s">
        <v>1465</v>
      </c>
      <c r="E527" s="4" t="s">
        <v>174</v>
      </c>
      <c r="F527" s="4" t="s">
        <v>962</v>
      </c>
      <c r="G527" s="5">
        <v>350</v>
      </c>
      <c r="H527" s="6" t="s">
        <v>1466</v>
      </c>
      <c r="I527" s="7">
        <f>SUM(G527/5*12)</f>
        <v>840</v>
      </c>
      <c r="J527" s="9">
        <v>2.95</v>
      </c>
      <c r="K527" s="9"/>
      <c r="L527" s="9"/>
      <c r="M527" s="6"/>
      <c r="N527" s="49"/>
      <c r="O527" s="57">
        <f t="shared" si="38"/>
        <v>0</v>
      </c>
      <c r="P527" s="49">
        <v>36.6</v>
      </c>
      <c r="Q527" s="57">
        <f t="shared" si="39"/>
        <v>30744</v>
      </c>
      <c r="R527" s="46"/>
    </row>
    <row r="528" spans="1:18" ht="31.5" customHeight="1" x14ac:dyDescent="0.25">
      <c r="A528" s="29">
        <v>523</v>
      </c>
      <c r="B528" s="4" t="s">
        <v>1413</v>
      </c>
      <c r="C528" s="4" t="s">
        <v>1467</v>
      </c>
      <c r="D528" s="4" t="s">
        <v>1468</v>
      </c>
      <c r="E528" s="4" t="s">
        <v>292</v>
      </c>
      <c r="F528" s="4" t="s">
        <v>631</v>
      </c>
      <c r="G528" s="5">
        <v>360</v>
      </c>
      <c r="H528" s="6" t="s">
        <v>1469</v>
      </c>
      <c r="I528" s="7">
        <f t="shared" ref="I528:I542" si="40">G528/5*12</f>
        <v>864</v>
      </c>
      <c r="J528" s="9">
        <v>4.2300000000000004</v>
      </c>
      <c r="K528" s="9"/>
      <c r="L528" s="9"/>
      <c r="M528" s="6"/>
      <c r="N528" s="49">
        <v>84.51</v>
      </c>
      <c r="O528" s="57">
        <f t="shared" si="38"/>
        <v>73016.639999999999</v>
      </c>
      <c r="P528" s="49">
        <v>116.56</v>
      </c>
      <c r="Q528" s="57">
        <f t="shared" si="39"/>
        <v>100707.84</v>
      </c>
      <c r="R528" s="46"/>
    </row>
    <row r="529" spans="1:18" ht="31.5" customHeight="1" x14ac:dyDescent="0.25">
      <c r="A529" s="29">
        <v>524</v>
      </c>
      <c r="B529" s="4" t="s">
        <v>1413</v>
      </c>
      <c r="C529" s="4" t="s">
        <v>1470</v>
      </c>
      <c r="D529" s="4" t="s">
        <v>1471</v>
      </c>
      <c r="E529" s="4" t="s">
        <v>292</v>
      </c>
      <c r="F529" s="4" t="s">
        <v>604</v>
      </c>
      <c r="G529" s="5">
        <v>385</v>
      </c>
      <c r="H529" s="6" t="s">
        <v>1472</v>
      </c>
      <c r="I529" s="7">
        <f t="shared" si="40"/>
        <v>924</v>
      </c>
      <c r="J529" s="9"/>
      <c r="K529" s="9">
        <v>30.9</v>
      </c>
      <c r="L529" s="9"/>
      <c r="M529" s="6"/>
      <c r="N529" s="49">
        <v>82.289999999999992</v>
      </c>
      <c r="O529" s="57">
        <f t="shared" si="38"/>
        <v>76035.959999999992</v>
      </c>
      <c r="P529" s="49">
        <v>113.82</v>
      </c>
      <c r="Q529" s="57">
        <f t="shared" si="39"/>
        <v>105169.68</v>
      </c>
      <c r="R529" s="46"/>
    </row>
    <row r="530" spans="1:18" ht="31.5" customHeight="1" x14ac:dyDescent="0.25">
      <c r="A530" s="29">
        <v>525</v>
      </c>
      <c r="B530" s="4" t="s">
        <v>1413</v>
      </c>
      <c r="C530" s="4" t="s">
        <v>1473</v>
      </c>
      <c r="D530" s="4" t="s">
        <v>1474</v>
      </c>
      <c r="E530" s="4" t="s">
        <v>292</v>
      </c>
      <c r="F530" s="4" t="s">
        <v>293</v>
      </c>
      <c r="G530" s="5">
        <v>399</v>
      </c>
      <c r="H530" s="6" t="s">
        <v>1475</v>
      </c>
      <c r="I530" s="7">
        <f t="shared" si="40"/>
        <v>957.59999999999991</v>
      </c>
      <c r="J530" s="9"/>
      <c r="K530" s="9">
        <v>32.79</v>
      </c>
      <c r="L530" s="9"/>
      <c r="M530" s="6"/>
      <c r="N530" s="49">
        <v>51.140000000000008</v>
      </c>
      <c r="O530" s="57">
        <f t="shared" si="38"/>
        <v>48971.664000000004</v>
      </c>
      <c r="P530" s="49">
        <v>65.510000000000005</v>
      </c>
      <c r="Q530" s="57">
        <f t="shared" si="39"/>
        <v>62732.375999999997</v>
      </c>
      <c r="R530" s="46"/>
    </row>
    <row r="531" spans="1:18" ht="31.5" customHeight="1" x14ac:dyDescent="0.25">
      <c r="A531" s="29">
        <v>526</v>
      </c>
      <c r="B531" s="4" t="s">
        <v>1413</v>
      </c>
      <c r="C531" s="4" t="s">
        <v>1476</v>
      </c>
      <c r="D531" s="4" t="s">
        <v>1477</v>
      </c>
      <c r="E531" s="4" t="s">
        <v>292</v>
      </c>
      <c r="F531" s="4" t="s">
        <v>299</v>
      </c>
      <c r="G531" s="5">
        <v>416</v>
      </c>
      <c r="H531" s="6" t="s">
        <v>611</v>
      </c>
      <c r="I531" s="7">
        <f t="shared" si="40"/>
        <v>998.40000000000009</v>
      </c>
      <c r="J531" s="9"/>
      <c r="K531" s="9">
        <v>30</v>
      </c>
      <c r="L531" s="9"/>
      <c r="M531" s="6"/>
      <c r="N531" s="49">
        <v>76.22999999999999</v>
      </c>
      <c r="O531" s="57">
        <f t="shared" si="38"/>
        <v>76108.031999999992</v>
      </c>
      <c r="P531" s="49">
        <v>106.83</v>
      </c>
      <c r="Q531" s="57">
        <f t="shared" si="39"/>
        <v>106659.07200000001</v>
      </c>
      <c r="R531" s="46"/>
    </row>
    <row r="532" spans="1:18" ht="31.5" customHeight="1" x14ac:dyDescent="0.25">
      <c r="A532" s="29">
        <v>527</v>
      </c>
      <c r="B532" s="4" t="s">
        <v>1413</v>
      </c>
      <c r="C532" s="4" t="s">
        <v>1478</v>
      </c>
      <c r="D532" s="4" t="s">
        <v>1479</v>
      </c>
      <c r="E532" s="4" t="s">
        <v>292</v>
      </c>
      <c r="F532" s="4" t="s">
        <v>1069</v>
      </c>
      <c r="G532" s="5">
        <v>588</v>
      </c>
      <c r="H532" s="6" t="s">
        <v>1480</v>
      </c>
      <c r="I532" s="7">
        <f t="shared" si="40"/>
        <v>1411.1999999999998</v>
      </c>
      <c r="J532" s="9">
        <v>3.54</v>
      </c>
      <c r="K532" s="9"/>
      <c r="L532" s="9"/>
      <c r="M532" s="6"/>
      <c r="N532" s="49">
        <v>49.99</v>
      </c>
      <c r="O532" s="57">
        <f t="shared" si="38"/>
        <v>70545.887999999992</v>
      </c>
      <c r="P532" s="49">
        <v>64.37</v>
      </c>
      <c r="Q532" s="57">
        <f t="shared" si="39"/>
        <v>90838.943999999989</v>
      </c>
      <c r="R532" s="46"/>
    </row>
    <row r="533" spans="1:18" ht="31.5" customHeight="1" x14ac:dyDescent="0.25">
      <c r="A533" s="29">
        <v>528</v>
      </c>
      <c r="B533" s="4" t="s">
        <v>1413</v>
      </c>
      <c r="C533" s="4" t="s">
        <v>1481</v>
      </c>
      <c r="D533" s="4" t="s">
        <v>1482</v>
      </c>
      <c r="E533" s="4" t="s">
        <v>292</v>
      </c>
      <c r="F533" s="4" t="s">
        <v>631</v>
      </c>
      <c r="G533" s="5">
        <v>615</v>
      </c>
      <c r="H533" s="6" t="s">
        <v>1483</v>
      </c>
      <c r="I533" s="7">
        <f t="shared" si="40"/>
        <v>1476</v>
      </c>
      <c r="J533" s="9"/>
      <c r="K533" s="9">
        <v>31.86</v>
      </c>
      <c r="L533" s="9"/>
      <c r="M533" s="6"/>
      <c r="N533" s="49">
        <v>48.53</v>
      </c>
      <c r="O533" s="57">
        <f t="shared" si="38"/>
        <v>71630.28</v>
      </c>
      <c r="P533" s="49">
        <v>62.5</v>
      </c>
      <c r="Q533" s="57">
        <f t="shared" si="39"/>
        <v>92250</v>
      </c>
      <c r="R533" s="46"/>
    </row>
    <row r="534" spans="1:18" ht="31.5" customHeight="1" x14ac:dyDescent="0.25">
      <c r="A534" s="29">
        <v>529</v>
      </c>
      <c r="B534" s="4" t="s">
        <v>1413</v>
      </c>
      <c r="C534" s="4" t="s">
        <v>1484</v>
      </c>
      <c r="D534" s="4" t="s">
        <v>1485</v>
      </c>
      <c r="E534" s="4" t="s">
        <v>292</v>
      </c>
      <c r="F534" s="4" t="s">
        <v>1069</v>
      </c>
      <c r="G534" s="5">
        <v>616</v>
      </c>
      <c r="H534" s="6" t="s">
        <v>1486</v>
      </c>
      <c r="I534" s="7">
        <f t="shared" si="40"/>
        <v>1478.4</v>
      </c>
      <c r="J534" s="9">
        <v>3.53</v>
      </c>
      <c r="K534" s="9"/>
      <c r="L534" s="9"/>
      <c r="M534" s="6"/>
      <c r="N534" s="49">
        <v>47.490000000000009</v>
      </c>
      <c r="O534" s="57">
        <f t="shared" si="38"/>
        <v>70209.216000000015</v>
      </c>
      <c r="P534" s="49">
        <v>65.430000000000007</v>
      </c>
      <c r="Q534" s="57">
        <f t="shared" si="39"/>
        <v>96731.712000000014</v>
      </c>
      <c r="R534" s="46"/>
    </row>
    <row r="535" spans="1:18" ht="31.5" customHeight="1" x14ac:dyDescent="0.25">
      <c r="A535" s="29">
        <v>530</v>
      </c>
      <c r="B535" s="4" t="s">
        <v>1413</v>
      </c>
      <c r="C535" s="4" t="s">
        <v>1487</v>
      </c>
      <c r="D535" s="4" t="s">
        <v>1488</v>
      </c>
      <c r="E535" s="4" t="s">
        <v>292</v>
      </c>
      <c r="F535" s="4" t="s">
        <v>631</v>
      </c>
      <c r="G535" s="5">
        <v>653</v>
      </c>
      <c r="H535" s="6" t="s">
        <v>1452</v>
      </c>
      <c r="I535" s="7">
        <f t="shared" si="40"/>
        <v>1567.1999999999998</v>
      </c>
      <c r="J535" s="9"/>
      <c r="K535" s="9">
        <v>31.86</v>
      </c>
      <c r="L535" s="9"/>
      <c r="M535" s="6"/>
      <c r="N535" s="49">
        <v>47.550000000000011</v>
      </c>
      <c r="O535" s="57">
        <f t="shared" si="38"/>
        <v>74520.360000000015</v>
      </c>
      <c r="P535" s="49">
        <v>65.930000000000007</v>
      </c>
      <c r="Q535" s="57">
        <f t="shared" si="39"/>
        <v>103325.496</v>
      </c>
      <c r="R535" s="46"/>
    </row>
    <row r="536" spans="1:18" ht="31.5" customHeight="1" x14ac:dyDescent="0.25">
      <c r="A536" s="29">
        <v>531</v>
      </c>
      <c r="B536" s="4" t="s">
        <v>1413</v>
      </c>
      <c r="C536" s="4" t="s">
        <v>1489</v>
      </c>
      <c r="D536" s="4" t="s">
        <v>1490</v>
      </c>
      <c r="E536" s="4" t="s">
        <v>292</v>
      </c>
      <c r="F536" s="4" t="s">
        <v>1491</v>
      </c>
      <c r="G536" s="5">
        <v>720</v>
      </c>
      <c r="H536" s="6" t="s">
        <v>294</v>
      </c>
      <c r="I536" s="7">
        <f t="shared" si="40"/>
        <v>1728</v>
      </c>
      <c r="J536" s="9"/>
      <c r="K536" s="9">
        <v>10</v>
      </c>
      <c r="L536" s="9"/>
      <c r="M536" s="6"/>
      <c r="N536" s="49">
        <v>23.770000000000003</v>
      </c>
      <c r="O536" s="57">
        <f t="shared" si="38"/>
        <v>41074.560000000005</v>
      </c>
      <c r="P536" s="49">
        <v>37.06</v>
      </c>
      <c r="Q536" s="57">
        <f t="shared" si="39"/>
        <v>64039.680000000008</v>
      </c>
      <c r="R536" s="46"/>
    </row>
    <row r="537" spans="1:18" ht="31.5" customHeight="1" x14ac:dyDescent="0.25">
      <c r="A537" s="29">
        <v>532</v>
      </c>
      <c r="B537" s="4" t="s">
        <v>1413</v>
      </c>
      <c r="C537" s="4" t="s">
        <v>1492</v>
      </c>
      <c r="D537" s="4" t="s">
        <v>1493</v>
      </c>
      <c r="E537" s="4" t="s">
        <v>292</v>
      </c>
      <c r="F537" s="4" t="s">
        <v>1069</v>
      </c>
      <c r="G537" s="5">
        <v>753</v>
      </c>
      <c r="H537" s="6" t="s">
        <v>1494</v>
      </c>
      <c r="I537" s="7">
        <f t="shared" si="40"/>
        <v>1807.1999999999998</v>
      </c>
      <c r="J537" s="9"/>
      <c r="K537" s="9">
        <v>30.9</v>
      </c>
      <c r="L537" s="9"/>
      <c r="M537" s="6"/>
      <c r="N537" s="49">
        <v>78.62</v>
      </c>
      <c r="O537" s="57">
        <f t="shared" si="38"/>
        <v>142082.06399999998</v>
      </c>
      <c r="P537" s="49">
        <v>110.15</v>
      </c>
      <c r="Q537" s="57">
        <f t="shared" si="39"/>
        <v>199063.08</v>
      </c>
      <c r="R537" s="46"/>
    </row>
    <row r="538" spans="1:18" ht="31.5" customHeight="1" x14ac:dyDescent="0.25">
      <c r="A538" s="29">
        <v>533</v>
      </c>
      <c r="B538" s="4" t="s">
        <v>1413</v>
      </c>
      <c r="C538" s="4" t="s">
        <v>1495</v>
      </c>
      <c r="D538" s="4" t="s">
        <v>1496</v>
      </c>
      <c r="E538" s="4" t="s">
        <v>292</v>
      </c>
      <c r="F538" s="4" t="s">
        <v>1067</v>
      </c>
      <c r="G538" s="5">
        <v>1043</v>
      </c>
      <c r="H538" s="6" t="s">
        <v>1497</v>
      </c>
      <c r="I538" s="7">
        <f t="shared" si="40"/>
        <v>2503.1999999999998</v>
      </c>
      <c r="J538" s="9">
        <v>3.53</v>
      </c>
      <c r="K538" s="9"/>
      <c r="L538" s="9"/>
      <c r="M538" s="6"/>
      <c r="N538" s="49">
        <v>49.99</v>
      </c>
      <c r="O538" s="57">
        <f t="shared" si="38"/>
        <v>125134.96799999999</v>
      </c>
      <c r="P538" s="49">
        <v>64.37</v>
      </c>
      <c r="Q538" s="57">
        <f t="shared" si="39"/>
        <v>161130.984</v>
      </c>
      <c r="R538" s="46"/>
    </row>
    <row r="539" spans="1:18" ht="31.5" customHeight="1" x14ac:dyDescent="0.25">
      <c r="A539" s="29">
        <v>534</v>
      </c>
      <c r="B539" s="4" t="s">
        <v>1413</v>
      </c>
      <c r="C539" s="4" t="s">
        <v>1498</v>
      </c>
      <c r="D539" s="4" t="s">
        <v>1499</v>
      </c>
      <c r="E539" s="4" t="s">
        <v>292</v>
      </c>
      <c r="F539" s="4" t="s">
        <v>1069</v>
      </c>
      <c r="G539" s="5">
        <v>1055</v>
      </c>
      <c r="H539" s="6" t="s">
        <v>1500</v>
      </c>
      <c r="I539" s="7">
        <f t="shared" si="40"/>
        <v>2532</v>
      </c>
      <c r="J539" s="9">
        <v>3.29</v>
      </c>
      <c r="K539" s="9"/>
      <c r="L539" s="9"/>
      <c r="M539" s="6"/>
      <c r="N539" s="49">
        <v>49.199999999999996</v>
      </c>
      <c r="O539" s="57">
        <f t="shared" si="38"/>
        <v>124574.39999999999</v>
      </c>
      <c r="P539" s="49">
        <v>62.9</v>
      </c>
      <c r="Q539" s="57">
        <f t="shared" si="39"/>
        <v>159262.79999999999</v>
      </c>
      <c r="R539" s="46"/>
    </row>
    <row r="540" spans="1:18" ht="31.5" customHeight="1" x14ac:dyDescent="0.25">
      <c r="A540" s="29">
        <v>535</v>
      </c>
      <c r="B540" s="4" t="s">
        <v>1413</v>
      </c>
      <c r="C540" s="4" t="s">
        <v>1501</v>
      </c>
      <c r="D540" s="4" t="s">
        <v>1502</v>
      </c>
      <c r="E540" s="4" t="s">
        <v>292</v>
      </c>
      <c r="F540" s="4" t="s">
        <v>299</v>
      </c>
      <c r="G540" s="5">
        <v>1270</v>
      </c>
      <c r="H540" s="6" t="s">
        <v>1503</v>
      </c>
      <c r="I540" s="7">
        <f t="shared" si="40"/>
        <v>3048</v>
      </c>
      <c r="J540" s="9"/>
      <c r="K540" s="9">
        <v>32.81</v>
      </c>
      <c r="L540" s="9"/>
      <c r="M540" s="6"/>
      <c r="N540" s="49">
        <v>49.969999999999992</v>
      </c>
      <c r="O540" s="57">
        <f t="shared" si="38"/>
        <v>152308.55999999997</v>
      </c>
      <c r="P540" s="49">
        <v>64.349999999999994</v>
      </c>
      <c r="Q540" s="57">
        <f t="shared" si="39"/>
        <v>196138.8</v>
      </c>
      <c r="R540" s="46"/>
    </row>
    <row r="541" spans="1:18" ht="31.5" customHeight="1" x14ac:dyDescent="0.25">
      <c r="A541" s="29">
        <v>536</v>
      </c>
      <c r="B541" s="4" t="s">
        <v>1413</v>
      </c>
      <c r="C541" s="4" t="s">
        <v>1504</v>
      </c>
      <c r="D541" s="4" t="s">
        <v>1505</v>
      </c>
      <c r="E541" s="4" t="s">
        <v>292</v>
      </c>
      <c r="F541" s="4" t="s">
        <v>816</v>
      </c>
      <c r="G541" s="5">
        <v>1610</v>
      </c>
      <c r="H541" s="6" t="s">
        <v>1506</v>
      </c>
      <c r="I541" s="7">
        <f t="shared" si="40"/>
        <v>3864</v>
      </c>
      <c r="J541" s="9">
        <v>4.4000000000000004</v>
      </c>
      <c r="K541" s="9"/>
      <c r="L541" s="9"/>
      <c r="M541" s="6"/>
      <c r="N541" s="49">
        <v>72.099999999999994</v>
      </c>
      <c r="O541" s="57">
        <f t="shared" si="38"/>
        <v>278594.39999999997</v>
      </c>
      <c r="P541" s="49">
        <v>94.27</v>
      </c>
      <c r="Q541" s="57">
        <f t="shared" si="39"/>
        <v>364259.27999999997</v>
      </c>
      <c r="R541" s="46"/>
    </row>
    <row r="542" spans="1:18" ht="31.5" customHeight="1" x14ac:dyDescent="0.25">
      <c r="A542" s="29">
        <v>537</v>
      </c>
      <c r="B542" s="4" t="s">
        <v>1413</v>
      </c>
      <c r="C542" s="4" t="s">
        <v>1507</v>
      </c>
      <c r="D542" s="4" t="s">
        <v>1508</v>
      </c>
      <c r="E542" s="4" t="s">
        <v>292</v>
      </c>
      <c r="F542" s="4" t="s">
        <v>1067</v>
      </c>
      <c r="G542" s="5">
        <v>2038</v>
      </c>
      <c r="H542" s="6" t="s">
        <v>1509</v>
      </c>
      <c r="I542" s="7">
        <f t="shared" si="40"/>
        <v>4891.2000000000007</v>
      </c>
      <c r="J542" s="9">
        <v>3.26</v>
      </c>
      <c r="K542" s="9"/>
      <c r="L542" s="9"/>
      <c r="M542" s="6"/>
      <c r="N542" s="49">
        <v>52.019999999999996</v>
      </c>
      <c r="O542" s="57">
        <f t="shared" si="38"/>
        <v>254440.22400000002</v>
      </c>
      <c r="P542" s="49">
        <v>77.069999999999993</v>
      </c>
      <c r="Q542" s="57">
        <f t="shared" si="39"/>
        <v>376964.78400000004</v>
      </c>
      <c r="R542" s="46"/>
    </row>
    <row r="543" spans="1:18" ht="31.5" customHeight="1" x14ac:dyDescent="0.25">
      <c r="A543" s="29">
        <v>538</v>
      </c>
      <c r="B543" s="4" t="s">
        <v>1512</v>
      </c>
      <c r="C543" s="4" t="s">
        <v>1510</v>
      </c>
      <c r="D543" s="4" t="s">
        <v>1511</v>
      </c>
      <c r="E543" s="4"/>
      <c r="F543" s="4" t="s">
        <v>1513</v>
      </c>
      <c r="G543" s="5"/>
      <c r="H543" s="6" t="s">
        <v>1514</v>
      </c>
      <c r="I543" s="7">
        <v>275</v>
      </c>
      <c r="J543" s="8"/>
      <c r="K543" s="9"/>
      <c r="L543" s="9"/>
      <c r="M543" s="6" t="s">
        <v>234</v>
      </c>
      <c r="N543" s="49"/>
      <c r="O543" s="57">
        <f t="shared" si="38"/>
        <v>0</v>
      </c>
      <c r="P543" s="49">
        <v>25.61</v>
      </c>
      <c r="Q543" s="57">
        <f t="shared" si="39"/>
        <v>7042.75</v>
      </c>
      <c r="R543" s="46"/>
    </row>
    <row r="544" spans="1:18" ht="31.5" customHeight="1" x14ac:dyDescent="0.25">
      <c r="A544" s="29">
        <v>539</v>
      </c>
      <c r="B544" s="4" t="s">
        <v>1512</v>
      </c>
      <c r="C544" s="4" t="s">
        <v>1515</v>
      </c>
      <c r="D544" s="4" t="s">
        <v>1516</v>
      </c>
      <c r="E544" s="4"/>
      <c r="F544" s="4" t="s">
        <v>1513</v>
      </c>
      <c r="G544" s="5"/>
      <c r="H544" s="6" t="s">
        <v>1517</v>
      </c>
      <c r="I544" s="7">
        <v>300</v>
      </c>
      <c r="J544" s="8"/>
      <c r="K544" s="9"/>
      <c r="L544" s="9"/>
      <c r="M544" s="6" t="s">
        <v>234</v>
      </c>
      <c r="N544" s="49"/>
      <c r="O544" s="57">
        <f t="shared" si="38"/>
        <v>0</v>
      </c>
      <c r="P544" s="49">
        <v>16.100000000000001</v>
      </c>
      <c r="Q544" s="57">
        <f t="shared" si="39"/>
        <v>4830</v>
      </c>
      <c r="R544" s="46"/>
    </row>
    <row r="545" spans="1:18" ht="31.5" customHeight="1" x14ac:dyDescent="0.25">
      <c r="A545" s="29">
        <v>540</v>
      </c>
      <c r="B545" s="4" t="s">
        <v>1512</v>
      </c>
      <c r="C545" s="4" t="s">
        <v>1518</v>
      </c>
      <c r="D545" s="4" t="s">
        <v>1519</v>
      </c>
      <c r="E545" s="4"/>
      <c r="F545" s="4" t="s">
        <v>1513</v>
      </c>
      <c r="G545" s="5"/>
      <c r="H545" s="6" t="s">
        <v>1514</v>
      </c>
      <c r="I545" s="7">
        <v>396</v>
      </c>
      <c r="J545" s="8"/>
      <c r="K545" s="9"/>
      <c r="L545" s="9"/>
      <c r="M545" s="6" t="s">
        <v>234</v>
      </c>
      <c r="N545" s="49"/>
      <c r="O545" s="57">
        <f t="shared" si="38"/>
        <v>0</v>
      </c>
      <c r="P545" s="49">
        <v>25.61</v>
      </c>
      <c r="Q545" s="57">
        <f t="shared" si="39"/>
        <v>10141.56</v>
      </c>
      <c r="R545" s="46"/>
    </row>
    <row r="546" spans="1:18" ht="31.5" customHeight="1" x14ac:dyDescent="0.25">
      <c r="A546" s="29">
        <v>541</v>
      </c>
      <c r="B546" s="4" t="s">
        <v>1521</v>
      </c>
      <c r="C546" s="4">
        <v>100012</v>
      </c>
      <c r="D546" s="4" t="s">
        <v>1520</v>
      </c>
      <c r="E546" s="12" t="s">
        <v>272</v>
      </c>
      <c r="F546" s="12" t="s">
        <v>846</v>
      </c>
      <c r="G546" s="5"/>
      <c r="H546" s="6"/>
      <c r="I546" s="7">
        <v>205</v>
      </c>
      <c r="J546" s="9"/>
      <c r="K546" s="9"/>
      <c r="L546" s="9"/>
      <c r="M546" s="6"/>
      <c r="N546" s="56">
        <v>2.25</v>
      </c>
      <c r="O546" s="57">
        <f t="shared" si="38"/>
        <v>461.25</v>
      </c>
      <c r="P546" s="56"/>
      <c r="Q546" s="57">
        <f t="shared" si="39"/>
        <v>0</v>
      </c>
      <c r="R546" s="47" t="s">
        <v>1571</v>
      </c>
    </row>
    <row r="547" spans="1:18" ht="31.5" customHeight="1" x14ac:dyDescent="0.25">
      <c r="A547" s="29">
        <v>542</v>
      </c>
      <c r="B547" s="4" t="s">
        <v>1521</v>
      </c>
      <c r="C547" s="4">
        <v>100034</v>
      </c>
      <c r="D547" s="4" t="s">
        <v>1522</v>
      </c>
      <c r="E547" s="12" t="s">
        <v>272</v>
      </c>
      <c r="F547" s="4" t="s">
        <v>1523</v>
      </c>
      <c r="G547" s="5"/>
      <c r="H547" s="6"/>
      <c r="I547" s="7">
        <v>401</v>
      </c>
      <c r="J547" s="9"/>
      <c r="K547" s="9"/>
      <c r="L547" s="9"/>
      <c r="M547" s="6"/>
      <c r="N547" s="56">
        <v>2.25</v>
      </c>
      <c r="O547" s="57">
        <f t="shared" si="38"/>
        <v>902.25</v>
      </c>
      <c r="P547" s="56"/>
      <c r="Q547" s="57">
        <f t="shared" si="39"/>
        <v>0</v>
      </c>
      <c r="R547" s="47" t="s">
        <v>1571</v>
      </c>
    </row>
    <row r="548" spans="1:18" ht="31.5" customHeight="1" x14ac:dyDescent="0.25">
      <c r="A548" s="29">
        <v>543</v>
      </c>
      <c r="B548" s="4" t="s">
        <v>1521</v>
      </c>
      <c r="C548" s="4">
        <v>100003</v>
      </c>
      <c r="D548" s="4" t="s">
        <v>1524</v>
      </c>
      <c r="E548" s="12" t="s">
        <v>272</v>
      </c>
      <c r="F548" s="12" t="s">
        <v>846</v>
      </c>
      <c r="G548" s="5"/>
      <c r="H548" s="6"/>
      <c r="I548" s="7">
        <v>561</v>
      </c>
      <c r="J548" s="9"/>
      <c r="K548" s="9"/>
      <c r="L548" s="9"/>
      <c r="M548" s="6"/>
      <c r="N548" s="56">
        <v>2.25</v>
      </c>
      <c r="O548" s="57">
        <f t="shared" si="38"/>
        <v>1262.25</v>
      </c>
      <c r="P548" s="56"/>
      <c r="Q548" s="57">
        <f t="shared" si="39"/>
        <v>0</v>
      </c>
      <c r="R548" s="47" t="s">
        <v>1571</v>
      </c>
    </row>
    <row r="549" spans="1:18" ht="31.5" customHeight="1" x14ac:dyDescent="0.25">
      <c r="A549" s="29">
        <v>544</v>
      </c>
      <c r="B549" s="4" t="s">
        <v>1521</v>
      </c>
      <c r="C549" s="4">
        <v>100036</v>
      </c>
      <c r="D549" s="4" t="s">
        <v>1525</v>
      </c>
      <c r="E549" s="12" t="s">
        <v>272</v>
      </c>
      <c r="F549" s="12" t="s">
        <v>273</v>
      </c>
      <c r="G549" s="5"/>
      <c r="H549" s="6"/>
      <c r="I549" s="7">
        <v>655</v>
      </c>
      <c r="J549" s="9"/>
      <c r="K549" s="9"/>
      <c r="L549" s="9"/>
      <c r="M549" s="6"/>
      <c r="N549" s="56">
        <v>2.25</v>
      </c>
      <c r="O549" s="57">
        <f t="shared" si="38"/>
        <v>1473.75</v>
      </c>
      <c r="P549" s="56"/>
      <c r="Q549" s="57">
        <f t="shared" si="39"/>
        <v>0</v>
      </c>
      <c r="R549" s="47" t="s">
        <v>1571</v>
      </c>
    </row>
    <row r="550" spans="1:18" ht="31.5" customHeight="1" x14ac:dyDescent="0.25">
      <c r="A550" s="29">
        <v>545</v>
      </c>
      <c r="B550" s="4" t="s">
        <v>1521</v>
      </c>
      <c r="C550" s="4">
        <v>100018</v>
      </c>
      <c r="D550" s="4" t="s">
        <v>1526</v>
      </c>
      <c r="E550" s="12" t="s">
        <v>272</v>
      </c>
      <c r="F550" s="12"/>
      <c r="G550" s="5"/>
      <c r="H550" s="6"/>
      <c r="I550" s="7">
        <v>841</v>
      </c>
      <c r="J550" s="9"/>
      <c r="K550" s="9"/>
      <c r="L550" s="9"/>
      <c r="M550" s="6"/>
      <c r="N550" s="56">
        <v>2.25</v>
      </c>
      <c r="O550" s="57">
        <f t="shared" si="38"/>
        <v>1892.25</v>
      </c>
      <c r="P550" s="56"/>
      <c r="Q550" s="57">
        <f t="shared" si="39"/>
        <v>0</v>
      </c>
      <c r="R550" s="47" t="s">
        <v>1571</v>
      </c>
    </row>
    <row r="551" spans="1:18" ht="31.5" customHeight="1" x14ac:dyDescent="0.25">
      <c r="A551" s="29">
        <v>546</v>
      </c>
      <c r="B551" s="4" t="s">
        <v>1528</v>
      </c>
      <c r="C551" s="4">
        <v>80650</v>
      </c>
      <c r="D551" s="4" t="s">
        <v>1527</v>
      </c>
      <c r="E551" s="4" t="s">
        <v>121</v>
      </c>
      <c r="F551" s="4" t="s">
        <v>160</v>
      </c>
      <c r="G551" s="5">
        <v>152</v>
      </c>
      <c r="H551" s="6" t="s">
        <v>1529</v>
      </c>
      <c r="I551" s="7">
        <f>SUM(G551/5*12)</f>
        <v>364.79999999999995</v>
      </c>
      <c r="J551" s="9">
        <v>5.49</v>
      </c>
      <c r="K551" s="9"/>
      <c r="L551" s="9"/>
      <c r="M551" s="6"/>
      <c r="N551" s="49">
        <v>72.599999999999994</v>
      </c>
      <c r="O551" s="57">
        <f t="shared" si="38"/>
        <v>26484.479999999996</v>
      </c>
      <c r="P551" s="49">
        <v>88.94</v>
      </c>
      <c r="Q551" s="57">
        <f t="shared" si="39"/>
        <v>32445.311999999994</v>
      </c>
      <c r="R551" s="46"/>
    </row>
    <row r="552" spans="1:18" ht="31.5" customHeight="1" x14ac:dyDescent="0.25">
      <c r="A552" s="29">
        <v>547</v>
      </c>
      <c r="B552" s="4" t="s">
        <v>1528</v>
      </c>
      <c r="C552" s="4">
        <v>63</v>
      </c>
      <c r="D552" s="4" t="s">
        <v>1530</v>
      </c>
      <c r="E552" s="4" t="s">
        <v>121</v>
      </c>
      <c r="F552" s="4" t="s">
        <v>1381</v>
      </c>
      <c r="G552" s="5">
        <v>167</v>
      </c>
      <c r="H552" s="6" t="s">
        <v>1531</v>
      </c>
      <c r="I552" s="7">
        <f>SUM(G552/5*12)</f>
        <v>400.79999999999995</v>
      </c>
      <c r="J552" s="9">
        <v>20.399999999999999</v>
      </c>
      <c r="K552" s="9"/>
      <c r="L552" s="9"/>
      <c r="M552" s="18"/>
      <c r="N552" s="53">
        <v>45.22</v>
      </c>
      <c r="O552" s="57">
        <f t="shared" si="38"/>
        <v>18124.175999999996</v>
      </c>
      <c r="P552" s="49">
        <v>50.23</v>
      </c>
      <c r="Q552" s="57">
        <f t="shared" si="39"/>
        <v>20132.183999999997</v>
      </c>
      <c r="R552" s="46"/>
    </row>
    <row r="553" spans="1:18" ht="31.5" customHeight="1" x14ac:dyDescent="0.25">
      <c r="A553" s="29">
        <v>548</v>
      </c>
      <c r="B553" s="4" t="s">
        <v>1528</v>
      </c>
      <c r="C553" s="4">
        <v>80649</v>
      </c>
      <c r="D553" s="4" t="s">
        <v>1532</v>
      </c>
      <c r="E553" s="4" t="s">
        <v>121</v>
      </c>
      <c r="F553" s="4" t="s">
        <v>160</v>
      </c>
      <c r="G553" s="5">
        <v>292</v>
      </c>
      <c r="H553" s="6" t="s">
        <v>1533</v>
      </c>
      <c r="I553" s="7">
        <f>SUM(G553/5*12)</f>
        <v>700.8</v>
      </c>
      <c r="J553" s="9">
        <v>5.63</v>
      </c>
      <c r="K553" s="9"/>
      <c r="L553" s="9"/>
      <c r="M553" s="6"/>
      <c r="N553" s="49">
        <v>76.330000000000013</v>
      </c>
      <c r="O553" s="57">
        <f t="shared" si="38"/>
        <v>53492.064000000006</v>
      </c>
      <c r="P553" s="49">
        <v>90.54</v>
      </c>
      <c r="Q553" s="57">
        <f t="shared" si="39"/>
        <v>63450.432000000001</v>
      </c>
      <c r="R553" s="46"/>
    </row>
    <row r="554" spans="1:18" ht="31.5" customHeight="1" x14ac:dyDescent="0.25">
      <c r="A554" s="29">
        <v>549</v>
      </c>
      <c r="B554" s="6" t="s">
        <v>1528</v>
      </c>
      <c r="C554" s="6">
        <v>11003</v>
      </c>
      <c r="D554" s="6" t="s">
        <v>1534</v>
      </c>
      <c r="E554" s="6" t="s">
        <v>121</v>
      </c>
      <c r="F554" s="6" t="s">
        <v>552</v>
      </c>
      <c r="G554" s="9">
        <v>430</v>
      </c>
      <c r="H554" s="6" t="s">
        <v>1535</v>
      </c>
      <c r="I554" s="7">
        <v>1032</v>
      </c>
      <c r="J554" s="9">
        <v>1</v>
      </c>
      <c r="K554" s="9"/>
      <c r="L554" s="9"/>
      <c r="M554" s="18"/>
      <c r="N554" s="53">
        <v>55.86</v>
      </c>
      <c r="O554" s="57">
        <f t="shared" si="38"/>
        <v>57647.519999999997</v>
      </c>
      <c r="P554" s="49">
        <v>68.02</v>
      </c>
      <c r="Q554" s="57">
        <f t="shared" si="39"/>
        <v>70196.639999999999</v>
      </c>
      <c r="R554" s="46"/>
    </row>
    <row r="555" spans="1:18" ht="31.5" customHeight="1" x14ac:dyDescent="0.25">
      <c r="A555" s="29">
        <v>550</v>
      </c>
      <c r="B555" s="4" t="s">
        <v>1538</v>
      </c>
      <c r="C555" s="4" t="s">
        <v>1536</v>
      </c>
      <c r="D555" s="4" t="s">
        <v>1537</v>
      </c>
      <c r="E555" s="4" t="s">
        <v>129</v>
      </c>
      <c r="F555" s="4" t="s">
        <v>1539</v>
      </c>
      <c r="G555" s="5">
        <v>113</v>
      </c>
      <c r="H555" s="6" t="s">
        <v>66</v>
      </c>
      <c r="I555" s="7">
        <f>G555/5*12</f>
        <v>271.20000000000005</v>
      </c>
      <c r="J555" s="9"/>
      <c r="K555" s="9">
        <v>30</v>
      </c>
      <c r="L555" s="9"/>
      <c r="M555" s="6"/>
      <c r="N555" s="49">
        <v>130.07</v>
      </c>
      <c r="O555" s="57">
        <f t="shared" si="38"/>
        <v>35274.984000000004</v>
      </c>
      <c r="P555" s="49">
        <v>147.54</v>
      </c>
      <c r="Q555" s="57">
        <f t="shared" si="39"/>
        <v>40012.848000000005</v>
      </c>
      <c r="R555" s="46"/>
    </row>
    <row r="556" spans="1:18" ht="31.5" customHeight="1" x14ac:dyDescent="0.25">
      <c r="A556" s="29">
        <v>551</v>
      </c>
      <c r="B556" s="4" t="s">
        <v>1538</v>
      </c>
      <c r="C556" s="4" t="s">
        <v>1540</v>
      </c>
      <c r="D556" s="4" t="s">
        <v>1541</v>
      </c>
      <c r="E556" s="4" t="s">
        <v>129</v>
      </c>
      <c r="F556" s="4" t="s">
        <v>1542</v>
      </c>
      <c r="G556" s="5">
        <v>132</v>
      </c>
      <c r="H556" s="6" t="s">
        <v>66</v>
      </c>
      <c r="I556" s="7">
        <f>G556/5*12</f>
        <v>316.79999999999995</v>
      </c>
      <c r="J556" s="9"/>
      <c r="K556" s="9">
        <v>30</v>
      </c>
      <c r="L556" s="9"/>
      <c r="M556" s="6"/>
      <c r="N556" s="49">
        <v>130.07</v>
      </c>
      <c r="O556" s="57">
        <f t="shared" si="38"/>
        <v>41206.175999999992</v>
      </c>
      <c r="P556" s="49">
        <v>147.54</v>
      </c>
      <c r="Q556" s="57">
        <f t="shared" si="39"/>
        <v>46740.671999999991</v>
      </c>
      <c r="R556" s="46"/>
    </row>
    <row r="557" spans="1:18" ht="31.5" customHeight="1" x14ac:dyDescent="0.25">
      <c r="A557" s="29">
        <v>552</v>
      </c>
      <c r="B557" s="4" t="s">
        <v>1538</v>
      </c>
      <c r="C557" s="4" t="s">
        <v>1543</v>
      </c>
      <c r="D557" s="4" t="s">
        <v>1544</v>
      </c>
      <c r="E557" s="4" t="s">
        <v>129</v>
      </c>
      <c r="F557" s="4" t="s">
        <v>872</v>
      </c>
      <c r="G557" s="5">
        <v>544</v>
      </c>
      <c r="H557" s="6" t="s">
        <v>66</v>
      </c>
      <c r="I557" s="7">
        <f>G557/5*12</f>
        <v>1305.5999999999999</v>
      </c>
      <c r="J557" s="9"/>
      <c r="K557" s="9">
        <v>30</v>
      </c>
      <c r="L557" s="9"/>
      <c r="M557" s="6" t="s">
        <v>1545</v>
      </c>
      <c r="N557" s="49">
        <v>117.00999999999999</v>
      </c>
      <c r="O557" s="57">
        <f t="shared" si="38"/>
        <v>152768.25599999996</v>
      </c>
      <c r="P557" s="49">
        <v>134.47999999999999</v>
      </c>
      <c r="Q557" s="57">
        <f t="shared" si="39"/>
        <v>175577.08799999999</v>
      </c>
      <c r="R557" s="46"/>
    </row>
    <row r="558" spans="1:18" ht="31.5" customHeight="1" x14ac:dyDescent="0.25">
      <c r="A558" s="29">
        <v>553</v>
      </c>
      <c r="B558" s="4" t="s">
        <v>1538</v>
      </c>
      <c r="C558" s="4" t="s">
        <v>1546</v>
      </c>
      <c r="D558" s="4" t="s">
        <v>1547</v>
      </c>
      <c r="E558" s="4" t="s">
        <v>129</v>
      </c>
      <c r="F558" s="4" t="s">
        <v>872</v>
      </c>
      <c r="G558" s="5">
        <v>1987</v>
      </c>
      <c r="H558" s="6" t="s">
        <v>66</v>
      </c>
      <c r="I558" s="7">
        <f>G558/5*12</f>
        <v>4768.7999999999993</v>
      </c>
      <c r="J558" s="9"/>
      <c r="K558" s="9">
        <v>30</v>
      </c>
      <c r="L558" s="9"/>
      <c r="M558" s="6"/>
      <c r="N558" s="49">
        <v>130.07</v>
      </c>
      <c r="O558" s="57">
        <f t="shared" si="38"/>
        <v>620277.81599999988</v>
      </c>
      <c r="P558" s="49">
        <v>147.54</v>
      </c>
      <c r="Q558" s="57">
        <f t="shared" si="39"/>
        <v>703588.75199999986</v>
      </c>
      <c r="R558" s="46"/>
    </row>
    <row r="559" spans="1:18" ht="31.5" customHeight="1" x14ac:dyDescent="0.25">
      <c r="A559" s="29">
        <v>554</v>
      </c>
      <c r="B559" s="4" t="s">
        <v>1538</v>
      </c>
      <c r="C559" s="4" t="s">
        <v>1548</v>
      </c>
      <c r="D559" s="4" t="s">
        <v>1549</v>
      </c>
      <c r="E559" s="4" t="s">
        <v>129</v>
      </c>
      <c r="F559" s="4" t="s">
        <v>1550</v>
      </c>
      <c r="G559" s="5">
        <v>2087</v>
      </c>
      <c r="H559" s="6" t="s">
        <v>66</v>
      </c>
      <c r="I559" s="7">
        <f>G559/5*12</f>
        <v>5008.7999999999993</v>
      </c>
      <c r="J559" s="9"/>
      <c r="K559" s="9">
        <v>30</v>
      </c>
      <c r="L559" s="9"/>
      <c r="M559" s="6"/>
      <c r="N559" s="49">
        <v>112.65</v>
      </c>
      <c r="O559" s="57">
        <f t="shared" si="38"/>
        <v>564241.31999999995</v>
      </c>
      <c r="P559" s="49">
        <v>133.74</v>
      </c>
      <c r="Q559" s="57">
        <f t="shared" si="39"/>
        <v>669876.91199999989</v>
      </c>
      <c r="R559" s="46"/>
    </row>
    <row r="560" spans="1:18" ht="55.5" customHeight="1" x14ac:dyDescent="0.25">
      <c r="A560" s="37"/>
      <c r="B560" s="38"/>
      <c r="C560" s="38"/>
      <c r="D560" s="38"/>
      <c r="E560" s="38"/>
      <c r="F560" s="38"/>
      <c r="G560" s="39"/>
      <c r="H560" s="40"/>
      <c r="I560" s="41"/>
      <c r="J560" s="42"/>
      <c r="K560" s="43"/>
      <c r="L560" s="43"/>
      <c r="M560" s="44"/>
      <c r="N560" s="54" t="s">
        <v>1559</v>
      </c>
      <c r="O560" s="58">
        <f>+SUM(O6:O559)</f>
        <v>14943097.612195121</v>
      </c>
      <c r="P560" s="54" t="s">
        <v>1560</v>
      </c>
      <c r="Q560" s="58">
        <f>+SUM(Q6:Q559)</f>
        <v>24753012.692000005</v>
      </c>
      <c r="R560" s="46"/>
    </row>
    <row r="561" spans="2:17" ht="15.75" x14ac:dyDescent="0.25">
      <c r="B561" s="20"/>
      <c r="C561" s="20"/>
      <c r="D561" s="20"/>
      <c r="E561" s="20"/>
      <c r="F561" s="20"/>
      <c r="G561" s="21"/>
      <c r="H561" s="22"/>
      <c r="I561" s="23"/>
      <c r="J561" s="24"/>
      <c r="K561" s="25"/>
      <c r="L561" s="25"/>
      <c r="M561" s="26"/>
      <c r="N561" s="55"/>
      <c r="O561" s="55"/>
      <c r="P561" s="55"/>
      <c r="Q561" s="55"/>
    </row>
  </sheetData>
  <autoFilter ref="A5:R560"/>
  <pageMargins left="0.25" right="0.25" top="0.5" bottom="0.5" header="0.3" footer="0.3"/>
  <pageSetup scale="61" fitToHeight="0" orientation="landscape" r:id="rId1"/>
  <headerFooter>
    <oddFooter>Page &amp;P of &amp;N</oddFooter>
  </headerFooter>
  <rowBreaks count="1" manualBreakCount="1">
    <brk id="27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SINGLE DROP</vt:lpstr>
      <vt:lpstr>MULTI DROPS</vt:lpstr>
      <vt:lpstr>Sheet3</vt:lpstr>
      <vt:lpstr>'MULTI DROPS'!Print_Titles</vt:lpstr>
      <vt:lpstr>'SINGLE DROP'!Print_Titles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 Watts</dc:creator>
  <cp:lastModifiedBy>Vivien Watts</cp:lastModifiedBy>
  <cp:lastPrinted>2019-05-06T22:29:35Z</cp:lastPrinted>
  <dcterms:created xsi:type="dcterms:W3CDTF">2019-04-16T20:57:01Z</dcterms:created>
  <dcterms:modified xsi:type="dcterms:W3CDTF">2019-05-07T23:21:13Z</dcterms:modified>
</cp:coreProperties>
</file>