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kumente\MDD-platform-trials\"/>
    </mc:Choice>
  </mc:AlternateContent>
  <bookViews>
    <workbookView xWindow="0" yWindow="0" windowWidth="16710" windowHeight="56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P9" i="1"/>
  <c r="O6" i="1"/>
  <c r="N4" i="1"/>
  <c r="N5" i="1"/>
  <c r="N6" i="1"/>
  <c r="N3" i="1"/>
</calcChain>
</file>

<file path=xl/sharedStrings.xml><?xml version="1.0" encoding="utf-8"?>
<sst xmlns="http://schemas.openxmlformats.org/spreadsheetml/2006/main" count="28" uniqueCount="16">
  <si>
    <t>Cohen's d</t>
  </si>
  <si>
    <t>d = 0.22</t>
  </si>
  <si>
    <t>d = 0.00</t>
  </si>
  <si>
    <t>d = 0.35</t>
  </si>
  <si>
    <t>d = 0.50</t>
  </si>
  <si>
    <t>Success</t>
  </si>
  <si>
    <t>Stopped early
for futility</t>
  </si>
  <si>
    <t>Failure</t>
  </si>
  <si>
    <t>-</t>
  </si>
  <si>
    <t>Parallel group design with N=90 (per group)
with stopping for futility
with adjustment for baseline and correlation rho=0.214</t>
  </si>
  <si>
    <t>Parallel group design with N=90 (per group)
without stopping for futility
with adjustment for baseline and correlation rho=0.214</t>
  </si>
  <si>
    <t>Expected Sample Size</t>
  </si>
  <si>
    <t>Number of tested compounds:</t>
  </si>
  <si>
    <t>20 pts/month</t>
  </si>
  <si>
    <t>Mean:</t>
  </si>
  <si>
    <t>30 pts/month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</si>
</sst>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9" sqref="P9"/>
    </sheetView>
  </sheetViews>
  <sheetFormatPr baseColWidth="10" defaultRowHeight="15" x14ac:dyDescent="0.25"/>
  <cols>
    <col min="4" max="5" width="13.5703125" customWidth="1"/>
    <col min="12" max="13" width="12.7109375" customWidth="1"/>
    <col min="15" max="15" width="12.42578125" customWidth="1"/>
  </cols>
  <sheetData>
    <row r="1" spans="1:16" ht="45.6" customHeight="1" x14ac:dyDescent="0.25">
      <c r="A1" s="21" t="s">
        <v>10</v>
      </c>
      <c r="B1" s="22"/>
      <c r="C1" s="22"/>
      <c r="D1" s="22"/>
      <c r="E1" s="22"/>
      <c r="F1" s="23"/>
      <c r="G1" s="11"/>
      <c r="I1" s="21" t="s">
        <v>9</v>
      </c>
      <c r="J1" s="22"/>
      <c r="K1" s="22"/>
      <c r="L1" s="22"/>
      <c r="M1" s="22"/>
      <c r="N1" s="23"/>
    </row>
    <row r="2" spans="1:16" ht="45" x14ac:dyDescent="0.25">
      <c r="A2" s="12"/>
      <c r="B2" s="7"/>
      <c r="C2" s="3" t="s">
        <v>5</v>
      </c>
      <c r="D2" s="4" t="s">
        <v>6</v>
      </c>
      <c r="E2" s="4" t="s">
        <v>7</v>
      </c>
      <c r="F2" s="18" t="s">
        <v>11</v>
      </c>
      <c r="G2" s="16"/>
      <c r="I2" s="12"/>
      <c r="J2" s="7"/>
      <c r="K2" s="3" t="s">
        <v>5</v>
      </c>
      <c r="L2" s="4" t="s">
        <v>6</v>
      </c>
      <c r="M2" s="4" t="s">
        <v>7</v>
      </c>
      <c r="N2" s="18" t="s">
        <v>11</v>
      </c>
    </row>
    <row r="3" spans="1:16" x14ac:dyDescent="0.25">
      <c r="A3" s="13" t="s">
        <v>0</v>
      </c>
      <c r="B3" s="5" t="s">
        <v>2</v>
      </c>
      <c r="C3" s="1">
        <v>4.8000000000000001E-2</v>
      </c>
      <c r="D3" s="2" t="s">
        <v>8</v>
      </c>
      <c r="E3" s="2">
        <v>0.95199999999999996</v>
      </c>
      <c r="F3" s="9">
        <v>180</v>
      </c>
      <c r="G3" s="17"/>
      <c r="I3" s="13" t="s">
        <v>0</v>
      </c>
      <c r="J3" s="5" t="s">
        <v>2</v>
      </c>
      <c r="K3" s="1">
        <v>4.2000000000000003E-2</v>
      </c>
      <c r="L3" s="2">
        <v>0.749</v>
      </c>
      <c r="M3" s="2">
        <v>0.20899999999999996</v>
      </c>
      <c r="N3" s="19">
        <f>90+90*(1-L3)</f>
        <v>112.59</v>
      </c>
    </row>
    <row r="4" spans="1:16" x14ac:dyDescent="0.25">
      <c r="A4" s="14"/>
      <c r="B4" s="6" t="s">
        <v>1</v>
      </c>
      <c r="C4" s="1">
        <v>0.45600000000000002</v>
      </c>
      <c r="D4" s="2" t="s">
        <v>8</v>
      </c>
      <c r="E4" s="2">
        <v>0.54400000000000004</v>
      </c>
      <c r="F4" s="9">
        <v>180</v>
      </c>
      <c r="G4" s="17"/>
      <c r="I4" s="14"/>
      <c r="J4" s="6" t="s">
        <v>1</v>
      </c>
      <c r="K4" s="1">
        <v>0.41299999999999998</v>
      </c>
      <c r="L4" s="2">
        <v>0.33800000000000002</v>
      </c>
      <c r="M4" s="2">
        <v>0.24899999999999994</v>
      </c>
      <c r="N4" s="19">
        <f t="shared" ref="N4:N6" si="0">90+90*(1-L4)</f>
        <v>149.57999999999998</v>
      </c>
    </row>
    <row r="5" spans="1:16" x14ac:dyDescent="0.25">
      <c r="A5" s="14"/>
      <c r="B5" s="6" t="s">
        <v>3</v>
      </c>
      <c r="C5" s="1">
        <v>0.79200000000000004</v>
      </c>
      <c r="D5" s="2" t="s">
        <v>8</v>
      </c>
      <c r="E5" s="2">
        <v>0.20799999999999996</v>
      </c>
      <c r="F5" s="9">
        <v>180</v>
      </c>
      <c r="G5" s="17"/>
      <c r="I5" s="14"/>
      <c r="J5" s="6" t="s">
        <v>3</v>
      </c>
      <c r="K5" s="1">
        <v>0.747</v>
      </c>
      <c r="L5" s="2">
        <v>0.13800000000000001</v>
      </c>
      <c r="M5" s="2">
        <v>0.11499999999999999</v>
      </c>
      <c r="N5" s="19">
        <f t="shared" si="0"/>
        <v>167.57999999999998</v>
      </c>
      <c r="O5" s="25" t="s">
        <v>14</v>
      </c>
    </row>
    <row r="6" spans="1:16" x14ac:dyDescent="0.25">
      <c r="A6" s="15"/>
      <c r="B6" s="7" t="s">
        <v>4</v>
      </c>
      <c r="C6" s="8">
        <v>0.96599999999999997</v>
      </c>
      <c r="D6" s="3" t="s">
        <v>8</v>
      </c>
      <c r="E6" s="3">
        <v>3.400000000000003E-2</v>
      </c>
      <c r="F6" s="10">
        <v>180</v>
      </c>
      <c r="G6" s="17"/>
      <c r="I6" s="15"/>
      <c r="J6" s="7" t="s">
        <v>4</v>
      </c>
      <c r="K6" s="8">
        <v>0.94199999999999995</v>
      </c>
      <c r="L6" s="3">
        <v>3.7999999999999999E-2</v>
      </c>
      <c r="M6" s="3">
        <v>2.0000000000000052E-2</v>
      </c>
      <c r="N6" s="20">
        <f t="shared" si="0"/>
        <v>176.57999999999998</v>
      </c>
      <c r="O6" s="24">
        <f>AVERAGE(N3:N6)</f>
        <v>151.58249999999998</v>
      </c>
    </row>
    <row r="8" spans="1:16" x14ac:dyDescent="0.25">
      <c r="O8" t="s">
        <v>12</v>
      </c>
    </row>
    <row r="9" spans="1:16" x14ac:dyDescent="0.25">
      <c r="O9" t="s">
        <v>13</v>
      </c>
      <c r="P9" s="24">
        <f>1618/O6</f>
        <v>10.674055382382532</v>
      </c>
    </row>
    <row r="10" spans="1:16" x14ac:dyDescent="0.25">
      <c r="O10" t="s">
        <v>15</v>
      </c>
      <c r="P10" s="24">
        <f>2203/O6</f>
        <v>14.533339930400938</v>
      </c>
    </row>
  </sheetData>
  <mergeCells count="4">
    <mergeCell ref="A3:A6"/>
    <mergeCell ref="I3:I6"/>
    <mergeCell ref="I1:N1"/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Zocholl, Dario Orlando</dc:creator>
  <cp:lastModifiedBy>Zocholl, Dario</cp:lastModifiedBy>
  <dcterms:created xsi:type="dcterms:W3CDTF">2021-09-03T14:56:09Z</dcterms:created>
  <dcterms:modified xsi:type="dcterms:W3CDTF">2021-09-03T16:38:19Z</dcterms:modified>
</cp:coreProperties>
</file>