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slicers/slicer3.xml" ContentType="application/vnd.ms-excel.slicer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rius\Documents\Epicode Data Engineer\progetti\sett 1\Progetto Settimanale\"/>
    </mc:Choice>
  </mc:AlternateContent>
  <xr:revisionPtr revIDLastSave="0" documentId="13_ncr:1_{11A1B7DE-2320-4A95-8E3E-B6144AE25527}" xr6:coauthVersionLast="47" xr6:coauthVersionMax="47" xr10:uidLastSave="{00000000-0000-0000-0000-000000000000}"/>
  <bookViews>
    <workbookView xWindow="-110" yWindow="-110" windowWidth="19420" windowHeight="10420" activeTab="3" xr2:uid="{08D2EC91-1C2F-42AE-9CE3-F5683CC3EC32}"/>
  </bookViews>
  <sheets>
    <sheet name="Entità e Campi" sheetId="1" r:id="rId1"/>
    <sheet name="Progetto" sheetId="2" r:id="rId2"/>
    <sheet name="Actual Per Region" sheetId="14" r:id="rId3"/>
    <sheet name="Budget Per Region" sheetId="12" r:id="rId4"/>
    <sheet name="IT Dept" sheetId="13" r:id="rId5"/>
    <sheet name="Actual e Budget nel tempo" sheetId="11" r:id="rId6"/>
    <sheet name="Business Areas" sheetId="10" r:id="rId7"/>
    <sheet name="Top 5" sheetId="9" r:id="rId8"/>
    <sheet name="Totale budget progetti per dept" sheetId="5" r:id="rId9"/>
    <sheet name="Confronto Budget Prog.- Dept" sheetId="6" r:id="rId10"/>
  </sheets>
  <externalReferences>
    <externalReference r:id="rId11"/>
    <externalReference r:id="rId12"/>
    <externalReference r:id="rId13"/>
  </externalReferences>
  <definedNames>
    <definedName name="_xlchart.v1.0" hidden="1">'IT Dept'!$A$2:$A$37</definedName>
    <definedName name="_xlchart.v1.1" hidden="1">'IT Dept'!$B$1</definedName>
    <definedName name="_xlchart.v1.2" hidden="1">'IT Dept'!$B$2:$B$37</definedName>
    <definedName name="_xlchart.v1.3" hidden="1">'IT Dept'!$C$1</definedName>
    <definedName name="_xlchart.v1.4" hidden="1">'IT Dept'!$C$2:$C$37</definedName>
    <definedName name="_xlchart.v1.5" hidden="1">'IT Dept'!$D$1</definedName>
    <definedName name="_xlchart.v1.6" hidden="1">'IT Dept'!$D$2:$D$37</definedName>
    <definedName name="_xlcn.WorksheetConnection_ActualeDimTables.xlsxCostElements1" hidden="1">[1]!CostElements</definedName>
    <definedName name="_xlcn.WorksheetConnection_BudgeteDimTables.xlsxBudget___Actual1" hidden="1">[2]!Budget___Actual</definedName>
    <definedName name="_xlcn.WorksheetConnection_BudgeteDimTables.xlsxBudget___Actual11" hidden="1">[2]!Budget___Actual</definedName>
    <definedName name="_xlcn.WorksheetConnection_BudgeteDimTables.xlsxBudget___Actual21" hidden="1">[3]!Budget___Actual</definedName>
    <definedName name="_xlcn.WorksheetConnection_BudgeteDimTables.xlsxRegions1" hidden="1">[3]!Regions</definedName>
    <definedName name="_xlcn.WorksheetConnection_Cartel1Accoda11" hidden="1">[1]!Accoda1</definedName>
    <definedName name="FiltroDati_Business_Area">#N/A</definedName>
    <definedName name="FiltroDati_Region">#N/A</definedName>
    <definedName name="FiltroDati_Region1">#N/A</definedName>
  </definedNames>
  <calcPr calcId="191028"/>
  <pivotCaches>
    <pivotCache cacheId="0" r:id="rId14"/>
    <pivotCache cacheId="101" r:id="rId15"/>
    <pivotCache cacheId="132" r:id="rId16"/>
    <pivotCache cacheId="150" r:id="rId17"/>
  </pivotCaches>
  <extLst>
    <ext xmlns:x14="http://schemas.microsoft.com/office/spreadsheetml/2009/9/main" uri="{876F7934-8845-4945-9796-88D515C7AA90}">
      <x14:pivotCaches>
        <pivotCache cacheId="4" r:id="rId18"/>
      </x14:pivotCaches>
    </ex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ccoda1-40e60964-69e4-414d-8670-36a16eb2ef34" name="Accoda1" connection="WorksheetConnection_Cartel1!Accoda1"/>
          <x15:modelTable id="Regions-6da66444-11f5-4d6c-be77-4870a8f5c19a" name="Regions" connection="WorksheetConnection_Budget e Dim Tables.xlsx!Regions"/>
          <x15:modelTable id="Budget___Actual-3c0b1b46-961f-45e4-9eee-a3827ed466ae" name="Budget___Actual2" connection="WorksheetConnection_Budget e Dim Tables.xlsx!Budget___Actual2"/>
          <x15:modelTable id="Budget___Actual-1d4b5401-adb6-4ba5-8a2d-cc2d9244cd6b" name="Budget___Actual1" connection="WorksheetConnection_Budget e Dim Tables.xlsx!Budget___Actual1"/>
          <x15:modelTable id="Budget___Actual-d9c40850-5beb-472f-9cc8-234cee9d80de" name="Budget___Actual" connection="WorksheetConnection_Budget e Dim Tables.xlsx!Budget___Actual"/>
          <x15:modelTable id="CostElements-6e8dcd51-43d6-479a-9f38-6d5147a42d14" name="CostElements" connection="WorksheetConnection_Actual e Dim Tables.xlsx!CostElements"/>
        </x15:modelTables>
        <x15:modelRelationships>
          <x15:modelRelationship fromTable="Accoda1" fromColumn="Cost Element" toTable="CostElements" toColumn="Cost Element"/>
          <x15:modelRelationship fromTable="Budget___Actual2" fromColumn="Country" toTable="Regions" toColumn="Country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Accoda1" columnName="Date" columnId="Date">
                <x16:calculatedTimeColumn columnName="Date (indice mese)" columnId="Date (indice mese)" contentType="monthsindex" isSelected="1"/>
                <x16:calculatedTimeColumn columnName="Date (mese)" columnId="Date (mese)" contentType="months" isSelected="1"/>
              </x16:modelTimeGrouping>
              <x16:modelTimeGrouping tableName="Budget___Actual" columnName="Date" columnId="Date">
                <x16:calculatedTimeColumn columnName="Date (indice mese)" columnId="Date (indice mese)" contentType="monthsindex" isSelected="1"/>
                <x16:calculatedTimeColumn columnName="Date (mese)" columnId="Date (mese)" contentType="months" isSelected="1"/>
              </x16:modelTimeGrouping>
              <x16:modelTimeGrouping tableName="Budget___Actual1" columnName="Date" columnId="Date">
                <x16:calculatedTimeColumn columnName="Date (indice mese)" columnId="Date (indice mese)" contentType="monthsindex" isSelected="1"/>
                <x16:calculatedTimeColumn columnName="Date (mese)" columnId="Date (mese)" contentType="months" isSelected="1"/>
              </x16:modelTimeGrouping>
              <x16:modelTimeGrouping tableName="Budget___Actual2" columnName="Date" columnId="Date">
                <x16:calculatedTimeColumn columnName="Date (indice mese)" columnId="Date (indice mese)" contentType="monthsindex" isSelected="1"/>
                <x16:calculatedTimeColumn columnName="Date (mese)" columnId="Date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3" l="1"/>
  <c r="C4" i="13"/>
  <c r="C5" i="13"/>
  <c r="C6" i="13"/>
  <c r="D6" i="13" s="1"/>
  <c r="C7" i="13"/>
  <c r="C8" i="13" s="1"/>
  <c r="C3" i="13"/>
  <c r="D3" i="13" s="1"/>
  <c r="D2" i="13"/>
  <c r="D5" i="13"/>
  <c r="D4" i="13"/>
  <c r="C9" i="13" l="1"/>
  <c r="D8" i="13"/>
  <c r="D7" i="13"/>
  <c r="D9" i="13" l="1"/>
  <c r="C10" i="13"/>
  <c r="D10" i="13" l="1"/>
  <c r="C11" i="13"/>
  <c r="C12" i="13" l="1"/>
  <c r="D11" i="13"/>
  <c r="C13" i="13" l="1"/>
  <c r="D12" i="13"/>
  <c r="C14" i="13" l="1"/>
  <c r="D13" i="13"/>
  <c r="D14" i="13" l="1"/>
  <c r="C15" i="13"/>
  <c r="C16" i="13" l="1"/>
  <c r="D15" i="13"/>
  <c r="C17" i="13" l="1"/>
  <c r="D16" i="13"/>
  <c r="C18" i="13" l="1"/>
  <c r="D17" i="13"/>
  <c r="D18" i="13" l="1"/>
  <c r="C19" i="13"/>
  <c r="C20" i="13" l="1"/>
  <c r="D19" i="13"/>
  <c r="C21" i="13" l="1"/>
  <c r="D20" i="13"/>
  <c r="D21" i="13" l="1"/>
  <c r="C22" i="13"/>
  <c r="D22" i="13" l="1"/>
  <c r="C23" i="13"/>
  <c r="C24" i="13" l="1"/>
  <c r="D23" i="13"/>
  <c r="C25" i="13" l="1"/>
  <c r="D24" i="13"/>
  <c r="C26" i="13" l="1"/>
  <c r="D25" i="13"/>
  <c r="D26" i="13" l="1"/>
  <c r="C27" i="13"/>
  <c r="C28" i="13" l="1"/>
  <c r="D27" i="13"/>
  <c r="D28" i="13" l="1"/>
  <c r="C29" i="13"/>
  <c r="D29" i="13" l="1"/>
  <c r="C30" i="13"/>
  <c r="C31" i="13" l="1"/>
  <c r="D30" i="13"/>
  <c r="C32" i="13" l="1"/>
  <c r="D31" i="13"/>
  <c r="D32" i="13" l="1"/>
  <c r="C33" i="13"/>
  <c r="D33" i="13" l="1"/>
  <c r="C34" i="13"/>
  <c r="C35" i="13" l="1"/>
  <c r="D34" i="13"/>
  <c r="C36" i="13" l="1"/>
  <c r="D35" i="13"/>
  <c r="D36" i="13" l="1"/>
  <c r="C37" i="13"/>
  <c r="D37" i="1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48C9E3-A56D-443E-A1D1-8E3852A3EF7C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AE1883E-2738-48DB-8B7D-50F99326F170}" name="WorksheetConnection_Actual e Dim Tables.xlsx!CostElements" type="102" refreshedVersion="8" minRefreshableVersion="5">
    <extLst>
      <ext xmlns:x15="http://schemas.microsoft.com/office/spreadsheetml/2010/11/main" uri="{DE250136-89BD-433C-8126-D09CA5730AF9}">
        <x15:connection id="CostElements-6e8dcd51-43d6-479a-9f38-6d5147a42d14">
          <x15:rangePr sourceName="_xlcn.WorksheetConnection_ActualeDimTables.xlsxCostElements1"/>
        </x15:connection>
      </ext>
    </extLst>
  </connection>
  <connection id="3" xr16:uid="{167B3587-8DE8-4043-8AC7-8CE50D863154}" name="WorksheetConnection_Budget e Dim Tables.xlsx!Budget___Actual" type="102" refreshedVersion="8" minRefreshableVersion="5">
    <extLst>
      <ext xmlns:x15="http://schemas.microsoft.com/office/spreadsheetml/2010/11/main" uri="{DE250136-89BD-433C-8126-D09CA5730AF9}">
        <x15:connection id="Budget___Actual-d9c40850-5beb-472f-9cc8-234cee9d80de" autoDelete="1">
          <x15:rangePr sourceName="_xlcn.WorksheetConnection_BudgeteDimTables.xlsxBudget___Actual1"/>
        </x15:connection>
      </ext>
    </extLst>
  </connection>
  <connection id="4" xr16:uid="{167B3587-8DE8-4043-8AC7-8CE50D863154}" name="WorksheetConnection_Budget e Dim Tables.xlsx!Budget___Actual1" type="102" refreshedVersion="8" minRefreshableVersion="5">
    <extLst>
      <ext xmlns:x15="http://schemas.microsoft.com/office/spreadsheetml/2010/11/main" uri="{DE250136-89BD-433C-8126-D09CA5730AF9}">
        <x15:connection id="Budget___Actual-1d4b5401-adb6-4ba5-8a2d-cc2d9244cd6b" autoDelete="1">
          <x15:rangePr sourceName="_xlcn.WorksheetConnection_BudgeteDimTables.xlsxBudget___Actual11"/>
        </x15:connection>
      </ext>
    </extLst>
  </connection>
  <connection id="5" xr16:uid="{167B3587-8DE8-4043-8AC7-8CE50D863154}" name="WorksheetConnection_Budget e Dim Tables.xlsx!Budget___Actual2" type="102" refreshedVersion="8" minRefreshableVersion="5">
    <extLst>
      <ext xmlns:x15="http://schemas.microsoft.com/office/spreadsheetml/2010/11/main" uri="{DE250136-89BD-433C-8126-D09CA5730AF9}">
        <x15:connection id="Budget___Actual-3c0b1b46-961f-45e4-9eee-a3827ed466ae" autoDelete="1">
          <x15:rangePr sourceName="_xlcn.WorksheetConnection_BudgeteDimTables.xlsxBudget___Actual21"/>
        </x15:connection>
      </ext>
    </extLst>
  </connection>
  <connection id="6" xr16:uid="{0840D706-63ED-49A8-9C86-40D843650417}" name="WorksheetConnection_Budget e Dim Tables.xlsx!Regions" type="102" refreshedVersion="8" minRefreshableVersion="5">
    <extLst>
      <ext xmlns:x15="http://schemas.microsoft.com/office/spreadsheetml/2010/11/main" uri="{DE250136-89BD-433C-8126-D09CA5730AF9}">
        <x15:connection id="Regions-6da66444-11f5-4d6c-be77-4870a8f5c19a">
          <x15:rangePr sourceName="_xlcn.WorksheetConnection_BudgeteDimTables.xlsxRegions1"/>
        </x15:connection>
      </ext>
    </extLst>
  </connection>
  <connection id="7" xr16:uid="{7F55D8C7-AC81-4110-B796-13E4643B650D}" name="WorksheetConnection_Cartel1!Accoda1" type="102" refreshedVersion="8" minRefreshableVersion="5">
    <extLst>
      <ext xmlns:x15="http://schemas.microsoft.com/office/spreadsheetml/2010/11/main" uri="{DE250136-89BD-433C-8126-D09CA5730AF9}">
        <x15:connection id="Accoda1-40e60964-69e4-414d-8670-36a16eb2ef34" autoDelete="1">
          <x15:rangePr sourceName="_xlcn.WorksheetConnection_Cartel1Accoda11"/>
        </x15:connection>
      </ext>
    </extLst>
  </connection>
</connections>
</file>

<file path=xl/sharedStrings.xml><?xml version="1.0" encoding="utf-8"?>
<sst xmlns="http://schemas.openxmlformats.org/spreadsheetml/2006/main" count="246" uniqueCount="118">
  <si>
    <t>Cost Element</t>
  </si>
  <si>
    <t xml:space="preserve">  TABELLA ANAGRAFICA</t>
  </si>
  <si>
    <t>TABELLA DEI FATTI</t>
  </si>
  <si>
    <t>Cost Element Group</t>
  </si>
  <si>
    <t>Business Area</t>
  </si>
  <si>
    <t>Date</t>
  </si>
  <si>
    <t>IT Dept</t>
  </si>
  <si>
    <t>Country</t>
  </si>
  <si>
    <t>Actual</t>
  </si>
  <si>
    <t>Budget</t>
  </si>
  <si>
    <t>Forecast</t>
  </si>
  <si>
    <t>TABELLA ANAGRAFICA</t>
  </si>
  <si>
    <t>IT Area</t>
  </si>
  <si>
    <t>Dept Manager</t>
  </si>
  <si>
    <t>Region</t>
  </si>
  <si>
    <t xml:space="preserve"> TABELLA ANAGRAFICA</t>
  </si>
  <si>
    <t>Chiavi Esterne</t>
  </si>
  <si>
    <t>Progetto</t>
  </si>
  <si>
    <t>Dept. Manager</t>
  </si>
  <si>
    <t>X Ray Implementation</t>
  </si>
  <si>
    <t>Sam Danks</t>
  </si>
  <si>
    <t>Linda Lee</t>
  </si>
  <si>
    <t>Jim Biggs</t>
  </si>
  <si>
    <t>DevOps Development</t>
  </si>
  <si>
    <t>Mira Flores</t>
  </si>
  <si>
    <t>Max Gin</t>
  </si>
  <si>
    <t>New Communication System</t>
  </si>
  <si>
    <t>Marcia Carr</t>
  </si>
  <si>
    <t>Sean Peters</t>
  </si>
  <si>
    <t>Oracle to SQL</t>
  </si>
  <si>
    <t>Raju Singh</t>
  </si>
  <si>
    <t>New Equipment for Office</t>
  </si>
  <si>
    <t>Bo Jones</t>
  </si>
  <si>
    <t>Jim Wheeler</t>
  </si>
  <si>
    <t>Upgrade to new management Software</t>
  </si>
  <si>
    <t>Will Smith</t>
  </si>
  <si>
    <t>June Beck</t>
  </si>
  <si>
    <t>Sara Berg</t>
  </si>
  <si>
    <t>Luke Tracy</t>
  </si>
  <si>
    <t>John Clark</t>
  </si>
  <si>
    <t>Etichette di riga</t>
  </si>
  <si>
    <t>Somma di Actual</t>
  </si>
  <si>
    <t>Somma di Budget</t>
  </si>
  <si>
    <t>Europe</t>
  </si>
  <si>
    <t>Austria</t>
  </si>
  <si>
    <t>Belgium</t>
  </si>
  <si>
    <t>France</t>
  </si>
  <si>
    <t>Germany</t>
  </si>
  <si>
    <t>Ireland</t>
  </si>
  <si>
    <t>Italy</t>
  </si>
  <si>
    <t>Netherlands</t>
  </si>
  <si>
    <t>Spain</t>
  </si>
  <si>
    <t>United Kingdom</t>
  </si>
  <si>
    <t>Brazil</t>
  </si>
  <si>
    <t>Mexico</t>
  </si>
  <si>
    <t>USA</t>
  </si>
  <si>
    <t>Puerto Rico</t>
  </si>
  <si>
    <t>Totale complessivo</t>
  </si>
  <si>
    <t>IT Department</t>
  </si>
  <si>
    <t>Cumulata</t>
  </si>
  <si>
    <t>% Cumulata</t>
  </si>
  <si>
    <t>Administration</t>
  </si>
  <si>
    <t>Architecture</t>
  </si>
  <si>
    <t>Business Intelligence</t>
  </si>
  <si>
    <t>Core</t>
  </si>
  <si>
    <t>Core Infrastructure</t>
  </si>
  <si>
    <t>Data Centers</t>
  </si>
  <si>
    <t>Data Management</t>
  </si>
  <si>
    <t>Development</t>
  </si>
  <si>
    <t>Distribution</t>
  </si>
  <si>
    <t>Document Management</t>
  </si>
  <si>
    <t>EIM</t>
  </si>
  <si>
    <t>Emerging</t>
  </si>
  <si>
    <t>Enterprise Capabilities</t>
  </si>
  <si>
    <t>GRC</t>
  </si>
  <si>
    <t>Help Desk</t>
  </si>
  <si>
    <t>Hosting</t>
  </si>
  <si>
    <t>Innovation</t>
  </si>
  <si>
    <t>Manufacturing</t>
  </si>
  <si>
    <t>Mobility</t>
  </si>
  <si>
    <t>Networking</t>
  </si>
  <si>
    <t>Planning</t>
  </si>
  <si>
    <t>Portals</t>
  </si>
  <si>
    <t>Portfolio Management</t>
  </si>
  <si>
    <t>Process Management</t>
  </si>
  <si>
    <t>Production</t>
  </si>
  <si>
    <t>Productivity</t>
  </si>
  <si>
    <t>Quality &amp; Compliance</t>
  </si>
  <si>
    <t>R&amp;D</t>
  </si>
  <si>
    <t>R1</t>
  </si>
  <si>
    <t>R2</t>
  </si>
  <si>
    <t>R3</t>
  </si>
  <si>
    <t>R5</t>
  </si>
  <si>
    <t>Security &amp; Risk Management</t>
  </si>
  <si>
    <t>Six Sigma</t>
  </si>
  <si>
    <t>SSO</t>
  </si>
  <si>
    <t>Vendor Management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</si>
  <si>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</si>
  <si>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</si>
  <si>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</si>
  <si>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</si>
  <si>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</si>
  <si>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</si>
  <si>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</si>
  <si>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</si>
  <si>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</si>
  <si>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</si>
  <si>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</si>
  <si>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</si>
  <si>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Etichette di colonna</t>
  </si>
  <si>
    <t>BU</t>
  </si>
  <si>
    <t>Office &amp; Administrative</t>
  </si>
  <si>
    <t>TOP 5 PAESI PER ACTUAL E BUDGET</t>
  </si>
  <si>
    <t>Paesi</t>
  </si>
  <si>
    <t>Progetti</t>
  </si>
  <si>
    <t>MESI</t>
  </si>
  <si>
    <t>ACTUAL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</si>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</sst>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10" fontId="0" fillId="0" borderId="0" xfId="0" applyNumberFormat="1"/>
    <xf numFmtId="0" fontId="0" fillId="0" borderId="2" xfId="0" applyBorder="1"/>
    <xf numFmtId="0" fontId="0" fillId="0" borderId="0" xfId="0" applyNumberFormat="1"/>
    <xf numFmtId="4" fontId="0" fillId="0" borderId="0" xfId="0" applyNumberFormat="1"/>
  </cellXfs>
  <cellStyles count="1">
    <cellStyle name="Normale" xfId="0" builtinId="0"/>
  </cellStyles>
  <dxfs count="4">
    <dxf>
      <numFmt numFmtId="4" formatCode="#,##0.00"/>
    </dxf>
    <dxf>
      <numFmt numFmtId="4" formatCode="#,##0.00"/>
    </dxf>
    <dxf>
      <numFmt numFmtId="14" formatCode="0.00%"/>
    </dxf>
    <dxf>
      <numFmt numFmtId="164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pivotCacheDefinition" Target="pivotCache/pivotCacheDefinition5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pivotCacheDefinition" Target="pivotCache/pivotCacheDefinition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microsoft.com/office/2007/relationships/slicerCache" Target="slicerCaches/slicerCache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theme" Target="theme/theme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[Esercitaz. Sett 1.xlsx]Actual Per Region!Tabella pivot1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Somma</a:t>
            </a:r>
            <a:r>
              <a:rPr lang="en-US" baseline="0"/>
              <a:t> di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'Actual Per Region'!$B$3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53-4EF7-BED6-C39F514BA0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53-4EF7-BED6-C39F514BA0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53-4EF7-BED6-C39F514BA0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53-4EF7-BED6-C39F514BA0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53-4EF7-BED6-C39F514BA0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53-4EF7-BED6-C39F514BA0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B53-4EF7-BED6-C39F514BA0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B53-4EF7-BED6-C39F514BA05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B53-4EF7-BED6-C39F514BA05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B53-4EF7-BED6-C39F514BA05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B53-4EF7-BED6-C39F514BA05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B53-4EF7-BED6-C39F514BA05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B53-4EF7-BED6-C39F514BA05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B53-4EF7-BED6-C39F514BA05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B53-4EF7-BED6-C39F514BA05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B53-4EF7-BED6-C39F514BA0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'Actual Per Region'!$A$4:$A$14</c:f>
              <c:multiLvlStrCache>
                <c:ptCount val="9"/>
                <c:lvl>
                  <c:pt idx="0">
                    <c:v>Austria</c:v>
                  </c:pt>
                  <c:pt idx="1">
                    <c:v>Belgium</c:v>
                  </c:pt>
                  <c:pt idx="2">
                    <c:v>France</c:v>
                  </c:pt>
                  <c:pt idx="3">
                    <c:v>Germany</c:v>
                  </c:pt>
                  <c:pt idx="4">
                    <c:v>Ireland</c:v>
                  </c:pt>
                  <c:pt idx="5">
                    <c:v>Italy</c:v>
                  </c:pt>
                  <c:pt idx="6">
                    <c:v>Netherlands</c:v>
                  </c:pt>
                  <c:pt idx="7">
                    <c:v>Spain</c:v>
                  </c:pt>
                  <c:pt idx="8">
                    <c:v>United Kingdom</c:v>
                  </c:pt>
                </c:lvl>
                <c:lvl>
                  <c:pt idx="0">
                    <c:v>Europe</c:v>
                  </c:pt>
                </c:lvl>
              </c:multiLvlStrCache>
            </c:multiLvlStrRef>
          </c:cat>
          <c:val>
            <c:numRef>
              <c:f>'Actual Per Region'!$B$4:$B$14</c:f>
              <c:numCache>
                <c:formatCode>#,##0.00</c:formatCode>
                <c:ptCount val="9"/>
                <c:pt idx="0">
                  <c:v>15353.302999999998</c:v>
                </c:pt>
                <c:pt idx="1">
                  <c:v>6422.1400000000012</c:v>
                </c:pt>
                <c:pt idx="2">
                  <c:v>37401.748999999989</c:v>
                </c:pt>
                <c:pt idx="3">
                  <c:v>38054.218999999997</c:v>
                </c:pt>
                <c:pt idx="4">
                  <c:v>16785.781999999999</c:v>
                </c:pt>
                <c:pt idx="5">
                  <c:v>28121.978000000006</c:v>
                </c:pt>
                <c:pt idx="6">
                  <c:v>2014.212</c:v>
                </c:pt>
                <c:pt idx="7">
                  <c:v>34230.981000000007</c:v>
                </c:pt>
                <c:pt idx="8">
                  <c:v>92633.079000000027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B53-4EF7-BED6-C39F514BA05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[Esercitaz. Sett 1.xlsx]Budget Per Region!Tabella pivot1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Somma</a:t>
            </a:r>
            <a:r>
              <a:rPr lang="en-US" baseline="0"/>
              <a:t> di Budget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'Budget Per Region'!$B$3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59-4573-ACB8-83820B508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59-4573-ACB8-83820B508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59-4573-ACB8-83820B508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59-4573-ACB8-83820B508A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59-4573-ACB8-83820B508AC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59-4573-ACB8-83820B508AC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959-4573-ACB8-83820B508AC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959-4573-ACB8-83820B508AC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959-4573-ACB8-83820B508AC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959-4573-ACB8-83820B508AC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959-4573-ACB8-83820B508AC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959-4573-ACB8-83820B508AC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959-4573-ACB8-83820B508AC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959-4573-ACB8-83820B508AC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959-4573-ACB8-83820B508AC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959-4573-ACB8-83820B508A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'Budget Per Region'!$A$4:$A$7</c:f>
              <c:multiLvlStrCache>
                <c:ptCount val="2"/>
                <c:lvl>
                  <c:pt idx="0">
                    <c:v>Puerto Rico</c:v>
                  </c:pt>
                  <c:pt idx="1">
                    <c:v>USA</c:v>
                  </c:pt>
                </c:lvl>
                <c:lvl>
                  <c:pt idx="0">
                    <c:v>USA</c:v>
                  </c:pt>
                </c:lvl>
              </c:multiLvlStrCache>
            </c:multiLvlStrRef>
          </c:cat>
          <c:val>
            <c:numRef>
              <c:f>'Budget Per Region'!$B$4:$B$7</c:f>
              <c:numCache>
                <c:formatCode>#,##0.00</c:formatCode>
                <c:ptCount val="2"/>
                <c:pt idx="0">
                  <c:v>42362.564000000006</c:v>
                </c:pt>
                <c:pt idx="1">
                  <c:v>637989.63499999803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959-4573-ACB8-83820B508AC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Actual e Budget nel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'Actual e Budget nel tempo'!$B$2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'Actual e Budget nel tempo'!$A$3:$A$14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'Actual e Budget nel tempo'!$B$3:$B$14</c:f>
              <c:numCache>
                <c:formatCode>#,##0.00</c:formatCode>
                <c:ptCount val="12"/>
                <c:pt idx="0">
                  <c:v>69238.839000000007</c:v>
                </c:pt>
                <c:pt idx="1">
                  <c:v>68535.167000000045</c:v>
                </c:pt>
                <c:pt idx="2">
                  <c:v>68224.901000000027</c:v>
                </c:pt>
                <c:pt idx="3">
                  <c:v>61197.354999999996</c:v>
                </c:pt>
                <c:pt idx="4">
                  <c:v>57391.790000000037</c:v>
                </c:pt>
                <c:pt idx="5">
                  <c:v>56901.699999999946</c:v>
                </c:pt>
                <c:pt idx="6">
                  <c:v>67710.350999999966</c:v>
                </c:pt>
                <c:pt idx="7">
                  <c:v>65759.378999999972</c:v>
                </c:pt>
                <c:pt idx="8">
                  <c:v>61695.847000000016</c:v>
                </c:pt>
                <c:pt idx="9">
                  <c:v>61559.080000000031</c:v>
                </c:pt>
                <c:pt idx="10">
                  <c:v>65643.94100000005</c:v>
                </c:pt>
                <c:pt idx="11">
                  <c:v>61993.190999999999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C-43FF-B331-AB9756309B2E}"/>
            </c:ext>
          </c:extLst>
        </c:ser>
        <c:ser>
          <c:idx val="1"/>
          <c:order val="1"/>
          <c:tx>
            <c:strRef>
              <c:f>'Actual e Budget nel tempo'!$C$2</c:f>
              <c:strCache>
                <c:ptCount val="1"/>
                <c:pt idx="0">
                  <c:v>BUDGET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'Actual e Budget nel tempo'!$A$3:$A$14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'Actual e Budget nel tempo'!$C$3:$C$14</c:f>
              <c:numCache>
                <c:formatCode>#,##0.00</c:formatCode>
                <c:ptCount val="12"/>
                <c:pt idx="0">
                  <c:v>115241.76500000004</c:v>
                </c:pt>
                <c:pt idx="1">
                  <c:v>111936.24700000006</c:v>
                </c:pt>
                <c:pt idx="2">
                  <c:v>120796.22600000007</c:v>
                </c:pt>
                <c:pt idx="3">
                  <c:v>119014.18500000001</c:v>
                </c:pt>
                <c:pt idx="4">
                  <c:v>113847.82500000004</c:v>
                </c:pt>
                <c:pt idx="5">
                  <c:v>121116.56300000005</c:v>
                </c:pt>
                <c:pt idx="6">
                  <c:v>115546.26900000004</c:v>
                </c:pt>
                <c:pt idx="7">
                  <c:v>111394.76200000005</c:v>
                </c:pt>
                <c:pt idx="8">
                  <c:v>118858.8960000001</c:v>
                </c:pt>
                <c:pt idx="9">
                  <c:v>115815.38600000003</c:v>
                </c:pt>
                <c:pt idx="10">
                  <c:v>112513.35200000001</c:v>
                </c:pt>
                <c:pt idx="11">
                  <c:v>117154.42500000003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C-43FF-B331-AB9756309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229824"/>
        <c:axId val="760233760"/>
      </c:lineChart>
      <c:catAx>
        <c:axId val="7602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0233760"/>
        <c:crosses val="autoZero"/>
        <c:auto val="1"/>
        <c:lblAlgn val="ctr"/>
        <c:lblOffset val="100"/>
        <c:noMultiLvlLbl val="0"/>
      </c:catAx>
      <c:valAx>
        <c:axId val="760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02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[Esercitaz. Sett 1.xlsx]Business Areas!Tabella pivot2</c:name>
    <c:fmtId val="1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'Business Areas'!$B$3:$B$4</c:f>
              <c:strCache>
                <c:ptCount val="1"/>
                <c:pt idx="0">
                  <c:v>BU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'Business Areas'!$A$5:$A$12</c:f>
              <c:strCache>
                <c:ptCount val="7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</c:strCache>
            </c:strRef>
          </c:cat>
          <c:val>
            <c:numRef>
              <c:f>'Business Areas'!$B$5:$B$12</c:f>
              <c:numCache>
                <c:formatCode>General</c:formatCode>
                <c:ptCount val="7"/>
                <c:pt idx="0">
                  <c:v>44461.588000000003</c:v>
                </c:pt>
                <c:pt idx="1">
                  <c:v>61842.86</c:v>
                </c:pt>
                <c:pt idx="2">
                  <c:v>53810.778999999973</c:v>
                </c:pt>
                <c:pt idx="3">
                  <c:v>61273.920999999995</c:v>
                </c:pt>
                <c:pt idx="4">
                  <c:v>55180.629000000008</c:v>
                </c:pt>
                <c:pt idx="5">
                  <c:v>49087.425999999985</c:v>
                </c:pt>
                <c:pt idx="6">
                  <c:v>65872.108999999982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E-4265-82B4-9B966F882E12}"/>
            </c:ext>
          </c:extLst>
        </c:ser>
        <c:ser>
          <c:idx val="1"/>
          <c:order val="1"/>
          <c:tx>
            <c:strRef>
              <c:f>'Business Areas'!$C$3:$C$4</c:f>
              <c:strCache>
                <c:ptCount val="1"/>
                <c:pt idx="0">
                  <c:v>Office &amp; Administrative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'Business Areas'!$A$5:$A$12</c:f>
              <c:strCache>
                <c:ptCount val="7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</c:strCache>
            </c:strRef>
          </c:cat>
          <c:val>
            <c:numRef>
              <c:f>'Business Areas'!$C$5:$C$12</c:f>
              <c:numCache>
                <c:formatCode>General</c:formatCode>
                <c:ptCount val="7"/>
                <c:pt idx="0">
                  <c:v>13.347999999999999</c:v>
                </c:pt>
                <c:pt idx="1">
                  <c:v>22.457999999999998</c:v>
                </c:pt>
                <c:pt idx="2">
                  <c:v>562</c:v>
                </c:pt>
                <c:pt idx="3">
                  <c:v>1.7589999999999999</c:v>
                </c:pt>
                <c:pt idx="4">
                  <c:v>648</c:v>
                </c:pt>
                <c:pt idx="5">
                  <c:v>140.273</c:v>
                </c:pt>
                <c:pt idx="6">
                  <c:v>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E-4265-82B4-9B966F882E12}"/>
            </c:ext>
          </c:extLst>
        </c:ser>
        <c:ser>
          <c:idx val="2"/>
          <c:order val="2"/>
          <c:tx>
            <c:strRef>
              <c:f>'Business Areas'!$D$3:$D$4</c:f>
              <c:strCache>
                <c:ptCount val="1"/>
                <c:pt idx="0">
                  <c:v>R&amp;D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'Business Areas'!$A$5:$A$12</c:f>
              <c:strCache>
                <c:ptCount val="7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</c:strCache>
            </c:strRef>
          </c:cat>
          <c:val>
            <c:numRef>
              <c:f>'Business Areas'!$D$5:$D$12</c:f>
              <c:numCache>
                <c:formatCode>General</c:formatCode>
                <c:ptCount val="7"/>
                <c:pt idx="0">
                  <c:v>45366.650999999983</c:v>
                </c:pt>
                <c:pt idx="1">
                  <c:v>57405.639999999978</c:v>
                </c:pt>
                <c:pt idx="2">
                  <c:v>56888</c:v>
                </c:pt>
                <c:pt idx="3">
                  <c:v>60375.952999999965</c:v>
                </c:pt>
                <c:pt idx="4">
                  <c:v>51075.04000000003</c:v>
                </c:pt>
                <c:pt idx="5">
                  <c:v>50026.49700000001</c:v>
                </c:pt>
                <c:pt idx="6">
                  <c:v>50920.609999999979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E-4265-82B4-9B966F882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136472"/>
        <c:axId val="588139096"/>
      </c:lineChart>
      <c:catAx>
        <c:axId val="58813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139096"/>
        <c:crosses val="autoZero"/>
        <c:auto val="1"/>
        <c:lblAlgn val="ctr"/>
        <c:lblOffset val="100"/>
        <c:noMultiLvlLbl val="0"/>
      </c:catAx>
      <c:valAx>
        <c:axId val="58813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13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Budget per progetti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'Confronto Budget Prog.- Dept'!$A$2</c:f>
              <c:strCache>
                <c:ptCount val="1"/>
                <c:pt idx="0">
                  <c:v>DevOps Development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'Confronto Budget Prog.- Dept'!$B$1</c:f>
              <c:strCache>
                <c:ptCount val="1"/>
                <c:pt idx="0">
                  <c:v>Budget</c:v>
                </c:pt>
              </c:strCache>
            </c:strRef>
          </c:cat>
          <c:val>
            <c:numRef>
              <c:f>'Confronto Budget Prog.- Dept'!$B$2</c:f>
              <c:numCache>
                <c:formatCode>General</c:formatCode>
                <c:ptCount val="1"/>
                <c:pt idx="0">
                  <c:v>31800000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A-423D-9289-813BD066C498}"/>
            </c:ext>
          </c:extLst>
        </c:ser>
        <c:ser>
          <c:idx val="1"/>
          <c:order val="1"/>
          <c:tx>
            <c:strRef>
              <c:f>'Confronto Budget Prog.- Dept'!$A$3</c:f>
              <c:strCache>
                <c:ptCount val="1"/>
                <c:pt idx="0">
                  <c:v>New Communication System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'Confronto Budget Prog.- Dept'!$B$1</c:f>
              <c:strCache>
                <c:ptCount val="1"/>
                <c:pt idx="0">
                  <c:v>Budget</c:v>
                </c:pt>
              </c:strCache>
            </c:strRef>
          </c:cat>
          <c:val>
            <c:numRef>
              <c:f>'Confronto Budget Prog.- Dept'!$B$3</c:f>
              <c:numCache>
                <c:formatCode>General</c:formatCode>
                <c:ptCount val="1"/>
                <c:pt idx="0">
                  <c:v>25800000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A-423D-9289-813BD066C498}"/>
            </c:ext>
          </c:extLst>
        </c:ser>
        <c:ser>
          <c:idx val="2"/>
          <c:order val="2"/>
          <c:tx>
            <c:strRef>
              <c:f>'Confronto Budget Prog.- Dept'!$A$4</c:f>
              <c:strCache>
                <c:ptCount val="1"/>
                <c:pt idx="0">
                  <c:v>New Equipment for Office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'Confronto Budget Prog.- Dept'!$B$1</c:f>
              <c:strCache>
                <c:ptCount val="1"/>
                <c:pt idx="0">
                  <c:v>Budget</c:v>
                </c:pt>
              </c:strCache>
            </c:strRef>
          </c:cat>
          <c:val>
            <c:numRef>
              <c:f>'Confronto Budget Prog.- Dept'!$B$4</c:f>
              <c:numCache>
                <c:formatCode>General</c:formatCode>
                <c:ptCount val="1"/>
                <c:pt idx="0">
                  <c:v>24700000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A-423D-9289-813BD066C498}"/>
            </c:ext>
          </c:extLst>
        </c:ser>
        <c:ser>
          <c:idx val="3"/>
          <c:order val="3"/>
          <c:tx>
            <c:strRef>
              <c:f>'Confronto Budget Prog.- Dept'!$A$5</c:f>
              <c:strCache>
                <c:ptCount val="1"/>
                <c:pt idx="0">
                  <c:v>Oracle to SQL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'Confronto Budget Prog.- Dept'!$B$1</c:f>
              <c:strCache>
                <c:ptCount val="1"/>
                <c:pt idx="0">
                  <c:v>Budget</c:v>
                </c:pt>
              </c:strCache>
            </c:strRef>
          </c:cat>
          <c:val>
            <c:numRef>
              <c:f>'Confronto Budget Prog.- Dept'!$B$5</c:f>
              <c:numCache>
                <c:formatCode>General</c:formatCode>
                <c:ptCount val="1"/>
                <c:pt idx="0">
                  <c:v>22800000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4A-423D-9289-813BD066C498}"/>
            </c:ext>
          </c:extLst>
        </c:ser>
        <c:ser>
          <c:idx val="4"/>
          <c:order val="4"/>
          <c:tx>
            <c:strRef>
              <c:f>'Confronto Budget Prog.- Dept'!$A$6</c:f>
              <c:strCache>
                <c:ptCount val="1"/>
                <c:pt idx="0">
                  <c:v>Upgrade to new management Software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'Confronto Budget Prog.- Dept'!$B$1</c:f>
              <c:strCache>
                <c:ptCount val="1"/>
                <c:pt idx="0">
                  <c:v>Budget</c:v>
                </c:pt>
              </c:strCache>
            </c:strRef>
          </c:cat>
          <c:val>
            <c:numRef>
              <c:f>'Confronto Budget Prog.- Dept'!$B$6</c:f>
              <c:numCache>
                <c:formatCode>General</c:formatCode>
                <c:ptCount val="1"/>
                <c:pt idx="0">
                  <c:v>59000000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4A-423D-9289-813BD066C498}"/>
            </c:ext>
          </c:extLst>
        </c:ser>
        <c:ser>
          <c:idx val="5"/>
          <c:order val="5"/>
          <c:tx>
            <c:strRef>
              <c:f>'Confronto Budget Prog.- Dept'!$A$7</c:f>
              <c:strCache>
                <c:ptCount val="1"/>
                <c:pt idx="0">
                  <c:v>X Ray Implementation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'Confronto Budget Prog.- Dept'!$B$1</c:f>
              <c:strCache>
                <c:ptCount val="1"/>
                <c:pt idx="0">
                  <c:v>Budget</c:v>
                </c:pt>
              </c:strCache>
            </c:strRef>
          </c:cat>
          <c:val>
            <c:numRef>
              <c:f>'Confronto Budget Prog.- Dept'!$B$7</c:f>
              <c:numCache>
                <c:formatCode>General</c:formatCode>
                <c:ptCount val="1"/>
                <c:pt idx="0">
                  <c:v>32500000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4A-423D-9289-813BD066C4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9769840"/>
        <c:axId val="549766560"/>
      </c:barChart>
      <c:catAx>
        <c:axId val="5497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766560"/>
        <c:crosses val="autoZero"/>
        <c:auto val="1"/>
        <c:lblAlgn val="ctr"/>
        <c:lblOffset val="100"/>
        <c:noMultiLvlLbl val="0"/>
      </c:catAx>
      <c:valAx>
        <c:axId val="5497665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97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per Dept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023315835520561"/>
          <c:y val="0.16708333333333336"/>
          <c:w val="0.82686351706036743"/>
          <c:h val="0.58670129775444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'Confronto Budget Prog.- Dept'!$B$12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'Confronto Budget Prog.- Dept'!$A$13:$A$27</c:f>
              <c:strCache>
                <c:ptCount val="15"/>
                <c:pt idx="0">
                  <c:v>Bo Jones</c:v>
                </c:pt>
                <c:pt idx="1">
                  <c:v>Jim Biggs</c:v>
                </c:pt>
                <c:pt idx="2">
                  <c:v>Jim Wheeler</c:v>
                </c:pt>
                <c:pt idx="3">
                  <c:v>John Clark</c:v>
                </c:pt>
                <c:pt idx="4">
                  <c:v>June Beck</c:v>
                </c:pt>
                <c:pt idx="5">
                  <c:v>Linda Lee</c:v>
                </c:pt>
                <c:pt idx="6">
                  <c:v>Luke Tracy</c:v>
                </c:pt>
                <c:pt idx="7">
                  <c:v>Marcia Carr</c:v>
                </c:pt>
                <c:pt idx="8">
                  <c:v>Max Gin</c:v>
                </c:pt>
                <c:pt idx="9">
                  <c:v>Mira Flores</c:v>
                </c:pt>
                <c:pt idx="10">
                  <c:v>Raju Singh</c:v>
                </c:pt>
                <c:pt idx="11">
                  <c:v>Sam Danks</c:v>
                </c:pt>
                <c:pt idx="12">
                  <c:v>Sara Berg</c:v>
                </c:pt>
                <c:pt idx="13">
                  <c:v>Sean Peters</c:v>
                </c:pt>
                <c:pt idx="14">
                  <c:v>Will Smith</c:v>
                </c:pt>
              </c:strCache>
            </c:strRef>
          </c:cat>
          <c:val>
            <c:numRef>
              <c:f>'Confronto Budget Prog.- Dept'!$B$13:$B$27</c:f>
              <c:numCache>
                <c:formatCode>General</c:formatCode>
                <c:ptCount val="15"/>
                <c:pt idx="0">
                  <c:v>4900000</c:v>
                </c:pt>
                <c:pt idx="1">
                  <c:v>14700000</c:v>
                </c:pt>
                <c:pt idx="2">
                  <c:v>2000000</c:v>
                </c:pt>
                <c:pt idx="3">
                  <c:v>16000000</c:v>
                </c:pt>
                <c:pt idx="4">
                  <c:v>9300000</c:v>
                </c:pt>
                <c:pt idx="5">
                  <c:v>20000000</c:v>
                </c:pt>
                <c:pt idx="6">
                  <c:v>15000000</c:v>
                </c:pt>
                <c:pt idx="7">
                  <c:v>16000000</c:v>
                </c:pt>
                <c:pt idx="8">
                  <c:v>11700000</c:v>
                </c:pt>
                <c:pt idx="9">
                  <c:v>18500000</c:v>
                </c:pt>
                <c:pt idx="10">
                  <c:v>12000000</c:v>
                </c:pt>
                <c:pt idx="11">
                  <c:v>26900000</c:v>
                </c:pt>
                <c:pt idx="12">
                  <c:v>10000000</c:v>
                </c:pt>
                <c:pt idx="13">
                  <c:v>10900000</c:v>
                </c:pt>
                <c:pt idx="14">
                  <c:v>8700000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5-47A8-AA3C-0FA9CA091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33090568"/>
        <c:axId val="433089584"/>
      </c:barChart>
      <c:catAx>
        <c:axId val="43309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089584"/>
        <c:crosses val="autoZero"/>
        <c:auto val="1"/>
        <c:lblAlgn val="ctr"/>
        <c:lblOffset val="100"/>
        <c:noMultiLvlLbl val="0"/>
      </c:catAx>
      <c:valAx>
        <c:axId val="4330895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309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Grafico di Pareto per IT Department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Grafico di Pareto per IT Department</a:t>
          </a:r>
        </a:p>
      </cx:txPr>
    </cx:title>
    <cx:plotArea>
      <cx:plotAreaRegion>
        <cx:series layoutId="clusteredColumn" uniqueId="{FF50471E-E855-4B0A-AA6B-8329B05CE8F7}" formatIdx="0">
          <cx:tx>
            <cx:txData>
              <cx:f>_xlchart.v1.1</cx:f>
              <cx:v>Budget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A8FEEA2-A5B9-460D-8CCC-E277245B317E}" formatIdx="1">
          <cx:axisId val="2"/>
        </cx:series>
        <cx:series layoutId="clusteredColumn" hidden="1" uniqueId="{4A5861A2-AC28-4E34-BFFF-78AF71AF353A}" formatIdx="2">
          <cx:tx>
            <cx:txData>
              <cx:f>_xlchart.v1.3</cx:f>
              <cx:v>Cumulata</cx:v>
            </cx:txData>
          </cx:tx>
          <cx:dataId val="1"/>
          <cx:layoutPr>
            <cx:aggregation/>
          </cx:layoutPr>
          <cx:axisId val="1"/>
        </cx:series>
        <cx:series layoutId="paretoLine" ownerIdx="2" uniqueId="{553DED6F-ACF1-40D0-A520-0C6849DD9DEE}" formatIdx="3">
          <cx:axisId val="2"/>
        </cx:series>
        <cx:series layoutId="clusteredColumn" hidden="1" uniqueId="{56632DF5-2AB5-47EE-B00B-0699C19B4797}" formatIdx="4">
          <cx:tx>
            <cx:txData>
              <cx:f>_xlchart.v1.5</cx:f>
              <cx:v>% Cumulata</cx:v>
            </cx:txData>
          </cx:tx>
          <cx:dataId val="2"/>
          <cx:layoutPr>
            <cx:aggregation/>
          </cx:layoutPr>
          <cx:axisId val="1"/>
        </cx:series>
        <cx:series layoutId="paretoLine" ownerIdx="4" uniqueId="{844DC3DC-E6E4-459D-9DC4-2DBAC929AE72}" formatIdx="5">
          <cx:axisId val="2"/>
        </cx:series>
      </cx:plotAreaRegion>
      <cx:axis id="0">
        <cx:catScaling gapWidth="0"/>
        <cx:title/>
        <cx:tickLabels/>
      </cx:axis>
      <cx:axis id="1" hidden="1">
        <cx:valScaling/>
        <cx:title/>
        <cx:majorGridlines/>
        <cx:tickLabels/>
      </cx:axis>
      <cx:axis id="2">
        <cx:valScaling max="1" min="0"/>
        <cx:title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11</xdr:row>
      <xdr:rowOff>120650</xdr:rowOff>
    </xdr:from>
    <xdr:to>
      <xdr:col>6</xdr:col>
      <xdr:colOff>577850</xdr:colOff>
      <xdr:row>16</xdr:row>
      <xdr:rowOff>50800</xdr:rowOff>
    </xdr:to>
    <xdr:cxnSp macro="">
      <xdr:nvCxnSpPr>
        <xdr:cNvPr id="3" name="Connettore 2 2">
          <a:extLst>
            <a:ext uri="{FF2B5EF4-FFF2-40B4-BE49-F238E27FC236}">
              <a16:creationId xmlns:a16="http://schemas.microsoft.com/office/drawing/2014/main" id="{C5A8B26D-B665-FA1C-E6B9-4E975D3F353B}"/>
            </a:ext>
          </a:extLst>
        </xdr:cNvPr>
        <xdr:cNvCxnSpPr/>
      </xdr:nvCxnSpPr>
      <xdr:spPr>
        <a:xfrm>
          <a:off x="3848100" y="2146300"/>
          <a:ext cx="596900" cy="850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</xdr:colOff>
      <xdr:row>11</xdr:row>
      <xdr:rowOff>152400</xdr:rowOff>
    </xdr:from>
    <xdr:to>
      <xdr:col>8</xdr:col>
      <xdr:colOff>546100</xdr:colOff>
      <xdr:row>16</xdr:row>
      <xdr:rowOff>101600</xdr:rowOff>
    </xdr:to>
    <xdr:cxnSp macro="">
      <xdr:nvCxnSpPr>
        <xdr:cNvPr id="5" name="Connettore 2 4">
          <a:extLst>
            <a:ext uri="{FF2B5EF4-FFF2-40B4-BE49-F238E27FC236}">
              <a16:creationId xmlns:a16="http://schemas.microsoft.com/office/drawing/2014/main" id="{3EA2E4EB-FC00-86B1-D5AE-C2889B4ED366}"/>
            </a:ext>
          </a:extLst>
        </xdr:cNvPr>
        <xdr:cNvCxnSpPr/>
      </xdr:nvCxnSpPr>
      <xdr:spPr>
        <a:xfrm flipV="1">
          <a:off x="5099050" y="2178050"/>
          <a:ext cx="533400" cy="869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11</xdr:row>
      <xdr:rowOff>107950</xdr:rowOff>
    </xdr:from>
    <xdr:to>
      <xdr:col>4</xdr:col>
      <xdr:colOff>495300</xdr:colOff>
      <xdr:row>11</xdr:row>
      <xdr:rowOff>114300</xdr:rowOff>
    </xdr:to>
    <xdr:cxnSp macro="">
      <xdr:nvCxnSpPr>
        <xdr:cNvPr id="9" name="Connettore 2 8">
          <a:extLst>
            <a:ext uri="{FF2B5EF4-FFF2-40B4-BE49-F238E27FC236}">
              <a16:creationId xmlns:a16="http://schemas.microsoft.com/office/drawing/2014/main" id="{01D70764-CED9-42D4-FD64-14DE4FE53A43}"/>
            </a:ext>
          </a:extLst>
        </xdr:cNvPr>
        <xdr:cNvCxnSpPr/>
      </xdr:nvCxnSpPr>
      <xdr:spPr>
        <a:xfrm>
          <a:off x="2152650" y="2133600"/>
          <a:ext cx="9906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10</xdr:row>
      <xdr:rowOff>69850</xdr:rowOff>
    </xdr:from>
    <xdr:to>
      <xdr:col>4</xdr:col>
      <xdr:colOff>482600</xdr:colOff>
      <xdr:row>10</xdr:row>
      <xdr:rowOff>76200</xdr:rowOff>
    </xdr:to>
    <xdr:cxnSp macro="">
      <xdr:nvCxnSpPr>
        <xdr:cNvPr id="14" name="Connettore 2 13">
          <a:extLst>
            <a:ext uri="{FF2B5EF4-FFF2-40B4-BE49-F238E27FC236}">
              <a16:creationId xmlns:a16="http://schemas.microsoft.com/office/drawing/2014/main" id="{0EB5385E-94F0-4E75-BA41-B6B00D8C105A}"/>
            </a:ext>
          </a:extLst>
        </xdr:cNvPr>
        <xdr:cNvCxnSpPr/>
      </xdr:nvCxnSpPr>
      <xdr:spPr>
        <a:xfrm>
          <a:off x="2139950" y="1911350"/>
          <a:ext cx="9906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10</xdr:row>
      <xdr:rowOff>114300</xdr:rowOff>
    </xdr:from>
    <xdr:to>
      <xdr:col>8</xdr:col>
      <xdr:colOff>558800</xdr:colOff>
      <xdr:row>10</xdr:row>
      <xdr:rowOff>114300</xdr:rowOff>
    </xdr:to>
    <xdr:cxnSp macro="">
      <xdr:nvCxnSpPr>
        <xdr:cNvPr id="16" name="Connettore 2 15">
          <a:extLst>
            <a:ext uri="{FF2B5EF4-FFF2-40B4-BE49-F238E27FC236}">
              <a16:creationId xmlns:a16="http://schemas.microsoft.com/office/drawing/2014/main" id="{01F0BCF6-67A7-426A-9243-1E205D9A8417}"/>
            </a:ext>
          </a:extLst>
        </xdr:cNvPr>
        <xdr:cNvCxnSpPr/>
      </xdr:nvCxnSpPr>
      <xdr:spPr>
        <a:xfrm>
          <a:off x="4191000" y="1955800"/>
          <a:ext cx="16637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8</xdr:row>
      <xdr:rowOff>114300</xdr:rowOff>
    </xdr:from>
    <xdr:to>
      <xdr:col>4</xdr:col>
      <xdr:colOff>482600</xdr:colOff>
      <xdr:row>8</xdr:row>
      <xdr:rowOff>120650</xdr:rowOff>
    </xdr:to>
    <xdr:cxnSp macro="">
      <xdr:nvCxnSpPr>
        <xdr:cNvPr id="18" name="Connettore 2 17">
          <a:extLst>
            <a:ext uri="{FF2B5EF4-FFF2-40B4-BE49-F238E27FC236}">
              <a16:creationId xmlns:a16="http://schemas.microsoft.com/office/drawing/2014/main" id="{24888BB7-A51E-4ADA-B44A-DD0B1019D33E}"/>
            </a:ext>
          </a:extLst>
        </xdr:cNvPr>
        <xdr:cNvCxnSpPr/>
      </xdr:nvCxnSpPr>
      <xdr:spPr>
        <a:xfrm>
          <a:off x="2139950" y="1587500"/>
          <a:ext cx="9906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95250</xdr:colOff>
      <xdr:row>9</xdr:row>
      <xdr:rowOff>6350</xdr:rowOff>
    </xdr:from>
    <xdr:to>
      <xdr:col>4</xdr:col>
      <xdr:colOff>558639</xdr:colOff>
      <xdr:row>9</xdr:row>
      <xdr:rowOff>170956</xdr:rowOff>
    </xdr:to>
    <xdr:pic>
      <xdr:nvPicPr>
        <xdr:cNvPr id="20" name="Immagine 19">
          <a:extLst>
            <a:ext uri="{FF2B5EF4-FFF2-40B4-BE49-F238E27FC236}">
              <a16:creationId xmlns:a16="http://schemas.microsoft.com/office/drawing/2014/main" id="{435972E6-1DBA-D686-B66B-490C95A67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0" y="1663700"/>
          <a:ext cx="1072989" cy="164606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8</xdr:row>
      <xdr:rowOff>0</xdr:rowOff>
    </xdr:from>
    <xdr:to>
      <xdr:col>9</xdr:col>
      <xdr:colOff>50800</xdr:colOff>
      <xdr:row>9</xdr:row>
      <xdr:rowOff>82766</xdr:rowOff>
    </xdr:to>
    <xdr:pic>
      <xdr:nvPicPr>
        <xdr:cNvPr id="22" name="Immagine 21">
          <a:extLst>
            <a:ext uri="{FF2B5EF4-FFF2-40B4-BE49-F238E27FC236}">
              <a16:creationId xmlns:a16="http://schemas.microsoft.com/office/drawing/2014/main" id="{BA48F182-49C8-0D71-FC77-8949B7CDC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1473200"/>
          <a:ext cx="1739900" cy="266916"/>
        </a:xfrm>
        <a:prstGeom prst="rect">
          <a:avLst/>
        </a:prstGeom>
      </xdr:spPr>
    </xdr:pic>
    <xdr:clientData/>
  </xdr:twoCellAnchor>
  <xdr:twoCellAnchor editAs="oneCell">
    <xdr:from>
      <xdr:col>6</xdr:col>
      <xdr:colOff>336550</xdr:colOff>
      <xdr:row>9</xdr:row>
      <xdr:rowOff>25400</xdr:rowOff>
    </xdr:from>
    <xdr:to>
      <xdr:col>8</xdr:col>
      <xdr:colOff>190339</xdr:colOff>
      <xdr:row>10</xdr:row>
      <xdr:rowOff>5856</xdr:rowOff>
    </xdr:to>
    <xdr:pic>
      <xdr:nvPicPr>
        <xdr:cNvPr id="24" name="Immagine 23">
          <a:extLst>
            <a:ext uri="{FF2B5EF4-FFF2-40B4-BE49-F238E27FC236}">
              <a16:creationId xmlns:a16="http://schemas.microsoft.com/office/drawing/2014/main" id="{F2A29C32-2AB2-CE19-6B00-F6A04051C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3250" y="1682750"/>
          <a:ext cx="1072989" cy="164606"/>
        </a:xfrm>
        <a:prstGeom prst="rect">
          <a:avLst/>
        </a:prstGeom>
      </xdr:spPr>
    </xdr:pic>
    <xdr:clientData/>
  </xdr:twoCellAnchor>
  <xdr:twoCellAnchor>
    <xdr:from>
      <xdr:col>10</xdr:col>
      <xdr:colOff>31750</xdr:colOff>
      <xdr:row>5</xdr:row>
      <xdr:rowOff>120650</xdr:rowOff>
    </xdr:from>
    <xdr:to>
      <xdr:col>11</xdr:col>
      <xdr:colOff>603250</xdr:colOff>
      <xdr:row>10</xdr:row>
      <xdr:rowOff>57150</xdr:rowOff>
    </xdr:to>
    <xdr:cxnSp macro="">
      <xdr:nvCxnSpPr>
        <xdr:cNvPr id="26" name="Connettore 2 25">
          <a:extLst>
            <a:ext uri="{FF2B5EF4-FFF2-40B4-BE49-F238E27FC236}">
              <a16:creationId xmlns:a16="http://schemas.microsoft.com/office/drawing/2014/main" id="{0AD8C621-E45B-C0AF-9A8B-F6259BD646A6}"/>
            </a:ext>
          </a:extLst>
        </xdr:cNvPr>
        <xdr:cNvCxnSpPr/>
      </xdr:nvCxnSpPr>
      <xdr:spPr>
        <a:xfrm flipV="1">
          <a:off x="6756400" y="1041400"/>
          <a:ext cx="1181100" cy="857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25400</xdr:colOff>
      <xdr:row>9</xdr:row>
      <xdr:rowOff>82550</xdr:rowOff>
    </xdr:from>
    <xdr:to>
      <xdr:col>13</xdr:col>
      <xdr:colOff>520700</xdr:colOff>
      <xdr:row>14</xdr:row>
      <xdr:rowOff>95250</xdr:rowOff>
    </xdr:to>
    <xdr:cxnSp macro="">
      <xdr:nvCxnSpPr>
        <xdr:cNvPr id="29" name="Connettore 2 28">
          <a:extLst>
            <a:ext uri="{FF2B5EF4-FFF2-40B4-BE49-F238E27FC236}">
              <a16:creationId xmlns:a16="http://schemas.microsoft.com/office/drawing/2014/main" id="{44DF2949-1543-304B-19F0-0E05E038EAF7}"/>
            </a:ext>
          </a:extLst>
        </xdr:cNvPr>
        <xdr:cNvCxnSpPr/>
      </xdr:nvCxnSpPr>
      <xdr:spPr>
        <a:xfrm>
          <a:off x="6750050" y="1739900"/>
          <a:ext cx="2946400" cy="933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1023938</xdr:colOff>
      <xdr:row>1</xdr:row>
      <xdr:rowOff>100806</xdr:rowOff>
    </xdr:from>
    <xdr:to>
      <xdr:col>6</xdr:col>
      <xdr:colOff>1166813</xdr:colOff>
      <xdr:row>16</xdr:row>
      <xdr:rowOff>105569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87592B7-E353-43F9-BA58-1F9580A9D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800100</xdr:colOff>
      <xdr:row>3</xdr:row>
      <xdr:rowOff>133350</xdr:rowOff>
    </xdr:from>
    <xdr:to>
      <xdr:col>8</xdr:col>
      <xdr:colOff>1152525</xdr:colOff>
      <xdr:row>17</xdr:row>
      <xdr:rowOff>101600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egion 1">
              <a:extLst>
                <a:ext uri="{FF2B5EF4-FFF2-40B4-BE49-F238E27FC236}">
                  <a16:creationId xmlns:a16="http://schemas.microsoft.com/office/drawing/2014/main" id="{EC006262-CA97-4F5A-B2FF-841782EA8C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66225" y="681038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1023938</xdr:colOff>
      <xdr:row>1</xdr:row>
      <xdr:rowOff>100806</xdr:rowOff>
    </xdr:from>
    <xdr:to>
      <xdr:col>6</xdr:col>
      <xdr:colOff>1166813</xdr:colOff>
      <xdr:row>16</xdr:row>
      <xdr:rowOff>105569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971783E-6703-4C3E-9EB6-4F9BA2CA0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800100</xdr:colOff>
      <xdr:row>3</xdr:row>
      <xdr:rowOff>133350</xdr:rowOff>
    </xdr:from>
    <xdr:to>
      <xdr:col>8</xdr:col>
      <xdr:colOff>1152525</xdr:colOff>
      <xdr:row>17</xdr:row>
      <xdr:rowOff>101600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egion">
              <a:extLst>
                <a:ext uri="{FF2B5EF4-FFF2-40B4-BE49-F238E27FC236}">
                  <a16:creationId xmlns:a16="http://schemas.microsoft.com/office/drawing/2014/main" id="{F34BCE7C-9E30-FE0A-4A77-D44B57D9A6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85288" y="681038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244474</xdr:colOff>
      <xdr:row>3</xdr:row>
      <xdr:rowOff>133350</xdr:rowOff>
    </xdr:from>
    <xdr:to>
      <xdr:col>15</xdr:col>
      <xdr:colOff>279399</xdr:colOff>
      <xdr:row>18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FC5F2CF6-AF27-411F-9451-7A09DD6BA8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2274" y="685800"/>
              <a:ext cx="67405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170656</xdr:colOff>
      <xdr:row>4</xdr:row>
      <xdr:rowOff>140493</xdr:rowOff>
    </xdr:from>
    <xdr:to>
      <xdr:col>7</xdr:col>
      <xdr:colOff>313531</xdr:colOff>
      <xdr:row>19</xdr:row>
      <xdr:rowOff>145256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CF7C89C-2029-B1BA-F1BF-5735AF858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1304924</xdr:colOff>
      <xdr:row>12</xdr:row>
      <xdr:rowOff>177800</xdr:rowOff>
    </xdr:from>
    <xdr:to>
      <xdr:col>9</xdr:col>
      <xdr:colOff>228599</xdr:colOff>
      <xdr:row>27</xdr:row>
      <xdr:rowOff>158750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66EC818-F601-4EAA-BCFD-7013C74D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264583</xdr:colOff>
      <xdr:row>4</xdr:row>
      <xdr:rowOff>20461</xdr:rowOff>
    </xdr:from>
    <xdr:to>
      <xdr:col>15</xdr:col>
      <xdr:colOff>273049</xdr:colOff>
      <xdr:row>17</xdr:row>
      <xdr:rowOff>159808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Business Area">
              <a:extLst>
                <a:ext uri="{FF2B5EF4-FFF2-40B4-BE49-F238E27FC236}">
                  <a16:creationId xmlns:a16="http://schemas.microsoft.com/office/drawing/2014/main" id="{D5E34B0E-9157-76CE-5EDA-1B43B9BF0E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usiness Are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98805" y="75423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111125</xdr:colOff>
      <xdr:row>1</xdr:row>
      <xdr:rowOff>6350</xdr:rowOff>
    </xdr:from>
    <xdr:to>
      <xdr:col>10</xdr:col>
      <xdr:colOff>415925</xdr:colOff>
      <xdr:row>14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0B32BC-C8E2-7622-43F7-C9CDD6FDA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15</xdr:row>
      <xdr:rowOff>19050</xdr:rowOff>
    </xdr:from>
    <xdr:to>
      <xdr:col>10</xdr:col>
      <xdr:colOff>333375</xdr:colOff>
      <xdr:row>28</xdr:row>
      <xdr:rowOff>25400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8F22DC4-AF44-D764-CC5C-52E711F4F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776b6e380ac49e3/EPICODE%20Power%20BI/Actual%20Business%20Are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776b6e380ac49e3/EPICODE%20Power%20BI/Actual%20e%20Budget%20nel%20temp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776b6e380ac49e3/EPICODE%20Power%20BI/Actual%20e%20Budget%20per%20Reg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4"/>
      <sheetName val="Actuals"/>
      <sheetName val="Dim tables"/>
      <sheetName val="Actual Business Area"/>
    </sheetNames>
    <definedNames>
      <definedName name="Accoda1"/>
      <definedName name="CostElements"/>
    </definedNames>
    <sheetDataSet>
      <sheetData sheetId="0" refreshError="1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ual e Budget nel tempo"/>
    </sheetNames>
    <definedNames>
      <definedName name="Budget___Actual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+ Actual"/>
      <sheetName val="Dim tables"/>
      <sheetName val="Actual e Budget per Region"/>
    </sheetNames>
    <definedNames>
      <definedName name="Budget___Actual"/>
      <definedName name="Regions"/>
    </definedNames>
    <sheetDataSet>
      <sheetData sheetId="0"/>
      <sheetData sheetId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us" refreshedDate="44833.989614814818" createdVersion="8" refreshedVersion="8" minRefreshableVersion="3" recordCount="21" xr:uid="{38C64DDE-6A6E-4D4D-AFB3-D13E4081295F}">
  <cacheSource type="worksheet">
    <worksheetSource name="Tabella1"/>
  </cacheSource>
  <cacheFields count="3">
    <cacheField name="Progetto" numFmtId="0">
      <sharedItems count="6">
        <s v="X Ray Implementation"/>
        <s v="DevOps Development"/>
        <s v="New Communication System"/>
        <s v="Oracle to SQL"/>
        <s v="New Equipment for Office"/>
        <s v="Upgrade to new management Software"/>
      </sharedItems>
    </cacheField>
    <cacheField name="Dept. Manager" numFmtId="0">
      <sharedItems count="15">
        <s v="Sam Danks"/>
        <s v="Linda Lee"/>
        <s v="Jim Biggs"/>
        <s v="Mira Flores"/>
        <s v="Max Gin"/>
        <s v="Marcia Carr"/>
        <s v="Sean Peters"/>
        <s v="Raju Singh"/>
        <s v="Bo Jones"/>
        <s v="Jim Wheeler"/>
        <s v="Will Smith"/>
        <s v="June Beck"/>
        <s v="Sara Berg"/>
        <s v="Luke Tracy"/>
        <s v="John Clark"/>
      </sharedItems>
    </cacheField>
    <cacheField name="Budget" numFmtId="164">
      <sharedItems containsSemiMixedTypes="0" containsString="0" containsNumber="1" containsInteger="1" minValue="2000000" maxValue="2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rius" refreshedDate="44834.410044444441" backgroundQuery="1" createdVersion="8" refreshedVersion="8" minRefreshableVersion="3" recordCount="0" supportSubquery="1" supportAdvancedDrill="1" xr:uid="{E4F8A94E-9AD0-4E2E-B874-E712876AD89B}">
  <cacheSource type="external" connectionId="1"/>
  <cacheFields count="3">
    <cacheField name="[Regions].[Region].[Region]" caption="Region" numFmtId="0" hierarchy="31" level="1">
      <sharedItems count="1">
        <s v="Europe"/>
      </sharedItems>
    </cacheField>
    <cacheField name="[Regions].[Country].[Country]" caption="Country" numFmtId="0" hierarchy="30" level="1">
      <sharedItems count="9">
        <s v="Austria"/>
        <s v="Belgium"/>
        <s v="France"/>
        <s v="Germany"/>
        <s v="Ireland"/>
        <s v="Italy"/>
        <s v="Netherlands"/>
        <s v="Spain"/>
        <s v="United Kingdom"/>
      </sharedItems>
    </cacheField>
    <cacheField name="[Measures].[Somma di Actual 4]" caption="Somma di Actual 4" numFmtId="0" hierarchy="48" level="32767"/>
  </cacheFields>
  <cacheHierarchies count="50">
    <cacheHierarchy uniqueName="[Accoda1].[Date]" caption="Date" attribute="1" time="1" defaultMemberUniqueName="[Accoda1].[Date].[All]" allUniqueName="[Accoda1].[Date].[All]" dimensionUniqueName="[Accoda1]" displayFolder="" count="2" memberValueDatatype="7" unbalanced="0"/>
    <cacheHierarchy uniqueName="[Accoda1].[IT Department]" caption="IT Department" attribute="1" defaultMemberUniqueName="[Accoda1].[IT Department].[All]" allUniqueName="[Accoda1].[IT Department].[All]" dimensionUniqueName="[Accoda1]" displayFolder="" count="2" memberValueDatatype="130" unbalanced="0"/>
    <cacheHierarchy uniqueName="[Accoda1].[Cost Element]" caption="Cost Element" attribute="1" defaultMemberUniqueName="[Accoda1].[Cost Element].[All]" allUniqueName="[Accoda1].[Cost Element].[All]" dimensionUniqueName="[Accoda1]" displayFolder="" count="2" memberValueDatatype="130" unbalanced="0"/>
    <cacheHierarchy uniqueName="[Accoda1].[Country]" caption="Country" attribute="1" defaultMemberUniqueName="[Accoda1].[Country].[All]" allUniqueName="[Accoda1].[Country].[All]" dimensionUniqueName="[Accoda1]" displayFolder="" count="2" memberValueDatatype="130" unbalanced="0"/>
    <cacheHierarchy uniqueName="[Accoda1].[Actual]" caption="Actual" attribute="1" defaultMemberUniqueName="[Accoda1].[Actual].[All]" allUniqueName="[Accoda1].[Actual].[All]" dimensionUniqueName="[Accoda1]" displayFolder="" count="2" memberValueDatatype="5" unbalanced="0"/>
    <cacheHierarchy uniqueName="[Accoda1].[Date (mese)]" caption="Date (mese)" attribute="1" defaultMemberUniqueName="[Accoda1].[Date (mese)].[All]" allUniqueName="[Accoda1].[Date (mese)].[All]" dimensionUniqueName="[Accoda1]" displayFolder="" count="2" memberValueDatatype="130" unbalanced="0"/>
    <cacheHierarchy uniqueName="[Budget___Actual].[Date]" caption="Date" attribute="1" time="1" defaultMemberUniqueName="[Budget___Actual].[Date].[All]" allUniqueName="[Budget___Actual].[Date].[All]" dimensionUniqueName="[Budget___Actual]" displayFolder="" count="2" memberValueDatatype="7" unbalanced="0"/>
    <cacheHierarchy uniqueName="[Budget___Actual].[IT Dep.]" caption="IT Dep." attribute="1" defaultMemberUniqueName="[Budget___Actual].[IT Dep.].[All]" allUniqueName="[Budget___Actual].[IT Dep.].[All]" dimensionUniqueName="[Budget___Actual]" displayFolder="" count="2" memberValueDatatype="130" unbalanced="0"/>
    <cacheHierarchy uniqueName="[Budget___Actual].[CostElement]" caption="CostElement" attribute="1" defaultMemberUniqueName="[Budget___Actual].[CostElement].[All]" allUniqueName="[Budget___Actual].[CostElement].[All]" dimensionUniqueName="[Budget___Actual]" displayFolder="" count="2" memberValueDatatype="130" unbalanced="0"/>
    <cacheHierarchy uniqueName="[Budget___Actual].[Country]" caption="Country" attribute="1" defaultMemberUniqueName="[Budget___Actual].[Country].[All]" allUniqueName="[Budget___Actual].[Country].[All]" dimensionUniqueName="[Budget___Actual]" displayFolder="" count="2" memberValueDatatype="130" unbalanced="0"/>
    <cacheHierarchy uniqueName="[Budget___Actual].[Budget]" caption="Budget" attribute="1" defaultMemberUniqueName="[Budget___Actual].[Budget].[All]" allUniqueName="[Budget___Actual].[Budget].[All]" dimensionUniqueName="[Budget___Actual]" displayFolder="" count="2" memberValueDatatype="5" unbalanced="0"/>
    <cacheHierarchy uniqueName="[Budget___Actual].[Actual]" caption="Actual" attribute="1" defaultMemberUniqueName="[Budget___Actual].[Actual].[All]" allUniqueName="[Budget___Actual].[Actual].[All]" dimensionUniqueName="[Budget___Actual]" displayFolder="" count="2" memberValueDatatype="5" unbalanced="0"/>
    <cacheHierarchy uniqueName="[Budget___Actual].[Date (mese)]" caption="Date (mese)" attribute="1" defaultMemberUniqueName="[Budget___Actual].[Date (mese)].[All]" allUniqueName="[Budget___Actual].[Date (mese)].[All]" dimensionUniqueName="[Budget___Actual]" displayFolder="" count="2" memberValueDatatype="130" unbalanced="0"/>
    <cacheHierarchy uniqueName="[Budget___Actual1].[Date]" caption="Date" attribute="1" time="1" defaultMemberUniqueName="[Budget___Actual1].[Date].[All]" allUniqueName="[Budget___Actual1].[Date].[All]" dimensionUniqueName="[Budget___Actual1]" displayFolder="" count="2" memberValueDatatype="7" unbalanced="0"/>
    <cacheHierarchy uniqueName="[Budget___Actual1].[IT Dep.]" caption="IT Dep." attribute="1" defaultMemberUniqueName="[Budget___Actual1].[IT Dep.].[All]" allUniqueName="[Budget___Actual1].[IT Dep.].[All]" dimensionUniqueName="[Budget___Actual1]" displayFolder="" count="2" memberValueDatatype="130" unbalanced="0"/>
    <cacheHierarchy uniqueName="[Budget___Actual1].[CostElement]" caption="CostElement" attribute="1" defaultMemberUniqueName="[Budget___Actual1].[CostElement].[All]" allUniqueName="[Budget___Actual1].[CostElement].[All]" dimensionUniqueName="[Budget___Actual1]" displayFolder="" count="2" memberValueDatatype="130" unbalanced="0"/>
    <cacheHierarchy uniqueName="[Budget___Actual1].[Country]" caption="Country" attribute="1" defaultMemberUniqueName="[Budget___Actual1].[Country].[All]" allUniqueName="[Budget___Actual1].[Country].[All]" dimensionUniqueName="[Budget___Actual1]" displayFolder="" count="2" memberValueDatatype="130" unbalanced="0"/>
    <cacheHierarchy uniqueName="[Budget___Actual1].[Budget]" caption="Budget" attribute="1" defaultMemberUniqueName="[Budget___Actual1].[Budget].[All]" allUniqueName="[Budget___Actual1].[Budget].[All]" dimensionUniqueName="[Budget___Actual1]" displayFolder="" count="2" memberValueDatatype="5" unbalanced="0"/>
    <cacheHierarchy uniqueName="[Budget___Actual1].[Actual]" caption="Actual" attribute="1" defaultMemberUniqueName="[Budget___Actual1].[Actual].[All]" allUniqueName="[Budget___Actual1].[Actual].[All]" dimensionUniqueName="[Budget___Actual1]" displayFolder="" count="2" memberValueDatatype="5" unbalanced="0"/>
    <cacheHierarchy uniqueName="[Budget___Actual1].[Date (mese)]" caption="Date (mese)" attribute="1" defaultMemberUniqueName="[Budget___Actual1].[Date (mese)].[All]" allUniqueName="[Budget___Actual1].[Date (mese)].[All]" dimensionUniqueName="[Budget___Actual1]" displayFolder="" count="2" memberValueDatatype="130" unbalanced="0"/>
    <cacheHierarchy uniqueName="[Budget___Actual2].[Date]" caption="Date" attribute="1" time="1" defaultMemberUniqueName="[Budget___Actual2].[Date].[All]" allUniqueName="[Budget___Actual2].[Date].[All]" dimensionUniqueName="[Budget___Actual2]" displayFolder="" count="2" memberValueDatatype="7" unbalanced="0"/>
    <cacheHierarchy uniqueName="[Budget___Actual2].[IT Dep.]" caption="IT Dep." attribute="1" defaultMemberUniqueName="[Budget___Actual2].[IT Dep.].[All]" allUniqueName="[Budget___Actual2].[IT Dep.].[All]" dimensionUniqueName="[Budget___Actual2]" displayFolder="" count="2" memberValueDatatype="130" unbalanced="0"/>
    <cacheHierarchy uniqueName="[Budget___Actual2].[CostElement]" caption="CostElement" attribute="1" defaultMemberUniqueName="[Budget___Actual2].[CostElement].[All]" allUniqueName="[Budget___Actual2].[CostElement].[All]" dimensionUniqueName="[Budget___Actual2]" displayFolder="" count="2" memberValueDatatype="130" unbalanced="0"/>
    <cacheHierarchy uniqueName="[Budget___Actual2].[Country]" caption="Country" attribute="1" defaultMemberUniqueName="[Budget___Actual2].[Country].[All]" allUniqueName="[Budget___Actual2].[Country].[All]" dimensionUniqueName="[Budget___Actual2]" displayFolder="" count="2" memberValueDatatype="130" unbalanced="0"/>
    <cacheHierarchy uniqueName="[Budget___Actual2].[Budget]" caption="Budget" attribute="1" defaultMemberUniqueName="[Budget___Actual2].[Budget].[All]" allUniqueName="[Budget___Actual2].[Budget].[All]" dimensionUniqueName="[Budget___Actual2]" displayFolder="" count="2" memberValueDatatype="5" unbalanced="0"/>
    <cacheHierarchy uniqueName="[Budget___Actual2].[Actual]" caption="Actual" attribute="1" defaultMemberUniqueName="[Budget___Actual2].[Actual].[All]" allUniqueName="[Budget___Actual2].[Actual].[All]" dimensionUniqueName="[Budget___Actual2]" displayFolder="" count="2" memberValueDatatype="5" unbalanced="0"/>
    <cacheHierarchy uniqueName="[Budget___Actual2].[Date (mese)]" caption="Date (mese)" attribute="1" defaultMemberUniqueName="[Budget___Actual2].[Date (mese)].[All]" allUniqueName="[Budget___Actual2].[Date (mese)].[All]" dimensionUniqueName="[Budget___Actual2]" displayFolder="" count="2" memberValueDatatype="130" unbalanced="0"/>
    <cacheHierarchy uniqueName="[CostElements].[Cost Element]" caption="Cost Element" attribute="1" defaultMemberUniqueName="[CostElements].[Cost Element].[All]" allUniqueName="[CostElements].[Cost Element].[All]" dimensionUniqueName="[CostElements]" displayFolder="" count="2" memberValueDatatype="130" unbalanced="0"/>
    <cacheHierarchy uniqueName="[CostElements].[Cost Element Group]" caption="Cost Element Group" attribute="1" defaultMemberUniqueName="[CostElements].[Cost Element Group].[All]" allUniqueName="[CostElements].[Cost Element Group].[All]" dimensionUniqueName="[CostElements]" displayFolder="" count="2" memberValueDatatype="130" unbalanced="0"/>
    <cacheHierarchy uniqueName="[CostElements].[Business Area]" caption="Business Area" attribute="1" defaultMemberUniqueName="[CostElements].[Business Area].[All]" allUniqueName="[CostElements].[Business Area].[All]" dimensionUniqueName="[CostElements]" displayFolder="" count="2" memberValueDatatype="130" unbalanced="0"/>
    <cacheHierarchy uniqueName="[Regions].[Country]" caption="Country" attribute="1" defaultMemberUniqueName="[Regions].[Country].[All]" allUniqueName="[Regions].[Country].[All]" dimensionUniqueName="[Regions]" displayFolder="" count="2" memberValueDatatype="130" unbalanced="0">
      <fieldsUsage count="2">
        <fieldUsage x="-1"/>
        <fieldUsage x="1"/>
      </fieldsUsage>
    </cacheHierarchy>
    <cacheHierarchy uniqueName="[Regions].[Region]" caption="Region" attribute="1" defaultMemberUniqueName="[Regions].[Region].[All]" allUniqueName="[Regions].[Region].[All]" dimensionUniqueName="[Regions]" displayFolder="" count="2" memberValueDatatype="130" unbalanced="0">
      <fieldsUsage count="2">
        <fieldUsage x="-1"/>
        <fieldUsage x="0"/>
      </fieldsUsage>
    </cacheHierarchy>
    <cacheHierarchy uniqueName="[Accoda1].[Date (indice mese)]" caption="Date (indice mese)" attribute="1" defaultMemberUniqueName="[Accoda1].[Date (indice mese)].[All]" allUniqueName="[Accoda1].[Date (indice mese)].[All]" dimensionUniqueName="[Accoda1]" displayFolder="" count="2" memberValueDatatype="20" unbalanced="0" hidden="1"/>
    <cacheHierarchy uniqueName="[Budget___Actual].[Date (indice mese)]" caption="Date (indice mese)" attribute="1" defaultMemberUniqueName="[Budget___Actual].[Date (indice mese)].[All]" allUniqueName="[Budget___Actual].[Date (indice mese)].[All]" dimensionUniqueName="[Budget___Actual]" displayFolder="" count="2" memberValueDatatype="20" unbalanced="0" hidden="1"/>
    <cacheHierarchy uniqueName="[Budget___Actual1].[Date (indice mese)]" caption="Date (indice mese)" attribute="1" defaultMemberUniqueName="[Budget___Actual1].[Date (indice mese)].[All]" allUniqueName="[Budget___Actual1].[Date (indice mese)].[All]" dimensionUniqueName="[Budget___Actual1]" displayFolder="" count="2" memberValueDatatype="20" unbalanced="0" hidden="1"/>
    <cacheHierarchy uniqueName="[Budget___Actual2].[Date (indice mese)]" caption="Date (indice mese)" attribute="1" defaultMemberUniqueName="[Budget___Actual2].[Date (indice mese)].[All]" allUniqueName="[Budget___Actual2].[Date (indice mese)].[All]" dimensionUniqueName="[Budget___Actual2]" displayFolder="" count="2" memberValueDatatype="20" unbalanced="0" hidden="1"/>
    <cacheHierarchy uniqueName="[Measures].[__XL_Count CostElements]" caption="__XL_Count CostElements" measure="1" displayFolder="" measureGroup="CostElements" count="0" hidden="1"/>
    <cacheHierarchy uniqueName="[Measures].[__XL_Count Accoda1]" caption="__XL_Count Accoda1" measure="1" displayFolder="" measureGroup="Accoda1" count="0" hidden="1"/>
    <cacheHierarchy uniqueName="[Measures].[__XL_Count Budget___Actual]" caption="__XL_Count Budget___Actual" measure="1" displayFolder="" measureGroup="Budget___Actual" count="0" hidden="1"/>
    <cacheHierarchy uniqueName="[Measures].[__XL_Count Budget___Actual1]" caption="__XL_Count Budget___Actual1" measure="1" displayFolder="" measureGroup="Budget___Actual1" count="0" hidden="1"/>
    <cacheHierarchy uniqueName="[Measures].[__XL_Count Regions]" caption="__XL_Count Regions" measure="1" displayFolder="" measureGroup="Regions" count="0" hidden="1"/>
    <cacheHierarchy uniqueName="[Measures].[__XL_Count Budget___Actual2]" caption="__XL_Count Budget___Actual2" measure="1" displayFolder="" measureGroup="Budget___Actual2" count="0" hidden="1"/>
    <cacheHierarchy uniqueName="[Measures].[__No measures defined]" caption="__No measures defined" measure="1" displayFolder="" count="0" hidden="1"/>
    <cacheHierarchy uniqueName="[Measures].[Somma di Actual]" caption="Somma di Actual" measure="1" displayFolder="" measureGroup="Accod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Actual 2]" caption="Somma di Actual 2" measure="1" displayFolder="" measureGroup="Budget___Actual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Budget]" caption="Somma di Budget" measure="1" displayFolder="" measureGroup="Budget___Actual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Actual 3]" caption="Somma di Actual 3" measure="1" displayFolder="" measureGroup="Budget___Actual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Budget 2]" caption="Somma di Budget 2" measure="1" displayFolder="" measureGroup="Budget___Actual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Actual 4]" caption="Somma di Actual 4" measure="1" displayFolder="" measureGroup="Budget___Actual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ma di Budget 3]" caption="Somma di Budget 3" measure="1" displayFolder="" measureGroup="Budget___Actual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Accoda1" uniqueName="[Accoda1]" caption="Accoda1"/>
    <dimension name="Budget___Actual" uniqueName="[Budget___Actual]" caption="Budget___Actual"/>
    <dimension name="Budget___Actual1" uniqueName="[Budget___Actual1]" caption="Budget___Actual1"/>
    <dimension name="Budget___Actual2" uniqueName="[Budget___Actual2]" caption="Budget___Actual2"/>
    <dimension name="CostElements" uniqueName="[CostElements]" caption="CostElements"/>
    <dimension measure="1" name="Measures" uniqueName="[Measures]" caption="Measures"/>
    <dimension name="Regions" uniqueName="[Regions]" caption="Regions"/>
  </dimensions>
  <measureGroups count="6">
    <measureGroup name="Accoda1" caption="Accoda1"/>
    <measureGroup name="Budget___Actual" caption="Budget___Actual"/>
    <measureGroup name="Budget___Actual1" caption="Budget___Actual1"/>
    <measureGroup name="Budget___Actual2" caption="Budget___Actual2"/>
    <measureGroup name="CostElements" caption="CostElements"/>
    <measureGroup name="Regions" caption="Regions"/>
  </measureGroups>
  <maps count="8">
    <map measureGroup="0" dimension="0"/>
    <map measureGroup="0" dimension="4"/>
    <map measureGroup="1" dimension="1"/>
    <map measureGroup="2" dimension="2"/>
    <map measureGroup="3" dimension="3"/>
    <map measureGroup="3" dimension="6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rius" refreshedDate="44834.420206481482" backgroundQuery="1" createdVersion="8" refreshedVersion="8" minRefreshableVersion="3" recordCount="0" supportSubquery="1" supportAdvancedDrill="1" xr:uid="{E00C6069-A85A-4A94-A1FD-78A350794335}">
  <cacheSource type="external" connectionId="1"/>
  <cacheFields count="3">
    <cacheField name="[Measures].[Somma di Actual]" caption="Somma di Actual" numFmtId="0" hierarchy="43" level="32767"/>
    <cacheField name="[CostElements].[Business Area].[Business Area]" caption="Business Area" numFmtId="0" hierarchy="29" level="1">
      <sharedItems count="3">
        <s v="BU"/>
        <s v="Office &amp; Administrative"/>
        <s v="R&amp;D"/>
      </sharedItems>
    </cacheField>
    <cacheField name="[Accoda1].[Date (mese)].[Date (mese)]" caption="Date (mese)" numFmtId="0" hierarchy="5" level="1">
      <sharedItems count="7">
        <s v="gen"/>
        <s v="feb"/>
        <s v="mar"/>
        <s v="apr"/>
        <s v="mag"/>
        <s v="giu"/>
        <s v="lug"/>
      </sharedItems>
    </cacheField>
  </cacheFields>
  <cacheHierarchies count="50">
    <cacheHierarchy uniqueName="[Accoda1].[Date]" caption="Date" attribute="1" time="1" defaultMemberUniqueName="[Accoda1].[Date].[All]" allUniqueName="[Accoda1].[Date].[All]" dimensionUniqueName="[Accoda1]" displayFolder="" count="2" memberValueDatatype="7" unbalanced="0"/>
    <cacheHierarchy uniqueName="[Accoda1].[IT Department]" caption="IT Department" attribute="1" defaultMemberUniqueName="[Accoda1].[IT Department].[All]" allUniqueName="[Accoda1].[IT Department].[All]" dimensionUniqueName="[Accoda1]" displayFolder="" count="2" memberValueDatatype="130" unbalanced="0"/>
    <cacheHierarchy uniqueName="[Accoda1].[Cost Element]" caption="Cost Element" attribute="1" defaultMemberUniqueName="[Accoda1].[Cost Element].[All]" allUniqueName="[Accoda1].[Cost Element].[All]" dimensionUniqueName="[Accoda1]" displayFolder="" count="2" memberValueDatatype="130" unbalanced="0"/>
    <cacheHierarchy uniqueName="[Accoda1].[Country]" caption="Country" attribute="1" defaultMemberUniqueName="[Accoda1].[Country].[All]" allUniqueName="[Accoda1].[Country].[All]" dimensionUniqueName="[Accoda1]" displayFolder="" count="2" memberValueDatatype="130" unbalanced="0"/>
    <cacheHierarchy uniqueName="[Accoda1].[Actual]" caption="Actual" attribute="1" defaultMemberUniqueName="[Accoda1].[Actual].[All]" allUniqueName="[Accoda1].[Actual].[All]" dimensionUniqueName="[Accoda1]" displayFolder="" count="2" memberValueDatatype="5" unbalanced="0"/>
    <cacheHierarchy uniqueName="[Accoda1].[Date (mese)]" caption="Date (mese)" attribute="1" defaultMemberUniqueName="[Accoda1].[Date (mese)].[All]" allUniqueName="[Accoda1].[Date (mese)].[All]" dimensionUniqueName="[Accoda1]" displayFolder="" count="2" memberValueDatatype="130" unbalanced="0">
      <fieldsUsage count="2">
        <fieldUsage x="-1"/>
        <fieldUsage x="2"/>
      </fieldsUsage>
    </cacheHierarchy>
    <cacheHierarchy uniqueName="[Budget___Actual].[Date]" caption="Date" attribute="1" time="1" defaultMemberUniqueName="[Budget___Actual].[Date].[All]" allUniqueName="[Budget___Actual].[Date].[All]" dimensionUniqueName="[Budget___Actual]" displayFolder="" count="2" memberValueDatatype="7" unbalanced="0"/>
    <cacheHierarchy uniqueName="[Budget___Actual].[IT Dep.]" caption="IT Dep." attribute="1" defaultMemberUniqueName="[Budget___Actual].[IT Dep.].[All]" allUniqueName="[Budget___Actual].[IT Dep.].[All]" dimensionUniqueName="[Budget___Actual]" displayFolder="" count="2" memberValueDatatype="130" unbalanced="0"/>
    <cacheHierarchy uniqueName="[Budget___Actual].[CostElement]" caption="CostElement" attribute="1" defaultMemberUniqueName="[Budget___Actual].[CostElement].[All]" allUniqueName="[Budget___Actual].[CostElement].[All]" dimensionUniqueName="[Budget___Actual]" displayFolder="" count="2" memberValueDatatype="130" unbalanced="0"/>
    <cacheHierarchy uniqueName="[Budget___Actual].[Country]" caption="Country" attribute="1" defaultMemberUniqueName="[Budget___Actual].[Country].[All]" allUniqueName="[Budget___Actual].[Country].[All]" dimensionUniqueName="[Budget___Actual]" displayFolder="" count="2" memberValueDatatype="130" unbalanced="0"/>
    <cacheHierarchy uniqueName="[Budget___Actual].[Budget]" caption="Budget" attribute="1" defaultMemberUniqueName="[Budget___Actual].[Budget].[All]" allUniqueName="[Budget___Actual].[Budget].[All]" dimensionUniqueName="[Budget___Actual]" displayFolder="" count="2" memberValueDatatype="5" unbalanced="0"/>
    <cacheHierarchy uniqueName="[Budget___Actual].[Actual]" caption="Actual" attribute="1" defaultMemberUniqueName="[Budget___Actual].[Actual].[All]" allUniqueName="[Budget___Actual].[Actual].[All]" dimensionUniqueName="[Budget___Actual]" displayFolder="" count="2" memberValueDatatype="5" unbalanced="0"/>
    <cacheHierarchy uniqueName="[Budget___Actual].[Date (mese)]" caption="Date (mese)" attribute="1" defaultMemberUniqueName="[Budget___Actual].[Date (mese)].[All]" allUniqueName="[Budget___Actual].[Date (mese)].[All]" dimensionUniqueName="[Budget___Actual]" displayFolder="" count="2" memberValueDatatype="130" unbalanced="0"/>
    <cacheHierarchy uniqueName="[Budget___Actual1].[Date]" caption="Date" attribute="1" time="1" defaultMemberUniqueName="[Budget___Actual1].[Date].[All]" allUniqueName="[Budget___Actual1].[Date].[All]" dimensionUniqueName="[Budget___Actual1]" displayFolder="" count="2" memberValueDatatype="7" unbalanced="0"/>
    <cacheHierarchy uniqueName="[Budget___Actual1].[IT Dep.]" caption="IT Dep." attribute="1" defaultMemberUniqueName="[Budget___Actual1].[IT Dep.].[All]" allUniqueName="[Budget___Actual1].[IT Dep.].[All]" dimensionUniqueName="[Budget___Actual1]" displayFolder="" count="2" memberValueDatatype="130" unbalanced="0"/>
    <cacheHierarchy uniqueName="[Budget___Actual1].[CostElement]" caption="CostElement" attribute="1" defaultMemberUniqueName="[Budget___Actual1].[CostElement].[All]" allUniqueName="[Budget___Actual1].[CostElement].[All]" dimensionUniqueName="[Budget___Actual1]" displayFolder="" count="2" memberValueDatatype="130" unbalanced="0"/>
    <cacheHierarchy uniqueName="[Budget___Actual1].[Country]" caption="Country" attribute="1" defaultMemberUniqueName="[Budget___Actual1].[Country].[All]" allUniqueName="[Budget___Actual1].[Country].[All]" dimensionUniqueName="[Budget___Actual1]" displayFolder="" count="2" memberValueDatatype="130" unbalanced="0"/>
    <cacheHierarchy uniqueName="[Budget___Actual1].[Budget]" caption="Budget" attribute="1" defaultMemberUniqueName="[Budget___Actual1].[Budget].[All]" allUniqueName="[Budget___Actual1].[Budget].[All]" dimensionUniqueName="[Budget___Actual1]" displayFolder="" count="2" memberValueDatatype="5" unbalanced="0"/>
    <cacheHierarchy uniqueName="[Budget___Actual1].[Actual]" caption="Actual" attribute="1" defaultMemberUniqueName="[Budget___Actual1].[Actual].[All]" allUniqueName="[Budget___Actual1].[Actual].[All]" dimensionUniqueName="[Budget___Actual1]" displayFolder="" count="2" memberValueDatatype="5" unbalanced="0"/>
    <cacheHierarchy uniqueName="[Budget___Actual1].[Date (mese)]" caption="Date (mese)" attribute="1" defaultMemberUniqueName="[Budget___Actual1].[Date (mese)].[All]" allUniqueName="[Budget___Actual1].[Date (mese)].[All]" dimensionUniqueName="[Budget___Actual1]" displayFolder="" count="2" memberValueDatatype="130" unbalanced="0"/>
    <cacheHierarchy uniqueName="[Budget___Actual2].[Date]" caption="Date" attribute="1" time="1" defaultMemberUniqueName="[Budget___Actual2].[Date].[All]" allUniqueName="[Budget___Actual2].[Date].[All]" dimensionUniqueName="[Budget___Actual2]" displayFolder="" count="2" memberValueDatatype="7" unbalanced="0"/>
    <cacheHierarchy uniqueName="[Budget___Actual2].[IT Dep.]" caption="IT Dep." attribute="1" defaultMemberUniqueName="[Budget___Actual2].[IT Dep.].[All]" allUniqueName="[Budget___Actual2].[IT Dep.].[All]" dimensionUniqueName="[Budget___Actual2]" displayFolder="" count="2" memberValueDatatype="130" unbalanced="0"/>
    <cacheHierarchy uniqueName="[Budget___Actual2].[CostElement]" caption="CostElement" attribute="1" defaultMemberUniqueName="[Budget___Actual2].[CostElement].[All]" allUniqueName="[Budget___Actual2].[CostElement].[All]" dimensionUniqueName="[Budget___Actual2]" displayFolder="" count="2" memberValueDatatype="130" unbalanced="0"/>
    <cacheHierarchy uniqueName="[Budget___Actual2].[Country]" caption="Country" attribute="1" defaultMemberUniqueName="[Budget___Actual2].[Country].[All]" allUniqueName="[Budget___Actual2].[Country].[All]" dimensionUniqueName="[Budget___Actual2]" displayFolder="" count="2" memberValueDatatype="130" unbalanced="0"/>
    <cacheHierarchy uniqueName="[Budget___Actual2].[Budget]" caption="Budget" attribute="1" defaultMemberUniqueName="[Budget___Actual2].[Budget].[All]" allUniqueName="[Budget___Actual2].[Budget].[All]" dimensionUniqueName="[Budget___Actual2]" displayFolder="" count="2" memberValueDatatype="5" unbalanced="0"/>
    <cacheHierarchy uniqueName="[Budget___Actual2].[Actual]" caption="Actual" attribute="1" defaultMemberUniqueName="[Budget___Actual2].[Actual].[All]" allUniqueName="[Budget___Actual2].[Actual].[All]" dimensionUniqueName="[Budget___Actual2]" displayFolder="" count="2" memberValueDatatype="5" unbalanced="0"/>
    <cacheHierarchy uniqueName="[Budget___Actual2].[Date (mese)]" caption="Date (mese)" attribute="1" defaultMemberUniqueName="[Budget___Actual2].[Date (mese)].[All]" allUniqueName="[Budget___Actual2].[Date (mese)].[All]" dimensionUniqueName="[Budget___Actual2]" displayFolder="" count="2" memberValueDatatype="130" unbalanced="0"/>
    <cacheHierarchy uniqueName="[CostElements].[Cost Element]" caption="Cost Element" attribute="1" defaultMemberUniqueName="[CostElements].[Cost Element].[All]" allUniqueName="[CostElements].[Cost Element].[All]" dimensionUniqueName="[CostElements]" displayFolder="" count="2" memberValueDatatype="130" unbalanced="0"/>
    <cacheHierarchy uniqueName="[CostElements].[Cost Element Group]" caption="Cost Element Group" attribute="1" defaultMemberUniqueName="[CostElements].[Cost Element Group].[All]" allUniqueName="[CostElements].[Cost Element Group].[All]" dimensionUniqueName="[CostElements]" displayFolder="" count="2" memberValueDatatype="130" unbalanced="0"/>
    <cacheHierarchy uniqueName="[CostElements].[Business Area]" caption="Business Area" attribute="1" defaultMemberUniqueName="[CostElements].[Business Area].[All]" allUniqueName="[CostElements].[Business Area].[All]" dimensionUniqueName="[CostElements]" displayFolder="" count="2" memberValueDatatype="130" unbalanced="0">
      <fieldsUsage count="2">
        <fieldUsage x="-1"/>
        <fieldUsage x="1"/>
      </fieldsUsage>
    </cacheHierarchy>
    <cacheHierarchy uniqueName="[Regions].[Country]" caption="Country" attribute="1" defaultMemberUniqueName="[Regions].[Country].[All]" allUniqueName="[Regions].[Country].[All]" dimensionUniqueName="[Regions]" displayFolder="" count="2" memberValueDatatype="130" unbalanced="0"/>
    <cacheHierarchy uniqueName="[Regions].[Region]" caption="Region" attribute="1" defaultMemberUniqueName="[Regions].[Region].[All]" allUniqueName="[Regions].[Region].[All]" dimensionUniqueName="[Regions]" displayFolder="" count="2" memberValueDatatype="130" unbalanced="0"/>
    <cacheHierarchy uniqueName="[Accoda1].[Date (indice mese)]" caption="Date (indice mese)" attribute="1" defaultMemberUniqueName="[Accoda1].[Date (indice mese)].[All]" allUniqueName="[Accoda1].[Date (indice mese)].[All]" dimensionUniqueName="[Accoda1]" displayFolder="" count="2" memberValueDatatype="20" unbalanced="0" hidden="1"/>
    <cacheHierarchy uniqueName="[Budget___Actual].[Date (indice mese)]" caption="Date (indice mese)" attribute="1" defaultMemberUniqueName="[Budget___Actual].[Date (indice mese)].[All]" allUniqueName="[Budget___Actual].[Date (indice mese)].[All]" dimensionUniqueName="[Budget___Actual]" displayFolder="" count="2" memberValueDatatype="20" unbalanced="0" hidden="1"/>
    <cacheHierarchy uniqueName="[Budget___Actual1].[Date (indice mese)]" caption="Date (indice mese)" attribute="1" defaultMemberUniqueName="[Budget___Actual1].[Date (indice mese)].[All]" allUniqueName="[Budget___Actual1].[Date (indice mese)].[All]" dimensionUniqueName="[Budget___Actual1]" displayFolder="" count="2" memberValueDatatype="20" unbalanced="0" hidden="1"/>
    <cacheHierarchy uniqueName="[Budget___Actual2].[Date (indice mese)]" caption="Date (indice mese)" attribute="1" defaultMemberUniqueName="[Budget___Actual2].[Date (indice mese)].[All]" allUniqueName="[Budget___Actual2].[Date (indice mese)].[All]" dimensionUniqueName="[Budget___Actual2]" displayFolder="" count="2" memberValueDatatype="20" unbalanced="0" hidden="1"/>
    <cacheHierarchy uniqueName="[Measures].[__XL_Count CostElements]" caption="__XL_Count CostElements" measure="1" displayFolder="" measureGroup="CostElements" count="0" hidden="1"/>
    <cacheHierarchy uniqueName="[Measures].[__XL_Count Accoda1]" caption="__XL_Count Accoda1" measure="1" displayFolder="" measureGroup="Accoda1" count="0" hidden="1"/>
    <cacheHierarchy uniqueName="[Measures].[__XL_Count Budget___Actual]" caption="__XL_Count Budget___Actual" measure="1" displayFolder="" measureGroup="Budget___Actual" count="0" hidden="1"/>
    <cacheHierarchy uniqueName="[Measures].[__XL_Count Budget___Actual1]" caption="__XL_Count Budget___Actual1" measure="1" displayFolder="" measureGroup="Budget___Actual1" count="0" hidden="1"/>
    <cacheHierarchy uniqueName="[Measures].[__XL_Count Regions]" caption="__XL_Count Regions" measure="1" displayFolder="" measureGroup="Regions" count="0" hidden="1"/>
    <cacheHierarchy uniqueName="[Measures].[__XL_Count Budget___Actual2]" caption="__XL_Count Budget___Actual2" measure="1" displayFolder="" measureGroup="Budget___Actual2" count="0" hidden="1"/>
    <cacheHierarchy uniqueName="[Measures].[__No measures defined]" caption="__No measures defined" measure="1" displayFolder="" count="0" hidden="1"/>
    <cacheHierarchy uniqueName="[Measures].[Somma di Actual]" caption="Somma di Actual" measure="1" displayFolder="" measureGroup="Accod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Actual 2]" caption="Somma di Actual 2" measure="1" displayFolder="" measureGroup="Budget___Actual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Budget]" caption="Somma di Budget" measure="1" displayFolder="" measureGroup="Budget___Actual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Actual 3]" caption="Somma di Actual 3" measure="1" displayFolder="" measureGroup="Budget___Actual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Budget 2]" caption="Somma di Budget 2" measure="1" displayFolder="" measureGroup="Budget___Actual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Actual 4]" caption="Somma di Actual 4" measure="1" displayFolder="" measureGroup="Budget___Actual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ma di Budget 3]" caption="Somma di Budget 3" measure="1" displayFolder="" measureGroup="Budget___Actual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Accoda1" uniqueName="[Accoda1]" caption="Accoda1"/>
    <dimension name="Budget___Actual" uniqueName="[Budget___Actual]" caption="Budget___Actual"/>
    <dimension name="Budget___Actual1" uniqueName="[Budget___Actual1]" caption="Budget___Actual1"/>
    <dimension name="Budget___Actual2" uniqueName="[Budget___Actual2]" caption="Budget___Actual2"/>
    <dimension name="CostElements" uniqueName="[CostElements]" caption="CostElements"/>
    <dimension measure="1" name="Measures" uniqueName="[Measures]" caption="Measures"/>
    <dimension name="Regions" uniqueName="[Regions]" caption="Regions"/>
  </dimensions>
  <measureGroups count="6">
    <measureGroup name="Accoda1" caption="Accoda1"/>
    <measureGroup name="Budget___Actual" caption="Budget___Actual"/>
    <measureGroup name="Budget___Actual1" caption="Budget___Actual1"/>
    <measureGroup name="Budget___Actual2" caption="Budget___Actual2"/>
    <measureGroup name="CostElements" caption="CostElements"/>
    <measureGroup name="Regions" caption="Regions"/>
  </measureGroups>
  <maps count="8">
    <map measureGroup="0" dimension="0"/>
    <map measureGroup="0" dimension="4"/>
    <map measureGroup="1" dimension="1"/>
    <map measureGroup="2" dimension="2"/>
    <map measureGroup="3" dimension="3"/>
    <map measureGroup="3" dimension="6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rius" refreshedDate="44834.421848032405" backgroundQuery="1" createdVersion="8" refreshedVersion="8" minRefreshableVersion="3" recordCount="0" supportSubquery="1" supportAdvancedDrill="1" xr:uid="{233EC14F-FDE4-4745-9BF9-2AAE556577D5}">
  <cacheSource type="external" connectionId="1"/>
  <cacheFields count="4">
    <cacheField name="[Regions].[Region].[Region]" caption="Region" numFmtId="0" hierarchy="31" level="1">
      <sharedItems count="5">
        <s v="USA"/>
        <s v="Latin America" u="1"/>
        <s v="Europe" u="1"/>
        <s v="Canada" u="1"/>
        <s v="Aus and NZ" u="1"/>
      </sharedItems>
    </cacheField>
    <cacheField name="[Regions].[Country].[Country]" caption="Country" numFmtId="0" hierarchy="30" level="1">
      <sharedItems count="16">
        <s v="Puerto Rico"/>
        <s v="USA"/>
        <s v="Brazil" u="1"/>
        <s v="Mexico" u="1"/>
        <s v="Austria" u="1"/>
        <s v="Belgium" u="1"/>
        <s v="France" u="1"/>
        <s v="Germany" u="1"/>
        <s v="Ireland" u="1"/>
        <s v="Italy" u="1"/>
        <s v="Netherlands" u="1"/>
        <s v="Spain" u="1"/>
        <s v="Switzerland" u="1"/>
        <s v="United Kingdom" u="1"/>
        <s v="Canada" u="1"/>
        <s v="New Zealand" u="1"/>
      </sharedItems>
    </cacheField>
    <cacheField name="[Measures].[Somma di Budget 3]" caption="Somma di Budget 3" numFmtId="0" hierarchy="49" level="32767"/>
    <cacheField name="[Budget___Actual2].[Date].[Date]" caption="Date" numFmtId="0" hierarchy="20" level="1">
      <sharedItems containsSemiMixedTypes="0" containsNonDate="0" containsString="0"/>
    </cacheField>
  </cacheFields>
  <cacheHierarchies count="50">
    <cacheHierarchy uniqueName="[Accoda1].[Date]" caption="Date" attribute="1" time="1" defaultMemberUniqueName="[Accoda1].[Date].[All]" allUniqueName="[Accoda1].[Date].[All]" dimensionUniqueName="[Accoda1]" displayFolder="" count="2" memberValueDatatype="7" unbalanced="0"/>
    <cacheHierarchy uniqueName="[Accoda1].[IT Department]" caption="IT Department" attribute="1" defaultMemberUniqueName="[Accoda1].[IT Department].[All]" allUniqueName="[Accoda1].[IT Department].[All]" dimensionUniqueName="[Accoda1]" displayFolder="" count="2" memberValueDatatype="130" unbalanced="0"/>
    <cacheHierarchy uniqueName="[Accoda1].[Cost Element]" caption="Cost Element" attribute="1" defaultMemberUniqueName="[Accoda1].[Cost Element].[All]" allUniqueName="[Accoda1].[Cost Element].[All]" dimensionUniqueName="[Accoda1]" displayFolder="" count="2" memberValueDatatype="130" unbalanced="0"/>
    <cacheHierarchy uniqueName="[Accoda1].[Country]" caption="Country" attribute="1" defaultMemberUniqueName="[Accoda1].[Country].[All]" allUniqueName="[Accoda1].[Country].[All]" dimensionUniqueName="[Accoda1]" displayFolder="" count="2" memberValueDatatype="130" unbalanced="0"/>
    <cacheHierarchy uniqueName="[Accoda1].[Actual]" caption="Actual" attribute="1" defaultMemberUniqueName="[Accoda1].[Actual].[All]" allUniqueName="[Accoda1].[Actual].[All]" dimensionUniqueName="[Accoda1]" displayFolder="" count="2" memberValueDatatype="5" unbalanced="0"/>
    <cacheHierarchy uniqueName="[Accoda1].[Date (mese)]" caption="Date (mese)" attribute="1" defaultMemberUniqueName="[Accoda1].[Date (mese)].[All]" allUniqueName="[Accoda1].[Date (mese)].[All]" dimensionUniqueName="[Accoda1]" displayFolder="" count="2" memberValueDatatype="130" unbalanced="0"/>
    <cacheHierarchy uniqueName="[Budget___Actual].[Date]" caption="Date" attribute="1" time="1" defaultMemberUniqueName="[Budget___Actual].[Date].[All]" allUniqueName="[Budget___Actual].[Date].[All]" dimensionUniqueName="[Budget___Actual]" displayFolder="" count="2" memberValueDatatype="7" unbalanced="0"/>
    <cacheHierarchy uniqueName="[Budget___Actual].[IT Dep.]" caption="IT Dep." attribute="1" defaultMemberUniqueName="[Budget___Actual].[IT Dep.].[All]" allUniqueName="[Budget___Actual].[IT Dep.].[All]" dimensionUniqueName="[Budget___Actual]" displayFolder="" count="2" memberValueDatatype="130" unbalanced="0"/>
    <cacheHierarchy uniqueName="[Budget___Actual].[CostElement]" caption="CostElement" attribute="1" defaultMemberUniqueName="[Budget___Actual].[CostElement].[All]" allUniqueName="[Budget___Actual].[CostElement].[All]" dimensionUniqueName="[Budget___Actual]" displayFolder="" count="2" memberValueDatatype="130" unbalanced="0"/>
    <cacheHierarchy uniqueName="[Budget___Actual].[Country]" caption="Country" attribute="1" defaultMemberUniqueName="[Budget___Actual].[Country].[All]" allUniqueName="[Budget___Actual].[Country].[All]" dimensionUniqueName="[Budget___Actual]" displayFolder="" count="2" memberValueDatatype="130" unbalanced="0"/>
    <cacheHierarchy uniqueName="[Budget___Actual].[Budget]" caption="Budget" attribute="1" defaultMemberUniqueName="[Budget___Actual].[Budget].[All]" allUniqueName="[Budget___Actual].[Budget].[All]" dimensionUniqueName="[Budget___Actual]" displayFolder="" count="2" memberValueDatatype="5" unbalanced="0"/>
    <cacheHierarchy uniqueName="[Budget___Actual].[Actual]" caption="Actual" attribute="1" defaultMemberUniqueName="[Budget___Actual].[Actual].[All]" allUniqueName="[Budget___Actual].[Actual].[All]" dimensionUniqueName="[Budget___Actual]" displayFolder="" count="2" memberValueDatatype="5" unbalanced="0"/>
    <cacheHierarchy uniqueName="[Budget___Actual].[Date (mese)]" caption="Date (mese)" attribute="1" defaultMemberUniqueName="[Budget___Actual].[Date (mese)].[All]" allUniqueName="[Budget___Actual].[Date (mese)].[All]" dimensionUniqueName="[Budget___Actual]" displayFolder="" count="2" memberValueDatatype="130" unbalanced="0"/>
    <cacheHierarchy uniqueName="[Budget___Actual1].[Date]" caption="Date" attribute="1" time="1" defaultMemberUniqueName="[Budget___Actual1].[Date].[All]" allUniqueName="[Budget___Actual1].[Date].[All]" dimensionUniqueName="[Budget___Actual1]" displayFolder="" count="2" memberValueDatatype="7" unbalanced="0"/>
    <cacheHierarchy uniqueName="[Budget___Actual1].[IT Dep.]" caption="IT Dep." attribute="1" defaultMemberUniqueName="[Budget___Actual1].[IT Dep.].[All]" allUniqueName="[Budget___Actual1].[IT Dep.].[All]" dimensionUniqueName="[Budget___Actual1]" displayFolder="" count="2" memberValueDatatype="130" unbalanced="0"/>
    <cacheHierarchy uniqueName="[Budget___Actual1].[CostElement]" caption="CostElement" attribute="1" defaultMemberUniqueName="[Budget___Actual1].[CostElement].[All]" allUniqueName="[Budget___Actual1].[CostElement].[All]" dimensionUniqueName="[Budget___Actual1]" displayFolder="" count="2" memberValueDatatype="130" unbalanced="0"/>
    <cacheHierarchy uniqueName="[Budget___Actual1].[Country]" caption="Country" attribute="1" defaultMemberUniqueName="[Budget___Actual1].[Country].[All]" allUniqueName="[Budget___Actual1].[Country].[All]" dimensionUniqueName="[Budget___Actual1]" displayFolder="" count="2" memberValueDatatype="130" unbalanced="0"/>
    <cacheHierarchy uniqueName="[Budget___Actual1].[Budget]" caption="Budget" attribute="1" defaultMemberUniqueName="[Budget___Actual1].[Budget].[All]" allUniqueName="[Budget___Actual1].[Budget].[All]" dimensionUniqueName="[Budget___Actual1]" displayFolder="" count="2" memberValueDatatype="5" unbalanced="0"/>
    <cacheHierarchy uniqueName="[Budget___Actual1].[Actual]" caption="Actual" attribute="1" defaultMemberUniqueName="[Budget___Actual1].[Actual].[All]" allUniqueName="[Budget___Actual1].[Actual].[All]" dimensionUniqueName="[Budget___Actual1]" displayFolder="" count="2" memberValueDatatype="5" unbalanced="0"/>
    <cacheHierarchy uniqueName="[Budget___Actual1].[Date (mese)]" caption="Date (mese)" attribute="1" defaultMemberUniqueName="[Budget___Actual1].[Date (mese)].[All]" allUniqueName="[Budget___Actual1].[Date (mese)].[All]" dimensionUniqueName="[Budget___Actual1]" displayFolder="" count="2" memberValueDatatype="130" unbalanced="0"/>
    <cacheHierarchy uniqueName="[Budget___Actual2].[Date]" caption="Date" attribute="1" time="1" defaultMemberUniqueName="[Budget___Actual2].[Date].[All]" allUniqueName="[Budget___Actual2].[Date].[All]" dimensionUniqueName="[Budget___Actual2]" displayFolder="" count="2" memberValueDatatype="7" unbalanced="0">
      <fieldsUsage count="2">
        <fieldUsage x="-1"/>
        <fieldUsage x="3"/>
      </fieldsUsage>
    </cacheHierarchy>
    <cacheHierarchy uniqueName="[Budget___Actual2].[IT Dep.]" caption="IT Dep." attribute="1" defaultMemberUniqueName="[Budget___Actual2].[IT Dep.].[All]" allUniqueName="[Budget___Actual2].[IT Dep.].[All]" dimensionUniqueName="[Budget___Actual2]" displayFolder="" count="2" memberValueDatatype="130" unbalanced="0"/>
    <cacheHierarchy uniqueName="[Budget___Actual2].[CostElement]" caption="CostElement" attribute="1" defaultMemberUniqueName="[Budget___Actual2].[CostElement].[All]" allUniqueName="[Budget___Actual2].[CostElement].[All]" dimensionUniqueName="[Budget___Actual2]" displayFolder="" count="2" memberValueDatatype="130" unbalanced="0"/>
    <cacheHierarchy uniqueName="[Budget___Actual2].[Country]" caption="Country" attribute="1" defaultMemberUniqueName="[Budget___Actual2].[Country].[All]" allUniqueName="[Budget___Actual2].[Country].[All]" dimensionUniqueName="[Budget___Actual2]" displayFolder="" count="2" memberValueDatatype="130" unbalanced="0"/>
    <cacheHierarchy uniqueName="[Budget___Actual2].[Budget]" caption="Budget" attribute="1" defaultMemberUniqueName="[Budget___Actual2].[Budget].[All]" allUniqueName="[Budget___Actual2].[Budget].[All]" dimensionUniqueName="[Budget___Actual2]" displayFolder="" count="2" memberValueDatatype="5" unbalanced="0"/>
    <cacheHierarchy uniqueName="[Budget___Actual2].[Actual]" caption="Actual" attribute="1" defaultMemberUniqueName="[Budget___Actual2].[Actual].[All]" allUniqueName="[Budget___Actual2].[Actual].[All]" dimensionUniqueName="[Budget___Actual2]" displayFolder="" count="2" memberValueDatatype="5" unbalanced="0"/>
    <cacheHierarchy uniqueName="[Budget___Actual2].[Date (mese)]" caption="Date (mese)" attribute="1" defaultMemberUniqueName="[Budget___Actual2].[Date (mese)].[All]" allUniqueName="[Budget___Actual2].[Date (mese)].[All]" dimensionUniqueName="[Budget___Actual2]" displayFolder="" count="2" memberValueDatatype="130" unbalanced="0"/>
    <cacheHierarchy uniqueName="[CostElements].[Cost Element]" caption="Cost Element" attribute="1" defaultMemberUniqueName="[CostElements].[Cost Element].[All]" allUniqueName="[CostElements].[Cost Element].[All]" dimensionUniqueName="[CostElements]" displayFolder="" count="2" memberValueDatatype="130" unbalanced="0"/>
    <cacheHierarchy uniqueName="[CostElements].[Cost Element Group]" caption="Cost Element Group" attribute="1" defaultMemberUniqueName="[CostElements].[Cost Element Group].[All]" allUniqueName="[CostElements].[Cost Element Group].[All]" dimensionUniqueName="[CostElements]" displayFolder="" count="2" memberValueDatatype="130" unbalanced="0"/>
    <cacheHierarchy uniqueName="[CostElements].[Business Area]" caption="Business Area" attribute="1" defaultMemberUniqueName="[CostElements].[Business Area].[All]" allUniqueName="[CostElements].[Business Area].[All]" dimensionUniqueName="[CostElements]" displayFolder="" count="2" memberValueDatatype="130" unbalanced="0"/>
    <cacheHierarchy uniqueName="[Regions].[Country]" caption="Country" attribute="1" defaultMemberUniqueName="[Regions].[Country].[All]" allUniqueName="[Regions].[Country].[All]" dimensionUniqueName="[Regions]" displayFolder="" count="2" memberValueDatatype="130" unbalanced="0">
      <fieldsUsage count="2">
        <fieldUsage x="-1"/>
        <fieldUsage x="1"/>
      </fieldsUsage>
    </cacheHierarchy>
    <cacheHierarchy uniqueName="[Regions].[Region]" caption="Region" attribute="1" defaultMemberUniqueName="[Regions].[Region].[All]" allUniqueName="[Regions].[Region].[All]" dimensionUniqueName="[Regions]" displayFolder="" count="2" memberValueDatatype="130" unbalanced="0">
      <fieldsUsage count="2">
        <fieldUsage x="-1"/>
        <fieldUsage x="0"/>
      </fieldsUsage>
    </cacheHierarchy>
    <cacheHierarchy uniqueName="[Accoda1].[Date (indice mese)]" caption="Date (indice mese)" attribute="1" defaultMemberUniqueName="[Accoda1].[Date (indice mese)].[All]" allUniqueName="[Accoda1].[Date (indice mese)].[All]" dimensionUniqueName="[Accoda1]" displayFolder="" count="2" memberValueDatatype="20" unbalanced="0" hidden="1"/>
    <cacheHierarchy uniqueName="[Budget___Actual].[Date (indice mese)]" caption="Date (indice mese)" attribute="1" defaultMemberUniqueName="[Budget___Actual].[Date (indice mese)].[All]" allUniqueName="[Budget___Actual].[Date (indice mese)].[All]" dimensionUniqueName="[Budget___Actual]" displayFolder="" count="2" memberValueDatatype="20" unbalanced="0" hidden="1"/>
    <cacheHierarchy uniqueName="[Budget___Actual1].[Date (indice mese)]" caption="Date (indice mese)" attribute="1" defaultMemberUniqueName="[Budget___Actual1].[Date (indice mese)].[All]" allUniqueName="[Budget___Actual1].[Date (indice mese)].[All]" dimensionUniqueName="[Budget___Actual1]" displayFolder="" count="2" memberValueDatatype="20" unbalanced="0" hidden="1"/>
    <cacheHierarchy uniqueName="[Budget___Actual2].[Date (indice mese)]" caption="Date (indice mese)" attribute="1" defaultMemberUniqueName="[Budget___Actual2].[Date (indice mese)].[All]" allUniqueName="[Budget___Actual2].[Date (indice mese)].[All]" dimensionUniqueName="[Budget___Actual2]" displayFolder="" count="2" memberValueDatatype="20" unbalanced="0" hidden="1"/>
    <cacheHierarchy uniqueName="[Measures].[__XL_Count CostElements]" caption="__XL_Count CostElements" measure="1" displayFolder="" measureGroup="CostElements" count="0" hidden="1"/>
    <cacheHierarchy uniqueName="[Measures].[__XL_Count Accoda1]" caption="__XL_Count Accoda1" measure="1" displayFolder="" measureGroup="Accoda1" count="0" hidden="1"/>
    <cacheHierarchy uniqueName="[Measures].[__XL_Count Budget___Actual]" caption="__XL_Count Budget___Actual" measure="1" displayFolder="" measureGroup="Budget___Actual" count="0" hidden="1"/>
    <cacheHierarchy uniqueName="[Measures].[__XL_Count Budget___Actual1]" caption="__XL_Count Budget___Actual1" measure="1" displayFolder="" measureGroup="Budget___Actual1" count="0" hidden="1"/>
    <cacheHierarchy uniqueName="[Measures].[__XL_Count Regions]" caption="__XL_Count Regions" measure="1" displayFolder="" measureGroup="Regions" count="0" hidden="1"/>
    <cacheHierarchy uniqueName="[Measures].[__XL_Count Budget___Actual2]" caption="__XL_Count Budget___Actual2" measure="1" displayFolder="" measureGroup="Budget___Actual2" count="0" hidden="1"/>
    <cacheHierarchy uniqueName="[Measures].[__No measures defined]" caption="__No measures defined" measure="1" displayFolder="" count="0" hidden="1"/>
    <cacheHierarchy uniqueName="[Measures].[Somma di Actual]" caption="Somma di Actual" measure="1" displayFolder="" measureGroup="Accod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Actual 2]" caption="Somma di Actual 2" measure="1" displayFolder="" measureGroup="Budget___Actual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Budget]" caption="Somma di Budget" measure="1" displayFolder="" measureGroup="Budget___Actual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Actual 3]" caption="Somma di Actual 3" measure="1" displayFolder="" measureGroup="Budget___Actual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Budget 2]" caption="Somma di Budget 2" measure="1" displayFolder="" measureGroup="Budget___Actual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Actual 4]" caption="Somma di Actual 4" measure="1" displayFolder="" measureGroup="Budget___Actual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ma di Budget 3]" caption="Somma di Budget 3" measure="1" displayFolder="" measureGroup="Budget___Actual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Accoda1" uniqueName="[Accoda1]" caption="Accoda1"/>
    <dimension name="Budget___Actual" uniqueName="[Budget___Actual]" caption="Budget___Actual"/>
    <dimension name="Budget___Actual1" uniqueName="[Budget___Actual1]" caption="Budget___Actual1"/>
    <dimension name="Budget___Actual2" uniqueName="[Budget___Actual2]" caption="Budget___Actual2"/>
    <dimension name="CostElements" uniqueName="[CostElements]" caption="CostElements"/>
    <dimension measure="1" name="Measures" uniqueName="[Measures]" caption="Measures"/>
    <dimension name="Regions" uniqueName="[Regions]" caption="Regions"/>
  </dimensions>
  <measureGroups count="6">
    <measureGroup name="Accoda1" caption="Accoda1"/>
    <measureGroup name="Budget___Actual" caption="Budget___Actual"/>
    <measureGroup name="Budget___Actual1" caption="Budget___Actual1"/>
    <measureGroup name="Budget___Actual2" caption="Budget___Actual2"/>
    <measureGroup name="CostElements" caption="CostElements"/>
    <measureGroup name="Regions" caption="Regions"/>
  </measureGroups>
  <maps count="8">
    <map measureGroup="0" dimension="0"/>
    <map measureGroup="0" dimension="4"/>
    <map measureGroup="1" dimension="1"/>
    <map measureGroup="2" dimension="2"/>
    <map measureGroup="3" dimension="3"/>
    <map measureGroup="3" dimension="6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rius" refreshedDate="44834.385886342592" backgroundQuery="1" createdVersion="3" refreshedVersion="8" minRefreshableVersion="3" recordCount="0" supportSubquery="1" supportAdvancedDrill="1" xr:uid="{9290CE47-CEE4-4AFF-97A8-6AA9A7E8221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0">
    <cacheHierarchy uniqueName="[Accoda1].[Date]" caption="Date" attribute="1" time="1" defaultMemberUniqueName="[Accoda1].[Date].[All]" allUniqueName="[Accoda1].[Date].[All]" dimensionUniqueName="[Accoda1]" displayFolder="" count="0" memberValueDatatype="7" unbalanced="0"/>
    <cacheHierarchy uniqueName="[Accoda1].[IT Department]" caption="IT Department" attribute="1" defaultMemberUniqueName="[Accoda1].[IT Department].[All]" allUniqueName="[Accoda1].[IT Department].[All]" dimensionUniqueName="[Accoda1]" displayFolder="" count="0" memberValueDatatype="130" unbalanced="0"/>
    <cacheHierarchy uniqueName="[Accoda1].[Cost Element]" caption="Cost Element" attribute="1" defaultMemberUniqueName="[Accoda1].[Cost Element].[All]" allUniqueName="[Accoda1].[Cost Element].[All]" dimensionUniqueName="[Accoda1]" displayFolder="" count="0" memberValueDatatype="130" unbalanced="0"/>
    <cacheHierarchy uniqueName="[Accoda1].[Country]" caption="Country" attribute="1" defaultMemberUniqueName="[Accoda1].[Country].[All]" allUniqueName="[Accoda1].[Country].[All]" dimensionUniqueName="[Accoda1]" displayFolder="" count="0" memberValueDatatype="130" unbalanced="0"/>
    <cacheHierarchy uniqueName="[Accoda1].[Actual]" caption="Actual" attribute="1" defaultMemberUniqueName="[Accoda1].[Actual].[All]" allUniqueName="[Accoda1].[Actual].[All]" dimensionUniqueName="[Accoda1]" displayFolder="" count="0" memberValueDatatype="5" unbalanced="0"/>
    <cacheHierarchy uniqueName="[Accoda1].[Date (mese)]" caption="Date (mese)" attribute="1" defaultMemberUniqueName="[Accoda1].[Date (mese)].[All]" allUniqueName="[Accoda1].[Date (mese)].[All]" dimensionUniqueName="[Accoda1]" displayFolder="" count="0" memberValueDatatype="130" unbalanced="0"/>
    <cacheHierarchy uniqueName="[Budget___Actual].[Date]" caption="Date" attribute="1" time="1" defaultMemberUniqueName="[Budget___Actual].[Date].[All]" allUniqueName="[Budget___Actual].[Date].[All]" dimensionUniqueName="[Budget___Actual]" displayFolder="" count="0" memberValueDatatype="7" unbalanced="0"/>
    <cacheHierarchy uniqueName="[Budget___Actual].[IT Dep.]" caption="IT Dep." attribute="1" defaultMemberUniqueName="[Budget___Actual].[IT Dep.].[All]" allUniqueName="[Budget___Actual].[IT Dep.].[All]" dimensionUniqueName="[Budget___Actual]" displayFolder="" count="0" memberValueDatatype="130" unbalanced="0"/>
    <cacheHierarchy uniqueName="[Budget___Actual].[CostElement]" caption="CostElement" attribute="1" defaultMemberUniqueName="[Budget___Actual].[CostElement].[All]" allUniqueName="[Budget___Actual].[CostElement].[All]" dimensionUniqueName="[Budget___Actual]" displayFolder="" count="0" memberValueDatatype="130" unbalanced="0"/>
    <cacheHierarchy uniqueName="[Budget___Actual].[Country]" caption="Country" attribute="1" defaultMemberUniqueName="[Budget___Actual].[Country].[All]" allUniqueName="[Budget___Actual].[Country].[All]" dimensionUniqueName="[Budget___Actual]" displayFolder="" count="0" memberValueDatatype="130" unbalanced="0"/>
    <cacheHierarchy uniqueName="[Budget___Actual].[Budget]" caption="Budget" attribute="1" defaultMemberUniqueName="[Budget___Actual].[Budget].[All]" allUniqueName="[Budget___Actual].[Budget].[All]" dimensionUniqueName="[Budget___Actual]" displayFolder="" count="0" memberValueDatatype="5" unbalanced="0"/>
    <cacheHierarchy uniqueName="[Budget___Actual].[Actual]" caption="Actual" attribute="1" defaultMemberUniqueName="[Budget___Actual].[Actual].[All]" allUniqueName="[Budget___Actual].[Actual].[All]" dimensionUniqueName="[Budget___Actual]" displayFolder="" count="0" memberValueDatatype="5" unbalanced="0"/>
    <cacheHierarchy uniqueName="[Budget___Actual].[Date (mese)]" caption="Date (mese)" attribute="1" defaultMemberUniqueName="[Budget___Actual].[Date (mese)].[All]" allUniqueName="[Budget___Actual].[Date (mese)].[All]" dimensionUniqueName="[Budget___Actual]" displayFolder="" count="0" memberValueDatatype="130" unbalanced="0"/>
    <cacheHierarchy uniqueName="[Budget___Actual1].[Date]" caption="Date" attribute="1" time="1" defaultMemberUniqueName="[Budget___Actual1].[Date].[All]" allUniqueName="[Budget___Actual1].[Date].[All]" dimensionUniqueName="[Budget___Actual1]" displayFolder="" count="0" memberValueDatatype="7" unbalanced="0"/>
    <cacheHierarchy uniqueName="[Budget___Actual1].[IT Dep.]" caption="IT Dep." attribute="1" defaultMemberUniqueName="[Budget___Actual1].[IT Dep.].[All]" allUniqueName="[Budget___Actual1].[IT Dep.].[All]" dimensionUniqueName="[Budget___Actual1]" displayFolder="" count="0" memberValueDatatype="130" unbalanced="0"/>
    <cacheHierarchy uniqueName="[Budget___Actual1].[CostElement]" caption="CostElement" attribute="1" defaultMemberUniqueName="[Budget___Actual1].[CostElement].[All]" allUniqueName="[Budget___Actual1].[CostElement].[All]" dimensionUniqueName="[Budget___Actual1]" displayFolder="" count="0" memberValueDatatype="130" unbalanced="0"/>
    <cacheHierarchy uniqueName="[Budget___Actual1].[Country]" caption="Country" attribute="1" defaultMemberUniqueName="[Budget___Actual1].[Country].[All]" allUniqueName="[Budget___Actual1].[Country].[All]" dimensionUniqueName="[Budget___Actual1]" displayFolder="" count="0" memberValueDatatype="130" unbalanced="0"/>
    <cacheHierarchy uniqueName="[Budget___Actual1].[Budget]" caption="Budget" attribute="1" defaultMemberUniqueName="[Budget___Actual1].[Budget].[All]" allUniqueName="[Budget___Actual1].[Budget].[All]" dimensionUniqueName="[Budget___Actual1]" displayFolder="" count="0" memberValueDatatype="5" unbalanced="0"/>
    <cacheHierarchy uniqueName="[Budget___Actual1].[Actual]" caption="Actual" attribute="1" defaultMemberUniqueName="[Budget___Actual1].[Actual].[All]" allUniqueName="[Budget___Actual1].[Actual].[All]" dimensionUniqueName="[Budget___Actual1]" displayFolder="" count="0" memberValueDatatype="5" unbalanced="0"/>
    <cacheHierarchy uniqueName="[Budget___Actual1].[Date (mese)]" caption="Date (mese)" attribute="1" defaultMemberUniqueName="[Budget___Actual1].[Date (mese)].[All]" allUniqueName="[Budget___Actual1].[Date (mese)].[All]" dimensionUniqueName="[Budget___Actual1]" displayFolder="" count="0" memberValueDatatype="130" unbalanced="0"/>
    <cacheHierarchy uniqueName="[Budget___Actual2].[Date]" caption="Date" attribute="1" time="1" defaultMemberUniqueName="[Budget___Actual2].[Date].[All]" allUniqueName="[Budget___Actual2].[Date].[All]" dimensionUniqueName="[Budget___Actual2]" displayFolder="" count="0" memberValueDatatype="7" unbalanced="0"/>
    <cacheHierarchy uniqueName="[Budget___Actual2].[IT Dep.]" caption="IT Dep." attribute="1" defaultMemberUniqueName="[Budget___Actual2].[IT Dep.].[All]" allUniqueName="[Budget___Actual2].[IT Dep.].[All]" dimensionUniqueName="[Budget___Actual2]" displayFolder="" count="0" memberValueDatatype="130" unbalanced="0"/>
    <cacheHierarchy uniqueName="[Budget___Actual2].[CostElement]" caption="CostElement" attribute="1" defaultMemberUniqueName="[Budget___Actual2].[CostElement].[All]" allUniqueName="[Budget___Actual2].[CostElement].[All]" dimensionUniqueName="[Budget___Actual2]" displayFolder="" count="0" memberValueDatatype="130" unbalanced="0"/>
    <cacheHierarchy uniqueName="[Budget___Actual2].[Country]" caption="Country" attribute="1" defaultMemberUniqueName="[Budget___Actual2].[Country].[All]" allUniqueName="[Budget___Actual2].[Country].[All]" dimensionUniqueName="[Budget___Actual2]" displayFolder="" count="0" memberValueDatatype="130" unbalanced="0"/>
    <cacheHierarchy uniqueName="[Budget___Actual2].[Budget]" caption="Budget" attribute="1" defaultMemberUniqueName="[Budget___Actual2].[Budget].[All]" allUniqueName="[Budget___Actual2].[Budget].[All]" dimensionUniqueName="[Budget___Actual2]" displayFolder="" count="2" memberValueDatatype="5" unbalanced="0"/>
    <cacheHierarchy uniqueName="[Budget___Actual2].[Actual]" caption="Actual" attribute="1" defaultMemberUniqueName="[Budget___Actual2].[Actual].[All]" allUniqueName="[Budget___Actual2].[Actual].[All]" dimensionUniqueName="[Budget___Actual2]" displayFolder="" count="2" memberValueDatatype="5" unbalanced="0"/>
    <cacheHierarchy uniqueName="[Budget___Actual2].[Date (mese)]" caption="Date (mese)" attribute="1" defaultMemberUniqueName="[Budget___Actual2].[Date (mese)].[All]" allUniqueName="[Budget___Actual2].[Date (mese)].[All]" dimensionUniqueName="[Budget___Actual2]" displayFolder="" count="0" memberValueDatatype="130" unbalanced="0"/>
    <cacheHierarchy uniqueName="[CostElements].[Cost Element]" caption="Cost Element" attribute="1" defaultMemberUniqueName="[CostElements].[Cost Element].[All]" allUniqueName="[CostElements].[Cost Element].[All]" dimensionUniqueName="[CostElements]" displayFolder="" count="0" memberValueDatatype="130" unbalanced="0"/>
    <cacheHierarchy uniqueName="[CostElements].[Cost Element Group]" caption="Cost Element Group" attribute="1" defaultMemberUniqueName="[CostElements].[Cost Element Group].[All]" allUniqueName="[CostElements].[Cost Element Group].[All]" dimensionUniqueName="[CostElements]" displayFolder="" count="0" memberValueDatatype="130" unbalanced="0"/>
    <cacheHierarchy uniqueName="[CostElements].[Business Area]" caption="Business Area" attribute="1" defaultMemberUniqueName="[CostElements].[Business Area].[All]" allUniqueName="[CostElements].[Business Area].[All]" dimensionUniqueName="[CostElements]" displayFolder="" count="2" memberValueDatatype="130" unbalanced="0"/>
    <cacheHierarchy uniqueName="[Regions].[Country]" caption="Country" attribute="1" defaultMemberUniqueName="[Regions].[Country].[All]" allUniqueName="[Regions].[Country].[All]" dimensionUniqueName="[Regions]" displayFolder="" count="0" memberValueDatatype="130" unbalanced="0"/>
    <cacheHierarchy uniqueName="[Regions].[Region]" caption="Region" attribute="1" defaultMemberUniqueName="[Regions].[Region].[All]" allUniqueName="[Regions].[Region].[All]" dimensionUniqueName="[Regions]" displayFolder="" count="2" memberValueDatatype="130" unbalanced="0"/>
    <cacheHierarchy uniqueName="[Accoda1].[Date (indice mese)]" caption="Date (indice mese)" attribute="1" defaultMemberUniqueName="[Accoda1].[Date (indice mese)].[All]" allUniqueName="[Accoda1].[Date (indice mese)].[All]" dimensionUniqueName="[Accoda1]" displayFolder="" count="0" memberValueDatatype="20" unbalanced="0" hidden="1"/>
    <cacheHierarchy uniqueName="[Budget___Actual].[Date (indice mese)]" caption="Date (indice mese)" attribute="1" defaultMemberUniqueName="[Budget___Actual].[Date (indice mese)].[All]" allUniqueName="[Budget___Actual].[Date (indice mese)].[All]" dimensionUniqueName="[Budget___Actual]" displayFolder="" count="0" memberValueDatatype="20" unbalanced="0" hidden="1"/>
    <cacheHierarchy uniqueName="[Budget___Actual1].[Date (indice mese)]" caption="Date (indice mese)" attribute="1" defaultMemberUniqueName="[Budget___Actual1].[Date (indice mese)].[All]" allUniqueName="[Budget___Actual1].[Date (indice mese)].[All]" dimensionUniqueName="[Budget___Actual1]" displayFolder="" count="0" memberValueDatatype="20" unbalanced="0" hidden="1"/>
    <cacheHierarchy uniqueName="[Budget___Actual2].[Date (indice mese)]" caption="Date (indice mese)" attribute="1" defaultMemberUniqueName="[Budget___Actual2].[Date (indice mese)].[All]" allUniqueName="[Budget___Actual2].[Date (indice mese)].[All]" dimensionUniqueName="[Budget___Actual2]" displayFolder="" count="0" memberValueDatatype="20" unbalanced="0" hidden="1"/>
    <cacheHierarchy uniqueName="[Measures].[__XL_Count CostElements]" caption="__XL_Count CostElements" measure="1" displayFolder="" measureGroup="CostElements" count="0" hidden="1"/>
    <cacheHierarchy uniqueName="[Measures].[__XL_Count Accoda1]" caption="__XL_Count Accoda1" measure="1" displayFolder="" measureGroup="Accoda1" count="0" hidden="1"/>
    <cacheHierarchy uniqueName="[Measures].[__XL_Count Budget___Actual]" caption="__XL_Count Budget___Actual" measure="1" displayFolder="" measureGroup="Budget___Actual" count="0" hidden="1"/>
    <cacheHierarchy uniqueName="[Measures].[__XL_Count Budget___Actual1]" caption="__XL_Count Budget___Actual1" measure="1" displayFolder="" measureGroup="Budget___Actual1" count="0" hidden="1"/>
    <cacheHierarchy uniqueName="[Measures].[__XL_Count Regions]" caption="__XL_Count Regions" measure="1" displayFolder="" measureGroup="Regions" count="0" hidden="1"/>
    <cacheHierarchy uniqueName="[Measures].[__XL_Count Budget___Actual2]" caption="__XL_Count Budget___Actual2" measure="1" displayFolder="" measureGroup="Budget___Actual2" count="0" hidden="1"/>
    <cacheHierarchy uniqueName="[Measures].[__No measures defined]" caption="__No measures defined" measure="1" displayFolder="" count="0" hidden="1"/>
    <cacheHierarchy uniqueName="[Measures].[Somma di Actual]" caption="Somma di Actual" measure="1" displayFolder="" measureGroup="Accod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Actual 2]" caption="Somma di Actual 2" measure="1" displayFolder="" measureGroup="Budget___Actual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Budget]" caption="Somma di Budget" measure="1" displayFolder="" measureGroup="Budget___Actual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Actual 3]" caption="Somma di Actual 3" measure="1" displayFolder="" measureGroup="Budget___Actual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Budget 2]" caption="Somma di Budget 2" measure="1" displayFolder="" measureGroup="Budget___Actual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Actual 4]" caption="Somma di Actual 4" measure="1" displayFolder="" measureGroup="Budget___Actual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ma di Budget 3]" caption="Somma di Budget 3" measure="1" displayFolder="" measureGroup="Budget___Actual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478820943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10000000"/>
  </r>
  <r>
    <x v="0"/>
    <x v="1"/>
    <n v="20000000"/>
  </r>
  <r>
    <x v="0"/>
    <x v="2"/>
    <n v="2500000"/>
  </r>
  <r>
    <x v="1"/>
    <x v="3"/>
    <n v="14000000"/>
  </r>
  <r>
    <x v="1"/>
    <x v="4"/>
    <n v="5800000"/>
  </r>
  <r>
    <x v="1"/>
    <x v="0"/>
    <n v="12000000"/>
  </r>
  <r>
    <x v="2"/>
    <x v="3"/>
    <n v="4500000"/>
  </r>
  <r>
    <x v="2"/>
    <x v="5"/>
    <n v="16000000"/>
  </r>
  <r>
    <x v="2"/>
    <x v="6"/>
    <n v="5300000"/>
  </r>
  <r>
    <x v="3"/>
    <x v="4"/>
    <n v="5900000"/>
  </r>
  <r>
    <x v="3"/>
    <x v="7"/>
    <n v="12000000"/>
  </r>
  <r>
    <x v="3"/>
    <x v="0"/>
    <n v="4900000"/>
  </r>
  <r>
    <x v="4"/>
    <x v="6"/>
    <n v="5600000"/>
  </r>
  <r>
    <x v="4"/>
    <x v="8"/>
    <n v="4900000"/>
  </r>
  <r>
    <x v="4"/>
    <x v="9"/>
    <n v="2000000"/>
  </r>
  <r>
    <x v="4"/>
    <x v="2"/>
    <n v="12200000"/>
  </r>
  <r>
    <x v="5"/>
    <x v="10"/>
    <n v="8700000"/>
  </r>
  <r>
    <x v="5"/>
    <x v="11"/>
    <n v="9300000"/>
  </r>
  <r>
    <x v="5"/>
    <x v="12"/>
    <n v="10000000"/>
  </r>
  <r>
    <x v="5"/>
    <x v="13"/>
    <n v="15000000"/>
  </r>
  <r>
    <x v="5"/>
    <x v="14"/>
    <n v="16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A4633-3381-4DEC-89F2-481B13196E89}" name="Tabella pivot1" cacheId="101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14">
  <location ref="A3:B14" firstHeaderRow="1" firstDataRow="1" firstDataCol="1"/>
  <pivotFields count="3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omma di Actual" fld="2" baseField="0" baseItem="0" numFmtId="4"/>
  </dataFields>
  <chartFormats count="1">
    <chartFormat chart="13" format="7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1"/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udget___Actual2]"/>
        <x15:activeTabTopLevelEntity name="[Reg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463C2-B27C-4442-A8A1-8FFEFAC76633}" name="Tabella pivot1" cacheId="150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8" indent="0" outline="1" outlineData="1" multipleFieldFilters="0" chartFormat="13">
  <location ref="A3:B7" firstHeaderRow="1" firstDataRow="1" firstDataCol="1"/>
  <pivotFields count="4">
    <pivotField axis="axisRow" allDrilled="1" subtotalTop="0" showAll="0" dataSourceSort="1" defaultSubtotal="0" defaultAttributeDrillState="1">
      <items count="5">
        <item s="1"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2">
    <field x="0"/>
    <field x="1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Somma di Budget" fld="2" baseField="1" baseItem="0" numFmtId="4"/>
  </dataFields>
  <chartFormats count="23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5"/>
          </reference>
        </references>
      </pivotArea>
    </chartFormat>
    <chartFormat chart="12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4"/>
          </reference>
        </references>
      </pivotArea>
    </chartFormat>
    <chartFormat chart="12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12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12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12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12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12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12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12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12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"/>
          </reference>
        </references>
      </pivotArea>
    </chartFormat>
    <chartFormat chart="12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3"/>
          </reference>
        </references>
      </pivotArea>
    </chartFormat>
    <chartFormat chart="12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2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2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2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3" type="dateBetween" evalOrder="-1" id="3" name="[Budget___Actual2].[Date]">
      <autoFilter ref="A1">
        <filterColumn colId="0">
          <customFilters and="1">
            <customFilter operator="greaterThanOrEqual" val="44044"/>
            <customFilter operator="lessThanOrEqual" val="4407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31"/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udget___Actual2]"/>
        <x15:activeTabTopLevelEntity name="[Reg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C921D-0C19-4A99-A65F-62B8194214BC}" name="Tabella pivot2" cacheId="13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5">
  <location ref="A3:E12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ma di Actual" fld="0" baseField="0" baseItem="0"/>
  </dataFields>
  <chartFormats count="17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ccoda1]"/>
        <x15:activeTabTopLevelEntity name="[CostEleme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3D1006-B06A-46E2-B29A-5547BF9289B5}" name="Tabella pivot8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40" firstHeaderRow="1" firstDataRow="1" firstDataCol="1"/>
  <pivotFields count="3">
    <pivotField axis="axisRow" showAll="0">
      <items count="7">
        <item x="1"/>
        <item x="2"/>
        <item x="4"/>
        <item x="3"/>
        <item x="5"/>
        <item x="0"/>
        <item t="default"/>
      </items>
    </pivotField>
    <pivotField axis="axisRow" showAll="0" sumSubtotal="1">
      <items count="16">
        <item x="8"/>
        <item x="2"/>
        <item x="9"/>
        <item x="14"/>
        <item x="11"/>
        <item x="1"/>
        <item x="13"/>
        <item x="5"/>
        <item x="4"/>
        <item x="3"/>
        <item x="7"/>
        <item x="0"/>
        <item x="12"/>
        <item x="6"/>
        <item x="10"/>
        <item t="sum"/>
      </items>
    </pivotField>
    <pivotField dataField="1" numFmtId="164" showAll="0"/>
  </pivotFields>
  <rowFields count="2">
    <field x="1"/>
    <field x="0"/>
  </rowFields>
  <rowItems count="37">
    <i>
      <x/>
    </i>
    <i r="1">
      <x v="2"/>
    </i>
    <i>
      <x v="1"/>
    </i>
    <i r="1">
      <x v="2"/>
    </i>
    <i r="1">
      <x v="5"/>
    </i>
    <i>
      <x v="2"/>
    </i>
    <i r="1">
      <x v="2"/>
    </i>
    <i>
      <x v="3"/>
    </i>
    <i r="1">
      <x v="4"/>
    </i>
    <i>
      <x v="4"/>
    </i>
    <i r="1">
      <x v="4"/>
    </i>
    <i>
      <x v="5"/>
    </i>
    <i r="1">
      <x v="5"/>
    </i>
    <i>
      <x v="6"/>
    </i>
    <i r="1">
      <x v="4"/>
    </i>
    <i>
      <x v="7"/>
    </i>
    <i r="1">
      <x v="1"/>
    </i>
    <i>
      <x v="8"/>
    </i>
    <i r="1">
      <x/>
    </i>
    <i r="1">
      <x v="3"/>
    </i>
    <i>
      <x v="9"/>
    </i>
    <i r="1">
      <x/>
    </i>
    <i r="1">
      <x v="1"/>
    </i>
    <i>
      <x v="10"/>
    </i>
    <i r="1">
      <x v="3"/>
    </i>
    <i>
      <x v="11"/>
    </i>
    <i r="1">
      <x/>
    </i>
    <i r="1">
      <x v="3"/>
    </i>
    <i r="1">
      <x v="5"/>
    </i>
    <i>
      <x v="12"/>
    </i>
    <i r="1">
      <x v="4"/>
    </i>
    <i>
      <x v="13"/>
    </i>
    <i r="1">
      <x v="1"/>
    </i>
    <i r="1">
      <x v="2"/>
    </i>
    <i>
      <x v="14"/>
    </i>
    <i r="1">
      <x v="4"/>
    </i>
    <i t="grand">
      <x/>
    </i>
  </rowItems>
  <colItems count="1">
    <i/>
  </colItems>
  <dataFields count="1">
    <dataField name="Somma di Budge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" xr10:uid="{1AF1255C-D061-43B4-8867-BB4B8ADB1396}" sourceName="[Regions].[Region]">
  <pivotTables>
    <pivotTable tabId="12" name="Tabella pivot1"/>
  </pivotTables>
  <data>
    <olap pivotCacheId="478820943">
      <levels count="2">
        <level uniqueName="[Regions].[Region].[(All)]" sourceCaption="(All)" count="0"/>
        <level uniqueName="[Regions].[Region].[Region]" sourceCaption="Region" count="6">
          <ranges>
            <range startItem="0">
              <i n="[Regions].[Region].&amp;[Aus and NZ]" c="Aus and NZ"/>
              <i n="[Regions].[Region].&amp;[Canada]" c="Canada"/>
              <i n="[Regions].[Region].&amp;[Europe]" c="Europe"/>
              <i n="[Regions].[Region].&amp;[Latin America]" c="Latin America"/>
              <i n="[Regions].[Region].&amp;[USA]" c="USA"/>
              <i n="[Regions].[Region].&amp;[Africa &amp; Asia]" c="Africa &amp; Asia" nd="1"/>
            </range>
          </ranges>
        </level>
      </levels>
      <selections count="1">
        <selection n="[Regions].[Region].&amp;[USA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1" xr10:uid="{0CFBF879-81CE-4547-964E-5CB99575F6A3}" sourceName="[Regions].[Region]">
  <pivotTables>
    <pivotTable tabId="14" name="Tabella pivot1"/>
  </pivotTables>
  <data>
    <olap pivotCacheId="478820943">
      <levels count="2">
        <level uniqueName="[Regions].[Region].[(All)]" sourceCaption="(All)" count="0"/>
        <level uniqueName="[Regions].[Region].[Region]" sourceCaption="Region" count="6">
          <ranges>
            <range startItem="0">
              <i n="[Regions].[Region].&amp;[Aus and NZ]" c="Aus and NZ"/>
              <i n="[Regions].[Region].&amp;[Canada]" c="Canada"/>
              <i n="[Regions].[Region].&amp;[Europe]" c="Europe"/>
              <i n="[Regions].[Region].&amp;[Latin America]" c="Latin America"/>
              <i n="[Regions].[Region].&amp;[USA]" c="USA"/>
              <i n="[Regions].[Region].&amp;[Africa &amp; Asia]" c="Africa &amp; Asia" nd="1"/>
            </range>
          </ranges>
        </level>
      </levels>
      <selections count="1">
        <selection n="[Regions].[Region].&amp;[Europe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Business_Area" xr10:uid="{7EFD90BC-3992-445D-849C-5F851743329F}" sourceName="[CostElements].[Business Area]">
  <pivotTables>
    <pivotTable tabId="10" name="Tabella pivot2"/>
  </pivotTables>
  <data>
    <olap pivotCacheId="478820943">
      <levels count="2">
        <level uniqueName="[CostElements].[Business Area].[(All)]" sourceCaption="(All)" count="0"/>
        <level uniqueName="[CostElements].[Business Area].[Business Area]" sourceCaption="Business Area" count="3">
          <ranges>
            <range startItem="0">
              <i n="[CostElements].[Business Area].&amp;[BU]" c="BU"/>
              <i n="[CostElements].[Business Area].&amp;[Office &amp; Administrative]" c="Office &amp; Administrative"/>
              <i n="[CostElements].[Business Area].&amp;[R&amp;D]" c="R&amp;D"/>
            </range>
          </ranges>
        </level>
      </levels>
      <selections count="1">
        <selection n="[CostElements].[Business Area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 1" xr10:uid="{DD1B2AA6-2925-48DD-8620-CCF97EF19374}" cache="FiltroDati_Region1" caption="Region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13EAF5FE-5C25-4D02-89D3-0960804ED28D}" cache="FiltroDati_Region" caption="Region" level="1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usiness Area" xr10:uid="{93D9DE93-2B51-4163-AE84-52E184A5B41A}" cache="FiltroDati_Business_Area" caption="Business Area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17A74F-B37F-42A1-AA99-905D5F02C06F}" name="Tabella1" displayName="Tabella1" ref="A1:C22" totalsRowShown="0">
  <autoFilter ref="A1:C22" xr:uid="{C417A74F-B37F-42A1-AA99-905D5F02C06F}"/>
  <tableColumns count="3">
    <tableColumn id="1" xr3:uid="{E95818FD-443B-4532-9FE3-9111E801C058}" name="Progetto"/>
    <tableColumn id="2" xr3:uid="{AAB3B6AA-78CA-4F0D-B8EF-8CBE569A30C5}" name="Dept. Manager"/>
    <tableColumn id="3" xr3:uid="{703F7EEA-BFFD-4CA1-93E0-E61CB2268E84}" name="Budge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9FD0FBA-66D7-48A3-B96C-07C06081324D}" name="Tabella3" displayName="Tabella3" ref="A1:D37" totalsRowShown="0">
  <autoFilter ref="A1:D37" xr:uid="{9229F9A8-B48C-4783-9D81-BA80D829775D}"/>
  <sortState xmlns:xlrd2="http://schemas.microsoft.com/office/spreadsheetml/2017/richdata2" ref="A2:D37">
    <sortCondition descending="1" ref="B1:B37"/>
  </sortState>
  <tableColumns count="4">
    <tableColumn id="1" xr3:uid="{4E4B3B2E-C3C6-445A-91FF-3F26AFB9C056}" name="IT Department"/>
    <tableColumn id="2" xr3:uid="{B647A729-E088-48EB-8C53-5584E615463E}" name="Budget"/>
    <tableColumn id="3" xr3:uid="{2546C664-275C-48EB-A836-34A6586B0B55}" name="Cumulata"/>
    <tableColumn id="4" xr3:uid="{49805A6D-FE4F-44ED-BC53-69D9CD43CF0F}" name="% Cumulata" dataDxfId="2">
      <calculatedColumnFormula>C2/10593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5C8126-C507-4750-95F7-C317D8F5DAE6}" name="Tabella4" displayName="Tabella4" ref="A2:C14" totalsRowShown="0">
  <autoFilter ref="A2:C14" xr:uid="{405C8126-C507-4750-95F7-C317D8F5DAE6}"/>
  <tableColumns count="3">
    <tableColumn id="1" xr3:uid="{B89510DC-E474-437E-A3F6-C84A64B89835}" name="MESI"/>
    <tableColumn id="2" xr3:uid="{271BFCC5-1359-47DD-93D3-264B82669F08}" name="ACTUAL" dataDxfId="1"/>
    <tableColumn id="3" xr3:uid="{632F57C0-D3C6-4406-8113-D26F82FAAA6C}" name="BUDGET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9CA68CD-2580-479B-B9F2-1B614E05B94D}" name="Tabella7" displayName="Tabella7" ref="D2:E7" totalsRowShown="0">
  <autoFilter ref="D2:E7" xr:uid="{F9D7C685-A751-4047-99B3-0D1D88CD1FA1}"/>
  <tableColumns count="2">
    <tableColumn id="1" xr3:uid="{7F20F386-8E34-4B03-8504-78A2436A965E}" name="Paesi"/>
    <tableColumn id="2" xr3:uid="{A5542517-5E84-4DCB-B70F-6F4916848DCF}" name="Actu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EB188BA-4207-4E9F-BA61-EBA1CCB82756}" name="Tabella812" displayName="Tabella812" ref="G2:H7" totalsRowShown="0">
  <autoFilter ref="G2:H7" xr:uid="{BA443736-D888-498F-B5C4-DE91D6A18138}"/>
  <tableColumns count="2">
    <tableColumn id="1" xr3:uid="{BB889939-6E63-4E2D-9FA3-C7CD3115DE37}" name="Paesi"/>
    <tableColumn id="2" xr3:uid="{DB21A3C9-C716-4CB1-AA59-5BBBA02FAA27}" name="Budge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7BEF762-9D40-45AD-9956-6B85BA21EF14}" name="Tabella8" displayName="Tabella8" ref="A12:B27" totalsRowShown="0">
  <autoFilter ref="A12:B27" xr:uid="{D7BEF762-9D40-45AD-9956-6B85BA21EF14}"/>
  <tableColumns count="2">
    <tableColumn id="1" xr3:uid="{33FAEE6D-9CC0-4739-AFEC-36A018B0AB4D}" name="Dept. Manager"/>
    <tableColumn id="2" xr3:uid="{72B9CB04-DB68-4D9C-B747-BB3DE17BD7F3}" name="Budge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4AAC3BA-028F-41D7-9A2C-877AD4A21D23}" name="Tabella9" displayName="Tabella9" ref="A1:B7" totalsRowShown="0">
  <autoFilter ref="A1:B7" xr:uid="{D4AAC3BA-028F-41D7-9A2C-877AD4A21D23}"/>
  <tableColumns count="2">
    <tableColumn id="1" xr3:uid="{D78455A1-4F4B-47FE-8865-EB554C77CA33}" name="Progetti"/>
    <tableColumn id="2" xr3:uid="{9F4942FE-C9EC-48FE-92D7-83B128C0F393}" name="Bud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C17D-3A65-4EB1-AB2E-57E6B64D983F}">
  <dimension ref="C6:O22"/>
  <sheetViews>
    <sheetView showGridLines="0" topLeftCell="A5" workbookViewId="0">
      <selection activeCell="E16" sqref="E16"/>
    </sheetView>
  </sheetViews>
  <sheetFormatPr defaultRowHeight="14.5" x14ac:dyDescent="0.35"/>
  <cols>
    <col min="3" max="3" width="11.7265625" bestFit="1" customWidth="1"/>
    <col min="6" max="6" width="11.7265625" bestFit="1" customWidth="1"/>
    <col min="10" max="10" width="11.7265625" bestFit="1" customWidth="1"/>
    <col min="13" max="13" width="17.54296875" bestFit="1" customWidth="1"/>
    <col min="15" max="16" width="12.7265625" bestFit="1" customWidth="1"/>
  </cols>
  <sheetData>
    <row r="6" spans="3:15" x14ac:dyDescent="0.35">
      <c r="M6" s="4" t="s">
        <v>0</v>
      </c>
      <c r="N6" t="s">
        <v>1</v>
      </c>
    </row>
    <row r="7" spans="3:15" x14ac:dyDescent="0.35">
      <c r="C7" t="s">
        <v>2</v>
      </c>
      <c r="F7" t="s">
        <v>2</v>
      </c>
      <c r="J7" t="s">
        <v>2</v>
      </c>
      <c r="M7" s="1" t="s">
        <v>3</v>
      </c>
    </row>
    <row r="8" spans="3:15" x14ac:dyDescent="0.35">
      <c r="M8" s="1" t="s">
        <v>4</v>
      </c>
    </row>
    <row r="9" spans="3:15" x14ac:dyDescent="0.35">
      <c r="C9" s="2" t="s">
        <v>5</v>
      </c>
      <c r="F9" s="2" t="s">
        <v>5</v>
      </c>
      <c r="J9" s="2" t="s">
        <v>5</v>
      </c>
    </row>
    <row r="10" spans="3:15" x14ac:dyDescent="0.35">
      <c r="C10" s="3" t="s">
        <v>6</v>
      </c>
      <c r="F10" s="3" t="s">
        <v>6</v>
      </c>
      <c r="J10" s="3" t="s">
        <v>6</v>
      </c>
    </row>
    <row r="11" spans="3:15" x14ac:dyDescent="0.35">
      <c r="C11" s="4" t="s">
        <v>0</v>
      </c>
      <c r="F11" s="4" t="s">
        <v>0</v>
      </c>
      <c r="J11" s="4" t="s">
        <v>0</v>
      </c>
    </row>
    <row r="12" spans="3:15" x14ac:dyDescent="0.35">
      <c r="C12" s="5" t="s">
        <v>7</v>
      </c>
      <c r="F12" s="5" t="s">
        <v>7</v>
      </c>
      <c r="J12" s="5" t="s">
        <v>7</v>
      </c>
    </row>
    <row r="13" spans="3:15" x14ac:dyDescent="0.35">
      <c r="C13" s="12" t="s">
        <v>8</v>
      </c>
      <c r="F13" s="1" t="s">
        <v>9</v>
      </c>
      <c r="J13" s="1" t="s">
        <v>10</v>
      </c>
      <c r="O13" t="s">
        <v>11</v>
      </c>
    </row>
    <row r="15" spans="3:15" x14ac:dyDescent="0.35">
      <c r="O15" s="3" t="s">
        <v>6</v>
      </c>
    </row>
    <row r="16" spans="3:15" x14ac:dyDescent="0.35">
      <c r="O16" s="1" t="s">
        <v>12</v>
      </c>
    </row>
    <row r="17" spans="3:15" x14ac:dyDescent="0.35">
      <c r="H17" s="5" t="s">
        <v>7</v>
      </c>
      <c r="O17" s="1" t="s">
        <v>13</v>
      </c>
    </row>
    <row r="18" spans="3:15" x14ac:dyDescent="0.35">
      <c r="H18" s="1" t="s">
        <v>14</v>
      </c>
      <c r="I18" t="s">
        <v>15</v>
      </c>
    </row>
    <row r="19" spans="3:15" x14ac:dyDescent="0.35">
      <c r="C19" s="2"/>
      <c r="D19" t="s">
        <v>16</v>
      </c>
    </row>
    <row r="20" spans="3:15" x14ac:dyDescent="0.35">
      <c r="C20" s="3"/>
      <c r="D20" t="s">
        <v>16</v>
      </c>
    </row>
    <row r="21" spans="3:15" x14ac:dyDescent="0.35">
      <c r="C21" s="4"/>
      <c r="D21" t="s">
        <v>16</v>
      </c>
    </row>
    <row r="22" spans="3:15" x14ac:dyDescent="0.35">
      <c r="C22" s="5"/>
      <c r="D22" t="s">
        <v>16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1F5D7-5FA3-4593-AB79-5B17F2E12BAC}">
  <dimension ref="A1:B27"/>
  <sheetViews>
    <sheetView workbookViewId="0">
      <selection activeCell="L2" sqref="L2"/>
    </sheetView>
  </sheetViews>
  <sheetFormatPr defaultRowHeight="14.5" x14ac:dyDescent="0.35"/>
  <cols>
    <col min="1" max="1" width="34" bestFit="1" customWidth="1"/>
    <col min="2" max="2" width="17.453125" customWidth="1"/>
  </cols>
  <sheetData>
    <row r="1" spans="1:2" x14ac:dyDescent="0.35">
      <c r="A1" t="s">
        <v>114</v>
      </c>
      <c r="B1" t="s">
        <v>9</v>
      </c>
    </row>
    <row r="2" spans="1:2" x14ac:dyDescent="0.35">
      <c r="A2" t="s">
        <v>23</v>
      </c>
      <c r="B2">
        <v>31800000</v>
      </c>
    </row>
    <row r="3" spans="1:2" x14ac:dyDescent="0.35">
      <c r="A3" t="s">
        <v>26</v>
      </c>
      <c r="B3">
        <v>25800000</v>
      </c>
    </row>
    <row r="4" spans="1:2" x14ac:dyDescent="0.35">
      <c r="A4" t="s">
        <v>31</v>
      </c>
      <c r="B4">
        <v>24700000</v>
      </c>
    </row>
    <row r="5" spans="1:2" x14ac:dyDescent="0.35">
      <c r="A5" t="s">
        <v>29</v>
      </c>
      <c r="B5">
        <v>22800000</v>
      </c>
    </row>
    <row r="6" spans="1:2" x14ac:dyDescent="0.35">
      <c r="A6" t="s">
        <v>34</v>
      </c>
      <c r="B6">
        <v>59000000</v>
      </c>
    </row>
    <row r="7" spans="1:2" x14ac:dyDescent="0.35">
      <c r="A7" t="s">
        <v>19</v>
      </c>
      <c r="B7">
        <v>32500000</v>
      </c>
    </row>
    <row r="12" spans="1:2" x14ac:dyDescent="0.35">
      <c r="A12" t="s">
        <v>18</v>
      </c>
      <c r="B12" t="s">
        <v>9</v>
      </c>
    </row>
    <row r="13" spans="1:2" x14ac:dyDescent="0.35">
      <c r="A13" t="s">
        <v>32</v>
      </c>
      <c r="B13">
        <v>4900000</v>
      </c>
    </row>
    <row r="14" spans="1:2" x14ac:dyDescent="0.35">
      <c r="A14" t="s">
        <v>22</v>
      </c>
      <c r="B14">
        <v>14700000</v>
      </c>
    </row>
    <row r="15" spans="1:2" x14ac:dyDescent="0.35">
      <c r="A15" t="s">
        <v>33</v>
      </c>
      <c r="B15">
        <v>2000000</v>
      </c>
    </row>
    <row r="16" spans="1:2" x14ac:dyDescent="0.35">
      <c r="A16" t="s">
        <v>39</v>
      </c>
      <c r="B16">
        <v>16000000</v>
      </c>
    </row>
    <row r="17" spans="1:2" x14ac:dyDescent="0.35">
      <c r="A17" t="s">
        <v>36</v>
      </c>
      <c r="B17">
        <v>9300000</v>
      </c>
    </row>
    <row r="18" spans="1:2" x14ac:dyDescent="0.35">
      <c r="A18" t="s">
        <v>21</v>
      </c>
      <c r="B18">
        <v>20000000</v>
      </c>
    </row>
    <row r="19" spans="1:2" x14ac:dyDescent="0.35">
      <c r="A19" t="s">
        <v>38</v>
      </c>
      <c r="B19">
        <v>15000000</v>
      </c>
    </row>
    <row r="20" spans="1:2" x14ac:dyDescent="0.35">
      <c r="A20" t="s">
        <v>27</v>
      </c>
      <c r="B20">
        <v>16000000</v>
      </c>
    </row>
    <row r="21" spans="1:2" x14ac:dyDescent="0.35">
      <c r="A21" t="s">
        <v>25</v>
      </c>
      <c r="B21">
        <v>11700000</v>
      </c>
    </row>
    <row r="22" spans="1:2" x14ac:dyDescent="0.35">
      <c r="A22" t="s">
        <v>24</v>
      </c>
      <c r="B22">
        <v>18500000</v>
      </c>
    </row>
    <row r="23" spans="1:2" x14ac:dyDescent="0.35">
      <c r="A23" t="s">
        <v>30</v>
      </c>
      <c r="B23">
        <v>12000000</v>
      </c>
    </row>
    <row r="24" spans="1:2" x14ac:dyDescent="0.35">
      <c r="A24" t="s">
        <v>20</v>
      </c>
      <c r="B24">
        <v>26900000</v>
      </c>
    </row>
    <row r="25" spans="1:2" x14ac:dyDescent="0.35">
      <c r="A25" t="s">
        <v>37</v>
      </c>
      <c r="B25">
        <v>10000000</v>
      </c>
    </row>
    <row r="26" spans="1:2" x14ac:dyDescent="0.35">
      <c r="A26" t="s">
        <v>28</v>
      </c>
      <c r="B26">
        <v>10900000</v>
      </c>
    </row>
    <row r="27" spans="1:2" x14ac:dyDescent="0.35">
      <c r="A27" t="s">
        <v>35</v>
      </c>
      <c r="B27">
        <v>8700000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68C02-9249-4B33-A478-1E99EE665280}">
  <dimension ref="A1:C22"/>
  <sheetViews>
    <sheetView workbookViewId="0"/>
  </sheetViews>
  <sheetFormatPr defaultRowHeight="14.5" x14ac:dyDescent="0.35"/>
  <cols>
    <col min="1" max="1" width="24.81640625" bestFit="1" customWidth="1"/>
    <col min="2" max="2" width="15.7265625" bestFit="1" customWidth="1"/>
    <col min="3" max="3" width="15.26953125" style="6" bestFit="1" customWidth="1"/>
  </cols>
  <sheetData>
    <row r="1" spans="1:3" x14ac:dyDescent="0.35">
      <c r="A1" t="s">
        <v>17</v>
      </c>
      <c r="B1" t="s">
        <v>18</v>
      </c>
      <c r="C1" s="6" t="s">
        <v>9</v>
      </c>
    </row>
    <row r="2" spans="1:3" x14ac:dyDescent="0.35">
      <c r="A2" t="s">
        <v>19</v>
      </c>
      <c r="B2" t="s">
        <v>20</v>
      </c>
      <c r="C2" s="6">
        <v>10000000</v>
      </c>
    </row>
    <row r="3" spans="1:3" x14ac:dyDescent="0.35">
      <c r="A3" t="s">
        <v>19</v>
      </c>
      <c r="B3" t="s">
        <v>21</v>
      </c>
      <c r="C3" s="6">
        <v>20000000</v>
      </c>
    </row>
    <row r="4" spans="1:3" x14ac:dyDescent="0.35">
      <c r="A4" t="s">
        <v>19</v>
      </c>
      <c r="B4" t="s">
        <v>22</v>
      </c>
      <c r="C4" s="6">
        <v>2500000</v>
      </c>
    </row>
    <row r="5" spans="1:3" x14ac:dyDescent="0.35">
      <c r="A5" t="s">
        <v>23</v>
      </c>
      <c r="B5" t="s">
        <v>24</v>
      </c>
      <c r="C5" s="6">
        <v>14000000</v>
      </c>
    </row>
    <row r="6" spans="1:3" x14ac:dyDescent="0.35">
      <c r="A6" t="s">
        <v>23</v>
      </c>
      <c r="B6" t="s">
        <v>25</v>
      </c>
      <c r="C6" s="6">
        <v>5800000</v>
      </c>
    </row>
    <row r="7" spans="1:3" x14ac:dyDescent="0.35">
      <c r="A7" t="s">
        <v>23</v>
      </c>
      <c r="B7" t="s">
        <v>20</v>
      </c>
      <c r="C7" s="6">
        <v>12000000</v>
      </c>
    </row>
    <row r="8" spans="1:3" x14ac:dyDescent="0.35">
      <c r="A8" t="s">
        <v>26</v>
      </c>
      <c r="B8" t="s">
        <v>24</v>
      </c>
      <c r="C8" s="6">
        <v>4500000</v>
      </c>
    </row>
    <row r="9" spans="1:3" x14ac:dyDescent="0.35">
      <c r="A9" t="s">
        <v>26</v>
      </c>
      <c r="B9" t="s">
        <v>27</v>
      </c>
      <c r="C9" s="6">
        <v>16000000</v>
      </c>
    </row>
    <row r="10" spans="1:3" x14ac:dyDescent="0.35">
      <c r="A10" t="s">
        <v>26</v>
      </c>
      <c r="B10" t="s">
        <v>28</v>
      </c>
      <c r="C10" s="6">
        <v>5300000</v>
      </c>
    </row>
    <row r="11" spans="1:3" x14ac:dyDescent="0.35">
      <c r="A11" t="s">
        <v>29</v>
      </c>
      <c r="B11" t="s">
        <v>25</v>
      </c>
      <c r="C11" s="6">
        <v>5900000</v>
      </c>
    </row>
    <row r="12" spans="1:3" x14ac:dyDescent="0.35">
      <c r="A12" t="s">
        <v>29</v>
      </c>
      <c r="B12" t="s">
        <v>30</v>
      </c>
      <c r="C12" s="6">
        <v>12000000</v>
      </c>
    </row>
    <row r="13" spans="1:3" x14ac:dyDescent="0.35">
      <c r="A13" t="s">
        <v>29</v>
      </c>
      <c r="B13" t="s">
        <v>20</v>
      </c>
      <c r="C13" s="6">
        <v>4900000</v>
      </c>
    </row>
    <row r="14" spans="1:3" x14ac:dyDescent="0.35">
      <c r="A14" t="s">
        <v>31</v>
      </c>
      <c r="B14" t="s">
        <v>28</v>
      </c>
      <c r="C14" s="6">
        <v>5600000</v>
      </c>
    </row>
    <row r="15" spans="1:3" x14ac:dyDescent="0.35">
      <c r="A15" t="s">
        <v>31</v>
      </c>
      <c r="B15" t="s">
        <v>32</v>
      </c>
      <c r="C15" s="6">
        <v>4900000</v>
      </c>
    </row>
    <row r="16" spans="1:3" x14ac:dyDescent="0.35">
      <c r="A16" t="s">
        <v>31</v>
      </c>
      <c r="B16" t="s">
        <v>33</v>
      </c>
      <c r="C16" s="6">
        <v>2000000</v>
      </c>
    </row>
    <row r="17" spans="1:3" x14ac:dyDescent="0.35">
      <c r="A17" t="s">
        <v>31</v>
      </c>
      <c r="B17" t="s">
        <v>22</v>
      </c>
      <c r="C17" s="6">
        <v>12200000</v>
      </c>
    </row>
    <row r="18" spans="1:3" x14ac:dyDescent="0.35">
      <c r="A18" t="s">
        <v>34</v>
      </c>
      <c r="B18" t="s">
        <v>35</v>
      </c>
      <c r="C18" s="6">
        <v>8700000</v>
      </c>
    </row>
    <row r="19" spans="1:3" x14ac:dyDescent="0.35">
      <c r="A19" t="s">
        <v>34</v>
      </c>
      <c r="B19" t="s">
        <v>36</v>
      </c>
      <c r="C19" s="6">
        <v>9300000</v>
      </c>
    </row>
    <row r="20" spans="1:3" x14ac:dyDescent="0.35">
      <c r="A20" t="s">
        <v>34</v>
      </c>
      <c r="B20" t="s">
        <v>37</v>
      </c>
      <c r="C20" s="6">
        <v>10000000</v>
      </c>
    </row>
    <row r="21" spans="1:3" x14ac:dyDescent="0.35">
      <c r="A21" t="s">
        <v>34</v>
      </c>
      <c r="B21" t="s">
        <v>38</v>
      </c>
      <c r="C21" s="6">
        <v>15000000</v>
      </c>
    </row>
    <row r="22" spans="1:3" x14ac:dyDescent="0.35">
      <c r="A22" t="s">
        <v>34</v>
      </c>
      <c r="B22" t="s">
        <v>39</v>
      </c>
      <c r="C22" s="6">
        <v>16000000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52CA1-254D-4ED1-AAFE-151061ACF2E9}">
  <dimension ref="A3:B14"/>
  <sheetViews>
    <sheetView zoomScale="80" zoomScaleNormal="80" workbookViewId="0">
      <selection activeCell="B5" sqref="B5"/>
    </sheetView>
  </sheetViews>
  <sheetFormatPr defaultRowHeight="14.5" x14ac:dyDescent="0.35"/>
  <cols>
    <col min="1" max="1" width="18" bestFit="1" customWidth="1"/>
    <col min="2" max="3" width="15.6328125" bestFit="1" customWidth="1"/>
    <col min="4" max="4" width="18" bestFit="1" customWidth="1"/>
    <col min="5" max="6" width="15.6328125" bestFit="1" customWidth="1"/>
    <col min="7" max="10" width="21.1796875" bestFit="1" customWidth="1"/>
    <col min="11" max="11" width="21.26953125" bestFit="1" customWidth="1"/>
    <col min="12" max="12" width="22" bestFit="1" customWidth="1"/>
    <col min="13" max="13" width="21.1796875" bestFit="1" customWidth="1"/>
    <col min="14" max="14" width="14.81640625" bestFit="1" customWidth="1"/>
    <col min="15" max="15" width="15.54296875" bestFit="1" customWidth="1"/>
    <col min="16" max="16" width="14.81640625" bestFit="1" customWidth="1"/>
    <col min="17" max="17" width="15.54296875" bestFit="1" customWidth="1"/>
    <col min="18" max="18" width="14.81640625" bestFit="1" customWidth="1"/>
    <col min="19" max="19" width="15.54296875" bestFit="1" customWidth="1"/>
    <col min="20" max="20" width="14.81640625" bestFit="1" customWidth="1"/>
    <col min="21" max="21" width="15.54296875" bestFit="1" customWidth="1"/>
    <col min="22" max="22" width="14.81640625" bestFit="1" customWidth="1"/>
    <col min="23" max="23" width="15.54296875" bestFit="1" customWidth="1"/>
    <col min="24" max="24" width="14.81640625" bestFit="1" customWidth="1"/>
    <col min="25" max="25" width="15.54296875" bestFit="1" customWidth="1"/>
    <col min="26" max="26" width="20.453125" bestFit="1" customWidth="1"/>
    <col min="27" max="27" width="21.1796875" bestFit="1" customWidth="1"/>
  </cols>
  <sheetData>
    <row r="3" spans="1:2" x14ac:dyDescent="0.35">
      <c r="A3" s="7" t="s">
        <v>40</v>
      </c>
      <c r="B3" t="s">
        <v>41</v>
      </c>
    </row>
    <row r="4" spans="1:2" x14ac:dyDescent="0.35">
      <c r="A4" s="8" t="s">
        <v>43</v>
      </c>
      <c r="B4" s="14"/>
    </row>
    <row r="5" spans="1:2" x14ac:dyDescent="0.35">
      <c r="A5" s="9" t="s">
        <v>44</v>
      </c>
      <c r="B5" s="14">
        <v>15353.302999999998</v>
      </c>
    </row>
    <row r="6" spans="1:2" x14ac:dyDescent="0.35">
      <c r="A6" s="9" t="s">
        <v>45</v>
      </c>
      <c r="B6" s="14">
        <v>6422.1400000000012</v>
      </c>
    </row>
    <row r="7" spans="1:2" x14ac:dyDescent="0.35">
      <c r="A7" s="9" t="s">
        <v>46</v>
      </c>
      <c r="B7" s="14">
        <v>37401.748999999989</v>
      </c>
    </row>
    <row r="8" spans="1:2" x14ac:dyDescent="0.35">
      <c r="A8" s="9" t="s">
        <v>47</v>
      </c>
      <c r="B8" s="14">
        <v>38054.218999999997</v>
      </c>
    </row>
    <row r="9" spans="1:2" x14ac:dyDescent="0.35">
      <c r="A9" s="9" t="s">
        <v>48</v>
      </c>
      <c r="B9" s="14">
        <v>16785.781999999999</v>
      </c>
    </row>
    <row r="10" spans="1:2" x14ac:dyDescent="0.35">
      <c r="A10" s="9" t="s">
        <v>49</v>
      </c>
      <c r="B10" s="14">
        <v>28121.978000000006</v>
      </c>
    </row>
    <row r="11" spans="1:2" x14ac:dyDescent="0.35">
      <c r="A11" s="9" t="s">
        <v>50</v>
      </c>
      <c r="B11" s="14">
        <v>2014.212</v>
      </c>
    </row>
    <row r="12" spans="1:2" x14ac:dyDescent="0.35">
      <c r="A12" s="9" t="s">
        <v>51</v>
      </c>
      <c r="B12" s="14">
        <v>34230.981000000007</v>
      </c>
    </row>
    <row r="13" spans="1:2" x14ac:dyDescent="0.35">
      <c r="A13" s="9" t="s">
        <v>52</v>
      </c>
      <c r="B13" s="14">
        <v>92633.079000000027</v>
      </c>
    </row>
    <row r="14" spans="1:2" x14ac:dyDescent="0.35">
      <c r="A14" s="8" t="s">
        <v>57</v>
      </c>
      <c r="B14" s="14">
        <v>271017.44299999997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77BD9-9244-439D-861D-6EECEFC55615}">
  <dimension ref="A3:B7"/>
  <sheetViews>
    <sheetView tabSelected="1" zoomScale="80" zoomScaleNormal="80" workbookViewId="0">
      <selection activeCell="B8" sqref="B8"/>
    </sheetView>
  </sheetViews>
  <sheetFormatPr defaultRowHeight="14.5" x14ac:dyDescent="0.35"/>
  <cols>
    <col min="1" max="1" width="17.6328125" bestFit="1" customWidth="1"/>
    <col min="2" max="3" width="16.36328125" bestFit="1" customWidth="1"/>
    <col min="4" max="4" width="18" bestFit="1" customWidth="1"/>
    <col min="5" max="5" width="16.36328125" bestFit="1" customWidth="1"/>
    <col min="6" max="6" width="15.6328125" bestFit="1" customWidth="1"/>
    <col min="7" max="10" width="21.1796875" bestFit="1" customWidth="1"/>
    <col min="11" max="11" width="21.26953125" bestFit="1" customWidth="1"/>
    <col min="12" max="12" width="22" bestFit="1" customWidth="1"/>
    <col min="13" max="13" width="21.1796875" bestFit="1" customWidth="1"/>
    <col min="14" max="14" width="14.81640625" bestFit="1" customWidth="1"/>
    <col min="15" max="15" width="15.54296875" bestFit="1" customWidth="1"/>
    <col min="16" max="16" width="14.81640625" bestFit="1" customWidth="1"/>
    <col min="17" max="17" width="15.54296875" bestFit="1" customWidth="1"/>
    <col min="18" max="18" width="14.81640625" bestFit="1" customWidth="1"/>
    <col min="19" max="19" width="15.54296875" bestFit="1" customWidth="1"/>
    <col min="20" max="20" width="14.81640625" bestFit="1" customWidth="1"/>
    <col min="21" max="21" width="15.54296875" bestFit="1" customWidth="1"/>
    <col min="22" max="22" width="14.81640625" bestFit="1" customWidth="1"/>
    <col min="23" max="23" width="15.54296875" bestFit="1" customWidth="1"/>
    <col min="24" max="24" width="14.81640625" bestFit="1" customWidth="1"/>
    <col min="25" max="25" width="15.54296875" bestFit="1" customWidth="1"/>
    <col min="26" max="26" width="20.453125" bestFit="1" customWidth="1"/>
    <col min="27" max="27" width="21.1796875" bestFit="1" customWidth="1"/>
  </cols>
  <sheetData>
    <row r="3" spans="1:2" x14ac:dyDescent="0.35">
      <c r="A3" s="7" t="s">
        <v>40</v>
      </c>
      <c r="B3" t="s">
        <v>42</v>
      </c>
    </row>
    <row r="4" spans="1:2" x14ac:dyDescent="0.35">
      <c r="A4" s="8" t="s">
        <v>55</v>
      </c>
      <c r="B4" s="14"/>
    </row>
    <row r="5" spans="1:2" x14ac:dyDescent="0.35">
      <c r="A5" s="9" t="s">
        <v>56</v>
      </c>
      <c r="B5" s="14">
        <v>42362.564000000006</v>
      </c>
    </row>
    <row r="6" spans="1:2" x14ac:dyDescent="0.35">
      <c r="A6" s="9" t="s">
        <v>55</v>
      </c>
      <c r="B6" s="14">
        <v>637989.63499999803</v>
      </c>
    </row>
    <row r="7" spans="1:2" x14ac:dyDescent="0.35">
      <c r="A7" s="8" t="s">
        <v>57</v>
      </c>
      <c r="B7" s="14">
        <v>680352.19899999991</v>
      </c>
    </row>
  </sheetData>
  <pageMargins left="0.7" right="0.7" top="0.75" bottom="0.75" header="0.3" footer="0.3"/>
  <pageSetup paperSize="9" orientation="portrait" horizontalDpi="4294967293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1D37-BCB9-4394-9BEA-76EF73CE72EC}">
  <dimension ref="A1:G37"/>
  <sheetViews>
    <sheetView workbookViewId="0">
      <selection activeCell="G25" sqref="G25"/>
    </sheetView>
  </sheetViews>
  <sheetFormatPr defaultRowHeight="14.5" x14ac:dyDescent="0.35"/>
  <cols>
    <col min="1" max="1" width="24.7265625" bestFit="1" customWidth="1"/>
    <col min="3" max="3" width="10.81640625" customWidth="1"/>
    <col min="4" max="4" width="12.81640625" style="11" customWidth="1"/>
  </cols>
  <sheetData>
    <row r="1" spans="1:4" x14ac:dyDescent="0.35">
      <c r="A1" t="s">
        <v>58</v>
      </c>
      <c r="B1" t="s">
        <v>9</v>
      </c>
      <c r="C1" t="s">
        <v>59</v>
      </c>
      <c r="D1" s="11" t="s">
        <v>60</v>
      </c>
    </row>
    <row r="2" spans="1:4" x14ac:dyDescent="0.35">
      <c r="A2" t="s">
        <v>86</v>
      </c>
      <c r="B2">
        <v>1400</v>
      </c>
      <c r="C2">
        <v>1400</v>
      </c>
      <c r="D2" s="11">
        <f>C2/10593</f>
        <v>0.13216274898517888</v>
      </c>
    </row>
    <row r="3" spans="1:4" x14ac:dyDescent="0.35">
      <c r="A3" t="s">
        <v>78</v>
      </c>
      <c r="B3">
        <v>1229</v>
      </c>
      <c r="C3">
        <f>C2+Tabella3[[#This Row],[Budget]]</f>
        <v>2629</v>
      </c>
      <c r="D3" s="11">
        <f>C3/10593</f>
        <v>0.2481827622014538</v>
      </c>
    </row>
    <row r="4" spans="1:4" x14ac:dyDescent="0.35">
      <c r="A4" t="s">
        <v>69</v>
      </c>
      <c r="B4">
        <v>589</v>
      </c>
      <c r="C4">
        <f>C3+Tabella3[[#This Row],[Budget]]</f>
        <v>3218</v>
      </c>
      <c r="D4" s="11">
        <f>C4/10593</f>
        <v>0.30378551873878978</v>
      </c>
    </row>
    <row r="5" spans="1:4" x14ac:dyDescent="0.35">
      <c r="A5" t="s">
        <v>66</v>
      </c>
      <c r="B5">
        <v>581</v>
      </c>
      <c r="C5">
        <f>C4+Tabella3[[#This Row],[Budget]]</f>
        <v>3799</v>
      </c>
      <c r="D5" s="11">
        <f>C5/10593</f>
        <v>0.35863305956763902</v>
      </c>
    </row>
    <row r="6" spans="1:4" x14ac:dyDescent="0.35">
      <c r="A6" t="s">
        <v>65</v>
      </c>
      <c r="B6">
        <v>564</v>
      </c>
      <c r="C6">
        <f>C5+Tabella3[[#This Row],[Budget]]</f>
        <v>4363</v>
      </c>
      <c r="D6" s="11">
        <f>C6/10593</f>
        <v>0.41187576701595391</v>
      </c>
    </row>
    <row r="7" spans="1:4" x14ac:dyDescent="0.35">
      <c r="A7" t="s">
        <v>89</v>
      </c>
      <c r="B7">
        <v>528</v>
      </c>
      <c r="C7">
        <f>C6+Tabella3[[#This Row],[Budget]]</f>
        <v>4891</v>
      </c>
      <c r="D7" s="11">
        <f>C7/10593</f>
        <v>0.46172000377607852</v>
      </c>
    </row>
    <row r="8" spans="1:4" x14ac:dyDescent="0.35">
      <c r="A8" t="s">
        <v>90</v>
      </c>
      <c r="B8">
        <v>526</v>
      </c>
      <c r="C8">
        <f>C7+Tabella3[[#This Row],[Budget]]</f>
        <v>5417</v>
      </c>
      <c r="D8" s="11">
        <f>C8/10593</f>
        <v>0.51137543660908147</v>
      </c>
    </row>
    <row r="9" spans="1:4" x14ac:dyDescent="0.35">
      <c r="A9" t="s">
        <v>74</v>
      </c>
      <c r="B9">
        <v>404</v>
      </c>
      <c r="C9">
        <f>C8+Tabella3[[#This Row],[Budget]]</f>
        <v>5821</v>
      </c>
      <c r="D9" s="11">
        <f>C9/10593</f>
        <v>0.54951382988766162</v>
      </c>
    </row>
    <row r="10" spans="1:4" x14ac:dyDescent="0.35">
      <c r="A10" t="s">
        <v>80</v>
      </c>
      <c r="B10">
        <v>364</v>
      </c>
      <c r="C10">
        <f>C9+Tabella3[[#This Row],[Budget]]</f>
        <v>6185</v>
      </c>
      <c r="D10" s="11">
        <f>C10/10593</f>
        <v>0.58387614462380821</v>
      </c>
    </row>
    <row r="11" spans="1:4" x14ac:dyDescent="0.35">
      <c r="A11" t="s">
        <v>88</v>
      </c>
      <c r="B11">
        <v>331</v>
      </c>
      <c r="C11">
        <f>C10+Tabella3[[#This Row],[Budget]]</f>
        <v>6516</v>
      </c>
      <c r="D11" s="11">
        <f>C11/10593</f>
        <v>0.61512319456244691</v>
      </c>
    </row>
    <row r="12" spans="1:4" x14ac:dyDescent="0.35">
      <c r="A12" t="s">
        <v>81</v>
      </c>
      <c r="B12">
        <v>319</v>
      </c>
      <c r="C12">
        <f>C11+Tabella3[[#This Row],[Budget]]</f>
        <v>6835</v>
      </c>
      <c r="D12" s="11">
        <f>C12/10593</f>
        <v>0.64523742093835557</v>
      </c>
    </row>
    <row r="13" spans="1:4" x14ac:dyDescent="0.35">
      <c r="A13" t="s">
        <v>72</v>
      </c>
      <c r="B13">
        <v>267</v>
      </c>
      <c r="C13">
        <f>C12+Tabella3[[#This Row],[Budget]]</f>
        <v>7102</v>
      </c>
      <c r="D13" s="11">
        <f>C13/10593</f>
        <v>0.6704427452091003</v>
      </c>
    </row>
    <row r="14" spans="1:4" x14ac:dyDescent="0.35">
      <c r="A14" t="s">
        <v>91</v>
      </c>
      <c r="B14">
        <v>264</v>
      </c>
      <c r="C14">
        <f>C13+Tabella3[[#This Row],[Budget]]</f>
        <v>7366</v>
      </c>
      <c r="D14" s="11">
        <f>C14/10593</f>
        <v>0.69536486358916261</v>
      </c>
    </row>
    <row r="15" spans="1:4" x14ac:dyDescent="0.35">
      <c r="A15" t="s">
        <v>68</v>
      </c>
      <c r="B15">
        <v>251</v>
      </c>
      <c r="C15">
        <f>C14+Tabella3[[#This Row],[Budget]]</f>
        <v>7617</v>
      </c>
      <c r="D15" s="11">
        <f>C15/10593</f>
        <v>0.71905975644293396</v>
      </c>
    </row>
    <row r="16" spans="1:4" x14ac:dyDescent="0.35">
      <c r="A16" t="s">
        <v>92</v>
      </c>
      <c r="B16">
        <v>230</v>
      </c>
      <c r="C16">
        <f>C15+Tabella3[[#This Row],[Budget]]</f>
        <v>7847</v>
      </c>
      <c r="D16" s="11">
        <f>C16/10593</f>
        <v>0.74077220806192767</v>
      </c>
    </row>
    <row r="17" spans="1:7" x14ac:dyDescent="0.35">
      <c r="A17" t="s">
        <v>76</v>
      </c>
      <c r="B17">
        <v>204</v>
      </c>
      <c r="C17">
        <f>C16+Tabella3[[#This Row],[Budget]]</f>
        <v>8051</v>
      </c>
      <c r="D17" s="11">
        <f>C17/10593</f>
        <v>0.76003020862833948</v>
      </c>
    </row>
    <row r="18" spans="1:7" x14ac:dyDescent="0.35">
      <c r="A18" t="s">
        <v>84</v>
      </c>
      <c r="B18">
        <v>199</v>
      </c>
      <c r="C18">
        <f>C17+Tabella3[[#This Row],[Budget]]</f>
        <v>8250</v>
      </c>
      <c r="D18" s="11">
        <f>C18/10593</f>
        <v>0.77881619937694702</v>
      </c>
    </row>
    <row r="19" spans="1:7" x14ac:dyDescent="0.35">
      <c r="A19" t="s">
        <v>71</v>
      </c>
      <c r="B19">
        <v>198</v>
      </c>
      <c r="C19">
        <f>C18+Tabella3[[#This Row],[Budget]]</f>
        <v>8448</v>
      </c>
      <c r="D19" s="11">
        <f>C19/10593</f>
        <v>0.79750778816199375</v>
      </c>
    </row>
    <row r="20" spans="1:7" x14ac:dyDescent="0.35">
      <c r="A20" t="s">
        <v>70</v>
      </c>
      <c r="B20">
        <v>192</v>
      </c>
      <c r="C20">
        <f>C19+Tabella3[[#This Row],[Budget]]</f>
        <v>8640</v>
      </c>
      <c r="D20" s="11">
        <f>C20/10593</f>
        <v>0.81563296516567541</v>
      </c>
    </row>
    <row r="21" spans="1:7" x14ac:dyDescent="0.35">
      <c r="A21" t="s">
        <v>95</v>
      </c>
      <c r="B21">
        <v>171</v>
      </c>
      <c r="C21">
        <f>C20+Tabella3[[#This Row],[Budget]]</f>
        <v>8811</v>
      </c>
      <c r="D21" s="11">
        <f>C21/10593</f>
        <v>0.83177570093457942</v>
      </c>
    </row>
    <row r="22" spans="1:7" x14ac:dyDescent="0.35">
      <c r="A22" t="s">
        <v>87</v>
      </c>
      <c r="B22">
        <v>168</v>
      </c>
      <c r="C22">
        <f>C21+Tabella3[[#This Row],[Budget]]</f>
        <v>8979</v>
      </c>
      <c r="D22" s="11">
        <f>C22/10593</f>
        <v>0.8476352308128009</v>
      </c>
    </row>
    <row r="23" spans="1:7" x14ac:dyDescent="0.35">
      <c r="A23" t="s">
        <v>62</v>
      </c>
      <c r="B23">
        <v>166</v>
      </c>
      <c r="C23">
        <f>C22+Tabella3[[#This Row],[Budget]]</f>
        <v>9145</v>
      </c>
      <c r="D23" s="11">
        <f>C23/10593</f>
        <v>0.86330595676390065</v>
      </c>
    </row>
    <row r="24" spans="1:7" x14ac:dyDescent="0.35">
      <c r="A24" t="s">
        <v>96</v>
      </c>
      <c r="B24">
        <v>163</v>
      </c>
      <c r="C24">
        <f>C23+Tabella3[[#This Row],[Budget]]</f>
        <v>9308</v>
      </c>
      <c r="D24" s="11">
        <f>C24/10593</f>
        <v>0.87869347682431798</v>
      </c>
      <c r="G24">
        <f>(1400+1229)*100/10593</f>
        <v>24.818276220145378</v>
      </c>
    </row>
    <row r="25" spans="1:7" x14ac:dyDescent="0.35">
      <c r="A25" t="s">
        <v>93</v>
      </c>
      <c r="B25">
        <v>159</v>
      </c>
      <c r="C25">
        <f>C24+Tabella3[[#This Row],[Budget]]</f>
        <v>9467</v>
      </c>
      <c r="D25" s="11">
        <f>C25/10593</f>
        <v>0.89370338903049185</v>
      </c>
    </row>
    <row r="26" spans="1:7" x14ac:dyDescent="0.35">
      <c r="A26" t="s">
        <v>63</v>
      </c>
      <c r="B26">
        <v>152</v>
      </c>
      <c r="C26">
        <f>C25+Tabella3[[#This Row],[Budget]]</f>
        <v>9619</v>
      </c>
      <c r="D26" s="11">
        <f>C26/10593</f>
        <v>0.90805248749173983</v>
      </c>
    </row>
    <row r="27" spans="1:7" x14ac:dyDescent="0.35">
      <c r="A27" t="s">
        <v>75</v>
      </c>
      <c r="B27">
        <v>152</v>
      </c>
      <c r="C27">
        <f>C26+Tabella3[[#This Row],[Budget]]</f>
        <v>9771</v>
      </c>
      <c r="D27" s="11">
        <f>C27/10593</f>
        <v>0.92240158595298782</v>
      </c>
    </row>
    <row r="28" spans="1:7" x14ac:dyDescent="0.35">
      <c r="A28" t="s">
        <v>61</v>
      </c>
      <c r="B28">
        <v>145</v>
      </c>
      <c r="C28">
        <f>C27+Tabella3[[#This Row],[Budget]]</f>
        <v>9916</v>
      </c>
      <c r="D28" s="11">
        <f>C28/10593</f>
        <v>0.93608987066930993</v>
      </c>
    </row>
    <row r="29" spans="1:7" x14ac:dyDescent="0.35">
      <c r="A29" t="s">
        <v>83</v>
      </c>
      <c r="B29">
        <v>139</v>
      </c>
      <c r="C29">
        <f>C28+Tabella3[[#This Row],[Budget]]</f>
        <v>10055</v>
      </c>
      <c r="D29" s="11">
        <f>C29/10593</f>
        <v>0.94921174360426697</v>
      </c>
    </row>
    <row r="30" spans="1:7" x14ac:dyDescent="0.35">
      <c r="A30" t="s">
        <v>94</v>
      </c>
      <c r="B30">
        <v>132</v>
      </c>
      <c r="C30">
        <f>C29+Tabella3[[#This Row],[Budget]]</f>
        <v>10187</v>
      </c>
      <c r="D30" s="11">
        <f>C30/10593</f>
        <v>0.96167280279429812</v>
      </c>
    </row>
    <row r="31" spans="1:7" x14ac:dyDescent="0.35">
      <c r="A31" t="s">
        <v>79</v>
      </c>
      <c r="B31">
        <v>128</v>
      </c>
      <c r="C31">
        <f>C30+Tabella3[[#This Row],[Budget]]</f>
        <v>10315</v>
      </c>
      <c r="D31" s="11">
        <f>C31/10593</f>
        <v>0.97375625413008593</v>
      </c>
    </row>
    <row r="32" spans="1:7" x14ac:dyDescent="0.35">
      <c r="A32" t="s">
        <v>77</v>
      </c>
      <c r="B32">
        <v>96</v>
      </c>
      <c r="C32">
        <f>C31+Tabella3[[#This Row],[Budget]]</f>
        <v>10411</v>
      </c>
      <c r="D32" s="11">
        <f>C32/10593</f>
        <v>0.98281884263192676</v>
      </c>
    </row>
    <row r="33" spans="1:4" x14ac:dyDescent="0.35">
      <c r="A33" t="s">
        <v>82</v>
      </c>
      <c r="B33">
        <v>83</v>
      </c>
      <c r="C33">
        <f>C32+Tabella3[[#This Row],[Budget]]</f>
        <v>10494</v>
      </c>
      <c r="D33" s="11">
        <f>C33/10593</f>
        <v>0.99065420560747663</v>
      </c>
    </row>
    <row r="34" spans="1:4" x14ac:dyDescent="0.35">
      <c r="A34" t="s">
        <v>64</v>
      </c>
      <c r="B34">
        <v>48</v>
      </c>
      <c r="C34">
        <f>C33+Tabella3[[#This Row],[Budget]]</f>
        <v>10542</v>
      </c>
      <c r="D34" s="11">
        <f>C34/10593</f>
        <v>0.9951854998583971</v>
      </c>
    </row>
    <row r="35" spans="1:4" x14ac:dyDescent="0.35">
      <c r="A35" t="s">
        <v>67</v>
      </c>
      <c r="B35">
        <v>24</v>
      </c>
      <c r="C35">
        <f>C34+Tabella3[[#This Row],[Budget]]</f>
        <v>10566</v>
      </c>
      <c r="D35" s="11">
        <f>C35/10593</f>
        <v>0.99745114698385728</v>
      </c>
    </row>
    <row r="36" spans="1:4" x14ac:dyDescent="0.35">
      <c r="A36" t="s">
        <v>73</v>
      </c>
      <c r="B36">
        <v>15</v>
      </c>
      <c r="C36">
        <f>C35+Tabella3[[#This Row],[Budget]]</f>
        <v>10581</v>
      </c>
      <c r="D36" s="11">
        <f>C36/10593</f>
        <v>0.99886717643726985</v>
      </c>
    </row>
    <row r="37" spans="1:4" x14ac:dyDescent="0.35">
      <c r="A37" t="s">
        <v>85</v>
      </c>
      <c r="B37">
        <v>12</v>
      </c>
      <c r="C37">
        <f>C36+Tabella3[[#This Row],[Budget]]</f>
        <v>10593</v>
      </c>
      <c r="D37" s="11">
        <f>C37/10593</f>
        <v>1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57C77-6885-4078-ABBA-E9B631B3216C}">
  <dimension ref="A2:C14"/>
  <sheetViews>
    <sheetView zoomScale="80" zoomScaleNormal="80" workbookViewId="0">
      <selection activeCell="J12" sqref="J12"/>
    </sheetView>
  </sheetViews>
  <sheetFormatPr defaultRowHeight="14.5" x14ac:dyDescent="0.35"/>
  <cols>
    <col min="1" max="1" width="17.6328125" bestFit="1" customWidth="1"/>
    <col min="2" max="2" width="15.6328125" bestFit="1" customWidth="1"/>
    <col min="3" max="3" width="16.36328125" bestFit="1" customWidth="1"/>
    <col min="4" max="10" width="21.1796875" bestFit="1" customWidth="1"/>
    <col min="11" max="11" width="21.26953125" bestFit="1" customWidth="1"/>
    <col min="12" max="12" width="22" bestFit="1" customWidth="1"/>
    <col min="13" max="13" width="21.1796875" bestFit="1" customWidth="1"/>
    <col min="14" max="14" width="14.81640625" bestFit="1" customWidth="1"/>
    <col min="15" max="15" width="15.54296875" bestFit="1" customWidth="1"/>
    <col min="16" max="16" width="14.81640625" bestFit="1" customWidth="1"/>
    <col min="17" max="17" width="15.54296875" bestFit="1" customWidth="1"/>
    <col min="18" max="18" width="14.81640625" bestFit="1" customWidth="1"/>
    <col min="19" max="19" width="15.54296875" bestFit="1" customWidth="1"/>
    <col min="20" max="20" width="14.81640625" bestFit="1" customWidth="1"/>
    <col min="21" max="21" width="15.54296875" bestFit="1" customWidth="1"/>
    <col min="22" max="22" width="14.81640625" bestFit="1" customWidth="1"/>
    <col min="23" max="23" width="15.54296875" bestFit="1" customWidth="1"/>
    <col min="24" max="24" width="14.81640625" bestFit="1" customWidth="1"/>
    <col min="25" max="25" width="15.54296875" bestFit="1" customWidth="1"/>
    <col min="26" max="26" width="20.453125" bestFit="1" customWidth="1"/>
    <col min="27" max="27" width="21.1796875" bestFit="1" customWidth="1"/>
  </cols>
  <sheetData>
    <row r="2" spans="1:3" x14ac:dyDescent="0.35">
      <c r="A2" t="s">
        <v>115</v>
      </c>
      <c r="B2" t="s">
        <v>116</v>
      </c>
      <c r="C2" t="s">
        <v>117</v>
      </c>
    </row>
    <row r="3" spans="1:3" x14ac:dyDescent="0.35">
      <c r="A3" t="s">
        <v>97</v>
      </c>
      <c r="B3" s="14">
        <v>69238.839000000007</v>
      </c>
      <c r="C3" s="14">
        <v>115241.76500000004</v>
      </c>
    </row>
    <row r="4" spans="1:3" x14ac:dyDescent="0.35">
      <c r="A4" t="s">
        <v>98</v>
      </c>
      <c r="B4" s="14">
        <v>68535.167000000045</v>
      </c>
      <c r="C4" s="14">
        <v>111936.24700000006</v>
      </c>
    </row>
    <row r="5" spans="1:3" x14ac:dyDescent="0.35">
      <c r="A5" t="s">
        <v>99</v>
      </c>
      <c r="B5" s="14">
        <v>68224.901000000027</v>
      </c>
      <c r="C5" s="14">
        <v>120796.22600000007</v>
      </c>
    </row>
    <row r="6" spans="1:3" x14ac:dyDescent="0.35">
      <c r="A6" t="s">
        <v>100</v>
      </c>
      <c r="B6" s="14">
        <v>61197.354999999996</v>
      </c>
      <c r="C6" s="14">
        <v>119014.18500000001</v>
      </c>
    </row>
    <row r="7" spans="1:3" x14ac:dyDescent="0.35">
      <c r="A7" t="s">
        <v>101</v>
      </c>
      <c r="B7" s="14">
        <v>57391.790000000037</v>
      </c>
      <c r="C7" s="14">
        <v>113847.82500000004</v>
      </c>
    </row>
    <row r="8" spans="1:3" x14ac:dyDescent="0.35">
      <c r="A8" t="s">
        <v>102</v>
      </c>
      <c r="B8" s="14">
        <v>56901.699999999946</v>
      </c>
      <c r="C8" s="14">
        <v>121116.56300000005</v>
      </c>
    </row>
    <row r="9" spans="1:3" x14ac:dyDescent="0.35">
      <c r="A9" t="s">
        <v>103</v>
      </c>
      <c r="B9" s="14">
        <v>67710.350999999966</v>
      </c>
      <c r="C9" s="14">
        <v>115546.26900000004</v>
      </c>
    </row>
    <row r="10" spans="1:3" x14ac:dyDescent="0.35">
      <c r="A10" t="s">
        <v>104</v>
      </c>
      <c r="B10" s="14">
        <v>65759.378999999972</v>
      </c>
      <c r="C10" s="14">
        <v>111394.76200000005</v>
      </c>
    </row>
    <row r="11" spans="1:3" x14ac:dyDescent="0.35">
      <c r="A11" t="s">
        <v>105</v>
      </c>
      <c r="B11" s="14">
        <v>61695.847000000016</v>
      </c>
      <c r="C11" s="14">
        <v>118858.8960000001</v>
      </c>
    </row>
    <row r="12" spans="1:3" x14ac:dyDescent="0.35">
      <c r="A12" t="s">
        <v>106</v>
      </c>
      <c r="B12" s="14">
        <v>61559.080000000031</v>
      </c>
      <c r="C12" s="14">
        <v>115815.38600000003</v>
      </c>
    </row>
    <row r="13" spans="1:3" x14ac:dyDescent="0.35">
      <c r="A13" t="s">
        <v>107</v>
      </c>
      <c r="B13" s="14">
        <v>65643.94100000005</v>
      </c>
      <c r="C13" s="14">
        <v>112513.35200000001</v>
      </c>
    </row>
    <row r="14" spans="1:3" x14ac:dyDescent="0.35">
      <c r="A14" t="s">
        <v>108</v>
      </c>
      <c r="B14" s="14">
        <v>61993.190999999999</v>
      </c>
      <c r="C14" s="14">
        <v>117154.42500000003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C9F12-AA0A-471F-B52D-8E8E53F8344A}">
  <dimension ref="A3:E12"/>
  <sheetViews>
    <sheetView topLeftCell="A2" zoomScale="90" zoomScaleNormal="90" workbookViewId="0">
      <selection activeCell="A11" sqref="A11:E11"/>
    </sheetView>
  </sheetViews>
  <sheetFormatPr defaultRowHeight="14.5" x14ac:dyDescent="0.35"/>
  <cols>
    <col min="1" max="1" width="17.26953125" bestFit="1" customWidth="1"/>
    <col min="2" max="2" width="20.6328125" bestFit="1" customWidth="1"/>
    <col min="3" max="3" width="20.90625" bestFit="1" customWidth="1"/>
    <col min="4" max="4" width="11" bestFit="1" customWidth="1"/>
    <col min="5" max="5" width="17.26953125" bestFit="1" customWidth="1"/>
    <col min="6" max="6" width="10.81640625" bestFit="1" customWidth="1"/>
    <col min="7" max="7" width="9.81640625" bestFit="1" customWidth="1"/>
    <col min="8" max="8" width="10.81640625" bestFit="1" customWidth="1"/>
    <col min="9" max="9" width="16.81640625" bestFit="1" customWidth="1"/>
    <col min="10" max="10" width="6.81640625" bestFit="1" customWidth="1"/>
    <col min="11" max="11" width="4.1796875" bestFit="1" customWidth="1"/>
    <col min="12" max="12" width="5.81640625" bestFit="1" customWidth="1"/>
    <col min="13" max="13" width="4.453125" bestFit="1" customWidth="1"/>
    <col min="14" max="14" width="7.81640625" bestFit="1" customWidth="1"/>
    <col min="15" max="15" width="3.81640625" bestFit="1" customWidth="1"/>
    <col min="16" max="16" width="9.81640625" bestFit="1" customWidth="1"/>
    <col min="17" max="17" width="8.81640625" bestFit="1" customWidth="1"/>
    <col min="18" max="18" width="5.81640625" bestFit="1" customWidth="1"/>
    <col min="19" max="19" width="9.81640625" bestFit="1" customWidth="1"/>
    <col min="20" max="20" width="8.81640625" bestFit="1" customWidth="1"/>
    <col min="21" max="21" width="9.81640625" bestFit="1" customWidth="1"/>
    <col min="22" max="22" width="8.81640625" bestFit="1" customWidth="1"/>
    <col min="23" max="23" width="16.81640625" bestFit="1" customWidth="1"/>
  </cols>
  <sheetData>
    <row r="3" spans="1:5" x14ac:dyDescent="0.35">
      <c r="A3" s="7" t="s">
        <v>41</v>
      </c>
      <c r="B3" s="7" t="s">
        <v>109</v>
      </c>
    </row>
    <row r="4" spans="1:5" x14ac:dyDescent="0.35">
      <c r="A4" s="7" t="s">
        <v>40</v>
      </c>
      <c r="B4" t="s">
        <v>110</v>
      </c>
      <c r="C4" t="s">
        <v>111</v>
      </c>
      <c r="D4" t="s">
        <v>88</v>
      </c>
      <c r="E4" t="s">
        <v>57</v>
      </c>
    </row>
    <row r="5" spans="1:5" x14ac:dyDescent="0.35">
      <c r="A5" s="8" t="s">
        <v>97</v>
      </c>
      <c r="B5" s="13">
        <v>44461.588000000003</v>
      </c>
      <c r="C5" s="13">
        <v>13.347999999999999</v>
      </c>
      <c r="D5" s="13">
        <v>45366.650999999983</v>
      </c>
      <c r="E5" s="13">
        <v>89841.587000000014</v>
      </c>
    </row>
    <row r="6" spans="1:5" x14ac:dyDescent="0.35">
      <c r="A6" s="8" t="s">
        <v>98</v>
      </c>
      <c r="B6" s="13">
        <v>61842.86</v>
      </c>
      <c r="C6" s="13">
        <v>22.457999999999998</v>
      </c>
      <c r="D6" s="13">
        <v>57405.639999999978</v>
      </c>
      <c r="E6" s="13">
        <v>119270.95800000001</v>
      </c>
    </row>
    <row r="7" spans="1:5" x14ac:dyDescent="0.35">
      <c r="A7" s="8" t="s">
        <v>99</v>
      </c>
      <c r="B7" s="13">
        <v>53810.778999999973</v>
      </c>
      <c r="C7" s="13">
        <v>562</v>
      </c>
      <c r="D7" s="13">
        <v>56888</v>
      </c>
      <c r="E7" s="13">
        <v>111260.77900000004</v>
      </c>
    </row>
    <row r="8" spans="1:5" x14ac:dyDescent="0.35">
      <c r="A8" s="8" t="s">
        <v>100</v>
      </c>
      <c r="B8" s="13">
        <v>61273.920999999995</v>
      </c>
      <c r="C8" s="13">
        <v>1.7589999999999999</v>
      </c>
      <c r="D8" s="13">
        <v>60375.952999999965</v>
      </c>
      <c r="E8" s="13">
        <v>121651.63299999997</v>
      </c>
    </row>
    <row r="9" spans="1:5" x14ac:dyDescent="0.35">
      <c r="A9" s="8" t="s">
        <v>101</v>
      </c>
      <c r="B9" s="13">
        <v>55180.629000000008</v>
      </c>
      <c r="C9" s="13">
        <v>648</v>
      </c>
      <c r="D9" s="13">
        <v>51075.04000000003</v>
      </c>
      <c r="E9" s="13">
        <v>106903.66899999999</v>
      </c>
    </row>
    <row r="10" spans="1:5" x14ac:dyDescent="0.35">
      <c r="A10" s="8" t="s">
        <v>102</v>
      </c>
      <c r="B10" s="13">
        <v>49087.425999999985</v>
      </c>
      <c r="C10" s="13">
        <v>140.273</v>
      </c>
      <c r="D10" s="13">
        <v>50026.49700000001</v>
      </c>
      <c r="E10" s="13">
        <v>99254.195999999924</v>
      </c>
    </row>
    <row r="11" spans="1:5" x14ac:dyDescent="0.35">
      <c r="A11" s="8" t="s">
        <v>103</v>
      </c>
      <c r="B11" s="13">
        <v>65872.108999999982</v>
      </c>
      <c r="C11" s="13">
        <v>876</v>
      </c>
      <c r="D11" s="13">
        <v>50920.609999999979</v>
      </c>
      <c r="E11" s="13">
        <v>117668.71899999998</v>
      </c>
    </row>
    <row r="12" spans="1:5" x14ac:dyDescent="0.35">
      <c r="A12" s="8" t="s">
        <v>57</v>
      </c>
      <c r="B12" s="13">
        <v>391529.31200000056</v>
      </c>
      <c r="C12" s="13">
        <v>2263.8379999999997</v>
      </c>
      <c r="D12" s="13">
        <v>372058.39100000134</v>
      </c>
      <c r="E12" s="13">
        <v>765851.54100000206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487DF-5EF7-43FC-9A14-829D8B3FDB8D}">
  <dimension ref="B1:H7"/>
  <sheetViews>
    <sheetView zoomScale="90" zoomScaleNormal="90" workbookViewId="0">
      <selection activeCell="B1" sqref="B1"/>
    </sheetView>
  </sheetViews>
  <sheetFormatPr defaultRowHeight="14.5" x14ac:dyDescent="0.35"/>
  <cols>
    <col min="1" max="7" width="21.1796875" bestFit="1" customWidth="1"/>
    <col min="8" max="8" width="21.26953125" bestFit="1" customWidth="1"/>
    <col min="9" max="9" width="22" bestFit="1" customWidth="1"/>
    <col min="10" max="10" width="21.1796875" bestFit="1" customWidth="1"/>
    <col min="11" max="11" width="14.81640625" bestFit="1" customWidth="1"/>
    <col min="12" max="12" width="15.54296875" bestFit="1" customWidth="1"/>
    <col min="13" max="13" width="14.81640625" bestFit="1" customWidth="1"/>
    <col min="14" max="14" width="15.54296875" bestFit="1" customWidth="1"/>
    <col min="15" max="15" width="14.81640625" bestFit="1" customWidth="1"/>
    <col min="16" max="16" width="15.54296875" bestFit="1" customWidth="1"/>
    <col min="17" max="17" width="14.81640625" bestFit="1" customWidth="1"/>
    <col min="18" max="18" width="15.54296875" bestFit="1" customWidth="1"/>
    <col min="19" max="19" width="14.81640625" bestFit="1" customWidth="1"/>
    <col min="20" max="20" width="15.54296875" bestFit="1" customWidth="1"/>
    <col min="21" max="21" width="14.81640625" bestFit="1" customWidth="1"/>
    <col min="22" max="22" width="15.54296875" bestFit="1" customWidth="1"/>
    <col min="23" max="23" width="20.453125" bestFit="1" customWidth="1"/>
    <col min="24" max="24" width="21.1796875" bestFit="1" customWidth="1"/>
  </cols>
  <sheetData>
    <row r="1" spans="2:8" ht="63" customHeight="1" x14ac:dyDescent="0.6">
      <c r="B1" s="10" t="s">
        <v>112</v>
      </c>
    </row>
    <row r="2" spans="2:8" x14ac:dyDescent="0.35">
      <c r="D2" t="s">
        <v>113</v>
      </c>
      <c r="E2" t="s">
        <v>8</v>
      </c>
      <c r="G2" t="s">
        <v>113</v>
      </c>
      <c r="H2" t="s">
        <v>9</v>
      </c>
    </row>
    <row r="3" spans="2:8" x14ac:dyDescent="0.35">
      <c r="D3" t="s">
        <v>55</v>
      </c>
      <c r="E3">
        <v>345065.19900000066</v>
      </c>
      <c r="G3" t="s">
        <v>55</v>
      </c>
      <c r="H3">
        <v>637989.63499999803</v>
      </c>
    </row>
    <row r="4" spans="2:8" x14ac:dyDescent="0.35">
      <c r="D4" t="s">
        <v>52</v>
      </c>
      <c r="E4">
        <v>92633.079000000027</v>
      </c>
      <c r="G4" t="s">
        <v>52</v>
      </c>
      <c r="H4">
        <v>184564.22599999979</v>
      </c>
    </row>
    <row r="5" spans="2:8" x14ac:dyDescent="0.35">
      <c r="D5" t="s">
        <v>53</v>
      </c>
      <c r="E5">
        <v>48607.700000000004</v>
      </c>
      <c r="G5" t="s">
        <v>51</v>
      </c>
      <c r="H5">
        <v>123650.0270000001</v>
      </c>
    </row>
    <row r="6" spans="2:8" x14ac:dyDescent="0.35">
      <c r="D6" t="s">
        <v>54</v>
      </c>
      <c r="E6">
        <v>45280.577000000012</v>
      </c>
      <c r="G6" t="s">
        <v>47</v>
      </c>
      <c r="H6">
        <v>74456.365000000034</v>
      </c>
    </row>
    <row r="7" spans="2:8" x14ac:dyDescent="0.35">
      <c r="D7" t="s">
        <v>47</v>
      </c>
      <c r="E7">
        <v>38054.218999999997</v>
      </c>
      <c r="G7" t="s">
        <v>46</v>
      </c>
      <c r="H7">
        <v>68118.515000000043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7D818-E38B-4966-8AAB-0B421D9FA00F}">
  <dimension ref="A3:B40"/>
  <sheetViews>
    <sheetView workbookViewId="0">
      <selection activeCell="A3" sqref="A3:B40"/>
    </sheetView>
  </sheetViews>
  <sheetFormatPr defaultRowHeight="14.5" x14ac:dyDescent="0.35"/>
  <cols>
    <col min="1" max="1" width="37.81640625" bestFit="1" customWidth="1"/>
    <col min="2" max="2" width="15.54296875" bestFit="1" customWidth="1"/>
  </cols>
  <sheetData>
    <row r="3" spans="1:2" x14ac:dyDescent="0.35">
      <c r="A3" s="7" t="s">
        <v>40</v>
      </c>
      <c r="B3" t="s">
        <v>42</v>
      </c>
    </row>
    <row r="4" spans="1:2" x14ac:dyDescent="0.35">
      <c r="A4" s="8" t="s">
        <v>32</v>
      </c>
      <c r="B4">
        <v>4900000</v>
      </c>
    </row>
    <row r="5" spans="1:2" x14ac:dyDescent="0.35">
      <c r="A5" s="9" t="s">
        <v>31</v>
      </c>
      <c r="B5">
        <v>4900000</v>
      </c>
    </row>
    <row r="6" spans="1:2" x14ac:dyDescent="0.35">
      <c r="A6" s="8" t="s">
        <v>22</v>
      </c>
      <c r="B6">
        <v>14700000</v>
      </c>
    </row>
    <row r="7" spans="1:2" x14ac:dyDescent="0.35">
      <c r="A7" s="9" t="s">
        <v>31</v>
      </c>
      <c r="B7">
        <v>12200000</v>
      </c>
    </row>
    <row r="8" spans="1:2" x14ac:dyDescent="0.35">
      <c r="A8" s="9" t="s">
        <v>19</v>
      </c>
      <c r="B8">
        <v>2500000</v>
      </c>
    </row>
    <row r="9" spans="1:2" x14ac:dyDescent="0.35">
      <c r="A9" s="8" t="s">
        <v>33</v>
      </c>
      <c r="B9">
        <v>2000000</v>
      </c>
    </row>
    <row r="10" spans="1:2" x14ac:dyDescent="0.35">
      <c r="A10" s="9" t="s">
        <v>31</v>
      </c>
      <c r="B10">
        <v>2000000</v>
      </c>
    </row>
    <row r="11" spans="1:2" x14ac:dyDescent="0.35">
      <c r="A11" s="8" t="s">
        <v>39</v>
      </c>
      <c r="B11">
        <v>16000000</v>
      </c>
    </row>
    <row r="12" spans="1:2" x14ac:dyDescent="0.35">
      <c r="A12" s="9" t="s">
        <v>34</v>
      </c>
      <c r="B12">
        <v>16000000</v>
      </c>
    </row>
    <row r="13" spans="1:2" x14ac:dyDescent="0.35">
      <c r="A13" s="8" t="s">
        <v>36</v>
      </c>
      <c r="B13">
        <v>9300000</v>
      </c>
    </row>
    <row r="14" spans="1:2" x14ac:dyDescent="0.35">
      <c r="A14" s="9" t="s">
        <v>34</v>
      </c>
      <c r="B14">
        <v>9300000</v>
      </c>
    </row>
    <row r="15" spans="1:2" x14ac:dyDescent="0.35">
      <c r="A15" s="8" t="s">
        <v>21</v>
      </c>
      <c r="B15">
        <v>20000000</v>
      </c>
    </row>
    <row r="16" spans="1:2" x14ac:dyDescent="0.35">
      <c r="A16" s="9" t="s">
        <v>19</v>
      </c>
      <c r="B16">
        <v>20000000</v>
      </c>
    </row>
    <row r="17" spans="1:2" x14ac:dyDescent="0.35">
      <c r="A17" s="8" t="s">
        <v>38</v>
      </c>
      <c r="B17">
        <v>15000000</v>
      </c>
    </row>
    <row r="18" spans="1:2" x14ac:dyDescent="0.35">
      <c r="A18" s="9" t="s">
        <v>34</v>
      </c>
      <c r="B18">
        <v>15000000</v>
      </c>
    </row>
    <row r="19" spans="1:2" x14ac:dyDescent="0.35">
      <c r="A19" s="8" t="s">
        <v>27</v>
      </c>
      <c r="B19">
        <v>16000000</v>
      </c>
    </row>
    <row r="20" spans="1:2" x14ac:dyDescent="0.35">
      <c r="A20" s="9" t="s">
        <v>26</v>
      </c>
      <c r="B20">
        <v>16000000</v>
      </c>
    </row>
    <row r="21" spans="1:2" x14ac:dyDescent="0.35">
      <c r="A21" s="8" t="s">
        <v>25</v>
      </c>
      <c r="B21">
        <v>11700000</v>
      </c>
    </row>
    <row r="22" spans="1:2" x14ac:dyDescent="0.35">
      <c r="A22" s="9" t="s">
        <v>23</v>
      </c>
      <c r="B22">
        <v>5800000</v>
      </c>
    </row>
    <row r="23" spans="1:2" x14ac:dyDescent="0.35">
      <c r="A23" s="9" t="s">
        <v>29</v>
      </c>
      <c r="B23">
        <v>5900000</v>
      </c>
    </row>
    <row r="24" spans="1:2" x14ac:dyDescent="0.35">
      <c r="A24" s="8" t="s">
        <v>24</v>
      </c>
      <c r="B24">
        <v>18500000</v>
      </c>
    </row>
    <row r="25" spans="1:2" x14ac:dyDescent="0.35">
      <c r="A25" s="9" t="s">
        <v>23</v>
      </c>
      <c r="B25">
        <v>14000000</v>
      </c>
    </row>
    <row r="26" spans="1:2" x14ac:dyDescent="0.35">
      <c r="A26" s="9" t="s">
        <v>26</v>
      </c>
      <c r="B26">
        <v>4500000</v>
      </c>
    </row>
    <row r="27" spans="1:2" x14ac:dyDescent="0.35">
      <c r="A27" s="8" t="s">
        <v>30</v>
      </c>
      <c r="B27">
        <v>12000000</v>
      </c>
    </row>
    <row r="28" spans="1:2" x14ac:dyDescent="0.35">
      <c r="A28" s="9" t="s">
        <v>29</v>
      </c>
      <c r="B28">
        <v>12000000</v>
      </c>
    </row>
    <row r="29" spans="1:2" x14ac:dyDescent="0.35">
      <c r="A29" s="8" t="s">
        <v>20</v>
      </c>
      <c r="B29">
        <v>26900000</v>
      </c>
    </row>
    <row r="30" spans="1:2" x14ac:dyDescent="0.35">
      <c r="A30" s="9" t="s">
        <v>23</v>
      </c>
      <c r="B30">
        <v>12000000</v>
      </c>
    </row>
    <row r="31" spans="1:2" x14ac:dyDescent="0.35">
      <c r="A31" s="9" t="s">
        <v>29</v>
      </c>
      <c r="B31">
        <v>4900000</v>
      </c>
    </row>
    <row r="32" spans="1:2" x14ac:dyDescent="0.35">
      <c r="A32" s="9" t="s">
        <v>19</v>
      </c>
      <c r="B32">
        <v>10000000</v>
      </c>
    </row>
    <row r="33" spans="1:2" x14ac:dyDescent="0.35">
      <c r="A33" s="8" t="s">
        <v>37</v>
      </c>
      <c r="B33">
        <v>10000000</v>
      </c>
    </row>
    <row r="34" spans="1:2" x14ac:dyDescent="0.35">
      <c r="A34" s="9" t="s">
        <v>34</v>
      </c>
      <c r="B34">
        <v>10000000</v>
      </c>
    </row>
    <row r="35" spans="1:2" x14ac:dyDescent="0.35">
      <c r="A35" s="8" t="s">
        <v>28</v>
      </c>
      <c r="B35">
        <v>10900000</v>
      </c>
    </row>
    <row r="36" spans="1:2" x14ac:dyDescent="0.35">
      <c r="A36" s="9" t="s">
        <v>26</v>
      </c>
      <c r="B36">
        <v>5300000</v>
      </c>
    </row>
    <row r="37" spans="1:2" x14ac:dyDescent="0.35">
      <c r="A37" s="9" t="s">
        <v>31</v>
      </c>
      <c r="B37">
        <v>5600000</v>
      </c>
    </row>
    <row r="38" spans="1:2" x14ac:dyDescent="0.35">
      <c r="A38" s="8" t="s">
        <v>35</v>
      </c>
      <c r="B38">
        <v>8700000</v>
      </c>
    </row>
    <row r="39" spans="1:2" x14ac:dyDescent="0.35">
      <c r="A39" s="9" t="s">
        <v>34</v>
      </c>
      <c r="B39">
        <v>8700000</v>
      </c>
    </row>
    <row r="40" spans="1:2" x14ac:dyDescent="0.35">
      <c r="A40" s="8" t="s">
        <v>57</v>
      </c>
      <c r="B40">
        <v>196600000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Entità e Campi</vt:lpstr>
      <vt:lpstr>Progetto</vt:lpstr>
      <vt:lpstr>Actual Per Region</vt:lpstr>
      <vt:lpstr>Budget Per Region</vt:lpstr>
      <vt:lpstr>IT Dept</vt:lpstr>
      <vt:lpstr>Actual e Budget nel tempo</vt:lpstr>
      <vt:lpstr>Business Areas</vt:lpstr>
      <vt:lpstr>Top 5</vt:lpstr>
      <vt:lpstr>Totale budget progetti per dept</vt:lpstr>
      <vt:lpstr>Confronto Budget Prog.- Dept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Darius</dc:creator>
  <cp:keywords/>
  <dc:description/>
  <cp:lastModifiedBy>Darius</cp:lastModifiedBy>
  <cp:revision/>
  <dcterms:created xsi:type="dcterms:W3CDTF">2022-09-29T13:15:01Z</dcterms:created>
  <dcterms:modified xsi:type="dcterms:W3CDTF">2022-09-30T08:07:35Z</dcterms:modified>
  <cp:category/>
  <cp:contentStatus/>
</cp:coreProperties>
</file>