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Master\Planificación\"/>
    </mc:Choice>
  </mc:AlternateContent>
  <xr:revisionPtr revIDLastSave="0" documentId="13_ncr:1_{2D3F3D08-49F1-4B9E-8024-127AEB7A7B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parison" sheetId="2" r:id="rId1"/>
    <sheet name="Algorithm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5" i="1" l="1"/>
  <c r="O75" i="1"/>
  <c r="N31" i="2"/>
  <c r="M31" i="2"/>
  <c r="L31" i="2"/>
  <c r="E75" i="1"/>
  <c r="L29" i="2"/>
  <c r="L27" i="2"/>
  <c r="L25" i="2"/>
  <c r="L23" i="2"/>
  <c r="L21" i="2"/>
  <c r="L19" i="2"/>
  <c r="L17" i="2"/>
  <c r="L15" i="2"/>
  <c r="L13" i="2"/>
  <c r="L11" i="2"/>
  <c r="L9" i="2"/>
  <c r="N29" i="2"/>
  <c r="N27" i="2"/>
  <c r="N25" i="2"/>
  <c r="N23" i="2"/>
  <c r="N21" i="2"/>
  <c r="N19" i="2"/>
  <c r="N17" i="2"/>
  <c r="N15" i="2"/>
  <c r="N13" i="2"/>
  <c r="N11" i="2"/>
  <c r="N9" i="2"/>
  <c r="M29" i="2"/>
  <c r="M27" i="2"/>
  <c r="M25" i="2"/>
  <c r="M23" i="2"/>
  <c r="M21" i="2"/>
  <c r="M19" i="2"/>
  <c r="M17" i="2"/>
  <c r="M15" i="2"/>
  <c r="M13" i="2"/>
  <c r="M11" i="2"/>
  <c r="M9" i="2"/>
  <c r="F17" i="2"/>
  <c r="F15" i="2"/>
  <c r="F13" i="2"/>
  <c r="F9" i="2"/>
  <c r="E17" i="2"/>
  <c r="E15" i="2"/>
  <c r="E13" i="2"/>
  <c r="E9" i="2"/>
  <c r="D17" i="2"/>
  <c r="D15" i="2"/>
  <c r="D13" i="2"/>
  <c r="D9" i="2"/>
  <c r="T69" i="1"/>
  <c r="T63" i="1"/>
  <c r="T57" i="1"/>
  <c r="T51" i="1"/>
  <c r="T45" i="1"/>
  <c r="T39" i="1"/>
  <c r="T33" i="1"/>
  <c r="T27" i="1"/>
  <c r="T21" i="1"/>
  <c r="T15" i="1"/>
  <c r="T9" i="1"/>
  <c r="O69" i="1"/>
  <c r="O63" i="1"/>
  <c r="O57" i="1"/>
  <c r="O51" i="1"/>
  <c r="O45" i="1"/>
  <c r="O39" i="1"/>
  <c r="O33" i="1"/>
  <c r="O27" i="1"/>
  <c r="O21" i="1"/>
  <c r="O15" i="1"/>
  <c r="O9" i="1"/>
  <c r="J33" i="1"/>
  <c r="J27" i="1"/>
  <c r="J21" i="1"/>
  <c r="J9" i="1"/>
  <c r="E69" i="1"/>
  <c r="E63" i="1"/>
  <c r="E57" i="1"/>
  <c r="E51" i="1"/>
  <c r="E45" i="1"/>
  <c r="E39" i="1"/>
  <c r="E33" i="1"/>
  <c r="E27" i="1"/>
  <c r="E21" i="1"/>
  <c r="E15" i="1"/>
  <c r="E9" i="1"/>
</calcChain>
</file>

<file path=xl/sharedStrings.xml><?xml version="1.0" encoding="utf-8"?>
<sst xmlns="http://schemas.openxmlformats.org/spreadsheetml/2006/main" count="152" uniqueCount="25">
  <si>
    <t>A-star</t>
  </si>
  <si>
    <t>map1</t>
  </si>
  <si>
    <t>map2</t>
  </si>
  <si>
    <t>no sol</t>
  </si>
  <si>
    <t>map3</t>
  </si>
  <si>
    <t>map4</t>
  </si>
  <si>
    <t>map5</t>
  </si>
  <si>
    <t>map6</t>
  </si>
  <si>
    <t>map7</t>
  </si>
  <si>
    <t>map8</t>
  </si>
  <si>
    <t>map9</t>
  </si>
  <si>
    <t>map10</t>
  </si>
  <si>
    <t>map11</t>
  </si>
  <si>
    <t>BFS</t>
  </si>
  <si>
    <t>DFS</t>
  </si>
  <si>
    <t>BestFS</t>
  </si>
  <si>
    <t>Number of nodes in path</t>
  </si>
  <si>
    <t>Path cost</t>
  </si>
  <si>
    <t>Time (ms)</t>
  </si>
  <si>
    <t>Evaluated nodes</t>
  </si>
  <si>
    <t>mean time</t>
  </si>
  <si>
    <t>BFS/DFS</t>
  </si>
  <si>
    <t>BestFS/A-star</t>
  </si>
  <si>
    <t>Path cost (%)</t>
  </si>
  <si>
    <t>map12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</si>
</sst>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9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1"/>
      <color rgb="FF9C0006"/>
      <name val="Calibri"/>
      <family val="2"/>
      <scheme val="minor"/>
    </font>
    <font>
      <sz val="11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59999389629810485"/>
        <bgColor indexed="65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0" fontId="13" fillId="8" borderId="0"/>
    <xf numFmtId="0" fontId="3" fillId="0" borderId="0"/>
    <xf numFmtId="0" fontId="4" fillId="2" borderId="0"/>
    <xf numFmtId="0" fontId="4" fillId="3" borderId="0"/>
    <xf numFmtId="0" fontId="3" fillId="4" borderId="0"/>
    <xf numFmtId="0" fontId="5" fillId="5" borderId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4" fillId="8" borderId="1"/>
    <xf numFmtId="0" fontId="2" fillId="0" borderId="0"/>
    <xf numFmtId="0" fontId="2" fillId="0" borderId="0"/>
    <xf numFmtId="0" fontId="5" fillId="0" borderId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46">
    <xf numFmtId="0" fontId="0" fillId="0" borderId="0" xfId="0"/>
    <xf numFmtId="0" fontId="0" fillId="0" borderId="0" xfId="0" applyFont="1"/>
    <xf numFmtId="0" fontId="16" fillId="0" borderId="0" xfId="0" applyFont="1"/>
    <xf numFmtId="0" fontId="17" fillId="12" borderId="0" xfId="21" applyFont="1"/>
    <xf numFmtId="0" fontId="17" fillId="0" borderId="0" xfId="0" applyFont="1"/>
    <xf numFmtId="0" fontId="17" fillId="13" borderId="0" xfId="22" applyFont="1"/>
    <xf numFmtId="0" fontId="17" fillId="10" borderId="0" xfId="19" applyFont="1" applyAlignment="1">
      <alignment horizontal="center"/>
    </xf>
    <xf numFmtId="0" fontId="17" fillId="13" borderId="2" xfId="22" applyFont="1" applyBorder="1"/>
    <xf numFmtId="0" fontId="17" fillId="10" borderId="3" xfId="19" applyFont="1" applyBorder="1" applyAlignment="1">
      <alignment horizontal="center"/>
    </xf>
    <xf numFmtId="0" fontId="17" fillId="10" borderId="4" xfId="19" applyFont="1" applyBorder="1" applyAlignment="1">
      <alignment horizontal="center"/>
    </xf>
    <xf numFmtId="0" fontId="17" fillId="13" borderId="5" xfId="22" applyFont="1" applyBorder="1"/>
    <xf numFmtId="0" fontId="17" fillId="10" borderId="0" xfId="19" applyFont="1" applyBorder="1" applyAlignment="1">
      <alignment horizontal="center"/>
    </xf>
    <xf numFmtId="0" fontId="17" fillId="10" borderId="6" xfId="19" applyFont="1" applyBorder="1" applyAlignment="1">
      <alignment horizontal="center"/>
    </xf>
    <xf numFmtId="0" fontId="17" fillId="13" borderId="7" xfId="22" applyFont="1" applyBorder="1"/>
    <xf numFmtId="0" fontId="17" fillId="10" borderId="8" xfId="19" applyFont="1" applyBorder="1" applyAlignment="1">
      <alignment horizontal="center"/>
    </xf>
    <xf numFmtId="0" fontId="17" fillId="10" borderId="9" xfId="19" applyFont="1" applyBorder="1" applyAlignment="1">
      <alignment horizontal="center"/>
    </xf>
    <xf numFmtId="0" fontId="17" fillId="13" borderId="0" xfId="22" applyFont="1" applyBorder="1"/>
    <xf numFmtId="0" fontId="17" fillId="11" borderId="8" xfId="20" applyFont="1" applyBorder="1" applyAlignment="1">
      <alignment horizontal="center"/>
    </xf>
    <xf numFmtId="0" fontId="18" fillId="9" borderId="3" xfId="18" applyFont="1" applyBorder="1"/>
    <xf numFmtId="0" fontId="18" fillId="9" borderId="4" xfId="18" applyFont="1" applyBorder="1"/>
    <xf numFmtId="0" fontId="18" fillId="9" borderId="0" xfId="18" applyFont="1" applyBorder="1"/>
    <xf numFmtId="0" fontId="18" fillId="9" borderId="6" xfId="18" applyFont="1" applyBorder="1"/>
    <xf numFmtId="0" fontId="18" fillId="9" borderId="8" xfId="18" applyFont="1" applyBorder="1" applyAlignment="1">
      <alignment horizontal="center"/>
    </xf>
    <xf numFmtId="0" fontId="18" fillId="9" borderId="9" xfId="18" applyFont="1" applyBorder="1" applyAlignment="1">
      <alignment horizontal="center"/>
    </xf>
    <xf numFmtId="0" fontId="18" fillId="9" borderId="3" xfId="18" applyFont="1" applyBorder="1" applyAlignment="1">
      <alignment horizontal="center"/>
    </xf>
    <xf numFmtId="0" fontId="18" fillId="9" borderId="4" xfId="18" applyFont="1" applyBorder="1" applyAlignment="1">
      <alignment horizontal="center"/>
    </xf>
    <xf numFmtId="0" fontId="18" fillId="9" borderId="0" xfId="18" applyFont="1" applyBorder="1" applyAlignment="1">
      <alignment horizontal="center"/>
    </xf>
    <xf numFmtId="0" fontId="18" fillId="9" borderId="6" xfId="18" applyFont="1" applyBorder="1" applyAlignment="1">
      <alignment horizontal="center"/>
    </xf>
    <xf numFmtId="0" fontId="17" fillId="10" borderId="2" xfId="19" applyFont="1" applyBorder="1" applyAlignment="1">
      <alignment horizontal="center"/>
    </xf>
    <xf numFmtId="0" fontId="17" fillId="10" borderId="5" xfId="19" applyFont="1" applyBorder="1" applyAlignment="1">
      <alignment horizontal="center"/>
    </xf>
    <xf numFmtId="0" fontId="17" fillId="10" borderId="5" xfId="19" applyFont="1" applyBorder="1"/>
    <xf numFmtId="0" fontId="17" fillId="10" borderId="0" xfId="19" applyFont="1" applyBorder="1"/>
    <xf numFmtId="0" fontId="17" fillId="10" borderId="6" xfId="19" applyFont="1" applyBorder="1"/>
    <xf numFmtId="0" fontId="18" fillId="9" borderId="5" xfId="18" applyFont="1" applyBorder="1" applyAlignment="1">
      <alignment horizontal="center"/>
    </xf>
    <xf numFmtId="0" fontId="18" fillId="9" borderId="5" xfId="18" applyFont="1" applyBorder="1"/>
    <xf numFmtId="0" fontId="18" fillId="9" borderId="7" xfId="18" applyFont="1" applyBorder="1" applyAlignment="1">
      <alignment horizontal="center"/>
    </xf>
    <xf numFmtId="164" fontId="17" fillId="10" borderId="0" xfId="19" applyNumberFormat="1" applyFont="1" applyBorder="1" applyAlignment="1">
      <alignment horizontal="center"/>
    </xf>
    <xf numFmtId="164" fontId="17" fillId="10" borderId="2" xfId="19" applyNumberFormat="1" applyFont="1" applyBorder="1" applyAlignment="1">
      <alignment horizontal="center"/>
    </xf>
    <xf numFmtId="164" fontId="17" fillId="10" borderId="5" xfId="19" applyNumberFormat="1" applyFont="1" applyBorder="1"/>
    <xf numFmtId="164" fontId="17" fillId="10" borderId="5" xfId="19" applyNumberFormat="1" applyFont="1" applyBorder="1" applyAlignment="1">
      <alignment horizontal="center"/>
    </xf>
    <xf numFmtId="164" fontId="17" fillId="10" borderId="7" xfId="19" applyNumberFormat="1" applyFont="1" applyBorder="1" applyAlignment="1">
      <alignment horizontal="center"/>
    </xf>
    <xf numFmtId="164" fontId="17" fillId="10" borderId="3" xfId="19" applyNumberFormat="1" applyFont="1" applyBorder="1" applyAlignment="1">
      <alignment horizontal="center"/>
    </xf>
    <xf numFmtId="164" fontId="17" fillId="10" borderId="0" xfId="19" applyNumberFormat="1" applyFont="1" applyBorder="1"/>
    <xf numFmtId="164" fontId="17" fillId="10" borderId="8" xfId="19" applyNumberFormat="1" applyFont="1" applyBorder="1" applyAlignment="1">
      <alignment horizontal="center"/>
    </xf>
    <xf numFmtId="164" fontId="17" fillId="11" borderId="8" xfId="20" applyNumberFormat="1" applyFont="1" applyBorder="1" applyAlignment="1">
      <alignment horizontal="center"/>
    </xf>
    <xf numFmtId="165" fontId="17" fillId="10" borderId="3" xfId="19" applyNumberFormat="1" applyFont="1" applyBorder="1" applyAlignment="1">
      <alignment horizontal="center"/>
    </xf>
  </cellXfs>
  <cellStyles count="23">
    <cellStyle name="20% - Énfasis1" xfId="19" builtinId="30"/>
    <cellStyle name="40% - Énfasis1" xfId="20" builtinId="31"/>
    <cellStyle name="40% - Énfasis5" xfId="22" builtinId="47"/>
    <cellStyle name="60% - Énfasis1" xfId="21" builtinId="32"/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Incorrecto" xfId="18" builtinId="27"/>
    <cellStyle name="Neutral" xfId="1" builtinId="28" customBuiltin="1"/>
    <cellStyle name="Normal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B67D-4C81-4DB3-A7F3-81FAC4EBA32E}">
  <dimension ref="C8:N74"/>
  <sheetViews>
    <sheetView tabSelected="1" topLeftCell="A2" zoomScale="70" zoomScaleNormal="70" workbookViewId="0">
      <selection activeCell="S21" sqref="S21"/>
    </sheetView>
  </sheetViews>
  <sheetFormatPr baseColWidth="10" defaultRowHeight="14.25"/>
  <cols>
    <col min="3" max="3" width="11.375" customWidth="1"/>
    <col min="4" max="4" width="25.75" customWidth="1"/>
    <col min="6" max="6" width="17.125" customWidth="1"/>
    <col min="11" max="12" width="16" customWidth="1"/>
    <col min="14" max="14" width="17.375" customWidth="1"/>
  </cols>
  <sheetData>
    <row r="8" spans="3:14" ht="15.75">
      <c r="C8" s="3" t="s">
        <v>21</v>
      </c>
      <c r="D8" s="3" t="s">
        <v>16</v>
      </c>
      <c r="E8" s="3" t="s">
        <v>18</v>
      </c>
      <c r="F8" s="3" t="s">
        <v>19</v>
      </c>
      <c r="G8" s="4"/>
      <c r="H8" s="4"/>
      <c r="I8" s="4"/>
      <c r="J8" s="4"/>
      <c r="K8" s="3" t="s">
        <v>22</v>
      </c>
      <c r="L8" s="3" t="s">
        <v>23</v>
      </c>
      <c r="M8" s="3" t="s">
        <v>18</v>
      </c>
      <c r="N8" s="3" t="s">
        <v>19</v>
      </c>
    </row>
    <row r="9" spans="3:14" ht="15.75">
      <c r="C9" s="16" t="s">
        <v>1</v>
      </c>
      <c r="D9" s="28">
        <f>Algorithms!D6-Algorithms!I6</f>
        <v>-18</v>
      </c>
      <c r="E9" s="8">
        <f>Algorithms!E9-Algorithms!J9</f>
        <v>-2.5999999999999968E-2</v>
      </c>
      <c r="F9" s="9">
        <f>Algorithms!F6-Algorithms!K6</f>
        <v>9</v>
      </c>
      <c r="G9" s="4"/>
      <c r="H9" s="4"/>
      <c r="I9" s="4"/>
      <c r="J9" s="4"/>
      <c r="K9" s="16" t="s">
        <v>1</v>
      </c>
      <c r="L9" s="37">
        <f>(1-(Algorithms!S6)/(Algorithms!N6)) *100</f>
        <v>9.0909090909090935</v>
      </c>
      <c r="M9" s="41">
        <f>Algorithms!O9-Algorithms!T9</f>
        <v>0.10933333333333328</v>
      </c>
      <c r="N9" s="8">
        <f>Algorithms!P6-Algorithms!U6</f>
        <v>10</v>
      </c>
    </row>
    <row r="10" spans="3:14" ht="15.75">
      <c r="C10" s="16"/>
      <c r="D10" s="30"/>
      <c r="E10" s="31"/>
      <c r="F10" s="32"/>
      <c r="K10" s="16"/>
      <c r="L10" s="38"/>
      <c r="M10" s="42"/>
      <c r="N10" s="32"/>
    </row>
    <row r="11" spans="3:14" ht="15.75">
      <c r="C11" s="16" t="s">
        <v>2</v>
      </c>
      <c r="D11" s="33" t="s">
        <v>3</v>
      </c>
      <c r="E11" s="26"/>
      <c r="F11" s="27"/>
      <c r="K11" s="16" t="s">
        <v>2</v>
      </c>
      <c r="L11" s="39">
        <f>(1-(Algorithms!S12)/(Algorithms!N12)) *100</f>
        <v>0</v>
      </c>
      <c r="M11" s="36">
        <f>Algorithms!O15-Algorithms!T15</f>
        <v>-0.6356666666666666</v>
      </c>
      <c r="N11" s="12">
        <f>Algorithms!P12-Algorithms!U12</f>
        <v>10</v>
      </c>
    </row>
    <row r="12" spans="3:14" ht="15.75">
      <c r="C12" s="16"/>
      <c r="D12" s="34"/>
      <c r="E12" s="20"/>
      <c r="F12" s="21"/>
      <c r="K12" s="16"/>
      <c r="L12" s="38"/>
      <c r="M12" s="42"/>
      <c r="N12" s="32"/>
    </row>
    <row r="13" spans="3:14" ht="15.75">
      <c r="C13" s="16" t="s">
        <v>4</v>
      </c>
      <c r="D13" s="29">
        <f>Algorithms!D18-Algorithms!I18</f>
        <v>-26</v>
      </c>
      <c r="E13" s="11">
        <f>Algorithms!E21-Algorithms!J21</f>
        <v>1.1804000000000006</v>
      </c>
      <c r="F13" s="12">
        <f>Algorithms!F18-Algorithms!K18</f>
        <v>180</v>
      </c>
      <c r="K13" s="16" t="s">
        <v>4</v>
      </c>
      <c r="L13" s="39">
        <f>(1-(Algorithms!S18)/(Algorithms!N18)) *100</f>
        <v>18.918918918918916</v>
      </c>
      <c r="M13" s="36">
        <f>Algorithms!O21-Algorithms!T21</f>
        <v>-12.707000000000001</v>
      </c>
      <c r="N13" s="12">
        <f>Algorithms!P18-Algorithms!U18</f>
        <v>2</v>
      </c>
    </row>
    <row r="14" spans="3:14" ht="15.75">
      <c r="C14" s="16"/>
      <c r="D14" s="30"/>
      <c r="E14" s="31"/>
      <c r="F14" s="32"/>
      <c r="K14" s="16"/>
      <c r="L14" s="38"/>
      <c r="M14" s="42"/>
      <c r="N14" s="32"/>
    </row>
    <row r="15" spans="3:14" ht="15.75">
      <c r="C15" s="16" t="s">
        <v>5</v>
      </c>
      <c r="D15" s="29">
        <f>Algorithms!D24-Algorithms!I24</f>
        <v>-20</v>
      </c>
      <c r="E15" s="36">
        <f>Algorithms!E27-Algorithms!J27</f>
        <v>1.6463333333333332</v>
      </c>
      <c r="F15" s="12">
        <f>Algorithms!F24-Algorithms!K24</f>
        <v>251</v>
      </c>
      <c r="K15" s="16" t="s">
        <v>5</v>
      </c>
      <c r="L15" s="39">
        <f>(1-(Algorithms!S24)/(Algorithms!N24)) *100</f>
        <v>4.3478260869565188</v>
      </c>
      <c r="M15" s="36">
        <f>Algorithms!O27-Algorithms!T27</f>
        <v>-15.678333333333336</v>
      </c>
      <c r="N15" s="12">
        <f>Algorithms!P24-Algorithms!U24</f>
        <v>2</v>
      </c>
    </row>
    <row r="16" spans="3:14" ht="15.75">
      <c r="C16" s="16"/>
      <c r="D16" s="30"/>
      <c r="E16" s="31"/>
      <c r="F16" s="32"/>
      <c r="K16" s="16"/>
      <c r="L16" s="38"/>
      <c r="M16" s="42"/>
      <c r="N16" s="32"/>
    </row>
    <row r="17" spans="3:14" ht="15.75">
      <c r="C17" s="16" t="s">
        <v>6</v>
      </c>
      <c r="D17" s="29">
        <f>Algorithms!D30-Algorithms!I30</f>
        <v>-62</v>
      </c>
      <c r="E17" s="11">
        <f>Algorithms!E33-Algorithms!J33</f>
        <v>1.7449999999999999</v>
      </c>
      <c r="F17" s="12">
        <f>Algorithms!F30-Algorithms!K30</f>
        <v>319</v>
      </c>
      <c r="K17" s="16" t="s">
        <v>6</v>
      </c>
      <c r="L17" s="39">
        <f>(1-(Algorithms!S30)/(Algorithms!N30)) *100</f>
        <v>24.137931034482762</v>
      </c>
      <c r="M17" s="36">
        <f>Algorithms!O33-Algorithms!T33</f>
        <v>-11.340666666666673</v>
      </c>
      <c r="N17" s="12">
        <f>Algorithms!P30-Algorithms!U30</f>
        <v>133</v>
      </c>
    </row>
    <row r="18" spans="3:14" ht="15.75">
      <c r="C18" s="16"/>
      <c r="D18" s="30"/>
      <c r="E18" s="31"/>
      <c r="F18" s="32"/>
      <c r="K18" s="16"/>
      <c r="L18" s="38"/>
      <c r="M18" s="42"/>
      <c r="N18" s="32"/>
    </row>
    <row r="19" spans="3:14" ht="15.75">
      <c r="C19" s="16" t="s">
        <v>7</v>
      </c>
      <c r="D19" s="33" t="s">
        <v>3</v>
      </c>
      <c r="E19" s="26"/>
      <c r="F19" s="27"/>
      <c r="K19" s="16" t="s">
        <v>7</v>
      </c>
      <c r="L19" s="39">
        <f>(1-(Algorithms!S36)/(Algorithms!N36)) *100</f>
        <v>17.948717948717952</v>
      </c>
      <c r="M19" s="36">
        <f>Algorithms!O39-Algorithms!T39</f>
        <v>-5.7959999999999985</v>
      </c>
      <c r="N19" s="12">
        <f>Algorithms!P36-Algorithms!U36</f>
        <v>4</v>
      </c>
    </row>
    <row r="20" spans="3:14" ht="15.75">
      <c r="C20" s="16"/>
      <c r="D20" s="34"/>
      <c r="E20" s="20"/>
      <c r="F20" s="21"/>
      <c r="K20" s="16"/>
      <c r="L20" s="38"/>
      <c r="M20" s="42"/>
      <c r="N20" s="32"/>
    </row>
    <row r="21" spans="3:14" ht="15.75">
      <c r="C21" s="16" t="s">
        <v>8</v>
      </c>
      <c r="D21" s="33" t="s">
        <v>3</v>
      </c>
      <c r="E21" s="26"/>
      <c r="F21" s="27"/>
      <c r="K21" s="16" t="s">
        <v>8</v>
      </c>
      <c r="L21" s="39">
        <f>(1-(Algorithms!S42)/(Algorithms!N42)) *100</f>
        <v>24.074074074074069</v>
      </c>
      <c r="M21" s="36">
        <f>Algorithms!O45-Algorithms!T45</f>
        <v>-11.812333333333333</v>
      </c>
      <c r="N21" s="12">
        <f>Algorithms!P42-Algorithms!U42</f>
        <v>85</v>
      </c>
    </row>
    <row r="22" spans="3:14" ht="15.75">
      <c r="C22" s="16"/>
      <c r="D22" s="34"/>
      <c r="E22" s="20"/>
      <c r="F22" s="21"/>
      <c r="K22" s="16"/>
      <c r="L22" s="38"/>
      <c r="M22" s="42"/>
      <c r="N22" s="32"/>
    </row>
    <row r="23" spans="3:14" ht="15.75">
      <c r="C23" s="16" t="s">
        <v>9</v>
      </c>
      <c r="D23" s="33" t="s">
        <v>3</v>
      </c>
      <c r="E23" s="26"/>
      <c r="F23" s="27"/>
      <c r="K23" s="16" t="s">
        <v>9</v>
      </c>
      <c r="L23" s="39">
        <f>(1-(Algorithms!S48)/(Algorithms!N48)) *100</f>
        <v>22.72727272727273</v>
      </c>
      <c r="M23" s="36">
        <f>Algorithms!O51-Algorithms!T51</f>
        <v>-9.5973333333333333</v>
      </c>
      <c r="N23" s="12">
        <f>Algorithms!P48-Algorithms!U48</f>
        <v>0</v>
      </c>
    </row>
    <row r="24" spans="3:14" ht="15.75">
      <c r="C24" s="16"/>
      <c r="D24" s="34"/>
      <c r="E24" s="20"/>
      <c r="F24" s="21"/>
      <c r="K24" s="16"/>
      <c r="L24" s="38"/>
      <c r="M24" s="42"/>
      <c r="N24" s="32"/>
    </row>
    <row r="25" spans="3:14" ht="15.75">
      <c r="C25" s="16" t="s">
        <v>10</v>
      </c>
      <c r="D25" s="33" t="s">
        <v>3</v>
      </c>
      <c r="E25" s="26"/>
      <c r="F25" s="27"/>
      <c r="K25" s="16" t="s">
        <v>10</v>
      </c>
      <c r="L25" s="39">
        <f>(1-(Algorithms!S54)/(Algorithms!N54)) *100</f>
        <v>47.058823529411761</v>
      </c>
      <c r="M25" s="36">
        <f>Algorithms!O57-Algorithms!T57</f>
        <v>-5.0973333333333315</v>
      </c>
      <c r="N25" s="12">
        <f>Algorithms!P54-Algorithms!U54</f>
        <v>260</v>
      </c>
    </row>
    <row r="26" spans="3:14" ht="15.75">
      <c r="C26" s="16"/>
      <c r="D26" s="34"/>
      <c r="E26" s="20"/>
      <c r="F26" s="21"/>
      <c r="K26" s="16"/>
      <c r="L26" s="38"/>
      <c r="M26" s="42"/>
      <c r="N26" s="32"/>
    </row>
    <row r="27" spans="3:14" ht="15.75">
      <c r="C27" s="16" t="s">
        <v>11</v>
      </c>
      <c r="D27" s="33" t="s">
        <v>3</v>
      </c>
      <c r="E27" s="26"/>
      <c r="F27" s="27"/>
      <c r="K27" s="16" t="s">
        <v>11</v>
      </c>
      <c r="L27" s="39">
        <f>(1-(Algorithms!S60)/(Algorithms!N60)) *100</f>
        <v>6.8965517241379342</v>
      </c>
      <c r="M27" s="36">
        <f>Algorithms!O63-Algorithms!T63</f>
        <v>-24.054999999999993</v>
      </c>
      <c r="N27" s="12">
        <f>Algorithms!P60-Algorithms!U60</f>
        <v>36</v>
      </c>
    </row>
    <row r="28" spans="3:14" ht="15.75">
      <c r="C28" s="16"/>
      <c r="D28" s="34"/>
      <c r="E28" s="20"/>
      <c r="F28" s="21"/>
      <c r="K28" s="16"/>
      <c r="L28" s="38"/>
      <c r="M28" s="42"/>
      <c r="N28" s="32"/>
    </row>
    <row r="29" spans="3:14" ht="15.75">
      <c r="C29" s="16" t="s">
        <v>12</v>
      </c>
      <c r="D29" s="33" t="s">
        <v>3</v>
      </c>
      <c r="E29" s="26"/>
      <c r="F29" s="27"/>
      <c r="K29" s="16" t="s">
        <v>12</v>
      </c>
      <c r="L29" s="39">
        <f>(1-(Algorithms!S66)/(Algorithms!N66)) *100</f>
        <v>2.3255813953488413</v>
      </c>
      <c r="M29" s="36">
        <f>Algorithms!O69-Algorithms!T69</f>
        <v>-8.6326666666666672</v>
      </c>
      <c r="N29" s="12">
        <f>Algorithms!P66-Algorithms!U66</f>
        <v>163</v>
      </c>
    </row>
    <row r="30" spans="3:14" ht="15.75">
      <c r="C30" s="16"/>
      <c r="D30" s="34"/>
      <c r="E30" s="20"/>
      <c r="F30" s="21"/>
      <c r="K30" s="16"/>
      <c r="L30" s="38"/>
      <c r="M30" s="42"/>
      <c r="N30" s="32"/>
    </row>
    <row r="31" spans="3:14" ht="15.75">
      <c r="C31" s="16" t="s">
        <v>24</v>
      </c>
      <c r="D31" s="35" t="s">
        <v>3</v>
      </c>
      <c r="E31" s="22"/>
      <c r="F31" s="23"/>
      <c r="K31" s="16" t="s">
        <v>24</v>
      </c>
      <c r="L31" s="40">
        <f>(1-(Algorithms!S72)/(Algorithms!N72)) *100</f>
        <v>19.277108433734934</v>
      </c>
      <c r="M31" s="43">
        <f>Algorithms!O75-Algorithms!T75</f>
        <v>-15.347333333333321</v>
      </c>
      <c r="N31" s="15">
        <f>Algorithms!P72-Algorithms!U72</f>
        <v>102</v>
      </c>
    </row>
    <row r="32" spans="3:14" ht="15.75">
      <c r="C32" s="4"/>
      <c r="D32" s="4"/>
      <c r="E32" s="4"/>
      <c r="F32" s="4"/>
    </row>
    <row r="33" spans="3:6" ht="15.75">
      <c r="C33" s="4"/>
      <c r="D33" s="4"/>
      <c r="E33" s="4"/>
      <c r="F33" s="4"/>
    </row>
    <row r="34" spans="3:6" ht="15.75">
      <c r="C34" s="4"/>
      <c r="D34" s="4"/>
      <c r="E34" s="4"/>
      <c r="F34" s="4"/>
    </row>
    <row r="35" spans="3:6" ht="15.75">
      <c r="C35" s="4"/>
      <c r="D35" s="4"/>
      <c r="E35" s="4"/>
      <c r="F35" s="4"/>
    </row>
    <row r="36" spans="3:6" ht="15.75">
      <c r="C36" s="4"/>
      <c r="D36" s="4"/>
      <c r="E36" s="4"/>
      <c r="F36" s="4"/>
    </row>
    <row r="37" spans="3:6" ht="15.75">
      <c r="C37" s="4"/>
      <c r="D37" s="4"/>
      <c r="E37" s="4"/>
      <c r="F37" s="4"/>
    </row>
    <row r="38" spans="3:6" ht="15.75">
      <c r="C38" s="4"/>
      <c r="D38" s="4"/>
      <c r="E38" s="4"/>
      <c r="F38" s="4"/>
    </row>
    <row r="39" spans="3:6" ht="15.75">
      <c r="C39" s="4"/>
      <c r="D39" s="4"/>
      <c r="E39" s="4"/>
      <c r="F39" s="4"/>
    </row>
    <row r="40" spans="3:6" ht="15.75">
      <c r="C40" s="4"/>
      <c r="D40" s="4"/>
      <c r="E40" s="4"/>
      <c r="F40" s="4"/>
    </row>
    <row r="41" spans="3:6" ht="15.75">
      <c r="C41" s="4"/>
      <c r="D41" s="4"/>
      <c r="E41" s="4"/>
      <c r="F41" s="4"/>
    </row>
    <row r="42" spans="3:6" ht="15.75">
      <c r="C42" s="4"/>
      <c r="D42" s="4"/>
      <c r="E42" s="4"/>
      <c r="F42" s="4"/>
    </row>
    <row r="43" spans="3:6" ht="15.75">
      <c r="C43" s="4"/>
      <c r="D43" s="4"/>
      <c r="E43" s="4"/>
      <c r="F43" s="4"/>
    </row>
    <row r="44" spans="3:6" ht="15.75">
      <c r="C44" s="4"/>
      <c r="D44" s="4"/>
      <c r="E44" s="4"/>
      <c r="F44" s="4"/>
    </row>
    <row r="45" spans="3:6" ht="15.75">
      <c r="C45" s="4"/>
      <c r="D45" s="4"/>
      <c r="E45" s="4"/>
      <c r="F45" s="4"/>
    </row>
    <row r="46" spans="3:6" ht="15.75">
      <c r="C46" s="4"/>
      <c r="D46" s="4"/>
      <c r="E46" s="4"/>
      <c r="F46" s="4"/>
    </row>
    <row r="47" spans="3:6" ht="15.75">
      <c r="C47" s="4"/>
      <c r="D47" s="4"/>
      <c r="E47" s="4"/>
      <c r="F47" s="4"/>
    </row>
    <row r="48" spans="3:6" ht="15.75">
      <c r="C48" s="4"/>
      <c r="D48" s="4"/>
      <c r="E48" s="4"/>
      <c r="F48" s="4"/>
    </row>
    <row r="49" spans="3:6" ht="15.75">
      <c r="C49" s="4"/>
      <c r="D49" s="4"/>
      <c r="E49" s="4"/>
      <c r="F49" s="4"/>
    </row>
    <row r="50" spans="3:6" ht="15.75">
      <c r="C50" s="4"/>
      <c r="D50" s="4"/>
      <c r="E50" s="4"/>
      <c r="F50" s="4"/>
    </row>
    <row r="51" spans="3:6" ht="15.75">
      <c r="C51" s="4"/>
      <c r="D51" s="4"/>
      <c r="E51" s="4"/>
      <c r="F51" s="4"/>
    </row>
    <row r="52" spans="3:6" ht="15.75">
      <c r="C52" s="4"/>
      <c r="D52" s="4"/>
      <c r="E52" s="4"/>
      <c r="F52" s="4"/>
    </row>
    <row r="53" spans="3:6" ht="15.75">
      <c r="C53" s="4"/>
      <c r="D53" s="4"/>
      <c r="E53" s="4"/>
      <c r="F53" s="4"/>
    </row>
    <row r="54" spans="3:6" ht="15.75">
      <c r="C54" s="4"/>
      <c r="D54" s="4"/>
      <c r="E54" s="4"/>
      <c r="F54" s="4"/>
    </row>
    <row r="55" spans="3:6" ht="15.75">
      <c r="C55" s="4"/>
      <c r="D55" s="4"/>
      <c r="E55" s="4"/>
      <c r="F55" s="4"/>
    </row>
    <row r="56" spans="3:6" ht="15.75">
      <c r="C56" s="4"/>
      <c r="D56" s="4"/>
      <c r="E56" s="4"/>
      <c r="F56" s="4"/>
    </row>
    <row r="57" spans="3:6" ht="15.75">
      <c r="C57" s="4"/>
      <c r="D57" s="4"/>
      <c r="E57" s="4"/>
      <c r="F57" s="4"/>
    </row>
    <row r="58" spans="3:6" ht="15.75">
      <c r="C58" s="4"/>
      <c r="D58" s="4"/>
      <c r="E58" s="4"/>
      <c r="F58" s="4"/>
    </row>
    <row r="59" spans="3:6" ht="15.75">
      <c r="C59" s="4"/>
      <c r="D59" s="4"/>
      <c r="E59" s="4"/>
      <c r="F59" s="4"/>
    </row>
    <row r="60" spans="3:6" ht="15.75">
      <c r="C60" s="4"/>
      <c r="D60" s="4"/>
      <c r="E60" s="4"/>
      <c r="F60" s="4"/>
    </row>
    <row r="61" spans="3:6" ht="15.75">
      <c r="C61" s="4"/>
      <c r="D61" s="4"/>
      <c r="E61" s="4"/>
      <c r="F61" s="4"/>
    </row>
    <row r="62" spans="3:6" ht="15.75">
      <c r="C62" s="4"/>
      <c r="D62" s="4"/>
      <c r="E62" s="4"/>
      <c r="F62" s="4"/>
    </row>
    <row r="63" spans="3:6" ht="15.75">
      <c r="C63" s="4"/>
      <c r="D63" s="4"/>
      <c r="E63" s="4"/>
      <c r="F63" s="4"/>
    </row>
    <row r="64" spans="3:6" ht="15.75">
      <c r="C64" s="4"/>
      <c r="D64" s="4"/>
      <c r="E64" s="4"/>
      <c r="F64" s="4"/>
    </row>
    <row r="65" spans="3:6" ht="15.75">
      <c r="C65" s="4"/>
      <c r="D65" s="4"/>
      <c r="E65" s="4"/>
      <c r="F65" s="4"/>
    </row>
    <row r="66" spans="3:6" ht="15.75">
      <c r="C66" s="4"/>
      <c r="D66" s="4"/>
      <c r="E66" s="4"/>
      <c r="F66" s="4"/>
    </row>
    <row r="67" spans="3:6" ht="15.75">
      <c r="C67" s="4"/>
      <c r="D67" s="4"/>
      <c r="E67" s="4"/>
      <c r="F67" s="4"/>
    </row>
    <row r="68" spans="3:6" ht="15.75">
      <c r="C68" s="4"/>
      <c r="D68" s="4"/>
      <c r="E68" s="4"/>
      <c r="F68" s="4"/>
    </row>
    <row r="69" spans="3:6" ht="15.75">
      <c r="C69" s="4"/>
      <c r="D69" s="4"/>
      <c r="E69" s="4"/>
      <c r="F69" s="4"/>
    </row>
    <row r="70" spans="3:6" ht="15.75">
      <c r="C70" s="4"/>
      <c r="D70" s="4"/>
      <c r="E70" s="4"/>
      <c r="F70" s="4"/>
    </row>
    <row r="71" spans="3:6" ht="15.75">
      <c r="C71" s="4"/>
      <c r="D71" s="4"/>
      <c r="E71" s="4"/>
      <c r="F71" s="4"/>
    </row>
    <row r="72" spans="3:6" ht="15.75">
      <c r="C72" s="4"/>
      <c r="D72" s="4"/>
      <c r="E72" s="4"/>
      <c r="F72" s="4"/>
    </row>
    <row r="73" spans="3:6" ht="15.75">
      <c r="C73" s="4"/>
      <c r="D73" s="4"/>
      <c r="E73" s="4"/>
      <c r="F73" s="4"/>
    </row>
    <row r="74" spans="3:6" ht="15.75">
      <c r="C74" s="4"/>
      <c r="D74" s="4"/>
      <c r="E74" s="4"/>
      <c r="F7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"/>
  <sheetViews>
    <sheetView zoomScale="70" zoomScaleNormal="70" workbookViewId="0">
      <selection activeCell="J81" sqref="J81"/>
    </sheetView>
  </sheetViews>
  <sheetFormatPr baseColWidth="10" defaultRowHeight="14.25"/>
  <cols>
    <col min="1" max="3" width="10.625" customWidth="1"/>
    <col min="4" max="4" width="22.75" customWidth="1"/>
    <col min="5" max="5" width="10.625" customWidth="1"/>
    <col min="6" max="6" width="14.875" customWidth="1"/>
    <col min="7" max="8" width="10.625" customWidth="1"/>
    <col min="9" max="9" width="22.75" customWidth="1"/>
    <col min="10" max="10" width="10.625" customWidth="1"/>
    <col min="11" max="11" width="14.875" customWidth="1"/>
    <col min="12" max="15" width="10.625" customWidth="1"/>
    <col min="16" max="16" width="15.625" customWidth="1"/>
    <col min="17" max="20" width="10.625" customWidth="1"/>
    <col min="21" max="21" width="15.25" customWidth="1"/>
  </cols>
  <sheetData>
    <row r="1" spans="1:22">
      <c r="A1" s="1"/>
    </row>
    <row r="5" spans="1:22" ht="15.75">
      <c r="C5" s="3" t="s">
        <v>13</v>
      </c>
      <c r="D5" s="3" t="s">
        <v>16</v>
      </c>
      <c r="E5" s="3" t="s">
        <v>18</v>
      </c>
      <c r="F5" s="3" t="s">
        <v>19</v>
      </c>
      <c r="G5" s="4"/>
      <c r="H5" s="3" t="s">
        <v>14</v>
      </c>
      <c r="I5" s="3" t="s">
        <v>16</v>
      </c>
      <c r="J5" s="3" t="s">
        <v>18</v>
      </c>
      <c r="K5" s="3" t="s">
        <v>19</v>
      </c>
      <c r="L5" s="4"/>
      <c r="M5" s="3" t="s">
        <v>15</v>
      </c>
      <c r="N5" s="3" t="s">
        <v>17</v>
      </c>
      <c r="O5" s="3" t="s">
        <v>18</v>
      </c>
      <c r="P5" s="3" t="s">
        <v>19</v>
      </c>
      <c r="Q5" s="4"/>
      <c r="R5" s="3" t="s">
        <v>0</v>
      </c>
      <c r="S5" s="3" t="s">
        <v>17</v>
      </c>
      <c r="T5" s="3" t="s">
        <v>18</v>
      </c>
      <c r="U5" s="3" t="s">
        <v>19</v>
      </c>
    </row>
    <row r="6" spans="1:22" ht="15.75">
      <c r="C6" s="7" t="s">
        <v>1</v>
      </c>
      <c r="D6" s="8">
        <v>9</v>
      </c>
      <c r="E6" s="8">
        <v>0.26400000000000001</v>
      </c>
      <c r="F6" s="9">
        <v>36</v>
      </c>
      <c r="G6" s="4"/>
      <c r="H6" s="7" t="s">
        <v>1</v>
      </c>
      <c r="I6" s="8">
        <v>27</v>
      </c>
      <c r="J6" s="8">
        <v>0.28899999999999998</v>
      </c>
      <c r="K6" s="9">
        <v>27</v>
      </c>
      <c r="L6" s="4"/>
      <c r="M6" s="7" t="s">
        <v>1</v>
      </c>
      <c r="N6" s="8">
        <v>11</v>
      </c>
      <c r="O6" s="8">
        <v>0.80500000000000005</v>
      </c>
      <c r="P6" s="9">
        <v>37</v>
      </c>
      <c r="Q6" s="4"/>
      <c r="R6" s="7" t="s">
        <v>1</v>
      </c>
      <c r="S6" s="8">
        <v>10</v>
      </c>
      <c r="T6" s="8">
        <v>0.622</v>
      </c>
      <c r="U6" s="9">
        <v>27</v>
      </c>
    </row>
    <row r="7" spans="1:22" ht="15.75">
      <c r="C7" s="10"/>
      <c r="D7" s="11"/>
      <c r="E7" s="11">
        <v>0.21099999999999999</v>
      </c>
      <c r="F7" s="12"/>
      <c r="G7" s="4"/>
      <c r="H7" s="10"/>
      <c r="I7" s="11"/>
      <c r="J7" s="11">
        <v>0.371</v>
      </c>
      <c r="K7" s="12"/>
      <c r="L7" s="4"/>
      <c r="M7" s="10"/>
      <c r="N7" s="11"/>
      <c r="O7" s="11">
        <v>0.77200000000000002</v>
      </c>
      <c r="P7" s="12"/>
      <c r="Q7" s="4"/>
      <c r="R7" s="10"/>
      <c r="S7" s="11"/>
      <c r="T7" s="11">
        <v>0.65800000000000003</v>
      </c>
      <c r="U7" s="12"/>
    </row>
    <row r="8" spans="1:22" ht="15.75">
      <c r="C8" s="10"/>
      <c r="D8" s="11"/>
      <c r="E8" s="11">
        <v>0.47</v>
      </c>
      <c r="F8" s="12"/>
      <c r="G8" s="4"/>
      <c r="H8" s="10"/>
      <c r="I8" s="11"/>
      <c r="J8" s="11">
        <v>0.36299999999999999</v>
      </c>
      <c r="K8" s="12"/>
      <c r="L8" s="4"/>
      <c r="M8" s="10"/>
      <c r="N8" s="11"/>
      <c r="O8" s="11">
        <v>0.78300000000000003</v>
      </c>
      <c r="P8" s="12"/>
      <c r="Q8" s="4"/>
      <c r="R8" s="10"/>
      <c r="S8" s="11"/>
      <c r="T8" s="11">
        <v>0.752</v>
      </c>
      <c r="U8" s="12"/>
    </row>
    <row r="9" spans="1:22" ht="15.75">
      <c r="C9" s="13" t="s">
        <v>20</v>
      </c>
      <c r="D9" s="14"/>
      <c r="E9" s="17">
        <f>(E6+E7+E8)/3</f>
        <v>0.315</v>
      </c>
      <c r="F9" s="15"/>
      <c r="G9" s="4"/>
      <c r="H9" s="13" t="s">
        <v>20</v>
      </c>
      <c r="I9" s="14"/>
      <c r="J9" s="17">
        <f>(J6+J7+J8)/3</f>
        <v>0.34099999999999997</v>
      </c>
      <c r="K9" s="15"/>
      <c r="L9" s="4"/>
      <c r="M9" s="13" t="s">
        <v>20</v>
      </c>
      <c r="N9" s="14"/>
      <c r="O9" s="44">
        <f>(O6+O7+O8)/3</f>
        <v>0.78666666666666663</v>
      </c>
      <c r="P9" s="15"/>
      <c r="Q9" s="4"/>
      <c r="R9" s="13" t="s">
        <v>20</v>
      </c>
      <c r="S9" s="14"/>
      <c r="T9" s="44">
        <f>(T6+T7+T8)/3</f>
        <v>0.67733333333333334</v>
      </c>
      <c r="U9" s="15"/>
    </row>
    <row r="10" spans="1:22" ht="15.75">
      <c r="C10" s="5"/>
      <c r="D10" s="6"/>
      <c r="E10" s="6"/>
      <c r="F10" s="6"/>
      <c r="G10" s="4"/>
      <c r="H10" s="5"/>
      <c r="I10" s="6"/>
      <c r="J10" s="6"/>
      <c r="K10" s="6"/>
      <c r="L10" s="4"/>
      <c r="M10" s="5"/>
      <c r="N10" s="6"/>
      <c r="O10" s="6"/>
      <c r="P10" s="6"/>
      <c r="Q10" s="4"/>
      <c r="R10" s="5"/>
      <c r="S10" s="6"/>
      <c r="T10" s="6"/>
      <c r="U10" s="6"/>
    </row>
    <row r="11" spans="1:22" ht="15.75">
      <c r="C11" s="5"/>
      <c r="D11" s="6"/>
      <c r="E11" s="6"/>
      <c r="F11" s="6"/>
      <c r="G11" s="4"/>
      <c r="H11" s="5"/>
      <c r="I11" s="6"/>
      <c r="J11" s="6"/>
      <c r="K11" s="6"/>
      <c r="L11" s="4"/>
      <c r="M11" s="5"/>
      <c r="N11" s="6"/>
      <c r="O11" s="6"/>
      <c r="P11" s="6"/>
      <c r="Q11" s="4"/>
      <c r="R11" s="5"/>
      <c r="S11" s="6"/>
      <c r="T11" s="6"/>
      <c r="U11" s="6"/>
    </row>
    <row r="12" spans="1:22" ht="15.75">
      <c r="C12" s="7" t="s">
        <v>2</v>
      </c>
      <c r="D12" s="8">
        <v>15</v>
      </c>
      <c r="E12" s="8">
        <v>0.73399999999999999</v>
      </c>
      <c r="F12" s="9">
        <v>79</v>
      </c>
      <c r="G12" s="4"/>
      <c r="H12" s="7" t="s">
        <v>2</v>
      </c>
      <c r="I12" s="18" t="s">
        <v>3</v>
      </c>
      <c r="J12" s="18"/>
      <c r="K12" s="19"/>
      <c r="L12" s="4"/>
      <c r="M12" s="7" t="s">
        <v>2</v>
      </c>
      <c r="N12" s="8">
        <v>15</v>
      </c>
      <c r="O12" s="8">
        <v>2.093</v>
      </c>
      <c r="P12" s="9">
        <v>76</v>
      </c>
      <c r="Q12" s="4"/>
      <c r="R12" s="7" t="s">
        <v>2</v>
      </c>
      <c r="S12" s="8">
        <v>15</v>
      </c>
      <c r="T12" s="8">
        <v>2.4580000000000002</v>
      </c>
      <c r="U12" s="9">
        <v>66</v>
      </c>
    </row>
    <row r="13" spans="1:22" ht="15.75">
      <c r="C13" s="10"/>
      <c r="D13" s="11"/>
      <c r="E13" s="11">
        <v>0.622</v>
      </c>
      <c r="F13" s="12"/>
      <c r="G13" s="4"/>
      <c r="H13" s="10"/>
      <c r="I13" s="20"/>
      <c r="J13" s="20"/>
      <c r="K13" s="21"/>
      <c r="L13" s="4"/>
      <c r="M13" s="10"/>
      <c r="N13" s="11"/>
      <c r="O13" s="11">
        <v>1.925</v>
      </c>
      <c r="P13" s="12"/>
      <c r="Q13" s="4"/>
      <c r="R13" s="10"/>
      <c r="S13" s="11"/>
      <c r="T13" s="11">
        <v>2.581</v>
      </c>
      <c r="U13" s="12"/>
    </row>
    <row r="14" spans="1:22" ht="15.75">
      <c r="C14" s="10"/>
      <c r="D14" s="11"/>
      <c r="E14" s="11">
        <v>0.60699999999999998</v>
      </c>
      <c r="F14" s="12"/>
      <c r="G14" s="4"/>
      <c r="H14" s="10"/>
      <c r="I14" s="20"/>
      <c r="J14" s="20"/>
      <c r="K14" s="21"/>
      <c r="L14" s="4"/>
      <c r="M14" s="10"/>
      <c r="N14" s="11"/>
      <c r="O14" s="11">
        <v>1.92</v>
      </c>
      <c r="P14" s="12"/>
      <c r="Q14" s="4"/>
      <c r="R14" s="10"/>
      <c r="S14" s="11"/>
      <c r="T14" s="11">
        <v>2.806</v>
      </c>
      <c r="U14" s="12"/>
    </row>
    <row r="15" spans="1:22" ht="15.75">
      <c r="C15" s="13" t="s">
        <v>20</v>
      </c>
      <c r="D15" s="14"/>
      <c r="E15" s="44">
        <f>(E12+E13+E14)/3</f>
        <v>0.65433333333333332</v>
      </c>
      <c r="F15" s="15"/>
      <c r="G15" s="4"/>
      <c r="H15" s="13"/>
      <c r="I15" s="22"/>
      <c r="J15" s="22"/>
      <c r="K15" s="23"/>
      <c r="L15" s="4"/>
      <c r="M15" s="13" t="s">
        <v>20</v>
      </c>
      <c r="N15" s="14"/>
      <c r="O15" s="44">
        <f>(O12+O13+O14)/3</f>
        <v>1.9793333333333332</v>
      </c>
      <c r="P15" s="15"/>
      <c r="Q15" s="4"/>
      <c r="R15" s="13" t="s">
        <v>20</v>
      </c>
      <c r="S15" s="14"/>
      <c r="T15" s="17">
        <f>(T12+T13+T14)/3</f>
        <v>2.6149999999999998</v>
      </c>
      <c r="U15" s="15"/>
    </row>
    <row r="16" spans="1:22" ht="15.75">
      <c r="C16" s="5"/>
      <c r="D16" s="6"/>
      <c r="E16" s="6"/>
      <c r="F16" s="6"/>
      <c r="G16" s="4"/>
      <c r="H16" s="5"/>
      <c r="I16" s="6"/>
      <c r="J16" s="6"/>
      <c r="K16" s="6"/>
      <c r="L16" s="4"/>
      <c r="M16" s="5"/>
      <c r="N16" s="6"/>
      <c r="O16" s="6"/>
      <c r="P16" s="6"/>
      <c r="Q16" s="4"/>
      <c r="R16" s="5"/>
      <c r="S16" s="6"/>
      <c r="T16" s="6"/>
      <c r="U16" s="6"/>
      <c r="V16" s="2"/>
    </row>
    <row r="17" spans="3:21" ht="15.75">
      <c r="C17" s="5"/>
      <c r="D17" s="6"/>
      <c r="E17" s="6"/>
      <c r="F17" s="6"/>
      <c r="G17" s="4"/>
      <c r="H17" s="5"/>
      <c r="I17" s="6"/>
      <c r="J17" s="6"/>
      <c r="K17" s="6"/>
      <c r="L17" s="4"/>
      <c r="M17" s="5"/>
      <c r="N17" s="6"/>
      <c r="O17" s="6"/>
      <c r="P17" s="6"/>
      <c r="Q17" s="4"/>
      <c r="R17" s="5"/>
      <c r="S17" s="6"/>
      <c r="T17" s="6"/>
      <c r="U17" s="6"/>
    </row>
    <row r="18" spans="3:21" ht="15.75">
      <c r="C18" s="7" t="s">
        <v>4</v>
      </c>
      <c r="D18" s="8">
        <v>50</v>
      </c>
      <c r="E18" s="8">
        <v>2.371</v>
      </c>
      <c r="F18" s="9">
        <v>256</v>
      </c>
      <c r="G18" s="4"/>
      <c r="H18" s="7" t="s">
        <v>4</v>
      </c>
      <c r="I18" s="8">
        <v>76</v>
      </c>
      <c r="J18" s="8">
        <v>1.0238</v>
      </c>
      <c r="K18" s="9">
        <v>76</v>
      </c>
      <c r="L18" s="4"/>
      <c r="M18" s="7" t="s">
        <v>4</v>
      </c>
      <c r="N18" s="8">
        <v>74</v>
      </c>
      <c r="O18" s="8">
        <v>7.484</v>
      </c>
      <c r="P18" s="9">
        <v>260</v>
      </c>
      <c r="Q18" s="4"/>
      <c r="R18" s="7" t="s">
        <v>4</v>
      </c>
      <c r="S18" s="8">
        <v>60</v>
      </c>
      <c r="T18" s="8">
        <v>23.675999999999998</v>
      </c>
      <c r="U18" s="9">
        <v>258</v>
      </c>
    </row>
    <row r="19" spans="3:21" ht="15.75">
      <c r="C19" s="10"/>
      <c r="D19" s="11"/>
      <c r="E19" s="11">
        <v>2.1720000000000002</v>
      </c>
      <c r="F19" s="12"/>
      <c r="G19" s="4"/>
      <c r="H19" s="10"/>
      <c r="I19" s="11"/>
      <c r="J19" s="11">
        <v>0.90900000000000003</v>
      </c>
      <c r="K19" s="12"/>
      <c r="L19" s="4"/>
      <c r="M19" s="10"/>
      <c r="N19" s="11"/>
      <c r="O19" s="11">
        <v>6.9119999999999999</v>
      </c>
      <c r="P19" s="12"/>
      <c r="Q19" s="4"/>
      <c r="R19" s="10"/>
      <c r="S19" s="11"/>
      <c r="T19" s="11">
        <v>17.693999999999999</v>
      </c>
      <c r="U19" s="12"/>
    </row>
    <row r="20" spans="3:21" ht="15.75">
      <c r="C20" s="10"/>
      <c r="D20" s="11"/>
      <c r="E20" s="11">
        <v>1.895</v>
      </c>
      <c r="F20" s="12"/>
      <c r="G20" s="4"/>
      <c r="H20" s="10"/>
      <c r="I20" s="11"/>
      <c r="J20" s="11">
        <v>0.96399999999999997</v>
      </c>
      <c r="K20" s="12"/>
      <c r="L20" s="4"/>
      <c r="M20" s="10"/>
      <c r="N20" s="11"/>
      <c r="O20" s="11">
        <v>7.02</v>
      </c>
      <c r="P20" s="12"/>
      <c r="Q20" s="4"/>
      <c r="R20" s="10"/>
      <c r="S20" s="11"/>
      <c r="T20" s="11">
        <v>18.167000000000002</v>
      </c>
      <c r="U20" s="12"/>
    </row>
    <row r="21" spans="3:21" ht="15.75">
      <c r="C21" s="13" t="s">
        <v>20</v>
      </c>
      <c r="D21" s="14"/>
      <c r="E21" s="17">
        <f>(E18+E19+E20)/3</f>
        <v>2.1460000000000004</v>
      </c>
      <c r="F21" s="15"/>
      <c r="G21" s="4"/>
      <c r="H21" s="13" t="s">
        <v>20</v>
      </c>
      <c r="I21" s="14"/>
      <c r="J21" s="44">
        <f>(J18+J19+J20)/3</f>
        <v>0.9655999999999999</v>
      </c>
      <c r="K21" s="15"/>
      <c r="L21" s="4"/>
      <c r="M21" s="13" t="s">
        <v>20</v>
      </c>
      <c r="N21" s="14"/>
      <c r="O21" s="44">
        <f>(O18+O19+O20)/3</f>
        <v>7.1386666666666665</v>
      </c>
      <c r="P21" s="15"/>
      <c r="Q21" s="4"/>
      <c r="R21" s="13" t="s">
        <v>20</v>
      </c>
      <c r="S21" s="14"/>
      <c r="T21" s="44">
        <f>(T18+T19+T20)/3</f>
        <v>19.845666666666666</v>
      </c>
      <c r="U21" s="15"/>
    </row>
    <row r="22" spans="3:21" ht="15.75">
      <c r="C22" s="5"/>
      <c r="D22" s="6"/>
      <c r="E22" s="6"/>
      <c r="F22" s="6"/>
      <c r="G22" s="4"/>
      <c r="H22" s="5"/>
      <c r="I22" s="6"/>
      <c r="J22" s="6"/>
      <c r="K22" s="6"/>
      <c r="L22" s="4"/>
      <c r="M22" s="5"/>
      <c r="N22" s="6"/>
      <c r="O22" s="6"/>
      <c r="P22" s="6"/>
      <c r="Q22" s="4"/>
      <c r="R22" s="5"/>
      <c r="S22" s="6"/>
      <c r="T22" s="6"/>
      <c r="U22" s="6"/>
    </row>
    <row r="23" spans="3:21" ht="15.75">
      <c r="C23" s="5"/>
      <c r="D23" s="6"/>
      <c r="E23" s="6"/>
      <c r="F23" s="6"/>
      <c r="G23" s="4"/>
      <c r="H23" s="5"/>
      <c r="I23" s="6"/>
      <c r="J23" s="6"/>
      <c r="K23" s="6"/>
      <c r="L23" s="4"/>
      <c r="M23" s="5"/>
      <c r="N23" s="6"/>
      <c r="O23" s="6"/>
      <c r="P23" s="6"/>
      <c r="Q23" s="4"/>
      <c r="R23" s="5"/>
      <c r="S23" s="6"/>
      <c r="T23" s="6"/>
      <c r="U23" s="6"/>
    </row>
    <row r="24" spans="3:21" ht="15.75">
      <c r="C24" s="7" t="s">
        <v>5</v>
      </c>
      <c r="D24" s="8">
        <v>60</v>
      </c>
      <c r="E24" s="8">
        <v>2.2829999999999999</v>
      </c>
      <c r="F24" s="9">
        <v>331</v>
      </c>
      <c r="G24" s="4"/>
      <c r="H24" s="7" t="s">
        <v>5</v>
      </c>
      <c r="I24" s="8">
        <v>80</v>
      </c>
      <c r="J24" s="8">
        <v>0.92600000000000005</v>
      </c>
      <c r="K24" s="9">
        <v>80</v>
      </c>
      <c r="L24" s="4"/>
      <c r="M24" s="7" t="s">
        <v>5</v>
      </c>
      <c r="N24" s="8">
        <v>92</v>
      </c>
      <c r="O24" s="8">
        <v>9.5839999999999996</v>
      </c>
      <c r="P24" s="9">
        <v>331</v>
      </c>
      <c r="Q24" s="4"/>
      <c r="R24" s="7" t="s">
        <v>5</v>
      </c>
      <c r="S24" s="8">
        <v>88</v>
      </c>
      <c r="T24" s="8">
        <v>24.843</v>
      </c>
      <c r="U24" s="9">
        <v>329</v>
      </c>
    </row>
    <row r="25" spans="3:21" ht="15.75">
      <c r="C25" s="10"/>
      <c r="D25" s="11"/>
      <c r="E25" s="11">
        <v>2.5790000000000002</v>
      </c>
      <c r="F25" s="12"/>
      <c r="G25" s="4"/>
      <c r="H25" s="10"/>
      <c r="I25" s="11"/>
      <c r="J25" s="11">
        <v>0.70799999999999996</v>
      </c>
      <c r="K25" s="12"/>
      <c r="L25" s="4"/>
      <c r="M25" s="10"/>
      <c r="N25" s="11"/>
      <c r="O25" s="11">
        <v>9.4689999999999994</v>
      </c>
      <c r="P25" s="12"/>
      <c r="Q25" s="4"/>
      <c r="R25" s="10"/>
      <c r="S25" s="11"/>
      <c r="T25" s="11">
        <v>28.92</v>
      </c>
      <c r="U25" s="12"/>
    </row>
    <row r="26" spans="3:21" ht="15.75">
      <c r="C26" s="10"/>
      <c r="D26" s="11"/>
      <c r="E26" s="11">
        <v>2.4340000000000002</v>
      </c>
      <c r="F26" s="12"/>
      <c r="G26" s="4"/>
      <c r="H26" s="10"/>
      <c r="I26" s="11"/>
      <c r="J26" s="11">
        <v>0.72299999999999998</v>
      </c>
      <c r="K26" s="12"/>
      <c r="L26" s="4"/>
      <c r="M26" s="10"/>
      <c r="N26" s="11"/>
      <c r="O26" s="11">
        <v>10.863</v>
      </c>
      <c r="P26" s="12"/>
      <c r="Q26" s="4"/>
      <c r="R26" s="10"/>
      <c r="S26" s="11"/>
      <c r="T26" s="11">
        <v>23.187999999999999</v>
      </c>
      <c r="U26" s="12"/>
    </row>
    <row r="27" spans="3:21" ht="15.75">
      <c r="C27" s="13" t="s">
        <v>20</v>
      </c>
      <c r="D27" s="14"/>
      <c r="E27" s="17">
        <f>(E24+E25+E26)/3</f>
        <v>2.4319999999999999</v>
      </c>
      <c r="F27" s="15"/>
      <c r="G27" s="4"/>
      <c r="H27" s="13" t="s">
        <v>20</v>
      </c>
      <c r="I27" s="14"/>
      <c r="J27" s="44">
        <f>(J24+J25+J26)/3</f>
        <v>0.78566666666666662</v>
      </c>
      <c r="K27" s="15"/>
      <c r="L27" s="4"/>
      <c r="M27" s="13" t="s">
        <v>20</v>
      </c>
      <c r="N27" s="14"/>
      <c r="O27" s="17">
        <f>(O24+O25+O26)/3</f>
        <v>9.9719999999999995</v>
      </c>
      <c r="P27" s="15"/>
      <c r="Q27" s="4"/>
      <c r="R27" s="13" t="s">
        <v>20</v>
      </c>
      <c r="S27" s="14"/>
      <c r="T27" s="44">
        <f>(T24+T25+T26)/3</f>
        <v>25.650333333333336</v>
      </c>
      <c r="U27" s="15"/>
    </row>
    <row r="28" spans="3:21" ht="15.75">
      <c r="C28" s="5"/>
      <c r="D28" s="6"/>
      <c r="E28" s="6"/>
      <c r="F28" s="6"/>
      <c r="G28" s="4"/>
      <c r="H28" s="5"/>
      <c r="I28" s="6"/>
      <c r="J28" s="6"/>
      <c r="K28" s="6"/>
      <c r="L28" s="4"/>
      <c r="M28" s="5"/>
      <c r="N28" s="6"/>
      <c r="O28" s="6"/>
      <c r="P28" s="6"/>
      <c r="Q28" s="4"/>
      <c r="R28" s="5"/>
      <c r="S28" s="6"/>
      <c r="T28" s="6"/>
      <c r="U28" s="6"/>
    </row>
    <row r="29" spans="3:21" ht="15.75">
      <c r="C29" s="5"/>
      <c r="D29" s="6"/>
      <c r="E29" s="6"/>
      <c r="F29" s="6"/>
      <c r="G29" s="4"/>
      <c r="H29" s="5"/>
      <c r="I29" s="6"/>
      <c r="J29" s="6"/>
      <c r="K29" s="6"/>
      <c r="L29" s="4"/>
      <c r="M29" s="5"/>
      <c r="N29" s="6"/>
      <c r="O29" s="6"/>
      <c r="P29" s="6"/>
      <c r="Q29" s="4"/>
      <c r="R29" s="5"/>
      <c r="S29" s="6"/>
      <c r="T29" s="6"/>
      <c r="U29" s="6"/>
    </row>
    <row r="30" spans="3:21" ht="15.75">
      <c r="C30" s="7" t="s">
        <v>6</v>
      </c>
      <c r="D30" s="8">
        <v>48</v>
      </c>
      <c r="E30" s="8">
        <v>2.99</v>
      </c>
      <c r="F30" s="9">
        <v>429</v>
      </c>
      <c r="G30" s="4"/>
      <c r="H30" s="7" t="s">
        <v>6</v>
      </c>
      <c r="I30" s="8">
        <v>110</v>
      </c>
      <c r="J30" s="8">
        <v>1.0549999999999999</v>
      </c>
      <c r="K30" s="9">
        <v>110</v>
      </c>
      <c r="L30" s="4"/>
      <c r="M30" s="7" t="s">
        <v>6</v>
      </c>
      <c r="N30" s="8">
        <v>58</v>
      </c>
      <c r="O30" s="8">
        <v>9.9589999999999996</v>
      </c>
      <c r="P30" s="9">
        <v>434</v>
      </c>
      <c r="Q30" s="4"/>
      <c r="R30" s="7" t="s">
        <v>6</v>
      </c>
      <c r="S30" s="8">
        <v>44</v>
      </c>
      <c r="T30" s="8">
        <v>25.117000000000001</v>
      </c>
      <c r="U30" s="9">
        <v>301</v>
      </c>
    </row>
    <row r="31" spans="3:21" ht="15.75">
      <c r="C31" s="10"/>
      <c r="D31" s="11"/>
      <c r="E31" s="11">
        <v>2.7919999999999998</v>
      </c>
      <c r="F31" s="12"/>
      <c r="G31" s="4"/>
      <c r="H31" s="10"/>
      <c r="I31" s="11"/>
      <c r="J31" s="11">
        <v>1.3149999999999999</v>
      </c>
      <c r="K31" s="12"/>
      <c r="L31" s="4"/>
      <c r="M31" s="10"/>
      <c r="N31" s="11"/>
      <c r="O31" s="11">
        <v>9.8160000000000007</v>
      </c>
      <c r="P31" s="12"/>
      <c r="Q31" s="4"/>
      <c r="R31" s="10"/>
      <c r="S31" s="11"/>
      <c r="T31" s="11">
        <v>21.202000000000002</v>
      </c>
      <c r="U31" s="12"/>
    </row>
    <row r="32" spans="3:21" ht="15.75">
      <c r="C32" s="10"/>
      <c r="D32" s="11"/>
      <c r="E32" s="11">
        <v>3.1480000000000001</v>
      </c>
      <c r="F32" s="12"/>
      <c r="G32" s="4"/>
      <c r="H32" s="10"/>
      <c r="I32" s="11"/>
      <c r="J32" s="11">
        <v>1.325</v>
      </c>
      <c r="K32" s="12"/>
      <c r="L32" s="4"/>
      <c r="M32" s="10"/>
      <c r="N32" s="11"/>
      <c r="O32" s="11">
        <v>10.686999999999999</v>
      </c>
      <c r="P32" s="12"/>
      <c r="Q32" s="4"/>
      <c r="R32" s="10"/>
      <c r="S32" s="11"/>
      <c r="T32" s="11">
        <v>18.164999999999999</v>
      </c>
      <c r="U32" s="12"/>
    </row>
    <row r="33" spans="3:21" ht="15.75">
      <c r="C33" s="13" t="s">
        <v>20</v>
      </c>
      <c r="D33" s="14"/>
      <c r="E33" s="44">
        <f>(E30+E31+E32)/3</f>
        <v>2.9766666666666666</v>
      </c>
      <c r="F33" s="15"/>
      <c r="G33" s="4"/>
      <c r="H33" s="13" t="s">
        <v>20</v>
      </c>
      <c r="I33" s="14"/>
      <c r="J33" s="44">
        <f>(J30+J31+J32)/3</f>
        <v>1.2316666666666667</v>
      </c>
      <c r="K33" s="15"/>
      <c r="L33" s="4"/>
      <c r="M33" s="13" t="s">
        <v>20</v>
      </c>
      <c r="N33" s="14"/>
      <c r="O33" s="17">
        <f>(O30+O31+O32)/3</f>
        <v>10.153999999999998</v>
      </c>
      <c r="P33" s="15"/>
      <c r="Q33" s="4"/>
      <c r="R33" s="13" t="s">
        <v>20</v>
      </c>
      <c r="S33" s="14"/>
      <c r="T33" s="44">
        <f>(T30+T31+T32)/3</f>
        <v>21.494666666666671</v>
      </c>
      <c r="U33" s="15"/>
    </row>
    <row r="34" spans="3:21" ht="15.75">
      <c r="C34" s="5"/>
      <c r="D34" s="6"/>
      <c r="E34" s="6"/>
      <c r="F34" s="6"/>
      <c r="G34" s="4"/>
      <c r="H34" s="5"/>
      <c r="I34" s="6"/>
      <c r="J34" s="6"/>
      <c r="K34" s="6"/>
      <c r="L34" s="4"/>
      <c r="M34" s="5"/>
      <c r="N34" s="6"/>
      <c r="O34" s="6"/>
      <c r="P34" s="6"/>
      <c r="Q34" s="4"/>
      <c r="R34" s="5"/>
      <c r="S34" s="6"/>
      <c r="T34" s="6"/>
      <c r="U34" s="6"/>
    </row>
    <row r="35" spans="3:21" ht="15.75">
      <c r="C35" s="5"/>
      <c r="D35" s="6"/>
      <c r="E35" s="6"/>
      <c r="F35" s="6"/>
      <c r="G35" s="4"/>
      <c r="H35" s="5"/>
      <c r="I35" s="6"/>
      <c r="J35" s="6"/>
      <c r="K35" s="6"/>
      <c r="L35" s="4"/>
      <c r="M35" s="5"/>
      <c r="N35" s="6"/>
      <c r="O35" s="6"/>
      <c r="P35" s="6"/>
      <c r="Q35" s="4"/>
      <c r="R35" s="5"/>
      <c r="S35" s="6"/>
      <c r="T35" s="6"/>
      <c r="U35" s="6"/>
    </row>
    <row r="36" spans="3:21" ht="15.75">
      <c r="C36" s="7" t="s">
        <v>7</v>
      </c>
      <c r="D36" s="8">
        <v>25</v>
      </c>
      <c r="E36" s="8">
        <v>1.653</v>
      </c>
      <c r="F36" s="9">
        <v>177</v>
      </c>
      <c r="G36" s="4"/>
      <c r="H36" s="7" t="s">
        <v>7</v>
      </c>
      <c r="I36" s="24" t="s">
        <v>3</v>
      </c>
      <c r="J36" s="24"/>
      <c r="K36" s="25"/>
      <c r="L36" s="4"/>
      <c r="M36" s="7" t="s">
        <v>7</v>
      </c>
      <c r="N36" s="8">
        <v>39</v>
      </c>
      <c r="O36" s="8">
        <v>4.9669999999999996</v>
      </c>
      <c r="P36" s="9">
        <v>177</v>
      </c>
      <c r="Q36" s="4"/>
      <c r="R36" s="7" t="s">
        <v>7</v>
      </c>
      <c r="S36" s="8">
        <v>32</v>
      </c>
      <c r="T36" s="8">
        <v>11.699</v>
      </c>
      <c r="U36" s="9">
        <v>173</v>
      </c>
    </row>
    <row r="37" spans="3:21" ht="15.75">
      <c r="C37" s="10"/>
      <c r="D37" s="11"/>
      <c r="E37" s="11">
        <v>1.1499999999999999</v>
      </c>
      <c r="F37" s="12"/>
      <c r="G37" s="4"/>
      <c r="H37" s="10"/>
      <c r="I37" s="26"/>
      <c r="J37" s="26"/>
      <c r="K37" s="27"/>
      <c r="L37" s="4"/>
      <c r="M37" s="10"/>
      <c r="N37" s="11"/>
      <c r="O37" s="11">
        <v>6.0540000000000003</v>
      </c>
      <c r="P37" s="12"/>
      <c r="Q37" s="4"/>
      <c r="R37" s="10"/>
      <c r="S37" s="11"/>
      <c r="T37" s="11">
        <v>11.311999999999999</v>
      </c>
      <c r="U37" s="12"/>
    </row>
    <row r="38" spans="3:21" ht="15.75">
      <c r="C38" s="10"/>
      <c r="D38" s="11"/>
      <c r="E38" s="11">
        <v>1.234</v>
      </c>
      <c r="F38" s="12"/>
      <c r="G38" s="4"/>
      <c r="H38" s="10"/>
      <c r="I38" s="26"/>
      <c r="J38" s="26"/>
      <c r="K38" s="27"/>
      <c r="L38" s="4"/>
      <c r="M38" s="10"/>
      <c r="N38" s="11"/>
      <c r="O38" s="11">
        <v>5.8209999999999997</v>
      </c>
      <c r="P38" s="12"/>
      <c r="Q38" s="4"/>
      <c r="R38" s="10"/>
      <c r="S38" s="11"/>
      <c r="T38" s="11">
        <v>11.218999999999999</v>
      </c>
      <c r="U38" s="12"/>
    </row>
    <row r="39" spans="3:21" ht="15.75">
      <c r="C39" s="13" t="s">
        <v>20</v>
      </c>
      <c r="D39" s="14"/>
      <c r="E39" s="44">
        <f>(E36+E37+E38)/3</f>
        <v>1.3456666666666666</v>
      </c>
      <c r="F39" s="15"/>
      <c r="G39" s="4"/>
      <c r="H39" s="13"/>
      <c r="I39" s="22"/>
      <c r="J39" s="22"/>
      <c r="K39" s="23"/>
      <c r="L39" s="4"/>
      <c r="M39" s="13" t="s">
        <v>20</v>
      </c>
      <c r="N39" s="14"/>
      <c r="O39" s="17">
        <f>(O36+O37+O38)/3</f>
        <v>5.6139999999999999</v>
      </c>
      <c r="P39" s="15"/>
      <c r="Q39" s="4"/>
      <c r="R39" s="13" t="s">
        <v>20</v>
      </c>
      <c r="S39" s="14"/>
      <c r="T39" s="44">
        <f>(T36+T37+T38)/3</f>
        <v>11.409999999999998</v>
      </c>
      <c r="U39" s="15"/>
    </row>
    <row r="40" spans="3:21" ht="15.75">
      <c r="C40" s="5"/>
      <c r="D40" s="6"/>
      <c r="E40" s="6"/>
      <c r="F40" s="6"/>
      <c r="G40" s="4"/>
      <c r="H40" s="5"/>
      <c r="I40" s="6"/>
      <c r="J40" s="6"/>
      <c r="K40" s="6"/>
      <c r="L40" s="4"/>
      <c r="M40" s="5"/>
      <c r="N40" s="6"/>
      <c r="O40" s="6"/>
      <c r="P40" s="6"/>
      <c r="Q40" s="4"/>
      <c r="R40" s="5"/>
      <c r="S40" s="6"/>
      <c r="T40" s="6"/>
      <c r="U40" s="6"/>
    </row>
    <row r="41" spans="3:21" ht="15.75">
      <c r="C41" s="5"/>
      <c r="D41" s="6"/>
      <c r="E41" s="6"/>
      <c r="F41" s="6"/>
      <c r="G41" s="4"/>
      <c r="H41" s="5"/>
      <c r="I41" s="6"/>
      <c r="J41" s="6"/>
      <c r="K41" s="6"/>
      <c r="L41" s="4"/>
      <c r="M41" s="5"/>
      <c r="N41" s="6"/>
      <c r="O41" s="6"/>
      <c r="P41" s="6"/>
      <c r="Q41" s="4"/>
      <c r="R41" s="5"/>
      <c r="S41" s="6"/>
      <c r="T41" s="6"/>
      <c r="U41" s="6"/>
    </row>
    <row r="42" spans="3:21" ht="15.75">
      <c r="C42" s="7" t="s">
        <v>8</v>
      </c>
      <c r="D42" s="8">
        <v>48</v>
      </c>
      <c r="E42" s="8">
        <v>4.157</v>
      </c>
      <c r="F42" s="9">
        <v>408</v>
      </c>
      <c r="G42" s="4"/>
      <c r="H42" s="7" t="s">
        <v>8</v>
      </c>
      <c r="I42" s="24" t="s">
        <v>3</v>
      </c>
      <c r="J42" s="24"/>
      <c r="K42" s="25"/>
      <c r="L42" s="4"/>
      <c r="M42" s="7" t="s">
        <v>8</v>
      </c>
      <c r="N42" s="8">
        <v>54</v>
      </c>
      <c r="O42" s="8">
        <v>9.4860000000000007</v>
      </c>
      <c r="P42" s="9">
        <v>411</v>
      </c>
      <c r="Q42" s="4"/>
      <c r="R42" s="7" t="s">
        <v>8</v>
      </c>
      <c r="S42" s="8">
        <v>41</v>
      </c>
      <c r="T42" s="8">
        <v>23.34</v>
      </c>
      <c r="U42" s="9">
        <v>326</v>
      </c>
    </row>
    <row r="43" spans="3:21" ht="15.75">
      <c r="C43" s="10"/>
      <c r="D43" s="11"/>
      <c r="E43" s="11">
        <v>2.6890000000000001</v>
      </c>
      <c r="F43" s="12"/>
      <c r="G43" s="4"/>
      <c r="H43" s="10"/>
      <c r="I43" s="26"/>
      <c r="J43" s="26"/>
      <c r="K43" s="27"/>
      <c r="L43" s="4"/>
      <c r="M43" s="10"/>
      <c r="N43" s="11"/>
      <c r="O43" s="11">
        <v>9.5190000000000001</v>
      </c>
      <c r="P43" s="12"/>
      <c r="Q43" s="4"/>
      <c r="R43" s="10"/>
      <c r="S43" s="11"/>
      <c r="T43" s="11">
        <v>20.632999999999999</v>
      </c>
      <c r="U43" s="12"/>
    </row>
    <row r="44" spans="3:21" ht="15.75">
      <c r="C44" s="10"/>
      <c r="D44" s="11"/>
      <c r="E44" s="11">
        <v>2.6789999999999998</v>
      </c>
      <c r="F44" s="12"/>
      <c r="G44" s="4"/>
      <c r="H44" s="10"/>
      <c r="I44" s="26"/>
      <c r="J44" s="26"/>
      <c r="K44" s="27"/>
      <c r="L44" s="4"/>
      <c r="M44" s="10"/>
      <c r="N44" s="11"/>
      <c r="O44" s="11">
        <v>9.8510000000000009</v>
      </c>
      <c r="P44" s="12"/>
      <c r="Q44" s="4"/>
      <c r="R44" s="10"/>
      <c r="S44" s="11"/>
      <c r="T44" s="11">
        <v>20.32</v>
      </c>
      <c r="U44" s="12"/>
    </row>
    <row r="45" spans="3:21" ht="15.75">
      <c r="C45" s="13" t="s">
        <v>20</v>
      </c>
      <c r="D45" s="14"/>
      <c r="E45" s="17">
        <f>(E42+E43+E44)/3</f>
        <v>3.1750000000000003</v>
      </c>
      <c r="F45" s="15"/>
      <c r="G45" s="4"/>
      <c r="H45" s="13"/>
      <c r="I45" s="22"/>
      <c r="J45" s="22"/>
      <c r="K45" s="23"/>
      <c r="L45" s="4"/>
      <c r="M45" s="13" t="s">
        <v>20</v>
      </c>
      <c r="N45" s="14"/>
      <c r="O45" s="44">
        <f>(O42+O43+O44)/3</f>
        <v>9.6186666666666678</v>
      </c>
      <c r="P45" s="15"/>
      <c r="Q45" s="4"/>
      <c r="R45" s="13" t="s">
        <v>20</v>
      </c>
      <c r="S45" s="14"/>
      <c r="T45" s="17">
        <f>(T42+T43+T44)/3</f>
        <v>21.431000000000001</v>
      </c>
      <c r="U45" s="15"/>
    </row>
    <row r="46" spans="3:21" ht="15.75">
      <c r="C46" s="5"/>
      <c r="D46" s="6"/>
      <c r="E46" s="6"/>
      <c r="F46" s="6"/>
      <c r="G46" s="4"/>
      <c r="H46" s="5"/>
      <c r="I46" s="6"/>
      <c r="J46" s="6"/>
      <c r="K46" s="6"/>
      <c r="L46" s="4"/>
      <c r="M46" s="5"/>
      <c r="N46" s="6"/>
      <c r="O46" s="6"/>
      <c r="P46" s="6"/>
      <c r="Q46" s="4"/>
      <c r="R46" s="5"/>
      <c r="S46" s="6"/>
      <c r="T46" s="6"/>
      <c r="U46" s="6"/>
    </row>
    <row r="47" spans="3:21" ht="15.75">
      <c r="C47" s="5"/>
      <c r="D47" s="6"/>
      <c r="E47" s="6"/>
      <c r="F47" s="6"/>
      <c r="G47" s="4"/>
      <c r="H47" s="5"/>
      <c r="I47" s="6"/>
      <c r="J47" s="6"/>
      <c r="K47" s="6"/>
      <c r="L47" s="4"/>
      <c r="M47" s="5"/>
      <c r="N47" s="6"/>
      <c r="O47" s="6"/>
      <c r="P47" s="6"/>
      <c r="Q47" s="4"/>
      <c r="R47" s="5"/>
      <c r="S47" s="6"/>
      <c r="T47" s="6"/>
      <c r="U47" s="6"/>
    </row>
    <row r="48" spans="3:21" ht="15.75">
      <c r="C48" s="7" t="s">
        <v>9</v>
      </c>
      <c r="D48" s="8">
        <v>23</v>
      </c>
      <c r="E48" s="8">
        <v>1.3149999999999999</v>
      </c>
      <c r="F48" s="9">
        <v>183</v>
      </c>
      <c r="G48" s="4"/>
      <c r="H48" s="7" t="s">
        <v>9</v>
      </c>
      <c r="I48" s="24" t="s">
        <v>3</v>
      </c>
      <c r="J48" s="24"/>
      <c r="K48" s="25"/>
      <c r="L48" s="4"/>
      <c r="M48" s="7" t="s">
        <v>9</v>
      </c>
      <c r="N48" s="8">
        <v>44</v>
      </c>
      <c r="O48" s="8">
        <v>3.9750000000000001</v>
      </c>
      <c r="P48" s="9">
        <v>181</v>
      </c>
      <c r="Q48" s="4"/>
      <c r="R48" s="7" t="s">
        <v>9</v>
      </c>
      <c r="S48" s="8">
        <v>34</v>
      </c>
      <c r="T48" s="8">
        <v>14.208</v>
      </c>
      <c r="U48" s="9">
        <v>181</v>
      </c>
    </row>
    <row r="49" spans="3:21" ht="15.75">
      <c r="C49" s="10"/>
      <c r="D49" s="11"/>
      <c r="E49" s="11">
        <v>1.1839999999999999</v>
      </c>
      <c r="F49" s="12"/>
      <c r="G49" s="4"/>
      <c r="H49" s="10"/>
      <c r="I49" s="26"/>
      <c r="J49" s="26"/>
      <c r="K49" s="27"/>
      <c r="L49" s="4"/>
      <c r="M49" s="10"/>
      <c r="N49" s="11"/>
      <c r="O49" s="11">
        <v>4.2519999999999998</v>
      </c>
      <c r="P49" s="12"/>
      <c r="Q49" s="4"/>
      <c r="R49" s="10"/>
      <c r="S49" s="11"/>
      <c r="T49" s="11">
        <v>15.09</v>
      </c>
      <c r="U49" s="12"/>
    </row>
    <row r="50" spans="3:21" ht="15.75">
      <c r="C50" s="10"/>
      <c r="D50" s="11"/>
      <c r="E50" s="11">
        <v>1.405</v>
      </c>
      <c r="F50" s="12"/>
      <c r="G50" s="4"/>
      <c r="H50" s="10"/>
      <c r="I50" s="26"/>
      <c r="J50" s="26"/>
      <c r="K50" s="27"/>
      <c r="L50" s="4"/>
      <c r="M50" s="10"/>
      <c r="N50" s="11"/>
      <c r="O50" s="11">
        <v>5.7009999999999996</v>
      </c>
      <c r="P50" s="12"/>
      <c r="Q50" s="4"/>
      <c r="R50" s="10"/>
      <c r="S50" s="11"/>
      <c r="T50" s="11">
        <v>13.422000000000001</v>
      </c>
      <c r="U50" s="12"/>
    </row>
    <row r="51" spans="3:21" ht="15.75">
      <c r="C51" s="13" t="s">
        <v>20</v>
      </c>
      <c r="D51" s="14"/>
      <c r="E51" s="44">
        <f>(E48+E49+E50)/3</f>
        <v>1.3013333333333332</v>
      </c>
      <c r="F51" s="15"/>
      <c r="G51" s="4"/>
      <c r="H51" s="13"/>
      <c r="I51" s="22"/>
      <c r="J51" s="22"/>
      <c r="K51" s="23"/>
      <c r="L51" s="4"/>
      <c r="M51" s="13" t="s">
        <v>20</v>
      </c>
      <c r="N51" s="14"/>
      <c r="O51" s="44">
        <f>(O48+O49+O50)/3</f>
        <v>4.6426666666666669</v>
      </c>
      <c r="P51" s="15"/>
      <c r="Q51" s="4"/>
      <c r="R51" s="13" t="s">
        <v>20</v>
      </c>
      <c r="S51" s="14"/>
      <c r="T51" s="44">
        <f>(T48+T49+T50)/3</f>
        <v>14.24</v>
      </c>
      <c r="U51" s="15"/>
    </row>
    <row r="52" spans="3:21" ht="15.75">
      <c r="C52" s="5"/>
      <c r="D52" s="6"/>
      <c r="E52" s="6"/>
      <c r="F52" s="6"/>
      <c r="G52" s="4"/>
      <c r="H52" s="5"/>
      <c r="I52" s="6"/>
      <c r="J52" s="6"/>
      <c r="K52" s="6"/>
      <c r="L52" s="4"/>
      <c r="M52" s="5"/>
      <c r="N52" s="6"/>
      <c r="O52" s="6"/>
      <c r="P52" s="6"/>
      <c r="Q52" s="4"/>
      <c r="R52" s="5"/>
      <c r="S52" s="6"/>
      <c r="T52" s="6"/>
      <c r="U52" s="6"/>
    </row>
    <row r="53" spans="3:21" ht="15.75">
      <c r="C53" s="5"/>
      <c r="D53" s="6"/>
      <c r="E53" s="6"/>
      <c r="F53" s="6"/>
      <c r="G53" s="4"/>
      <c r="H53" s="5"/>
      <c r="I53" s="6"/>
      <c r="J53" s="6"/>
      <c r="K53" s="6"/>
      <c r="L53" s="4"/>
      <c r="M53" s="5"/>
      <c r="N53" s="6"/>
      <c r="O53" s="6"/>
      <c r="P53" s="6"/>
      <c r="Q53" s="4"/>
      <c r="R53" s="5"/>
      <c r="S53" s="6"/>
      <c r="T53" s="6"/>
      <c r="U53" s="6"/>
    </row>
    <row r="54" spans="3:21" ht="15.75">
      <c r="C54" s="7" t="s">
        <v>10</v>
      </c>
      <c r="D54" s="8">
        <v>32</v>
      </c>
      <c r="E54" s="8">
        <v>3.1619999999999999</v>
      </c>
      <c r="F54" s="9">
        <v>406</v>
      </c>
      <c r="G54" s="4"/>
      <c r="H54" s="7" t="s">
        <v>10</v>
      </c>
      <c r="I54" s="24" t="s">
        <v>3</v>
      </c>
      <c r="J54" s="24"/>
      <c r="K54" s="25"/>
      <c r="L54" s="4"/>
      <c r="M54" s="7" t="s">
        <v>10</v>
      </c>
      <c r="N54" s="8">
        <v>51</v>
      </c>
      <c r="O54" s="8">
        <v>14.003</v>
      </c>
      <c r="P54" s="9">
        <v>476</v>
      </c>
      <c r="Q54" s="4"/>
      <c r="R54" s="7" t="s">
        <v>10</v>
      </c>
      <c r="S54" s="8">
        <v>27</v>
      </c>
      <c r="T54" s="8">
        <v>15.430999999999999</v>
      </c>
      <c r="U54" s="9">
        <v>216</v>
      </c>
    </row>
    <row r="55" spans="3:21" ht="15.75">
      <c r="C55" s="10"/>
      <c r="D55" s="11"/>
      <c r="E55" s="11">
        <v>2.9849999999999999</v>
      </c>
      <c r="F55" s="12"/>
      <c r="G55" s="4"/>
      <c r="H55" s="10"/>
      <c r="I55" s="26"/>
      <c r="J55" s="26"/>
      <c r="K55" s="27"/>
      <c r="L55" s="4"/>
      <c r="M55" s="10"/>
      <c r="N55" s="11"/>
      <c r="O55" s="11">
        <v>10.281000000000001</v>
      </c>
      <c r="P55" s="12"/>
      <c r="Q55" s="4"/>
      <c r="R55" s="10"/>
      <c r="S55" s="11"/>
      <c r="T55" s="11">
        <v>13.585000000000001</v>
      </c>
      <c r="U55" s="12"/>
    </row>
    <row r="56" spans="3:21" ht="15.75">
      <c r="C56" s="10"/>
      <c r="D56" s="11"/>
      <c r="E56" s="11">
        <v>2.827</v>
      </c>
      <c r="F56" s="12"/>
      <c r="G56" s="4"/>
      <c r="H56" s="10"/>
      <c r="I56" s="26"/>
      <c r="J56" s="26"/>
      <c r="K56" s="27"/>
      <c r="L56" s="4"/>
      <c r="M56" s="10"/>
      <c r="N56" s="11"/>
      <c r="O56" s="11">
        <v>11.009</v>
      </c>
      <c r="P56" s="12"/>
      <c r="Q56" s="4"/>
      <c r="R56" s="10"/>
      <c r="S56" s="11"/>
      <c r="T56" s="11">
        <v>21.568999999999999</v>
      </c>
      <c r="U56" s="12"/>
    </row>
    <row r="57" spans="3:21" ht="15.75">
      <c r="C57" s="13" t="s">
        <v>20</v>
      </c>
      <c r="D57" s="14"/>
      <c r="E57" s="44">
        <f>(E54+E55+E56)/3</f>
        <v>2.9913333333333334</v>
      </c>
      <c r="F57" s="15"/>
      <c r="G57" s="4"/>
      <c r="H57" s="13"/>
      <c r="I57" s="22"/>
      <c r="J57" s="22"/>
      <c r="K57" s="23"/>
      <c r="L57" s="4"/>
      <c r="M57" s="13" t="s">
        <v>20</v>
      </c>
      <c r="N57" s="14"/>
      <c r="O57" s="44">
        <f>(O54+O55+O56)/3</f>
        <v>11.764333333333333</v>
      </c>
      <c r="P57" s="15"/>
      <c r="Q57" s="4"/>
      <c r="R57" s="13" t="s">
        <v>20</v>
      </c>
      <c r="S57" s="14"/>
      <c r="T57" s="44">
        <f>(T54+T55+T56)/3</f>
        <v>16.861666666666665</v>
      </c>
      <c r="U57" s="15"/>
    </row>
    <row r="58" spans="3:21" ht="15.75">
      <c r="C58" s="5"/>
      <c r="D58" s="6"/>
      <c r="E58" s="6"/>
      <c r="F58" s="6"/>
      <c r="G58" s="4"/>
      <c r="H58" s="5"/>
      <c r="I58" s="6"/>
      <c r="J58" s="6"/>
      <c r="K58" s="6"/>
      <c r="L58" s="4"/>
      <c r="M58" s="5"/>
      <c r="N58" s="6"/>
      <c r="O58" s="6"/>
      <c r="P58" s="6"/>
      <c r="Q58" s="4"/>
      <c r="R58" s="5"/>
      <c r="S58" s="6"/>
      <c r="T58" s="6"/>
      <c r="U58" s="6"/>
    </row>
    <row r="59" spans="3:21" ht="15.75">
      <c r="C59" s="5"/>
      <c r="D59" s="6"/>
      <c r="E59" s="6"/>
      <c r="F59" s="6"/>
      <c r="G59" s="4"/>
      <c r="H59" s="5"/>
      <c r="I59" s="6"/>
      <c r="J59" s="6"/>
      <c r="K59" s="6"/>
      <c r="L59" s="4"/>
      <c r="M59" s="5"/>
      <c r="N59" s="6"/>
      <c r="O59" s="6"/>
      <c r="P59" s="6"/>
      <c r="Q59" s="4"/>
      <c r="R59" s="5"/>
      <c r="S59" s="6"/>
      <c r="T59" s="6"/>
      <c r="U59" s="6"/>
    </row>
    <row r="60" spans="3:21" ht="15.75">
      <c r="C60" s="7" t="s">
        <v>11</v>
      </c>
      <c r="D60" s="8">
        <v>48</v>
      </c>
      <c r="E60" s="8">
        <v>10.535</v>
      </c>
      <c r="F60" s="9">
        <v>622</v>
      </c>
      <c r="G60" s="4"/>
      <c r="H60" s="7" t="s">
        <v>11</v>
      </c>
      <c r="I60" s="24" t="s">
        <v>3</v>
      </c>
      <c r="J60" s="24"/>
      <c r="K60" s="25"/>
      <c r="L60" s="4"/>
      <c r="M60" s="7" t="s">
        <v>11</v>
      </c>
      <c r="N60" s="8">
        <v>58</v>
      </c>
      <c r="O60" s="8">
        <v>14.564</v>
      </c>
      <c r="P60" s="9">
        <v>522</v>
      </c>
      <c r="Q60" s="4"/>
      <c r="R60" s="7" t="s">
        <v>11</v>
      </c>
      <c r="S60" s="8">
        <v>54</v>
      </c>
      <c r="T60" s="8">
        <v>40.353999999999999</v>
      </c>
      <c r="U60" s="9">
        <v>486</v>
      </c>
    </row>
    <row r="61" spans="3:21" ht="15.75">
      <c r="C61" s="10"/>
      <c r="D61" s="11"/>
      <c r="E61" s="11">
        <v>4.476</v>
      </c>
      <c r="F61" s="12"/>
      <c r="G61" s="4"/>
      <c r="H61" s="10"/>
      <c r="I61" s="26"/>
      <c r="J61" s="26"/>
      <c r="K61" s="27"/>
      <c r="L61" s="4"/>
      <c r="M61" s="10"/>
      <c r="N61" s="11"/>
      <c r="O61" s="11">
        <v>9.6110000000000007</v>
      </c>
      <c r="P61" s="12"/>
      <c r="Q61" s="4"/>
      <c r="R61" s="10"/>
      <c r="S61" s="11"/>
      <c r="T61" s="11">
        <v>33.411000000000001</v>
      </c>
      <c r="U61" s="12"/>
    </row>
    <row r="62" spans="3:21" ht="15.75">
      <c r="C62" s="10"/>
      <c r="D62" s="11"/>
      <c r="E62" s="11">
        <v>3.7240000000000002</v>
      </c>
      <c r="F62" s="12"/>
      <c r="G62" s="4"/>
      <c r="H62" s="10"/>
      <c r="I62" s="26"/>
      <c r="J62" s="26"/>
      <c r="K62" s="27"/>
      <c r="L62" s="4"/>
      <c r="M62" s="10"/>
      <c r="N62" s="11"/>
      <c r="O62" s="11">
        <v>10.028</v>
      </c>
      <c r="P62" s="12"/>
      <c r="Q62" s="4"/>
      <c r="R62" s="10"/>
      <c r="S62" s="11"/>
      <c r="T62" s="11">
        <v>32.603000000000002</v>
      </c>
      <c r="U62" s="12"/>
    </row>
    <row r="63" spans="3:21" ht="15.75">
      <c r="C63" s="13" t="s">
        <v>20</v>
      </c>
      <c r="D63" s="14"/>
      <c r="E63" s="17">
        <f>(E60+E61+E62)/3</f>
        <v>6.2450000000000001</v>
      </c>
      <c r="F63" s="15"/>
      <c r="G63" s="4"/>
      <c r="H63" s="13"/>
      <c r="I63" s="22"/>
      <c r="J63" s="22"/>
      <c r="K63" s="23"/>
      <c r="L63" s="4"/>
      <c r="M63" s="13" t="s">
        <v>20</v>
      </c>
      <c r="N63" s="14"/>
      <c r="O63" s="17">
        <f>(O60+O61+O62)/3</f>
        <v>11.401000000000002</v>
      </c>
      <c r="P63" s="15"/>
      <c r="Q63" s="4"/>
      <c r="R63" s="13" t="s">
        <v>20</v>
      </c>
      <c r="S63" s="14"/>
      <c r="T63" s="17">
        <f>(T60+T61+T62)/3</f>
        <v>35.455999999999996</v>
      </c>
      <c r="U63" s="15"/>
    </row>
    <row r="64" spans="3:21" ht="15.75">
      <c r="C64" s="5"/>
      <c r="D64" s="6"/>
      <c r="E64" s="6"/>
      <c r="F64" s="6"/>
      <c r="G64" s="4"/>
      <c r="H64" s="5"/>
      <c r="I64" s="6"/>
      <c r="J64" s="6"/>
      <c r="K64" s="6"/>
      <c r="L64" s="4"/>
      <c r="M64" s="5"/>
      <c r="N64" s="6"/>
      <c r="O64" s="6"/>
      <c r="P64" s="6"/>
      <c r="Q64" s="4"/>
      <c r="R64" s="5"/>
      <c r="S64" s="6"/>
      <c r="T64" s="6"/>
      <c r="U64" s="6"/>
    </row>
    <row r="65" spans="3:21" ht="15.75">
      <c r="C65" s="5"/>
      <c r="D65" s="6"/>
      <c r="E65" s="6"/>
      <c r="F65" s="6"/>
      <c r="G65" s="4"/>
      <c r="H65" s="5"/>
      <c r="I65" s="6"/>
      <c r="J65" s="6"/>
      <c r="K65" s="6"/>
      <c r="L65" s="4"/>
      <c r="M65" s="5"/>
      <c r="N65" s="6"/>
      <c r="O65" s="6"/>
      <c r="P65" s="6"/>
      <c r="Q65" s="4"/>
      <c r="R65" s="5"/>
      <c r="S65" s="6"/>
      <c r="T65" s="6"/>
      <c r="U65" s="6"/>
    </row>
    <row r="66" spans="3:21" ht="15.75">
      <c r="C66" s="7" t="s">
        <v>12</v>
      </c>
      <c r="D66" s="8">
        <v>44</v>
      </c>
      <c r="E66" s="8">
        <v>4.2279999999999998</v>
      </c>
      <c r="F66" s="9">
        <v>470</v>
      </c>
      <c r="G66" s="4"/>
      <c r="H66" s="7" t="s">
        <v>12</v>
      </c>
      <c r="I66" s="24" t="s">
        <v>3</v>
      </c>
      <c r="J66" s="24"/>
      <c r="K66" s="25"/>
      <c r="L66" s="4"/>
      <c r="M66" s="7" t="s">
        <v>12</v>
      </c>
      <c r="N66" s="8">
        <v>43</v>
      </c>
      <c r="O66" s="8">
        <v>11.279</v>
      </c>
      <c r="P66" s="9">
        <v>438</v>
      </c>
      <c r="Q66" s="4"/>
      <c r="R66" s="7" t="s">
        <v>12</v>
      </c>
      <c r="S66" s="8">
        <v>42</v>
      </c>
      <c r="T66" s="8">
        <v>18.157</v>
      </c>
      <c r="U66" s="9">
        <v>275</v>
      </c>
    </row>
    <row r="67" spans="3:21" ht="15.75">
      <c r="C67" s="10"/>
      <c r="D67" s="11"/>
      <c r="E67" s="11">
        <v>3.4710000000000001</v>
      </c>
      <c r="F67" s="12"/>
      <c r="G67" s="4"/>
      <c r="H67" s="10"/>
      <c r="I67" s="26"/>
      <c r="J67" s="26"/>
      <c r="K67" s="27"/>
      <c r="L67" s="4"/>
      <c r="M67" s="10"/>
      <c r="N67" s="11"/>
      <c r="O67" s="11">
        <v>9.7729999999999997</v>
      </c>
      <c r="P67" s="12"/>
      <c r="Q67" s="4"/>
      <c r="R67" s="10"/>
      <c r="S67" s="11"/>
      <c r="T67" s="11">
        <v>19.773</v>
      </c>
      <c r="U67" s="12"/>
    </row>
    <row r="68" spans="3:21" ht="15.75">
      <c r="C68" s="10"/>
      <c r="D68" s="11"/>
      <c r="E68" s="11">
        <v>3.13</v>
      </c>
      <c r="F68" s="12"/>
      <c r="G68" s="4"/>
      <c r="H68" s="10"/>
      <c r="I68" s="26"/>
      <c r="J68" s="26"/>
      <c r="K68" s="27"/>
      <c r="L68" s="4"/>
      <c r="M68" s="10"/>
      <c r="N68" s="11"/>
      <c r="O68" s="11">
        <v>9.3040000000000003</v>
      </c>
      <c r="P68" s="12"/>
      <c r="Q68" s="4"/>
      <c r="R68" s="10"/>
      <c r="S68" s="11"/>
      <c r="T68" s="11">
        <v>18.324000000000002</v>
      </c>
      <c r="U68" s="12"/>
    </row>
    <row r="69" spans="3:21" ht="15.75">
      <c r="C69" s="13" t="s">
        <v>20</v>
      </c>
      <c r="D69" s="14"/>
      <c r="E69" s="44">
        <f>(E66+E67+E68)/3</f>
        <v>3.609666666666667</v>
      </c>
      <c r="F69" s="15"/>
      <c r="G69" s="4"/>
      <c r="H69" s="13"/>
      <c r="I69" s="22"/>
      <c r="J69" s="22"/>
      <c r="K69" s="23"/>
      <c r="L69" s="4"/>
      <c r="M69" s="13" t="s">
        <v>20</v>
      </c>
      <c r="N69" s="14"/>
      <c r="O69" s="44">
        <f>(O66+O67+O68)/3</f>
        <v>10.118666666666668</v>
      </c>
      <c r="P69" s="15"/>
      <c r="Q69" s="4"/>
      <c r="R69" s="13" t="s">
        <v>20</v>
      </c>
      <c r="S69" s="14"/>
      <c r="T69" s="44">
        <f>(T66+T67+T68)/3</f>
        <v>18.751333333333335</v>
      </c>
      <c r="U69" s="15"/>
    </row>
    <row r="70" spans="3:21" ht="15.75">
      <c r="C70" s="5"/>
      <c r="D70" s="6"/>
      <c r="E70" s="6"/>
      <c r="F70" s="6"/>
      <c r="G70" s="4"/>
      <c r="H70" s="5"/>
      <c r="I70" s="6"/>
      <c r="J70" s="6"/>
      <c r="K70" s="6"/>
      <c r="L70" s="4"/>
      <c r="M70" s="5"/>
      <c r="N70" s="6"/>
      <c r="O70" s="6"/>
      <c r="P70" s="6"/>
      <c r="Q70" s="4"/>
      <c r="R70" s="5"/>
      <c r="S70" s="6"/>
      <c r="T70" s="6"/>
      <c r="U70" s="6"/>
    </row>
    <row r="71" spans="3:21" ht="15.75">
      <c r="C71" s="5"/>
      <c r="D71" s="6"/>
      <c r="E71" s="6"/>
      <c r="F71" s="6"/>
      <c r="G71" s="4"/>
      <c r="H71" s="5"/>
      <c r="I71" s="6"/>
      <c r="J71" s="6"/>
      <c r="K71" s="6"/>
      <c r="L71" s="4"/>
      <c r="M71" s="5"/>
      <c r="N71" s="6"/>
      <c r="O71" s="6"/>
      <c r="P71" s="6"/>
      <c r="Q71" s="4"/>
      <c r="R71" s="5"/>
      <c r="S71" s="6"/>
      <c r="T71" s="6"/>
      <c r="U71" s="6"/>
    </row>
    <row r="72" spans="3:21" ht="15.75">
      <c r="C72" s="7" t="s">
        <v>24</v>
      </c>
      <c r="D72" s="8">
        <v>52</v>
      </c>
      <c r="E72" s="45">
        <v>4.8170000000000002</v>
      </c>
      <c r="F72" s="9">
        <v>576</v>
      </c>
      <c r="H72" s="7" t="s">
        <v>24</v>
      </c>
      <c r="I72" s="24" t="s">
        <v>3</v>
      </c>
      <c r="J72" s="24"/>
      <c r="K72" s="25"/>
      <c r="M72" s="7" t="s">
        <v>24</v>
      </c>
      <c r="N72" s="8">
        <v>83</v>
      </c>
      <c r="O72" s="45">
        <v>17.236000000000001</v>
      </c>
      <c r="P72" s="9">
        <v>556</v>
      </c>
      <c r="R72" s="7" t="s">
        <v>24</v>
      </c>
      <c r="S72" s="8">
        <v>67</v>
      </c>
      <c r="T72" s="8">
        <v>34.911999999999999</v>
      </c>
      <c r="U72" s="9">
        <v>454</v>
      </c>
    </row>
    <row r="73" spans="3:21" ht="15.75">
      <c r="C73" s="10"/>
      <c r="D73" s="11"/>
      <c r="E73" s="11">
        <v>4.0250000000000004</v>
      </c>
      <c r="F73" s="12"/>
      <c r="H73" s="10"/>
      <c r="I73" s="26"/>
      <c r="J73" s="26"/>
      <c r="K73" s="27"/>
      <c r="M73" s="10"/>
      <c r="N73" s="11"/>
      <c r="O73" s="11">
        <v>16.260000000000002</v>
      </c>
      <c r="P73" s="12"/>
      <c r="R73" s="10"/>
      <c r="S73" s="11"/>
      <c r="T73" s="11">
        <v>35.037999999999997</v>
      </c>
      <c r="U73" s="12"/>
    </row>
    <row r="74" spans="3:21" ht="15.75">
      <c r="C74" s="10"/>
      <c r="D74" s="11"/>
      <c r="E74" s="11">
        <v>4.7789999999999999</v>
      </c>
      <c r="F74" s="12"/>
      <c r="H74" s="10"/>
      <c r="I74" s="26"/>
      <c r="J74" s="26"/>
      <c r="K74" s="27"/>
      <c r="M74" s="10"/>
      <c r="N74" s="11"/>
      <c r="O74" s="11">
        <v>25.553000000000001</v>
      </c>
      <c r="P74" s="12"/>
      <c r="R74" s="10"/>
      <c r="S74" s="11"/>
      <c r="T74" s="11">
        <v>35.140999999999998</v>
      </c>
      <c r="U74" s="12"/>
    </row>
    <row r="75" spans="3:21" ht="15.75">
      <c r="C75" s="13" t="s">
        <v>20</v>
      </c>
      <c r="D75" s="14"/>
      <c r="E75" s="44">
        <f>(E72+E73+E74)/3</f>
        <v>4.5403333333333338</v>
      </c>
      <c r="F75" s="15"/>
      <c r="H75" s="13"/>
      <c r="I75" s="22"/>
      <c r="J75" s="22"/>
      <c r="K75" s="23"/>
      <c r="M75" s="13" t="s">
        <v>20</v>
      </c>
      <c r="N75" s="14"/>
      <c r="O75" s="44">
        <f>(O72+O73+O74)/3</f>
        <v>19.683000000000003</v>
      </c>
      <c r="P75" s="15"/>
      <c r="R75" s="13" t="s">
        <v>20</v>
      </c>
      <c r="S75" s="14"/>
      <c r="T75" s="44">
        <f>(T72+T73+T74)/3</f>
        <v>35.030333333333324</v>
      </c>
      <c r="U75" s="15"/>
    </row>
  </sheetData>
  <pageMargins left="0" right="0" top="0.39374999999999999" bottom="0.39374999999999999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Comparison</vt:lpstr>
      <vt:lpstr>Algorithms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Darío Jiménez</cp:lastModifiedBy>
  <cp:revision>54</cp:revision>
  <dcterms:created xsi:type="dcterms:W3CDTF">2021-10-17T11:50:52Z</dcterms:created>
  <dcterms:modified xsi:type="dcterms:W3CDTF">2021-10-28T13:44:22Z</dcterms:modified>
</cp:coreProperties>
</file>