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6RacialDemographics" sheetId="1" r:id="rId4"/>
    <sheet state="visible" name="percentsRacialElection2016" sheetId="2" r:id="rId5"/>
    <sheet state="visible" name="coGovElectionFinal" sheetId="3" r:id="rId6"/>
    <sheet state="visible" name="percentsElectionData" sheetId="4" r:id="rId7"/>
    <sheet state="visible" name="raceXcountyFinal" sheetId="5" r:id="rId8"/>
    <sheet state="visible" name="model" sheetId="6" r:id="rId9"/>
    <sheet state="visible" name="model refined" sheetId="7" r:id="rId10"/>
    <sheet state="visible" name="viz model" sheetId="8" r:id="rId11"/>
    <sheet state="visible" name="actual" sheetId="9" r:id="rId12"/>
  </sheets>
  <definedNames/>
  <calcPr/>
</workbook>
</file>

<file path=xl/sharedStrings.xml><?xml version="1.0" encoding="utf-8"?>
<sst xmlns="http://schemas.openxmlformats.org/spreadsheetml/2006/main" count="533" uniqueCount="170">
  <si>
    <t>County</t>
  </si>
  <si>
    <t>Democratic Party</t>
  </si>
  <si>
    <t>Republican Party</t>
  </si>
  <si>
    <t>Unity Party of Colorado</t>
  </si>
  <si>
    <t>Libertarian Party</t>
  </si>
  <si>
    <t>Total</t>
  </si>
  <si>
    <t>Adams</t>
  </si>
  <si>
    <t>Group</t>
  </si>
  <si>
    <t>Clinton</t>
  </si>
  <si>
    <t>Trump</t>
  </si>
  <si>
    <t>White</t>
  </si>
  <si>
    <t>African-American</t>
  </si>
  <si>
    <t>Hispanic</t>
  </si>
  <si>
    <t>Asian</t>
  </si>
  <si>
    <t>Other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</si>
  <si>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</si>
  <si>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</si>
  <si>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</si>
  <si>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</si>
  <si>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</si>
  <si>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</si>
  <si>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</si>
  <si>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</si>
  <si>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</si>
  <si>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</si>
  <si>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</si>
  <si>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</si>
  <si>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</si>
  <si>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</si>
  <si>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</si>
  <si>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</si>
  <si>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</si>
  <si>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</si>
  <si>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</si>
  <si>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CFIPS</t>
  </si>
  <si>
    <t>Black</t>
  </si>
  <si>
    <t>El Paso</t>
  </si>
  <si>
    <t>Asian/Pacific Islander</t>
  </si>
  <si>
    <t>Hispanic Origin</t>
  </si>
  <si>
    <t>% DEM</t>
  </si>
  <si>
    <t>American Indian</t>
  </si>
  <si>
    <t>% GOP</t>
  </si>
  <si>
    <t>Adams County</t>
  </si>
  <si>
    <t>% Unity</t>
  </si>
  <si>
    <t>% LIB</t>
  </si>
  <si>
    <t>Elbert</t>
  </si>
  <si>
    <t>Alamosa County</t>
  </si>
  <si>
    <t>Fremont</t>
  </si>
  <si>
    <t>Arapahoe County</t>
  </si>
  <si>
    <t>Garfield</t>
  </si>
  <si>
    <t>Archuleta County</t>
  </si>
  <si>
    <t>Baca County</t>
  </si>
  <si>
    <t>Gilpin</t>
  </si>
  <si>
    <t>Bent County</t>
  </si>
  <si>
    <t>Grand</t>
  </si>
  <si>
    <t>Boulder County</t>
  </si>
  <si>
    <t>Gunnison</t>
  </si>
  <si>
    <t>Broomfield County</t>
  </si>
  <si>
    <t>Hinsdale</t>
  </si>
  <si>
    <t>Chaffee County</t>
  </si>
  <si>
    <t>Cheyenne County</t>
  </si>
  <si>
    <t>Huerfano</t>
  </si>
  <si>
    <t>Jackson</t>
  </si>
  <si>
    <t>Jefferson</t>
  </si>
  <si>
    <t>Clear Creek County</t>
  </si>
  <si>
    <t>Conejos County</t>
  </si>
  <si>
    <t>Kiowa</t>
  </si>
  <si>
    <t>Costilla County</t>
  </si>
  <si>
    <t>Kit Carson</t>
  </si>
  <si>
    <t>Crowley County</t>
  </si>
  <si>
    <t>La Plata</t>
  </si>
  <si>
    <t>Custer County</t>
  </si>
  <si>
    <t>Lake</t>
  </si>
  <si>
    <t>Delta County</t>
  </si>
  <si>
    <t>Larimer</t>
  </si>
  <si>
    <t>Denver County</t>
  </si>
  <si>
    <t>Las Animas</t>
  </si>
  <si>
    <t>Lincoln</t>
  </si>
  <si>
    <t>Dolores County</t>
  </si>
  <si>
    <t>Logan</t>
  </si>
  <si>
    <t>Mesa</t>
  </si>
  <si>
    <t>Douglas County</t>
  </si>
  <si>
    <t>Mineral</t>
  </si>
  <si>
    <t>Moffat</t>
  </si>
  <si>
    <t>Eagle County</t>
  </si>
  <si>
    <t>Montezuma</t>
  </si>
  <si>
    <t>Montrose</t>
  </si>
  <si>
    <t>Elbert County</t>
  </si>
  <si>
    <t>Morgan</t>
  </si>
  <si>
    <t>Otero</t>
  </si>
  <si>
    <t>El Paso County</t>
  </si>
  <si>
    <t>Ouray</t>
  </si>
  <si>
    <t>Park</t>
  </si>
  <si>
    <t>Fremont County</t>
  </si>
  <si>
    <t>Phillips</t>
  </si>
  <si>
    <t>Garfield County</t>
  </si>
  <si>
    <t>Gilpin County</t>
  </si>
  <si>
    <t>Grand County</t>
  </si>
  <si>
    <t>Pitkin</t>
  </si>
  <si>
    <t>Gunnison County</t>
  </si>
  <si>
    <t>Prowers</t>
  </si>
  <si>
    <t>Hinsdale County</t>
  </si>
  <si>
    <t>Pueblo</t>
  </si>
  <si>
    <t>Huerfano County</t>
  </si>
  <si>
    <t>Jackson County</t>
  </si>
  <si>
    <t>Rio Blanco</t>
  </si>
  <si>
    <t>Jefferson County</t>
  </si>
  <si>
    <t>Rio Grande</t>
  </si>
  <si>
    <t>Kiowa County</t>
  </si>
  <si>
    <t>Routt</t>
  </si>
  <si>
    <t>Kit Carson County</t>
  </si>
  <si>
    <t>Saguache</t>
  </si>
  <si>
    <t>Lake County</t>
  </si>
  <si>
    <t>San Juan</t>
  </si>
  <si>
    <t>La Plata County</t>
  </si>
  <si>
    <t>San Miguel</t>
  </si>
  <si>
    <t>Larimer County</t>
  </si>
  <si>
    <t>Sedgwick</t>
  </si>
  <si>
    <t>Las Animas County</t>
  </si>
  <si>
    <t>Summit</t>
  </si>
  <si>
    <t>Lincoln County</t>
  </si>
  <si>
    <t>Logan County</t>
  </si>
  <si>
    <t>Teller</t>
  </si>
  <si>
    <t>Mesa County</t>
  </si>
  <si>
    <t>Washington</t>
  </si>
  <si>
    <t>Mineral County</t>
  </si>
  <si>
    <t>Weld</t>
  </si>
  <si>
    <t>Moffat County</t>
  </si>
  <si>
    <t>Final</t>
  </si>
  <si>
    <t>Montezuma County</t>
  </si>
  <si>
    <t>Montrose County</t>
  </si>
  <si>
    <t>Morgan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</si>
  <si>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</si>
  <si>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</si>
  <si>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</si>
  <si>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</si>
  <si>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</si>
  <si>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</si>
  <si>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</si>
  <si>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Rio Blanco County</t>
  </si>
  <si>
    <t>Rio Grande County</t>
  </si>
  <si>
    <t>Percent of the Vote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</si>
  <si>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</si>
  <si>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</si>
  <si>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</si>
  <si>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</si>
  <si>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</si>
  <si>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</si>
  <si>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</si>
  <si>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Washington County</t>
  </si>
  <si>
    <t>Weld County</t>
  </si>
  <si>
    <t>White Projection Dems</t>
  </si>
  <si>
    <t>White Projection GOP</t>
  </si>
  <si>
    <t>Black Projection Dems</t>
  </si>
  <si>
    <t>Black Projection GOP</t>
  </si>
  <si>
    <t>Asian Projection Dems</t>
  </si>
  <si>
    <t>Asian Projection GOP</t>
  </si>
  <si>
    <t>Hispanic Projection Dems</t>
  </si>
  <si>
    <t>Hispanic Projection GOP</t>
  </si>
  <si>
    <t>American Indian Projection Dems</t>
  </si>
  <si>
    <t>American Indian Projection GOP</t>
  </si>
  <si>
    <t>Total Dem</t>
  </si>
  <si>
    <t>Total GOP</t>
  </si>
  <si>
    <t>Total Dem %</t>
  </si>
  <si>
    <t>Total GOP %</t>
  </si>
  <si>
    <t>Margin</t>
  </si>
  <si>
    <t>Totals</t>
  </si>
  <si>
    <t>Dem Total</t>
  </si>
  <si>
    <t>GOP Total</t>
  </si>
  <si>
    <t>Differential: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</si>
</sst>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2016.0</v>
      </c>
      <c r="C1" s="1" t="s">
        <v>7</v>
      </c>
      <c r="D1" s="1" t="s">
        <v>8</v>
      </c>
      <c r="E1" s="1" t="s">
        <v>9</v>
      </c>
    </row>
    <row r="2">
      <c r="A2" s="1">
        <v>2.0</v>
      </c>
      <c r="B2" s="1" t="s">
        <v>10</v>
      </c>
      <c r="C2" s="1">
        <v>70.0</v>
      </c>
      <c r="D2" s="1">
        <v>37.0</v>
      </c>
      <c r="E2" s="1">
        <v>57.0</v>
      </c>
    </row>
    <row r="3">
      <c r="A3" s="1">
        <v>3.0</v>
      </c>
      <c r="B3" s="1" t="s">
        <v>11</v>
      </c>
      <c r="C3" s="1">
        <v>12.0</v>
      </c>
      <c r="D3" s="1">
        <v>89.0</v>
      </c>
      <c r="E3" s="1">
        <v>8.0</v>
      </c>
    </row>
    <row r="4">
      <c r="A4" s="1">
        <v>4.0</v>
      </c>
      <c r="B4" s="1" t="s">
        <v>12</v>
      </c>
      <c r="C4" s="1">
        <v>11.0</v>
      </c>
      <c r="D4" s="1">
        <v>66.0</v>
      </c>
      <c r="E4" s="1">
        <v>28.0</v>
      </c>
    </row>
    <row r="5">
      <c r="A5" s="1">
        <v>5.0</v>
      </c>
      <c r="B5" s="1" t="s">
        <v>13</v>
      </c>
      <c r="C5" s="1">
        <v>4.0</v>
      </c>
      <c r="D5" s="1">
        <v>65.0</v>
      </c>
      <c r="E5" s="1">
        <v>27.0</v>
      </c>
    </row>
    <row r="6">
      <c r="A6" s="1">
        <v>6.0</v>
      </c>
      <c r="B6" s="1" t="s">
        <v>14</v>
      </c>
      <c r="C6" s="1">
        <v>3.0</v>
      </c>
      <c r="D6" s="1">
        <v>56.0</v>
      </c>
      <c r="E6" s="1">
        <v>36.0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2016.0</v>
      </c>
      <c r="C1" s="1" t="s">
        <v>7</v>
      </c>
      <c r="D1" s="1" t="s">
        <v>8</v>
      </c>
      <c r="E1" s="1" t="s">
        <v>9</v>
      </c>
    </row>
    <row r="2">
      <c r="A2" s="1">
        <v>2.0</v>
      </c>
      <c r="B2" s="1" t="s">
        <v>10</v>
      </c>
      <c r="C2" s="1">
        <v>0.7</v>
      </c>
      <c r="D2" s="1">
        <v>0.37</v>
      </c>
      <c r="E2" s="1">
        <v>0.57</v>
      </c>
    </row>
    <row r="3">
      <c r="A3" s="1">
        <v>3.0</v>
      </c>
      <c r="B3" s="1" t="s">
        <v>11</v>
      </c>
      <c r="C3" s="1">
        <v>0.12</v>
      </c>
      <c r="D3" s="1">
        <v>0.89</v>
      </c>
      <c r="E3" s="1">
        <v>0.08</v>
      </c>
    </row>
    <row r="4">
      <c r="A4" s="1">
        <v>4.0</v>
      </c>
      <c r="B4" s="1" t="s">
        <v>12</v>
      </c>
      <c r="C4" s="1">
        <v>0.11</v>
      </c>
      <c r="D4" s="1">
        <v>0.66</v>
      </c>
      <c r="E4" s="1">
        <v>0.28</v>
      </c>
    </row>
    <row r="5">
      <c r="A5" s="1">
        <v>5.0</v>
      </c>
      <c r="B5" s="1" t="s">
        <v>13</v>
      </c>
      <c r="C5" s="1">
        <v>0.04</v>
      </c>
      <c r="D5" s="1">
        <v>0.65</v>
      </c>
      <c r="E5" s="1">
        <v>0.27</v>
      </c>
    </row>
    <row r="6">
      <c r="A6" s="1">
        <v>6.0</v>
      </c>
      <c r="B6" s="1" t="s">
        <v>14</v>
      </c>
      <c r="C6" s="1">
        <v>0.03</v>
      </c>
      <c r="D6" s="1">
        <v>0.56</v>
      </c>
      <c r="E6" s="1">
        <v>0.36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71"/>
    <col customWidth="1" min="2" max="2" width="18.29"/>
    <col customWidth="1" min="3" max="3" width="16.71"/>
    <col customWidth="1" min="4" max="4" width="20.29"/>
    <col customWidth="1" min="5" max="5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93449.0</v>
      </c>
      <c r="C2" s="1">
        <v>69465.0</v>
      </c>
      <c r="D2" s="1">
        <v>2480.0</v>
      </c>
      <c r="E2" s="1">
        <v>5841.0</v>
      </c>
      <c r="F2" s="2">
        <f t="shared" ref="F2:F65" si="1">SUM(B2:E2)</f>
        <v>171235</v>
      </c>
    </row>
    <row r="3">
      <c r="A3" s="1" t="s">
        <v>15</v>
      </c>
      <c r="B3" s="1">
        <v>3039.0</v>
      </c>
      <c r="C3" s="1">
        <v>2696.0</v>
      </c>
      <c r="D3" s="1">
        <v>121.0</v>
      </c>
      <c r="E3" s="1">
        <v>184.0</v>
      </c>
      <c r="F3" s="2">
        <f t="shared" si="1"/>
        <v>6040</v>
      </c>
    </row>
    <row r="4">
      <c r="A4" s="1" t="s">
        <v>16</v>
      </c>
      <c r="B4" s="1">
        <v>155056.0</v>
      </c>
      <c r="C4" s="1">
        <v>106833.0</v>
      </c>
      <c r="D4" s="1">
        <v>2692.0</v>
      </c>
      <c r="E4" s="1">
        <v>6559.0</v>
      </c>
      <c r="F4" s="2">
        <f t="shared" si="1"/>
        <v>271140</v>
      </c>
    </row>
    <row r="5">
      <c r="A5" s="1" t="s">
        <v>17</v>
      </c>
      <c r="B5" s="1">
        <v>2800.0</v>
      </c>
      <c r="C5" s="1">
        <v>3736.0</v>
      </c>
      <c r="D5" s="1">
        <v>79.0</v>
      </c>
      <c r="E5" s="1">
        <v>161.0</v>
      </c>
      <c r="F5" s="2">
        <f t="shared" si="1"/>
        <v>6776</v>
      </c>
    </row>
    <row r="6">
      <c r="A6" s="1" t="s">
        <v>18</v>
      </c>
      <c r="B6" s="1">
        <v>331.0</v>
      </c>
      <c r="C6" s="1">
        <v>1454.0</v>
      </c>
      <c r="D6" s="1">
        <v>32.0</v>
      </c>
      <c r="E6" s="1">
        <v>56.0</v>
      </c>
      <c r="F6" s="2">
        <f t="shared" si="1"/>
        <v>1873</v>
      </c>
    </row>
    <row r="7">
      <c r="A7" s="1" t="s">
        <v>19</v>
      </c>
      <c r="B7" s="1">
        <v>638.0</v>
      </c>
      <c r="C7" s="1">
        <v>1094.0</v>
      </c>
      <c r="D7" s="1">
        <v>66.0</v>
      </c>
      <c r="E7" s="1">
        <v>73.0</v>
      </c>
      <c r="F7" s="2">
        <f t="shared" si="1"/>
        <v>1871</v>
      </c>
    </row>
    <row r="8">
      <c r="A8" s="1" t="s">
        <v>20</v>
      </c>
      <c r="B8" s="1">
        <v>133116.0</v>
      </c>
      <c r="C8" s="1">
        <v>38423.0</v>
      </c>
      <c r="D8" s="1">
        <v>1127.0</v>
      </c>
      <c r="E8" s="1">
        <v>3596.0</v>
      </c>
      <c r="F8" s="2">
        <f t="shared" si="1"/>
        <v>176262</v>
      </c>
    </row>
    <row r="9">
      <c r="A9" s="1" t="s">
        <v>21</v>
      </c>
      <c r="B9" s="1">
        <v>21405.0</v>
      </c>
      <c r="C9" s="1">
        <v>13582.0</v>
      </c>
      <c r="D9" s="1">
        <v>290.0</v>
      </c>
      <c r="E9" s="1">
        <v>871.0</v>
      </c>
      <c r="F9" s="2">
        <f t="shared" si="1"/>
        <v>36148</v>
      </c>
    </row>
    <row r="10">
      <c r="A10" s="1" t="s">
        <v>22</v>
      </c>
      <c r="B10" s="1">
        <v>5461.0</v>
      </c>
      <c r="C10" s="1">
        <v>5018.0</v>
      </c>
      <c r="D10" s="1">
        <v>163.0</v>
      </c>
      <c r="E10" s="1">
        <v>291.0</v>
      </c>
      <c r="F10" s="2">
        <f t="shared" si="1"/>
        <v>10933</v>
      </c>
    </row>
    <row r="11">
      <c r="A11" s="1" t="s">
        <v>23</v>
      </c>
      <c r="B11" s="1">
        <v>138.0</v>
      </c>
      <c r="C11" s="1">
        <v>809.0</v>
      </c>
      <c r="D11" s="1">
        <v>13.0</v>
      </c>
      <c r="E11" s="1">
        <v>20.0</v>
      </c>
      <c r="F11" s="2">
        <f t="shared" si="1"/>
        <v>980</v>
      </c>
    </row>
    <row r="12">
      <c r="A12" s="1" t="s">
        <v>24</v>
      </c>
      <c r="B12" s="1">
        <v>2932.0</v>
      </c>
      <c r="C12" s="1">
        <v>2215.0</v>
      </c>
      <c r="D12" s="1">
        <v>58.0</v>
      </c>
      <c r="E12" s="1">
        <v>171.0</v>
      </c>
      <c r="F12" s="2">
        <f t="shared" si="1"/>
        <v>5376</v>
      </c>
    </row>
    <row r="13">
      <c r="A13" s="1" t="s">
        <v>25</v>
      </c>
      <c r="B13" s="1">
        <v>1652.0</v>
      </c>
      <c r="C13" s="1">
        <v>1756.0</v>
      </c>
      <c r="D13" s="1">
        <v>47.0</v>
      </c>
      <c r="E13" s="1">
        <v>86.0</v>
      </c>
      <c r="F13" s="2">
        <f t="shared" si="1"/>
        <v>3541</v>
      </c>
    </row>
    <row r="14">
      <c r="A14" s="1" t="s">
        <v>26</v>
      </c>
      <c r="B14" s="1">
        <v>1012.0</v>
      </c>
      <c r="C14" s="1">
        <v>510.0</v>
      </c>
      <c r="D14" s="1">
        <v>29.0</v>
      </c>
      <c r="E14" s="1">
        <v>58.0</v>
      </c>
      <c r="F14" s="2">
        <f t="shared" si="1"/>
        <v>1609</v>
      </c>
    </row>
    <row r="15">
      <c r="A15" s="1" t="s">
        <v>27</v>
      </c>
      <c r="B15" s="1">
        <v>400.0</v>
      </c>
      <c r="C15" s="1">
        <v>888.0</v>
      </c>
      <c r="D15" s="1">
        <v>43.0</v>
      </c>
      <c r="E15" s="1">
        <v>57.0</v>
      </c>
      <c r="F15" s="2">
        <f t="shared" si="1"/>
        <v>1388</v>
      </c>
    </row>
    <row r="16">
      <c r="A16" s="1" t="s">
        <v>28</v>
      </c>
      <c r="B16" s="1">
        <v>895.0</v>
      </c>
      <c r="C16" s="1">
        <v>1869.0</v>
      </c>
      <c r="D16" s="1">
        <v>32.0</v>
      </c>
      <c r="E16" s="1">
        <v>67.0</v>
      </c>
      <c r="F16" s="2">
        <f t="shared" si="1"/>
        <v>2863</v>
      </c>
    </row>
    <row r="17">
      <c r="A17" s="1" t="s">
        <v>29</v>
      </c>
      <c r="B17" s="1">
        <v>4817.0</v>
      </c>
      <c r="C17" s="1">
        <v>9699.0</v>
      </c>
      <c r="D17" s="1">
        <v>165.0</v>
      </c>
      <c r="E17" s="1">
        <v>445.0</v>
      </c>
      <c r="F17" s="2">
        <f t="shared" si="1"/>
        <v>15126</v>
      </c>
    </row>
    <row r="18">
      <c r="A18" s="1" t="s">
        <v>30</v>
      </c>
      <c r="B18" s="1">
        <v>238762.0</v>
      </c>
      <c r="C18" s="1">
        <v>60151.0</v>
      </c>
      <c r="D18" s="1">
        <v>2773.0</v>
      </c>
      <c r="E18" s="1">
        <v>6832.0</v>
      </c>
      <c r="F18" s="2">
        <f t="shared" si="1"/>
        <v>308518</v>
      </c>
    </row>
    <row r="19">
      <c r="A19" s="1" t="s">
        <v>31</v>
      </c>
      <c r="B19" s="1">
        <v>270.0</v>
      </c>
      <c r="C19" s="1">
        <v>868.0</v>
      </c>
      <c r="D19" s="1">
        <v>17.0</v>
      </c>
      <c r="E19" s="1">
        <v>29.0</v>
      </c>
      <c r="F19" s="2">
        <f t="shared" si="1"/>
        <v>1184</v>
      </c>
    </row>
    <row r="20">
      <c r="A20" s="1" t="s">
        <v>32</v>
      </c>
      <c r="B20" s="1">
        <v>71573.0</v>
      </c>
      <c r="C20" s="1">
        <v>99123.0</v>
      </c>
      <c r="D20" s="1">
        <v>1302.0</v>
      </c>
      <c r="E20" s="1">
        <v>4643.0</v>
      </c>
      <c r="F20" s="2">
        <f t="shared" si="1"/>
        <v>176641</v>
      </c>
    </row>
    <row r="21">
      <c r="A21" s="1" t="s">
        <v>33</v>
      </c>
      <c r="B21" s="1">
        <v>13802.0</v>
      </c>
      <c r="C21" s="1">
        <v>7804.0</v>
      </c>
      <c r="D21" s="1">
        <v>178.0</v>
      </c>
      <c r="E21" s="1">
        <v>542.0</v>
      </c>
      <c r="F21" s="2">
        <f t="shared" si="1"/>
        <v>22326</v>
      </c>
    </row>
    <row r="22">
      <c r="A22" s="1" t="s">
        <v>36</v>
      </c>
      <c r="B22" s="1">
        <v>109154.0</v>
      </c>
      <c r="C22" s="1">
        <v>155006.0</v>
      </c>
      <c r="D22" s="1">
        <v>3225.0</v>
      </c>
      <c r="E22" s="1">
        <v>8907.0</v>
      </c>
      <c r="F22" s="2">
        <f t="shared" si="1"/>
        <v>276292</v>
      </c>
    </row>
    <row r="23">
      <c r="A23" s="1" t="s">
        <v>45</v>
      </c>
      <c r="B23" s="1">
        <v>3242.0</v>
      </c>
      <c r="C23" s="1">
        <v>10859.0</v>
      </c>
      <c r="D23" s="1">
        <v>115.0</v>
      </c>
      <c r="E23" s="1">
        <v>402.0</v>
      </c>
      <c r="F23" s="2">
        <f t="shared" si="1"/>
        <v>14618</v>
      </c>
    </row>
    <row r="24">
      <c r="A24" s="1" t="s">
        <v>47</v>
      </c>
      <c r="B24" s="1">
        <v>6022.0</v>
      </c>
      <c r="C24" s="1">
        <v>12574.0</v>
      </c>
      <c r="D24" s="1">
        <v>310.0</v>
      </c>
      <c r="E24" s="1">
        <v>675.0</v>
      </c>
      <c r="F24" s="2">
        <f t="shared" si="1"/>
        <v>19581</v>
      </c>
    </row>
    <row r="25">
      <c r="A25" s="1" t="s">
        <v>49</v>
      </c>
      <c r="B25" s="1">
        <v>11791.0</v>
      </c>
      <c r="C25" s="1">
        <v>11436.0</v>
      </c>
      <c r="D25" s="1">
        <v>230.0</v>
      </c>
      <c r="E25" s="1">
        <v>601.0</v>
      </c>
      <c r="F25" s="2">
        <f t="shared" si="1"/>
        <v>24058</v>
      </c>
    </row>
    <row r="26">
      <c r="A26" s="1" t="s">
        <v>52</v>
      </c>
      <c r="B26" s="1">
        <v>1809.0</v>
      </c>
      <c r="C26" s="1">
        <v>1407.0</v>
      </c>
      <c r="D26" s="1">
        <v>40.0</v>
      </c>
      <c r="E26" s="1">
        <v>112.0</v>
      </c>
      <c r="F26" s="2">
        <f t="shared" si="1"/>
        <v>3368</v>
      </c>
    </row>
    <row r="27">
      <c r="A27" s="1" t="s">
        <v>54</v>
      </c>
      <c r="B27" s="1">
        <v>3596.0</v>
      </c>
      <c r="C27" s="1">
        <v>3837.0</v>
      </c>
      <c r="D27" s="1">
        <v>73.0</v>
      </c>
      <c r="E27" s="1">
        <v>239.0</v>
      </c>
      <c r="F27" s="2">
        <f t="shared" si="1"/>
        <v>7745</v>
      </c>
    </row>
    <row r="28">
      <c r="A28" s="1" t="s">
        <v>56</v>
      </c>
      <c r="B28" s="1">
        <v>5526.0</v>
      </c>
      <c r="C28" s="1">
        <v>2927.0</v>
      </c>
      <c r="D28" s="1">
        <v>70.0</v>
      </c>
      <c r="E28" s="1">
        <v>262.0</v>
      </c>
      <c r="F28" s="2">
        <f t="shared" si="1"/>
        <v>8785</v>
      </c>
    </row>
    <row r="29">
      <c r="A29" s="1" t="s">
        <v>58</v>
      </c>
      <c r="B29" s="1">
        <v>218.0</v>
      </c>
      <c r="C29" s="1">
        <v>318.0</v>
      </c>
      <c r="D29" s="1">
        <v>1.0</v>
      </c>
      <c r="E29" s="1">
        <v>19.0</v>
      </c>
      <c r="F29" s="2">
        <f t="shared" si="1"/>
        <v>556</v>
      </c>
    </row>
    <row r="30">
      <c r="A30" s="1" t="s">
        <v>61</v>
      </c>
      <c r="B30" s="1">
        <v>1798.0</v>
      </c>
      <c r="C30" s="1">
        <v>1647.0</v>
      </c>
      <c r="D30" s="1">
        <v>59.0</v>
      </c>
      <c r="E30" s="1">
        <v>107.0</v>
      </c>
      <c r="F30" s="2">
        <f t="shared" si="1"/>
        <v>3611</v>
      </c>
    </row>
    <row r="31">
      <c r="A31" s="1" t="s">
        <v>62</v>
      </c>
      <c r="B31" s="1">
        <v>176.0</v>
      </c>
      <c r="C31" s="1">
        <v>564.0</v>
      </c>
      <c r="D31" s="1">
        <v>5.0</v>
      </c>
      <c r="E31" s="1">
        <v>33.0</v>
      </c>
      <c r="F31" s="2">
        <f t="shared" si="1"/>
        <v>778</v>
      </c>
    </row>
    <row r="32">
      <c r="A32" s="1" t="s">
        <v>63</v>
      </c>
      <c r="B32" s="1">
        <v>166455.0</v>
      </c>
      <c r="C32" s="1">
        <v>127038.0</v>
      </c>
      <c r="D32" s="1">
        <v>3066.0</v>
      </c>
      <c r="E32" s="1">
        <v>9438.0</v>
      </c>
      <c r="F32" s="2">
        <f t="shared" si="1"/>
        <v>305997</v>
      </c>
    </row>
    <row r="33">
      <c r="A33" s="1" t="s">
        <v>66</v>
      </c>
      <c r="B33" s="1">
        <v>94.0</v>
      </c>
      <c r="C33" s="1">
        <v>638.0</v>
      </c>
      <c r="D33" s="1">
        <v>13.0</v>
      </c>
      <c r="E33" s="1">
        <v>22.0</v>
      </c>
      <c r="F33" s="2">
        <f t="shared" si="1"/>
        <v>767</v>
      </c>
    </row>
    <row r="34">
      <c r="A34" s="1" t="s">
        <v>68</v>
      </c>
      <c r="B34" s="1">
        <v>547.0</v>
      </c>
      <c r="C34" s="1">
        <v>2417.0</v>
      </c>
      <c r="D34" s="1">
        <v>49.0</v>
      </c>
      <c r="E34" s="1">
        <v>76.0</v>
      </c>
      <c r="F34" s="2">
        <f t="shared" si="1"/>
        <v>3089</v>
      </c>
    </row>
    <row r="35">
      <c r="A35" s="1" t="s">
        <v>70</v>
      </c>
      <c r="B35" s="1">
        <v>15859.0</v>
      </c>
      <c r="C35" s="1">
        <v>11727.0</v>
      </c>
      <c r="D35" s="1">
        <v>177.0</v>
      </c>
      <c r="E35" s="1">
        <v>621.0</v>
      </c>
      <c r="F35" s="2">
        <f t="shared" si="1"/>
        <v>28384</v>
      </c>
    </row>
    <row r="36">
      <c r="A36" s="1" t="s">
        <v>72</v>
      </c>
      <c r="B36" s="1">
        <v>1678.0</v>
      </c>
      <c r="C36" s="1">
        <v>998.0</v>
      </c>
      <c r="D36" s="1">
        <v>59.0</v>
      </c>
      <c r="E36" s="1">
        <v>135.0</v>
      </c>
      <c r="F36" s="2">
        <f t="shared" si="1"/>
        <v>2870</v>
      </c>
    </row>
    <row r="37">
      <c r="A37" s="1" t="s">
        <v>74</v>
      </c>
      <c r="B37" s="1">
        <v>98361.0</v>
      </c>
      <c r="C37" s="1">
        <v>75002.0</v>
      </c>
      <c r="D37" s="1">
        <v>1541.0</v>
      </c>
      <c r="E37" s="1">
        <v>4732.0</v>
      </c>
      <c r="F37" s="2">
        <f t="shared" si="1"/>
        <v>179636</v>
      </c>
    </row>
    <row r="38">
      <c r="A38" s="1" t="s">
        <v>76</v>
      </c>
      <c r="B38" s="1">
        <v>2949.0</v>
      </c>
      <c r="C38" s="1">
        <v>3008.0</v>
      </c>
      <c r="D38" s="1">
        <v>122.0</v>
      </c>
      <c r="E38" s="1">
        <v>160.0</v>
      </c>
      <c r="F38" s="2">
        <f t="shared" si="1"/>
        <v>6239</v>
      </c>
    </row>
    <row r="39">
      <c r="A39" s="1" t="s">
        <v>77</v>
      </c>
      <c r="B39" s="1">
        <v>358.0</v>
      </c>
      <c r="C39" s="1">
        <v>1619.0</v>
      </c>
      <c r="D39" s="1">
        <v>37.0</v>
      </c>
      <c r="E39" s="1">
        <v>60.0</v>
      </c>
      <c r="F39" s="2">
        <f t="shared" si="1"/>
        <v>2074</v>
      </c>
    </row>
    <row r="40">
      <c r="A40" s="1" t="s">
        <v>79</v>
      </c>
      <c r="B40" s="1">
        <v>1867.0</v>
      </c>
      <c r="C40" s="1">
        <v>6349.0</v>
      </c>
      <c r="D40" s="1">
        <v>120.0</v>
      </c>
      <c r="E40" s="1">
        <v>252.0</v>
      </c>
      <c r="F40" s="2">
        <f t="shared" si="1"/>
        <v>8588</v>
      </c>
    </row>
    <row r="41">
      <c r="A41" s="1" t="s">
        <v>80</v>
      </c>
      <c r="B41" s="1">
        <v>23873.0</v>
      </c>
      <c r="C41" s="1">
        <v>41193.0</v>
      </c>
      <c r="D41" s="1">
        <v>672.0</v>
      </c>
      <c r="E41" s="1">
        <v>1828.0</v>
      </c>
      <c r="F41" s="2">
        <f t="shared" si="1"/>
        <v>67566</v>
      </c>
    </row>
    <row r="42">
      <c r="A42" s="1" t="s">
        <v>82</v>
      </c>
      <c r="B42" s="1">
        <v>259.0</v>
      </c>
      <c r="C42" s="1">
        <v>319.0</v>
      </c>
      <c r="D42" s="1">
        <v>8.0</v>
      </c>
      <c r="E42" s="1">
        <v>16.0</v>
      </c>
      <c r="F42" s="2">
        <f t="shared" si="1"/>
        <v>602</v>
      </c>
    </row>
    <row r="43">
      <c r="A43" s="1" t="s">
        <v>83</v>
      </c>
      <c r="B43" s="1">
        <v>946.0</v>
      </c>
      <c r="C43" s="1">
        <v>4228.0</v>
      </c>
      <c r="D43" s="1">
        <v>65.0</v>
      </c>
      <c r="E43" s="1">
        <v>138.0</v>
      </c>
      <c r="F43" s="2">
        <f t="shared" si="1"/>
        <v>5377</v>
      </c>
    </row>
    <row r="44">
      <c r="A44" s="1" t="s">
        <v>85</v>
      </c>
      <c r="B44" s="1">
        <v>4403.0</v>
      </c>
      <c r="C44" s="1">
        <v>6933.0</v>
      </c>
      <c r="D44" s="1">
        <v>88.0</v>
      </c>
      <c r="E44" s="1">
        <v>290.0</v>
      </c>
      <c r="F44" s="2">
        <f t="shared" si="1"/>
        <v>11714</v>
      </c>
    </row>
    <row r="45">
      <c r="A45" s="1" t="s">
        <v>86</v>
      </c>
      <c r="B45" s="1">
        <v>5855.0</v>
      </c>
      <c r="C45" s="1">
        <v>12466.0</v>
      </c>
      <c r="D45" s="1">
        <v>171.0</v>
      </c>
      <c r="E45" s="1">
        <v>445.0</v>
      </c>
      <c r="F45" s="2">
        <f t="shared" si="1"/>
        <v>18937</v>
      </c>
    </row>
    <row r="46">
      <c r="A46" s="1" t="s">
        <v>88</v>
      </c>
      <c r="B46" s="1">
        <v>2844.0</v>
      </c>
      <c r="C46" s="1">
        <v>7329.0</v>
      </c>
      <c r="D46" s="1">
        <v>163.0</v>
      </c>
      <c r="E46" s="1">
        <v>297.0</v>
      </c>
      <c r="F46" s="2">
        <f t="shared" si="1"/>
        <v>10633</v>
      </c>
    </row>
    <row r="47">
      <c r="A47" s="1" t="s">
        <v>89</v>
      </c>
      <c r="B47" s="1">
        <v>2913.0</v>
      </c>
      <c r="C47" s="1">
        <v>4076.0</v>
      </c>
      <c r="D47" s="1">
        <v>182.0</v>
      </c>
      <c r="E47" s="1">
        <v>267.0</v>
      </c>
      <c r="F47" s="2">
        <f t="shared" si="1"/>
        <v>7438</v>
      </c>
    </row>
    <row r="48">
      <c r="A48" s="1" t="s">
        <v>91</v>
      </c>
      <c r="B48" s="1">
        <v>1868.0</v>
      </c>
      <c r="C48" s="1">
        <v>1237.0</v>
      </c>
      <c r="D48" s="1">
        <v>20.0</v>
      </c>
      <c r="E48" s="1">
        <v>67.0</v>
      </c>
      <c r="F48" s="2">
        <f t="shared" si="1"/>
        <v>3192</v>
      </c>
    </row>
    <row r="49">
      <c r="A49" s="1" t="s">
        <v>92</v>
      </c>
      <c r="B49" s="1">
        <v>3645.0</v>
      </c>
      <c r="C49" s="1">
        <v>5452.0</v>
      </c>
      <c r="D49" s="1">
        <v>101.0</v>
      </c>
      <c r="E49" s="1">
        <v>324.0</v>
      </c>
      <c r="F49" s="2">
        <f t="shared" si="1"/>
        <v>9522</v>
      </c>
    </row>
    <row r="50">
      <c r="A50" s="1" t="s">
        <v>94</v>
      </c>
      <c r="B50" s="1">
        <v>397.0</v>
      </c>
      <c r="C50" s="1">
        <v>1583.0</v>
      </c>
      <c r="D50" s="1">
        <v>31.0</v>
      </c>
      <c r="E50" s="1">
        <v>45.0</v>
      </c>
      <c r="F50" s="2">
        <f t="shared" si="1"/>
        <v>2056</v>
      </c>
    </row>
    <row r="51">
      <c r="A51" s="1" t="s">
        <v>98</v>
      </c>
      <c r="B51" s="1">
        <v>7244.0</v>
      </c>
      <c r="C51" s="1">
        <v>2354.0</v>
      </c>
      <c r="D51" s="1">
        <v>48.0</v>
      </c>
      <c r="E51" s="1">
        <v>184.0</v>
      </c>
      <c r="F51" s="2">
        <f t="shared" si="1"/>
        <v>9830</v>
      </c>
    </row>
    <row r="52">
      <c r="A52" s="1" t="s">
        <v>100</v>
      </c>
      <c r="B52" s="1">
        <v>1090.0</v>
      </c>
      <c r="C52" s="1">
        <v>2898.0</v>
      </c>
      <c r="D52" s="1">
        <v>55.0</v>
      </c>
      <c r="E52" s="1">
        <v>107.0</v>
      </c>
      <c r="F52" s="2">
        <f t="shared" si="1"/>
        <v>4150</v>
      </c>
    </row>
    <row r="53">
      <c r="A53" s="1" t="s">
        <v>102</v>
      </c>
      <c r="B53" s="1">
        <v>33674.0</v>
      </c>
      <c r="C53" s="1">
        <v>29545.0</v>
      </c>
      <c r="D53" s="1">
        <v>1058.0</v>
      </c>
      <c r="E53" s="1">
        <v>2179.0</v>
      </c>
      <c r="F53" s="2">
        <f t="shared" si="1"/>
        <v>66456</v>
      </c>
    </row>
    <row r="54">
      <c r="A54" s="1" t="s">
        <v>105</v>
      </c>
      <c r="B54" s="1">
        <v>488.0</v>
      </c>
      <c r="C54" s="1">
        <v>2473.0</v>
      </c>
      <c r="D54" s="1">
        <v>18.0</v>
      </c>
      <c r="E54" s="1">
        <v>74.0</v>
      </c>
      <c r="F54" s="2">
        <f t="shared" si="1"/>
        <v>3053</v>
      </c>
    </row>
    <row r="55">
      <c r="A55" s="1" t="s">
        <v>107</v>
      </c>
      <c r="B55" s="1">
        <v>1912.0</v>
      </c>
      <c r="C55" s="1">
        <v>2795.0</v>
      </c>
      <c r="D55" s="1">
        <v>59.0</v>
      </c>
      <c r="E55" s="1">
        <v>165.0</v>
      </c>
      <c r="F55" s="2">
        <f t="shared" si="1"/>
        <v>4931</v>
      </c>
    </row>
    <row r="56">
      <c r="A56" s="1" t="s">
        <v>109</v>
      </c>
      <c r="B56" s="1">
        <v>8163.0</v>
      </c>
      <c r="C56" s="1">
        <v>4787.0</v>
      </c>
      <c r="D56" s="1">
        <v>102.0</v>
      </c>
      <c r="E56" s="1">
        <v>305.0</v>
      </c>
      <c r="F56" s="2">
        <f t="shared" si="1"/>
        <v>13357</v>
      </c>
    </row>
    <row r="57">
      <c r="A57" s="1" t="s">
        <v>111</v>
      </c>
      <c r="B57" s="1">
        <v>1529.0</v>
      </c>
      <c r="C57" s="1">
        <v>1014.0</v>
      </c>
      <c r="D57" s="1">
        <v>34.0</v>
      </c>
      <c r="E57" s="1">
        <v>93.0</v>
      </c>
      <c r="F57" s="2">
        <f t="shared" si="1"/>
        <v>2670</v>
      </c>
    </row>
    <row r="58">
      <c r="A58" s="1" t="s">
        <v>113</v>
      </c>
      <c r="B58" s="1">
        <v>271.0</v>
      </c>
      <c r="C58" s="1">
        <v>167.0</v>
      </c>
      <c r="D58" s="1">
        <v>4.0</v>
      </c>
      <c r="E58" s="1">
        <v>8.0</v>
      </c>
      <c r="F58" s="2">
        <f t="shared" si="1"/>
        <v>450</v>
      </c>
    </row>
    <row r="59">
      <c r="A59" s="1" t="s">
        <v>115</v>
      </c>
      <c r="B59" s="1">
        <v>3047.0</v>
      </c>
      <c r="C59" s="1">
        <v>923.0</v>
      </c>
      <c r="D59" s="1">
        <v>21.0</v>
      </c>
      <c r="E59" s="1">
        <v>94.0</v>
      </c>
      <c r="F59" s="2">
        <f t="shared" si="1"/>
        <v>4085</v>
      </c>
    </row>
    <row r="60">
      <c r="A60" s="1" t="s">
        <v>117</v>
      </c>
      <c r="B60" s="1">
        <v>290.0</v>
      </c>
      <c r="C60" s="1">
        <v>859.0</v>
      </c>
      <c r="D60" s="1">
        <v>26.0</v>
      </c>
      <c r="E60" s="1">
        <v>34.0</v>
      </c>
      <c r="F60" s="2">
        <f t="shared" si="1"/>
        <v>1209</v>
      </c>
    </row>
    <row r="61">
      <c r="A61" s="1" t="s">
        <v>119</v>
      </c>
      <c r="B61" s="1">
        <v>9499.0</v>
      </c>
      <c r="C61" s="1">
        <v>4243.0</v>
      </c>
      <c r="D61" s="1">
        <v>108.0</v>
      </c>
      <c r="E61" s="1">
        <v>379.0</v>
      </c>
      <c r="F61" s="2">
        <f t="shared" si="1"/>
        <v>14229</v>
      </c>
    </row>
    <row r="62">
      <c r="A62" s="1" t="s">
        <v>122</v>
      </c>
      <c r="B62" s="1">
        <v>3986.0</v>
      </c>
      <c r="C62" s="1">
        <v>8409.0</v>
      </c>
      <c r="D62" s="1">
        <v>127.0</v>
      </c>
      <c r="E62" s="1">
        <v>354.0</v>
      </c>
      <c r="F62" s="2">
        <f t="shared" si="1"/>
        <v>12876</v>
      </c>
    </row>
    <row r="63">
      <c r="A63" s="1" t="s">
        <v>124</v>
      </c>
      <c r="B63" s="1">
        <v>294.0</v>
      </c>
      <c r="C63" s="1">
        <v>2004.0</v>
      </c>
      <c r="D63" s="1">
        <v>32.0</v>
      </c>
      <c r="E63" s="1">
        <v>59.0</v>
      </c>
      <c r="F63" s="2">
        <f t="shared" si="1"/>
        <v>2389</v>
      </c>
    </row>
    <row r="64">
      <c r="A64" s="1" t="s">
        <v>126</v>
      </c>
      <c r="B64" s="1">
        <v>46653.0</v>
      </c>
      <c r="C64" s="1">
        <v>72886.0</v>
      </c>
      <c r="D64" s="1">
        <v>1591.0</v>
      </c>
      <c r="E64" s="1">
        <v>4242.0</v>
      </c>
      <c r="F64" s="2">
        <f t="shared" si="1"/>
        <v>125372</v>
      </c>
    </row>
    <row r="65">
      <c r="A65" s="4" t="s">
        <v>128</v>
      </c>
      <c r="B65" s="2">
        <f t="shared" ref="B65:E65" si="2">SUM(B2:B64)</f>
        <v>1348191</v>
      </c>
      <c r="C65" s="2">
        <f t="shared" si="2"/>
        <v>1077537</v>
      </c>
      <c r="D65" s="2">
        <f t="shared" si="2"/>
        <v>25803</v>
      </c>
      <c r="E65" s="2">
        <f t="shared" si="2"/>
        <v>69429</v>
      </c>
      <c r="F65" s="2">
        <f t="shared" si="1"/>
        <v>2520960</v>
      </c>
    </row>
    <row r="66">
      <c r="A66" s="1" t="s">
        <v>141</v>
      </c>
      <c r="B66" s="5">
        <f>B65/F65</f>
        <v>0.534792698</v>
      </c>
      <c r="C66" s="2">
        <f>C65/F65</f>
        <v>0.4274312167</v>
      </c>
      <c r="D66" s="2">
        <f>D65/F65</f>
        <v>0.01023538652</v>
      </c>
      <c r="E66" s="2">
        <f>E65/F65</f>
        <v>0.02754069878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0.57"/>
  </cols>
  <sheetData>
    <row r="1">
      <c r="A1" s="3" t="s">
        <v>0</v>
      </c>
      <c r="B1" s="3" t="s">
        <v>1</v>
      </c>
      <c r="C1" s="1" t="s">
        <v>39</v>
      </c>
      <c r="D1" s="3" t="s">
        <v>2</v>
      </c>
      <c r="E1" s="1" t="s">
        <v>41</v>
      </c>
      <c r="F1" s="3" t="s">
        <v>3</v>
      </c>
      <c r="G1" s="1" t="s">
        <v>43</v>
      </c>
      <c r="H1" s="3" t="s">
        <v>4</v>
      </c>
      <c r="I1" s="1" t="s">
        <v>44</v>
      </c>
      <c r="J1" s="3" t="s">
        <v>5</v>
      </c>
    </row>
    <row r="2">
      <c r="A2" s="3" t="s">
        <v>6</v>
      </c>
      <c r="B2" s="3">
        <v>93449.0</v>
      </c>
      <c r="C2" s="3">
        <f t="shared" ref="C2:C64" si="1">B2/J2</f>
        <v>0.5457353929</v>
      </c>
      <c r="D2" s="3">
        <v>69465.0</v>
      </c>
      <c r="E2" s="3">
        <f t="shared" ref="E2:E64" si="2">D2/J2</f>
        <v>0.4056705697</v>
      </c>
      <c r="F2" s="3">
        <v>2480.0</v>
      </c>
      <c r="G2" s="3">
        <f t="shared" ref="G2:G64" si="3">F2/J2</f>
        <v>0.01448302041</v>
      </c>
      <c r="H2" s="3">
        <v>5841.0</v>
      </c>
      <c r="I2" s="3">
        <f t="shared" ref="I2:I64" si="4">H2/J2</f>
        <v>0.03411101702</v>
      </c>
      <c r="J2" s="2">
        <v>171235.0</v>
      </c>
    </row>
    <row r="3">
      <c r="A3" s="3" t="s">
        <v>15</v>
      </c>
      <c r="B3" s="3">
        <v>3039.0</v>
      </c>
      <c r="C3" s="3">
        <f t="shared" si="1"/>
        <v>0.5031456954</v>
      </c>
      <c r="D3" s="3">
        <v>2696.0</v>
      </c>
      <c r="E3" s="3">
        <f t="shared" si="2"/>
        <v>0.4463576159</v>
      </c>
      <c r="F3" s="3">
        <v>121.0</v>
      </c>
      <c r="G3" s="3">
        <f t="shared" si="3"/>
        <v>0.02003311258</v>
      </c>
      <c r="H3" s="3">
        <v>184.0</v>
      </c>
      <c r="I3" s="3">
        <f t="shared" si="4"/>
        <v>0.03046357616</v>
      </c>
      <c r="J3" s="2">
        <v>6040.0</v>
      </c>
    </row>
    <row r="4">
      <c r="A4" s="3" t="s">
        <v>16</v>
      </c>
      <c r="B4" s="3">
        <v>155056.0</v>
      </c>
      <c r="C4" s="3">
        <f t="shared" si="1"/>
        <v>0.5718669322</v>
      </c>
      <c r="D4" s="3">
        <v>106833.0</v>
      </c>
      <c r="E4" s="3">
        <f t="shared" si="2"/>
        <v>0.3940141624</v>
      </c>
      <c r="F4" s="3">
        <v>2692.0</v>
      </c>
      <c r="G4" s="3">
        <f t="shared" si="3"/>
        <v>0.009928450247</v>
      </c>
      <c r="H4" s="3">
        <v>6559.0</v>
      </c>
      <c r="I4" s="3">
        <f t="shared" si="4"/>
        <v>0.02419045512</v>
      </c>
      <c r="J4" s="2">
        <v>271140.0</v>
      </c>
    </row>
    <row r="5">
      <c r="A5" s="3" t="s">
        <v>17</v>
      </c>
      <c r="B5" s="3">
        <v>2800.0</v>
      </c>
      <c r="C5" s="3">
        <f t="shared" si="1"/>
        <v>0.4132231405</v>
      </c>
      <c r="D5" s="3">
        <v>3736.0</v>
      </c>
      <c r="E5" s="3">
        <f t="shared" si="2"/>
        <v>0.5513577332</v>
      </c>
      <c r="F5" s="3">
        <v>79.0</v>
      </c>
      <c r="G5" s="3">
        <f t="shared" si="3"/>
        <v>0.01165879575</v>
      </c>
      <c r="H5" s="3">
        <v>161.0</v>
      </c>
      <c r="I5" s="3">
        <f t="shared" si="4"/>
        <v>0.02376033058</v>
      </c>
      <c r="J5" s="2">
        <v>6776.0</v>
      </c>
    </row>
    <row r="6">
      <c r="A6" s="3" t="s">
        <v>18</v>
      </c>
      <c r="B6" s="3">
        <v>331.0</v>
      </c>
      <c r="C6" s="3">
        <f t="shared" si="1"/>
        <v>0.1767218366</v>
      </c>
      <c r="D6" s="3">
        <v>1454.0</v>
      </c>
      <c r="E6" s="3">
        <f t="shared" si="2"/>
        <v>0.7762947144</v>
      </c>
      <c r="F6" s="3">
        <v>32.0</v>
      </c>
      <c r="G6" s="3">
        <f t="shared" si="3"/>
        <v>0.01708489055</v>
      </c>
      <c r="H6" s="3">
        <v>56.0</v>
      </c>
      <c r="I6" s="3">
        <f t="shared" si="4"/>
        <v>0.02989855846</v>
      </c>
      <c r="J6" s="2">
        <v>1873.0</v>
      </c>
    </row>
    <row r="7">
      <c r="A7" s="3" t="s">
        <v>19</v>
      </c>
      <c r="B7" s="3">
        <v>638.0</v>
      </c>
      <c r="C7" s="3">
        <f t="shared" si="1"/>
        <v>0.3409941208</v>
      </c>
      <c r="D7" s="3">
        <v>1094.0</v>
      </c>
      <c r="E7" s="3">
        <f t="shared" si="2"/>
        <v>0.5847140567</v>
      </c>
      <c r="F7" s="3">
        <v>66.0</v>
      </c>
      <c r="G7" s="3">
        <f t="shared" si="3"/>
        <v>0.03527525387</v>
      </c>
      <c r="H7" s="3">
        <v>73.0</v>
      </c>
      <c r="I7" s="3">
        <f t="shared" si="4"/>
        <v>0.03901656868</v>
      </c>
      <c r="J7" s="2">
        <v>1871.0</v>
      </c>
    </row>
    <row r="8">
      <c r="A8" s="3" t="s">
        <v>20</v>
      </c>
      <c r="B8" s="3">
        <v>133116.0</v>
      </c>
      <c r="C8" s="3">
        <f t="shared" si="1"/>
        <v>0.7552166661</v>
      </c>
      <c r="D8" s="3">
        <v>38423.0</v>
      </c>
      <c r="E8" s="3">
        <f t="shared" si="2"/>
        <v>0.2179879951</v>
      </c>
      <c r="F8" s="3">
        <v>1127.0</v>
      </c>
      <c r="G8" s="3">
        <f t="shared" si="3"/>
        <v>0.006393890912</v>
      </c>
      <c r="H8" s="3">
        <v>3596.0</v>
      </c>
      <c r="I8" s="3">
        <f t="shared" si="4"/>
        <v>0.02040144784</v>
      </c>
      <c r="J8" s="2">
        <v>176262.0</v>
      </c>
    </row>
    <row r="9">
      <c r="A9" s="3" t="s">
        <v>21</v>
      </c>
      <c r="B9" s="3">
        <v>21405.0</v>
      </c>
      <c r="C9" s="3">
        <f t="shared" si="1"/>
        <v>0.5921489432</v>
      </c>
      <c r="D9" s="3">
        <v>13582.0</v>
      </c>
      <c r="E9" s="3">
        <f t="shared" si="2"/>
        <v>0.3757330973</v>
      </c>
      <c r="F9" s="3">
        <v>290.0</v>
      </c>
      <c r="G9" s="3">
        <f t="shared" si="3"/>
        <v>0.008022573863</v>
      </c>
      <c r="H9" s="3">
        <v>871.0</v>
      </c>
      <c r="I9" s="3">
        <f t="shared" si="4"/>
        <v>0.02409538564</v>
      </c>
      <c r="J9" s="2">
        <v>36148.0</v>
      </c>
    </row>
    <row r="10">
      <c r="A10" s="3" t="s">
        <v>22</v>
      </c>
      <c r="B10" s="3">
        <v>5461.0</v>
      </c>
      <c r="C10" s="3">
        <f t="shared" si="1"/>
        <v>0.4994969359</v>
      </c>
      <c r="D10" s="3">
        <v>5018.0</v>
      </c>
      <c r="E10" s="3">
        <f t="shared" si="2"/>
        <v>0.4589774078</v>
      </c>
      <c r="F10" s="3">
        <v>163.0</v>
      </c>
      <c r="G10" s="3">
        <f t="shared" si="3"/>
        <v>0.01490899113</v>
      </c>
      <c r="H10" s="3">
        <v>291.0</v>
      </c>
      <c r="I10" s="3">
        <f t="shared" si="4"/>
        <v>0.02661666514</v>
      </c>
      <c r="J10" s="2">
        <v>10933.0</v>
      </c>
    </row>
    <row r="11">
      <c r="A11" s="3" t="s">
        <v>23</v>
      </c>
      <c r="B11" s="3">
        <v>138.0</v>
      </c>
      <c r="C11" s="3">
        <f t="shared" si="1"/>
        <v>0.1408163265</v>
      </c>
      <c r="D11" s="3">
        <v>809.0</v>
      </c>
      <c r="E11" s="3">
        <f t="shared" si="2"/>
        <v>0.8255102041</v>
      </c>
      <c r="F11" s="3">
        <v>13.0</v>
      </c>
      <c r="G11" s="3">
        <f t="shared" si="3"/>
        <v>0.01326530612</v>
      </c>
      <c r="H11" s="3">
        <v>20.0</v>
      </c>
      <c r="I11" s="3">
        <f t="shared" si="4"/>
        <v>0.02040816327</v>
      </c>
      <c r="J11" s="2">
        <v>980.0</v>
      </c>
    </row>
    <row r="12">
      <c r="A12" s="3" t="s">
        <v>24</v>
      </c>
      <c r="B12" s="3">
        <v>2932.0</v>
      </c>
      <c r="C12" s="3">
        <f t="shared" si="1"/>
        <v>0.5453869048</v>
      </c>
      <c r="D12" s="3">
        <v>2215.0</v>
      </c>
      <c r="E12" s="3">
        <f t="shared" si="2"/>
        <v>0.412016369</v>
      </c>
      <c r="F12" s="3">
        <v>58.0</v>
      </c>
      <c r="G12" s="3">
        <f t="shared" si="3"/>
        <v>0.01078869048</v>
      </c>
      <c r="H12" s="3">
        <v>171.0</v>
      </c>
      <c r="I12" s="3">
        <f t="shared" si="4"/>
        <v>0.03180803571</v>
      </c>
      <c r="J12" s="2">
        <v>5376.0</v>
      </c>
    </row>
    <row r="13">
      <c r="A13" s="3" t="s">
        <v>25</v>
      </c>
      <c r="B13" s="3">
        <v>1652.0</v>
      </c>
      <c r="C13" s="3">
        <f t="shared" si="1"/>
        <v>0.4665348772</v>
      </c>
      <c r="D13" s="3">
        <v>1756.0</v>
      </c>
      <c r="E13" s="3">
        <f t="shared" si="2"/>
        <v>0.4959051116</v>
      </c>
      <c r="F13" s="3">
        <v>47.0</v>
      </c>
      <c r="G13" s="3">
        <f t="shared" si="3"/>
        <v>0.0132730867</v>
      </c>
      <c r="H13" s="3">
        <v>86.0</v>
      </c>
      <c r="I13" s="3">
        <f t="shared" si="4"/>
        <v>0.0242869246</v>
      </c>
      <c r="J13" s="2">
        <v>3541.0</v>
      </c>
    </row>
    <row r="14">
      <c r="A14" s="3" t="s">
        <v>26</v>
      </c>
      <c r="B14" s="3">
        <v>1012.0</v>
      </c>
      <c r="C14" s="3">
        <f t="shared" si="1"/>
        <v>0.6289620883</v>
      </c>
      <c r="D14" s="3">
        <v>510.0</v>
      </c>
      <c r="E14" s="3">
        <f t="shared" si="2"/>
        <v>0.3169670603</v>
      </c>
      <c r="F14" s="3">
        <v>29.0</v>
      </c>
      <c r="G14" s="3">
        <f t="shared" si="3"/>
        <v>0.01802361715</v>
      </c>
      <c r="H14" s="3">
        <v>58.0</v>
      </c>
      <c r="I14" s="3">
        <f t="shared" si="4"/>
        <v>0.03604723431</v>
      </c>
      <c r="J14" s="2">
        <v>1609.0</v>
      </c>
    </row>
    <row r="15">
      <c r="A15" s="3" t="s">
        <v>27</v>
      </c>
      <c r="B15" s="3">
        <v>400.0</v>
      </c>
      <c r="C15" s="3">
        <f t="shared" si="1"/>
        <v>0.288184438</v>
      </c>
      <c r="D15" s="3">
        <v>888.0</v>
      </c>
      <c r="E15" s="3">
        <f t="shared" si="2"/>
        <v>0.6397694524</v>
      </c>
      <c r="F15" s="3">
        <v>43.0</v>
      </c>
      <c r="G15" s="3">
        <f t="shared" si="3"/>
        <v>0.03097982709</v>
      </c>
      <c r="H15" s="3">
        <v>57.0</v>
      </c>
      <c r="I15" s="3">
        <f t="shared" si="4"/>
        <v>0.04106628242</v>
      </c>
      <c r="J15" s="2">
        <v>1388.0</v>
      </c>
    </row>
    <row r="16">
      <c r="A16" s="3" t="s">
        <v>28</v>
      </c>
      <c r="B16" s="3">
        <v>895.0</v>
      </c>
      <c r="C16" s="3">
        <f t="shared" si="1"/>
        <v>0.3126091512</v>
      </c>
      <c r="D16" s="3">
        <v>1869.0</v>
      </c>
      <c r="E16" s="3">
        <f t="shared" si="2"/>
        <v>0.6528117359</v>
      </c>
      <c r="F16" s="3">
        <v>32.0</v>
      </c>
      <c r="G16" s="3">
        <f t="shared" si="3"/>
        <v>0.01117708697</v>
      </c>
      <c r="H16" s="3">
        <v>67.0</v>
      </c>
      <c r="I16" s="3">
        <f t="shared" si="4"/>
        <v>0.02340202585</v>
      </c>
      <c r="J16" s="2">
        <v>2863.0</v>
      </c>
    </row>
    <row r="17">
      <c r="A17" s="3" t="s">
        <v>29</v>
      </c>
      <c r="B17" s="3">
        <v>4817.0</v>
      </c>
      <c r="C17" s="3">
        <f t="shared" si="1"/>
        <v>0.3184582837</v>
      </c>
      <c r="D17" s="3">
        <v>9699.0</v>
      </c>
      <c r="E17" s="3">
        <f t="shared" si="2"/>
        <v>0.641213804</v>
      </c>
      <c r="F17" s="3">
        <v>165.0</v>
      </c>
      <c r="G17" s="3">
        <f t="shared" si="3"/>
        <v>0.01090836969</v>
      </c>
      <c r="H17" s="3">
        <v>445.0</v>
      </c>
      <c r="I17" s="3">
        <f t="shared" si="4"/>
        <v>0.02941954251</v>
      </c>
      <c r="J17" s="2">
        <v>15126.0</v>
      </c>
    </row>
    <row r="18">
      <c r="A18" s="3" t="s">
        <v>30</v>
      </c>
      <c r="B18" s="3">
        <v>238762.0</v>
      </c>
      <c r="C18" s="3">
        <f t="shared" si="1"/>
        <v>0.77389974</v>
      </c>
      <c r="D18" s="3">
        <v>60151.0</v>
      </c>
      <c r="E18" s="3">
        <f t="shared" si="2"/>
        <v>0.1949675546</v>
      </c>
      <c r="F18" s="3">
        <v>2773.0</v>
      </c>
      <c r="G18" s="3">
        <f t="shared" si="3"/>
        <v>0.008988130352</v>
      </c>
      <c r="H18" s="3">
        <v>6832.0</v>
      </c>
      <c r="I18" s="3">
        <f t="shared" si="4"/>
        <v>0.02214457503</v>
      </c>
      <c r="J18" s="2">
        <v>308518.0</v>
      </c>
    </row>
    <row r="19">
      <c r="A19" s="3" t="s">
        <v>31</v>
      </c>
      <c r="B19" s="3">
        <v>270.0</v>
      </c>
      <c r="C19" s="3">
        <f t="shared" si="1"/>
        <v>0.2280405405</v>
      </c>
      <c r="D19" s="3">
        <v>868.0</v>
      </c>
      <c r="E19" s="3">
        <f t="shared" si="2"/>
        <v>0.7331081081</v>
      </c>
      <c r="F19" s="3">
        <v>17.0</v>
      </c>
      <c r="G19" s="3">
        <f t="shared" si="3"/>
        <v>0.01435810811</v>
      </c>
      <c r="H19" s="3">
        <v>29.0</v>
      </c>
      <c r="I19" s="3">
        <f t="shared" si="4"/>
        <v>0.02449324324</v>
      </c>
      <c r="J19" s="2">
        <v>1184.0</v>
      </c>
    </row>
    <row r="20">
      <c r="A20" s="3" t="s">
        <v>32</v>
      </c>
      <c r="B20" s="3">
        <v>71573.0</v>
      </c>
      <c r="C20" s="3">
        <f t="shared" si="1"/>
        <v>0.4051890558</v>
      </c>
      <c r="D20" s="3">
        <v>99123.0</v>
      </c>
      <c r="E20" s="3">
        <f t="shared" si="2"/>
        <v>0.5611551112</v>
      </c>
      <c r="F20" s="3">
        <v>1302.0</v>
      </c>
      <c r="G20" s="3">
        <f t="shared" si="3"/>
        <v>0.007370882185</v>
      </c>
      <c r="H20" s="3">
        <v>4643.0</v>
      </c>
      <c r="I20" s="3">
        <f t="shared" si="4"/>
        <v>0.02628495083</v>
      </c>
      <c r="J20" s="2">
        <v>176641.0</v>
      </c>
    </row>
    <row r="21">
      <c r="A21" s="3" t="s">
        <v>33</v>
      </c>
      <c r="B21" s="3">
        <v>13802.0</v>
      </c>
      <c r="C21" s="3">
        <f t="shared" si="1"/>
        <v>0.618202992</v>
      </c>
      <c r="D21" s="3">
        <v>7804.0</v>
      </c>
      <c r="E21" s="3">
        <f t="shared" si="2"/>
        <v>0.3495476126</v>
      </c>
      <c r="F21" s="3">
        <v>178.0</v>
      </c>
      <c r="G21" s="3">
        <f t="shared" si="3"/>
        <v>0.007972767177</v>
      </c>
      <c r="H21" s="3">
        <v>542.0</v>
      </c>
      <c r="I21" s="3">
        <f t="shared" si="4"/>
        <v>0.02427662815</v>
      </c>
      <c r="J21" s="2">
        <v>22326.0</v>
      </c>
    </row>
    <row r="22">
      <c r="A22" s="3" t="s">
        <v>36</v>
      </c>
      <c r="B22" s="3">
        <v>109154.0</v>
      </c>
      <c r="C22" s="3">
        <f t="shared" si="1"/>
        <v>0.3950675372</v>
      </c>
      <c r="D22" s="3">
        <v>155006.0</v>
      </c>
      <c r="E22" s="3">
        <f t="shared" si="2"/>
        <v>0.5610223966</v>
      </c>
      <c r="F22" s="3">
        <v>3225.0</v>
      </c>
      <c r="G22" s="3">
        <f t="shared" si="3"/>
        <v>0.01167243351</v>
      </c>
      <c r="H22" s="3">
        <v>8907.0</v>
      </c>
      <c r="I22" s="3">
        <f t="shared" si="4"/>
        <v>0.03223763265</v>
      </c>
      <c r="J22" s="2">
        <v>276292.0</v>
      </c>
    </row>
    <row r="23">
      <c r="A23" s="3" t="s">
        <v>45</v>
      </c>
      <c r="B23" s="3">
        <v>3242.0</v>
      </c>
      <c r="C23" s="3">
        <f t="shared" si="1"/>
        <v>0.2217813654</v>
      </c>
      <c r="D23" s="3">
        <v>10859.0</v>
      </c>
      <c r="E23" s="3">
        <f t="shared" si="2"/>
        <v>0.7428512792</v>
      </c>
      <c r="F23" s="3">
        <v>115.0</v>
      </c>
      <c r="G23" s="3">
        <f t="shared" si="3"/>
        <v>0.007867013271</v>
      </c>
      <c r="H23" s="3">
        <v>402.0</v>
      </c>
      <c r="I23" s="3">
        <f t="shared" si="4"/>
        <v>0.02750034204</v>
      </c>
      <c r="J23" s="2">
        <v>14618.0</v>
      </c>
    </row>
    <row r="24">
      <c r="A24" s="3" t="s">
        <v>47</v>
      </c>
      <c r="B24" s="3">
        <v>6022.0</v>
      </c>
      <c r="C24" s="3">
        <f t="shared" si="1"/>
        <v>0.3075430264</v>
      </c>
      <c r="D24" s="3">
        <v>12574.0</v>
      </c>
      <c r="E24" s="3">
        <f t="shared" si="2"/>
        <v>0.6421531076</v>
      </c>
      <c r="F24" s="3">
        <v>310.0</v>
      </c>
      <c r="G24" s="3">
        <f t="shared" si="3"/>
        <v>0.01583167356</v>
      </c>
      <c r="H24" s="3">
        <v>675.0</v>
      </c>
      <c r="I24" s="3">
        <f t="shared" si="4"/>
        <v>0.03447219243</v>
      </c>
      <c r="J24" s="2">
        <v>19581.0</v>
      </c>
    </row>
    <row r="25">
      <c r="A25" s="3" t="s">
        <v>49</v>
      </c>
      <c r="B25" s="3">
        <v>11791.0</v>
      </c>
      <c r="C25" s="3">
        <f t="shared" si="1"/>
        <v>0.4901072408</v>
      </c>
      <c r="D25" s="3">
        <v>11436.0</v>
      </c>
      <c r="E25" s="3">
        <f t="shared" si="2"/>
        <v>0.4753512345</v>
      </c>
      <c r="F25" s="3">
        <v>230.0</v>
      </c>
      <c r="G25" s="3">
        <f t="shared" si="3"/>
        <v>0.009560229446</v>
      </c>
      <c r="H25" s="3">
        <v>601.0</v>
      </c>
      <c r="I25" s="3">
        <f t="shared" si="4"/>
        <v>0.0249812952</v>
      </c>
      <c r="J25" s="2">
        <v>24058.0</v>
      </c>
    </row>
    <row r="26">
      <c r="A26" s="3" t="s">
        <v>52</v>
      </c>
      <c r="B26" s="3">
        <v>1809.0</v>
      </c>
      <c r="C26" s="3">
        <f t="shared" si="1"/>
        <v>0.5371140143</v>
      </c>
      <c r="D26" s="3">
        <v>1407.0</v>
      </c>
      <c r="E26" s="3">
        <f t="shared" si="2"/>
        <v>0.4177553444</v>
      </c>
      <c r="F26" s="3">
        <v>40.0</v>
      </c>
      <c r="G26" s="3">
        <f t="shared" si="3"/>
        <v>0.01187648456</v>
      </c>
      <c r="H26" s="3">
        <v>112.0</v>
      </c>
      <c r="I26" s="3">
        <f t="shared" si="4"/>
        <v>0.03325415677</v>
      </c>
      <c r="J26" s="2">
        <v>3368.0</v>
      </c>
    </row>
    <row r="27">
      <c r="A27" s="3" t="s">
        <v>54</v>
      </c>
      <c r="B27" s="3">
        <v>3596.0</v>
      </c>
      <c r="C27" s="3">
        <f t="shared" si="1"/>
        <v>0.4642995481</v>
      </c>
      <c r="D27" s="3">
        <v>3837.0</v>
      </c>
      <c r="E27" s="3">
        <f t="shared" si="2"/>
        <v>0.4954163977</v>
      </c>
      <c r="F27" s="3">
        <v>73.0</v>
      </c>
      <c r="G27" s="3">
        <f t="shared" si="3"/>
        <v>0.009425435765</v>
      </c>
      <c r="H27" s="3">
        <v>239.0</v>
      </c>
      <c r="I27" s="3">
        <f t="shared" si="4"/>
        <v>0.03085861846</v>
      </c>
      <c r="J27" s="2">
        <v>7745.0</v>
      </c>
    </row>
    <row r="28">
      <c r="A28" s="3" t="s">
        <v>56</v>
      </c>
      <c r="B28" s="3">
        <v>5526.0</v>
      </c>
      <c r="C28" s="3">
        <f t="shared" si="1"/>
        <v>0.6290267501</v>
      </c>
      <c r="D28" s="3">
        <v>2927.0</v>
      </c>
      <c r="E28" s="3">
        <f t="shared" si="2"/>
        <v>0.3331815595</v>
      </c>
      <c r="F28" s="3">
        <v>70.0</v>
      </c>
      <c r="G28" s="3">
        <f t="shared" si="3"/>
        <v>0.00796812749</v>
      </c>
      <c r="H28" s="3">
        <v>262.0</v>
      </c>
      <c r="I28" s="3">
        <f t="shared" si="4"/>
        <v>0.02982356289</v>
      </c>
      <c r="J28" s="2">
        <v>8785.0</v>
      </c>
    </row>
    <row r="29">
      <c r="A29" s="3" t="s">
        <v>58</v>
      </c>
      <c r="B29" s="3">
        <v>218.0</v>
      </c>
      <c r="C29" s="3">
        <f t="shared" si="1"/>
        <v>0.3920863309</v>
      </c>
      <c r="D29" s="3">
        <v>318.0</v>
      </c>
      <c r="E29" s="3">
        <f t="shared" si="2"/>
        <v>0.571942446</v>
      </c>
      <c r="F29" s="3">
        <v>1.0</v>
      </c>
      <c r="G29" s="3">
        <f t="shared" si="3"/>
        <v>0.001798561151</v>
      </c>
      <c r="H29" s="3">
        <v>19.0</v>
      </c>
      <c r="I29" s="3">
        <f t="shared" si="4"/>
        <v>0.03417266187</v>
      </c>
      <c r="J29" s="2">
        <v>556.0</v>
      </c>
    </row>
    <row r="30">
      <c r="A30" s="3" t="s">
        <v>61</v>
      </c>
      <c r="B30" s="3">
        <v>1798.0</v>
      </c>
      <c r="C30" s="3">
        <f t="shared" si="1"/>
        <v>0.497923013</v>
      </c>
      <c r="D30" s="3">
        <v>1647.0</v>
      </c>
      <c r="E30" s="3">
        <f t="shared" si="2"/>
        <v>0.4561063417</v>
      </c>
      <c r="F30" s="3">
        <v>59.0</v>
      </c>
      <c r="G30" s="3">
        <f t="shared" si="3"/>
        <v>0.01633896428</v>
      </c>
      <c r="H30" s="3">
        <v>107.0</v>
      </c>
      <c r="I30" s="3">
        <f t="shared" si="4"/>
        <v>0.02963168097</v>
      </c>
      <c r="J30" s="2">
        <v>3611.0</v>
      </c>
    </row>
    <row r="31">
      <c r="A31" s="3" t="s">
        <v>62</v>
      </c>
      <c r="B31" s="3">
        <v>176.0</v>
      </c>
      <c r="C31" s="3">
        <f t="shared" si="1"/>
        <v>0.2262210797</v>
      </c>
      <c r="D31" s="3">
        <v>564.0</v>
      </c>
      <c r="E31" s="3">
        <f t="shared" si="2"/>
        <v>0.7249357326</v>
      </c>
      <c r="F31" s="3">
        <v>5.0</v>
      </c>
      <c r="G31" s="3">
        <f t="shared" si="3"/>
        <v>0.006426735219</v>
      </c>
      <c r="H31" s="3">
        <v>33.0</v>
      </c>
      <c r="I31" s="3">
        <f t="shared" si="4"/>
        <v>0.04241645244</v>
      </c>
      <c r="J31" s="2">
        <v>778.0</v>
      </c>
    </row>
    <row r="32">
      <c r="A32" s="3" t="s">
        <v>63</v>
      </c>
      <c r="B32" s="3">
        <v>166455.0</v>
      </c>
      <c r="C32" s="3">
        <f t="shared" si="1"/>
        <v>0.5439759213</v>
      </c>
      <c r="D32" s="3">
        <v>127038.0</v>
      </c>
      <c r="E32" s="3">
        <f t="shared" si="2"/>
        <v>0.415160933</v>
      </c>
      <c r="F32" s="3">
        <v>3066.0</v>
      </c>
      <c r="G32" s="3">
        <f t="shared" si="3"/>
        <v>0.01001970608</v>
      </c>
      <c r="H32" s="3">
        <v>9438.0</v>
      </c>
      <c r="I32" s="3">
        <f t="shared" si="4"/>
        <v>0.03084343964</v>
      </c>
      <c r="J32" s="2">
        <v>305997.0</v>
      </c>
    </row>
    <row r="33">
      <c r="A33" s="3" t="s">
        <v>66</v>
      </c>
      <c r="B33" s="3">
        <v>94.0</v>
      </c>
      <c r="C33" s="3">
        <f t="shared" si="1"/>
        <v>0.1225554107</v>
      </c>
      <c r="D33" s="3">
        <v>638.0</v>
      </c>
      <c r="E33" s="3">
        <f t="shared" si="2"/>
        <v>0.8318122555</v>
      </c>
      <c r="F33" s="3">
        <v>13.0</v>
      </c>
      <c r="G33" s="3">
        <f t="shared" si="3"/>
        <v>0.01694915254</v>
      </c>
      <c r="H33" s="3">
        <v>22.0</v>
      </c>
      <c r="I33" s="3">
        <f t="shared" si="4"/>
        <v>0.02868318123</v>
      </c>
      <c r="J33" s="2">
        <v>767.0</v>
      </c>
    </row>
    <row r="34">
      <c r="A34" s="3" t="s">
        <v>68</v>
      </c>
      <c r="B34" s="3">
        <v>547.0</v>
      </c>
      <c r="C34" s="3">
        <f t="shared" si="1"/>
        <v>0.1770799612</v>
      </c>
      <c r="D34" s="3">
        <v>2417.0</v>
      </c>
      <c r="E34" s="3">
        <f t="shared" si="2"/>
        <v>0.7824538686</v>
      </c>
      <c r="F34" s="3">
        <v>49.0</v>
      </c>
      <c r="G34" s="3">
        <f t="shared" si="3"/>
        <v>0.01586273875</v>
      </c>
      <c r="H34" s="3">
        <v>76.0</v>
      </c>
      <c r="I34" s="3">
        <f t="shared" si="4"/>
        <v>0.02460343153</v>
      </c>
      <c r="J34" s="2">
        <v>3089.0</v>
      </c>
    </row>
    <row r="35">
      <c r="A35" s="3" t="s">
        <v>70</v>
      </c>
      <c r="B35" s="3">
        <v>15859.0</v>
      </c>
      <c r="C35" s="3">
        <f t="shared" si="1"/>
        <v>0.5587302706</v>
      </c>
      <c r="D35" s="3">
        <v>11727.0</v>
      </c>
      <c r="E35" s="3">
        <f t="shared" si="2"/>
        <v>0.4131552988</v>
      </c>
      <c r="F35" s="3">
        <v>177.0</v>
      </c>
      <c r="G35" s="3">
        <f t="shared" si="3"/>
        <v>0.006235907554</v>
      </c>
      <c r="H35" s="3">
        <v>621.0</v>
      </c>
      <c r="I35" s="3">
        <f t="shared" si="4"/>
        <v>0.02187852311</v>
      </c>
      <c r="J35" s="2">
        <v>28384.0</v>
      </c>
    </row>
    <row r="36">
      <c r="A36" s="3" t="s">
        <v>72</v>
      </c>
      <c r="B36" s="3">
        <v>1678.0</v>
      </c>
      <c r="C36" s="3">
        <f t="shared" si="1"/>
        <v>0.5846689895</v>
      </c>
      <c r="D36" s="3">
        <v>998.0</v>
      </c>
      <c r="E36" s="3">
        <f t="shared" si="2"/>
        <v>0.3477351916</v>
      </c>
      <c r="F36" s="3">
        <v>59.0</v>
      </c>
      <c r="G36" s="3">
        <f t="shared" si="3"/>
        <v>0.02055749129</v>
      </c>
      <c r="H36" s="3">
        <v>135.0</v>
      </c>
      <c r="I36" s="3">
        <f t="shared" si="4"/>
        <v>0.04703832753</v>
      </c>
      <c r="J36" s="2">
        <v>2870.0</v>
      </c>
    </row>
    <row r="37">
      <c r="A37" s="3" t="s">
        <v>74</v>
      </c>
      <c r="B37" s="3">
        <v>98361.0</v>
      </c>
      <c r="C37" s="3">
        <f t="shared" si="1"/>
        <v>0.5475572825</v>
      </c>
      <c r="D37" s="3">
        <v>75002.0</v>
      </c>
      <c r="E37" s="3">
        <f t="shared" si="2"/>
        <v>0.4175221002</v>
      </c>
      <c r="F37" s="3">
        <v>1541.0</v>
      </c>
      <c r="G37" s="3">
        <f t="shared" si="3"/>
        <v>0.008578458661</v>
      </c>
      <c r="H37" s="3">
        <v>4732.0</v>
      </c>
      <c r="I37" s="3">
        <f t="shared" si="4"/>
        <v>0.02634215859</v>
      </c>
      <c r="J37" s="2">
        <v>179636.0</v>
      </c>
    </row>
    <row r="38">
      <c r="A38" s="3" t="s">
        <v>76</v>
      </c>
      <c r="B38" s="3">
        <v>2949.0</v>
      </c>
      <c r="C38" s="3">
        <f t="shared" si="1"/>
        <v>0.4726719025</v>
      </c>
      <c r="D38" s="3">
        <v>3008.0</v>
      </c>
      <c r="E38" s="3">
        <f t="shared" si="2"/>
        <v>0.4821285462</v>
      </c>
      <c r="F38" s="3">
        <v>122.0</v>
      </c>
      <c r="G38" s="3">
        <f t="shared" si="3"/>
        <v>0.01955441577</v>
      </c>
      <c r="H38" s="3">
        <v>160.0</v>
      </c>
      <c r="I38" s="3">
        <f t="shared" si="4"/>
        <v>0.02564513544</v>
      </c>
      <c r="J38" s="2">
        <v>6239.0</v>
      </c>
    </row>
    <row r="39">
      <c r="A39" s="3" t="s">
        <v>77</v>
      </c>
      <c r="B39" s="3">
        <v>358.0</v>
      </c>
      <c r="C39" s="3">
        <f t="shared" si="1"/>
        <v>0.1726133076</v>
      </c>
      <c r="D39" s="3">
        <v>1619.0</v>
      </c>
      <c r="E39" s="3">
        <f t="shared" si="2"/>
        <v>0.7806171649</v>
      </c>
      <c r="F39" s="3">
        <v>37.0</v>
      </c>
      <c r="G39" s="3">
        <f t="shared" si="3"/>
        <v>0.01783992285</v>
      </c>
      <c r="H39" s="3">
        <v>60.0</v>
      </c>
      <c r="I39" s="3">
        <f t="shared" si="4"/>
        <v>0.02892960463</v>
      </c>
      <c r="J39" s="2">
        <v>2074.0</v>
      </c>
    </row>
    <row r="40">
      <c r="A40" s="3" t="s">
        <v>79</v>
      </c>
      <c r="B40" s="3">
        <v>1867.0</v>
      </c>
      <c r="C40" s="3">
        <f t="shared" si="1"/>
        <v>0.217396367</v>
      </c>
      <c r="D40" s="3">
        <v>6349.0</v>
      </c>
      <c r="E40" s="3">
        <f t="shared" si="2"/>
        <v>0.7392873777</v>
      </c>
      <c r="F40" s="3">
        <v>120.0</v>
      </c>
      <c r="G40" s="3">
        <f t="shared" si="3"/>
        <v>0.01397298556</v>
      </c>
      <c r="H40" s="3">
        <v>252.0</v>
      </c>
      <c r="I40" s="3">
        <f t="shared" si="4"/>
        <v>0.02934326968</v>
      </c>
      <c r="J40" s="2">
        <v>8588.0</v>
      </c>
    </row>
    <row r="41">
      <c r="A41" s="3" t="s">
        <v>80</v>
      </c>
      <c r="B41" s="3">
        <v>23873.0</v>
      </c>
      <c r="C41" s="3">
        <f t="shared" si="1"/>
        <v>0.3533285972</v>
      </c>
      <c r="D41" s="3">
        <v>41193.0</v>
      </c>
      <c r="E41" s="3">
        <f t="shared" si="2"/>
        <v>0.6096705444</v>
      </c>
      <c r="F41" s="3">
        <v>672.0</v>
      </c>
      <c r="G41" s="3">
        <f t="shared" si="3"/>
        <v>0.009945830743</v>
      </c>
      <c r="H41" s="3">
        <v>1828.0</v>
      </c>
      <c r="I41" s="3">
        <f t="shared" si="4"/>
        <v>0.02705502768</v>
      </c>
      <c r="J41" s="2">
        <v>67566.0</v>
      </c>
    </row>
    <row r="42">
      <c r="A42" s="3" t="s">
        <v>82</v>
      </c>
      <c r="B42" s="3">
        <v>259.0</v>
      </c>
      <c r="C42" s="3">
        <f t="shared" si="1"/>
        <v>0.4302325581</v>
      </c>
      <c r="D42" s="3">
        <v>319.0</v>
      </c>
      <c r="E42" s="3">
        <f t="shared" si="2"/>
        <v>0.5299003322</v>
      </c>
      <c r="F42" s="3">
        <v>8.0</v>
      </c>
      <c r="G42" s="3">
        <f t="shared" si="3"/>
        <v>0.01328903654</v>
      </c>
      <c r="H42" s="3">
        <v>16.0</v>
      </c>
      <c r="I42" s="3">
        <f t="shared" si="4"/>
        <v>0.02657807309</v>
      </c>
      <c r="J42" s="2">
        <v>602.0</v>
      </c>
    </row>
    <row r="43">
      <c r="A43" s="3" t="s">
        <v>83</v>
      </c>
      <c r="B43" s="3">
        <v>946.0</v>
      </c>
      <c r="C43" s="3">
        <f t="shared" si="1"/>
        <v>0.175934536</v>
      </c>
      <c r="D43" s="3">
        <v>4228.0</v>
      </c>
      <c r="E43" s="3">
        <f t="shared" si="2"/>
        <v>0.7863120699</v>
      </c>
      <c r="F43" s="3">
        <v>65.0</v>
      </c>
      <c r="G43" s="3">
        <f t="shared" si="3"/>
        <v>0.0120885252</v>
      </c>
      <c r="H43" s="3">
        <v>138.0</v>
      </c>
      <c r="I43" s="3">
        <f t="shared" si="4"/>
        <v>0.02566486889</v>
      </c>
      <c r="J43" s="2">
        <v>5377.0</v>
      </c>
    </row>
    <row r="44">
      <c r="A44" s="3" t="s">
        <v>85</v>
      </c>
      <c r="B44" s="3">
        <v>4403.0</v>
      </c>
      <c r="C44" s="3">
        <f t="shared" si="1"/>
        <v>0.3758750213</v>
      </c>
      <c r="D44" s="3">
        <v>6933.0</v>
      </c>
      <c r="E44" s="3">
        <f t="shared" si="2"/>
        <v>0.5918558989</v>
      </c>
      <c r="F44" s="3">
        <v>88.0</v>
      </c>
      <c r="G44" s="3">
        <f t="shared" si="3"/>
        <v>0.007512378351</v>
      </c>
      <c r="H44" s="3">
        <v>290.0</v>
      </c>
      <c r="I44" s="3">
        <f t="shared" si="4"/>
        <v>0.02475670138</v>
      </c>
      <c r="J44" s="2">
        <v>11714.0</v>
      </c>
    </row>
    <row r="45">
      <c r="A45" s="3" t="s">
        <v>86</v>
      </c>
      <c r="B45" s="3">
        <v>5855.0</v>
      </c>
      <c r="C45" s="3">
        <f t="shared" si="1"/>
        <v>0.3091830807</v>
      </c>
      <c r="D45" s="3">
        <v>12466.0</v>
      </c>
      <c r="E45" s="3">
        <f t="shared" si="2"/>
        <v>0.6582880076</v>
      </c>
      <c r="F45" s="3">
        <v>171.0</v>
      </c>
      <c r="G45" s="3">
        <f t="shared" si="3"/>
        <v>0.009029941385</v>
      </c>
      <c r="H45" s="3">
        <v>445.0</v>
      </c>
      <c r="I45" s="3">
        <f t="shared" si="4"/>
        <v>0.02349897027</v>
      </c>
      <c r="J45" s="2">
        <v>18937.0</v>
      </c>
    </row>
    <row r="46">
      <c r="A46" s="3" t="s">
        <v>88</v>
      </c>
      <c r="B46" s="3">
        <v>2844.0</v>
      </c>
      <c r="C46" s="3">
        <f t="shared" si="1"/>
        <v>0.2674691997</v>
      </c>
      <c r="D46" s="3">
        <v>7329.0</v>
      </c>
      <c r="E46" s="3">
        <f t="shared" si="2"/>
        <v>0.6892692561</v>
      </c>
      <c r="F46" s="3">
        <v>163.0</v>
      </c>
      <c r="G46" s="3">
        <f t="shared" si="3"/>
        <v>0.01532963416</v>
      </c>
      <c r="H46" s="3">
        <v>297.0</v>
      </c>
      <c r="I46" s="3">
        <f t="shared" si="4"/>
        <v>0.02793191009</v>
      </c>
      <c r="J46" s="2">
        <v>10633.0</v>
      </c>
    </row>
    <row r="47">
      <c r="A47" s="3" t="s">
        <v>89</v>
      </c>
      <c r="B47" s="3">
        <v>2913.0</v>
      </c>
      <c r="C47" s="3">
        <f t="shared" si="1"/>
        <v>0.391637537</v>
      </c>
      <c r="D47" s="3">
        <v>4076.0</v>
      </c>
      <c r="E47" s="3">
        <f t="shared" si="2"/>
        <v>0.5479967733</v>
      </c>
      <c r="F47" s="3">
        <v>182.0</v>
      </c>
      <c r="G47" s="3">
        <f t="shared" si="3"/>
        <v>0.02446894326</v>
      </c>
      <c r="H47" s="3">
        <v>267.0</v>
      </c>
      <c r="I47" s="3">
        <f t="shared" si="4"/>
        <v>0.03589674644</v>
      </c>
      <c r="J47" s="2">
        <v>7438.0</v>
      </c>
    </row>
    <row r="48">
      <c r="A48" s="3" t="s">
        <v>91</v>
      </c>
      <c r="B48" s="3">
        <v>1868.0</v>
      </c>
      <c r="C48" s="3">
        <f t="shared" si="1"/>
        <v>0.5852130326</v>
      </c>
      <c r="D48" s="3">
        <v>1237.0</v>
      </c>
      <c r="E48" s="3">
        <f t="shared" si="2"/>
        <v>0.3875313283</v>
      </c>
      <c r="F48" s="3">
        <v>20.0</v>
      </c>
      <c r="G48" s="3">
        <f t="shared" si="3"/>
        <v>0.00626566416</v>
      </c>
      <c r="H48" s="3">
        <v>67.0</v>
      </c>
      <c r="I48" s="3">
        <f t="shared" si="4"/>
        <v>0.02098997494</v>
      </c>
      <c r="J48" s="2">
        <v>3192.0</v>
      </c>
    </row>
    <row r="49">
      <c r="A49" s="3" t="s">
        <v>92</v>
      </c>
      <c r="B49" s="3">
        <v>3645.0</v>
      </c>
      <c r="C49" s="3">
        <f t="shared" si="1"/>
        <v>0.3827977316</v>
      </c>
      <c r="D49" s="3">
        <v>5452.0</v>
      </c>
      <c r="E49" s="3">
        <f t="shared" si="2"/>
        <v>0.5725687881</v>
      </c>
      <c r="F49" s="3">
        <v>101.0</v>
      </c>
      <c r="G49" s="3">
        <f t="shared" si="3"/>
        <v>0.01060701533</v>
      </c>
      <c r="H49" s="3">
        <v>324.0</v>
      </c>
      <c r="I49" s="3">
        <f t="shared" si="4"/>
        <v>0.03402646503</v>
      </c>
      <c r="J49" s="2">
        <v>9522.0</v>
      </c>
    </row>
    <row r="50">
      <c r="A50" s="3" t="s">
        <v>94</v>
      </c>
      <c r="B50" s="3">
        <v>397.0</v>
      </c>
      <c r="C50" s="3">
        <f t="shared" si="1"/>
        <v>0.1930933852</v>
      </c>
      <c r="D50" s="3">
        <v>1583.0</v>
      </c>
      <c r="E50" s="3">
        <f t="shared" si="2"/>
        <v>0.7699416342</v>
      </c>
      <c r="F50" s="3">
        <v>31.0</v>
      </c>
      <c r="G50" s="3">
        <f t="shared" si="3"/>
        <v>0.01507782101</v>
      </c>
      <c r="H50" s="3">
        <v>45.0</v>
      </c>
      <c r="I50" s="3">
        <f t="shared" si="4"/>
        <v>0.02188715953</v>
      </c>
      <c r="J50" s="2">
        <v>2056.0</v>
      </c>
    </row>
    <row r="51">
      <c r="A51" s="3" t="s">
        <v>98</v>
      </c>
      <c r="B51" s="3">
        <v>7244.0</v>
      </c>
      <c r="C51" s="3">
        <f t="shared" si="1"/>
        <v>0.7369277721</v>
      </c>
      <c r="D51" s="3">
        <v>2354.0</v>
      </c>
      <c r="E51" s="3">
        <f t="shared" si="2"/>
        <v>0.2394710071</v>
      </c>
      <c r="F51" s="3">
        <v>48.0</v>
      </c>
      <c r="G51" s="3">
        <f t="shared" si="3"/>
        <v>0.00488301119</v>
      </c>
      <c r="H51" s="3">
        <v>184.0</v>
      </c>
      <c r="I51" s="3">
        <f t="shared" si="4"/>
        <v>0.01871820956</v>
      </c>
      <c r="J51" s="2">
        <v>9830.0</v>
      </c>
    </row>
    <row r="52">
      <c r="A52" s="3" t="s">
        <v>100</v>
      </c>
      <c r="B52" s="3">
        <v>1090.0</v>
      </c>
      <c r="C52" s="3">
        <f t="shared" si="1"/>
        <v>0.2626506024</v>
      </c>
      <c r="D52" s="3">
        <v>2898.0</v>
      </c>
      <c r="E52" s="3">
        <f t="shared" si="2"/>
        <v>0.698313253</v>
      </c>
      <c r="F52" s="3">
        <v>55.0</v>
      </c>
      <c r="G52" s="3">
        <f t="shared" si="3"/>
        <v>0.01325301205</v>
      </c>
      <c r="H52" s="3">
        <v>107.0</v>
      </c>
      <c r="I52" s="3">
        <f t="shared" si="4"/>
        <v>0.02578313253</v>
      </c>
      <c r="J52" s="2">
        <v>4150.0</v>
      </c>
    </row>
    <row r="53">
      <c r="A53" s="3" t="s">
        <v>102</v>
      </c>
      <c r="B53" s="3">
        <v>33674.0</v>
      </c>
      <c r="C53" s="3">
        <f t="shared" si="1"/>
        <v>0.5067112074</v>
      </c>
      <c r="D53" s="3">
        <v>29545.0</v>
      </c>
      <c r="E53" s="3">
        <f t="shared" si="2"/>
        <v>0.4445798724</v>
      </c>
      <c r="F53" s="3">
        <v>1058.0</v>
      </c>
      <c r="G53" s="3">
        <f t="shared" si="3"/>
        <v>0.01592030817</v>
      </c>
      <c r="H53" s="3">
        <v>2179.0</v>
      </c>
      <c r="I53" s="3">
        <f t="shared" si="4"/>
        <v>0.03278861201</v>
      </c>
      <c r="J53" s="2">
        <v>66456.0</v>
      </c>
    </row>
    <row r="54">
      <c r="A54" s="3" t="s">
        <v>105</v>
      </c>
      <c r="B54" s="3">
        <v>488.0</v>
      </c>
      <c r="C54" s="3">
        <f t="shared" si="1"/>
        <v>0.1598427776</v>
      </c>
      <c r="D54" s="3">
        <v>2473.0</v>
      </c>
      <c r="E54" s="3">
        <f t="shared" si="2"/>
        <v>0.8100229283</v>
      </c>
      <c r="F54" s="3">
        <v>18.0</v>
      </c>
      <c r="G54" s="3">
        <f t="shared" si="3"/>
        <v>0.005895840157</v>
      </c>
      <c r="H54" s="3">
        <v>74.0</v>
      </c>
      <c r="I54" s="3">
        <f t="shared" si="4"/>
        <v>0.02423845398</v>
      </c>
      <c r="J54" s="2">
        <v>3053.0</v>
      </c>
    </row>
    <row r="55">
      <c r="A55" s="3" t="s">
        <v>107</v>
      </c>
      <c r="B55" s="3">
        <v>1912.0</v>
      </c>
      <c r="C55" s="3">
        <f t="shared" si="1"/>
        <v>0.3877509633</v>
      </c>
      <c r="D55" s="3">
        <v>2795.0</v>
      </c>
      <c r="E55" s="3">
        <f t="shared" si="2"/>
        <v>0.5668221456</v>
      </c>
      <c r="F55" s="3">
        <v>59.0</v>
      </c>
      <c r="G55" s="3">
        <f t="shared" si="3"/>
        <v>0.01196511864</v>
      </c>
      <c r="H55" s="3">
        <v>165.0</v>
      </c>
      <c r="I55" s="3">
        <f t="shared" si="4"/>
        <v>0.03346177246</v>
      </c>
      <c r="J55" s="2">
        <v>4931.0</v>
      </c>
    </row>
    <row r="56">
      <c r="A56" s="3" t="s">
        <v>109</v>
      </c>
      <c r="B56" s="3">
        <v>8163.0</v>
      </c>
      <c r="C56" s="3">
        <f t="shared" si="1"/>
        <v>0.6111402261</v>
      </c>
      <c r="D56" s="3">
        <v>4787.0</v>
      </c>
      <c r="E56" s="3">
        <f t="shared" si="2"/>
        <v>0.3583888598</v>
      </c>
      <c r="F56" s="3">
        <v>102.0</v>
      </c>
      <c r="G56" s="3">
        <f t="shared" si="3"/>
        <v>0.00763644531</v>
      </c>
      <c r="H56" s="3">
        <v>305.0</v>
      </c>
      <c r="I56" s="3">
        <f t="shared" si="4"/>
        <v>0.02283446882</v>
      </c>
      <c r="J56" s="2">
        <v>13357.0</v>
      </c>
    </row>
    <row r="57">
      <c r="A57" s="3" t="s">
        <v>111</v>
      </c>
      <c r="B57" s="3">
        <v>1529.0</v>
      </c>
      <c r="C57" s="3">
        <f t="shared" si="1"/>
        <v>0.572659176</v>
      </c>
      <c r="D57" s="3">
        <v>1014.0</v>
      </c>
      <c r="E57" s="3">
        <f t="shared" si="2"/>
        <v>0.3797752809</v>
      </c>
      <c r="F57" s="3">
        <v>34.0</v>
      </c>
      <c r="G57" s="3">
        <f t="shared" si="3"/>
        <v>0.0127340824</v>
      </c>
      <c r="H57" s="3">
        <v>93.0</v>
      </c>
      <c r="I57" s="3">
        <f t="shared" si="4"/>
        <v>0.03483146067</v>
      </c>
      <c r="J57" s="2">
        <v>2670.0</v>
      </c>
    </row>
    <row r="58">
      <c r="A58" s="3" t="s">
        <v>113</v>
      </c>
      <c r="B58" s="3">
        <v>271.0</v>
      </c>
      <c r="C58" s="3">
        <f t="shared" si="1"/>
        <v>0.6022222222</v>
      </c>
      <c r="D58" s="3">
        <v>167.0</v>
      </c>
      <c r="E58" s="3">
        <f t="shared" si="2"/>
        <v>0.3711111111</v>
      </c>
      <c r="F58" s="3">
        <v>4.0</v>
      </c>
      <c r="G58" s="3">
        <f t="shared" si="3"/>
        <v>0.008888888889</v>
      </c>
      <c r="H58" s="3">
        <v>8.0</v>
      </c>
      <c r="I58" s="3">
        <f t="shared" si="4"/>
        <v>0.01777777778</v>
      </c>
      <c r="J58" s="2">
        <v>450.0</v>
      </c>
    </row>
    <row r="59">
      <c r="A59" s="3" t="s">
        <v>115</v>
      </c>
      <c r="B59" s="3">
        <v>3047.0</v>
      </c>
      <c r="C59" s="3">
        <f t="shared" si="1"/>
        <v>0.7458996328</v>
      </c>
      <c r="D59" s="3">
        <v>923.0</v>
      </c>
      <c r="E59" s="3">
        <f t="shared" si="2"/>
        <v>0.2259485924</v>
      </c>
      <c r="F59" s="3">
        <v>21.0</v>
      </c>
      <c r="G59" s="3">
        <f t="shared" si="3"/>
        <v>0.005140758874</v>
      </c>
      <c r="H59" s="3">
        <v>94.0</v>
      </c>
      <c r="I59" s="3">
        <f t="shared" si="4"/>
        <v>0.02301101591</v>
      </c>
      <c r="J59" s="2">
        <v>4085.0</v>
      </c>
    </row>
    <row r="60">
      <c r="A60" s="3" t="s">
        <v>117</v>
      </c>
      <c r="B60" s="3">
        <v>290.0</v>
      </c>
      <c r="C60" s="3">
        <f t="shared" si="1"/>
        <v>0.2398676592</v>
      </c>
      <c r="D60" s="3">
        <v>859.0</v>
      </c>
      <c r="E60" s="3">
        <f t="shared" si="2"/>
        <v>0.7105045492</v>
      </c>
      <c r="F60" s="3">
        <v>26.0</v>
      </c>
      <c r="G60" s="3">
        <f t="shared" si="3"/>
        <v>0.02150537634</v>
      </c>
      <c r="H60" s="3">
        <v>34.0</v>
      </c>
      <c r="I60" s="3">
        <f t="shared" si="4"/>
        <v>0.02812241522</v>
      </c>
      <c r="J60" s="2">
        <v>1209.0</v>
      </c>
    </row>
    <row r="61">
      <c r="A61" s="3" t="s">
        <v>119</v>
      </c>
      <c r="B61" s="3">
        <v>9499.0</v>
      </c>
      <c r="C61" s="3">
        <f t="shared" si="1"/>
        <v>0.6675802938</v>
      </c>
      <c r="D61" s="3">
        <v>4243.0</v>
      </c>
      <c r="E61" s="3">
        <f t="shared" si="2"/>
        <v>0.2981938295</v>
      </c>
      <c r="F61" s="3">
        <v>108.0</v>
      </c>
      <c r="G61" s="3">
        <f t="shared" si="3"/>
        <v>0.007590132827</v>
      </c>
      <c r="H61" s="3">
        <v>379.0</v>
      </c>
      <c r="I61" s="3">
        <f t="shared" si="4"/>
        <v>0.0266357439</v>
      </c>
      <c r="J61" s="2">
        <v>14229.0</v>
      </c>
    </row>
    <row r="62">
      <c r="A62" s="3" t="s">
        <v>122</v>
      </c>
      <c r="B62" s="3">
        <v>3986.0</v>
      </c>
      <c r="C62" s="3">
        <f t="shared" si="1"/>
        <v>0.3095681889</v>
      </c>
      <c r="D62" s="3">
        <v>8409.0</v>
      </c>
      <c r="E62" s="3">
        <f t="shared" si="2"/>
        <v>0.6530754893</v>
      </c>
      <c r="F62" s="3">
        <v>127.0</v>
      </c>
      <c r="G62" s="3">
        <f t="shared" si="3"/>
        <v>0.009863311587</v>
      </c>
      <c r="H62" s="3">
        <v>354.0</v>
      </c>
      <c r="I62" s="3">
        <f t="shared" si="4"/>
        <v>0.02749301025</v>
      </c>
      <c r="J62" s="2">
        <v>12876.0</v>
      </c>
    </row>
    <row r="63">
      <c r="A63" s="3" t="s">
        <v>124</v>
      </c>
      <c r="B63" s="3">
        <v>294.0</v>
      </c>
      <c r="C63" s="3">
        <f t="shared" si="1"/>
        <v>0.1230640435</v>
      </c>
      <c r="D63" s="3">
        <v>2004.0</v>
      </c>
      <c r="E63" s="3">
        <f t="shared" si="2"/>
        <v>0.8388447049</v>
      </c>
      <c r="F63" s="3">
        <v>32.0</v>
      </c>
      <c r="G63" s="3">
        <f t="shared" si="3"/>
        <v>0.01339472583</v>
      </c>
      <c r="H63" s="3">
        <v>59.0</v>
      </c>
      <c r="I63" s="3">
        <f t="shared" si="4"/>
        <v>0.02469652574</v>
      </c>
      <c r="J63" s="2">
        <v>2389.0</v>
      </c>
    </row>
    <row r="64">
      <c r="A64" s="3" t="s">
        <v>126</v>
      </c>
      <c r="B64" s="3">
        <v>46653.0</v>
      </c>
      <c r="C64" s="3">
        <f t="shared" si="1"/>
        <v>0.3721165811</v>
      </c>
      <c r="D64" s="3">
        <v>72886.0</v>
      </c>
      <c r="E64" s="3">
        <f t="shared" si="2"/>
        <v>0.581357879</v>
      </c>
      <c r="F64" s="3">
        <v>1591.0</v>
      </c>
      <c r="G64" s="3">
        <f t="shared" si="3"/>
        <v>0.01269023386</v>
      </c>
      <c r="H64" s="3">
        <v>4242.0</v>
      </c>
      <c r="I64" s="3">
        <f t="shared" si="4"/>
        <v>0.03383530613</v>
      </c>
      <c r="J64" s="2">
        <v>125372.0</v>
      </c>
    </row>
    <row r="65">
      <c r="A65" s="3" t="s">
        <v>128</v>
      </c>
      <c r="B65" s="2">
        <v>1348191.0</v>
      </c>
      <c r="D65" s="2">
        <v>1077537.0</v>
      </c>
      <c r="F65" s="2">
        <v>25803.0</v>
      </c>
      <c r="H65" s="2">
        <v>69429.0</v>
      </c>
      <c r="J65" s="2">
        <v>2520960.0</v>
      </c>
    </row>
    <row r="66">
      <c r="A66" s="3" t="s">
        <v>141</v>
      </c>
      <c r="B66" s="2">
        <v>0.534792698019802</v>
      </c>
      <c r="D66" s="2">
        <v>0.42743121667936024</v>
      </c>
      <c r="F66" s="2">
        <v>0.010235386519421174</v>
      </c>
      <c r="H66" s="2">
        <v>0.027540698781416604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9.14"/>
  </cols>
  <sheetData>
    <row r="1">
      <c r="A1" s="1" t="s">
        <v>0</v>
      </c>
      <c r="B1" s="1" t="s">
        <v>34</v>
      </c>
      <c r="C1" s="1" t="s">
        <v>10</v>
      </c>
      <c r="D1" s="1" t="s">
        <v>35</v>
      </c>
      <c r="E1" s="1" t="s">
        <v>37</v>
      </c>
      <c r="F1" s="1" t="s">
        <v>38</v>
      </c>
      <c r="G1" s="1" t="s">
        <v>40</v>
      </c>
    </row>
    <row r="2">
      <c r="A2" s="1" t="s">
        <v>42</v>
      </c>
      <c r="B2" s="1">
        <v>3.0</v>
      </c>
      <c r="C2" s="1">
        <v>261356.81</v>
      </c>
      <c r="D2" s="1">
        <v>18655.09</v>
      </c>
      <c r="E2" s="1">
        <v>22969.47</v>
      </c>
      <c r="F2" s="1">
        <v>205140.57</v>
      </c>
      <c r="G2" s="1">
        <v>3591.25</v>
      </c>
    </row>
    <row r="3">
      <c r="A3" s="1" t="s">
        <v>46</v>
      </c>
      <c r="B3" s="1">
        <v>5.0</v>
      </c>
      <c r="C3" s="1">
        <v>8052.95</v>
      </c>
      <c r="D3" s="1">
        <v>273.22</v>
      </c>
      <c r="E3" s="1">
        <v>186.55</v>
      </c>
      <c r="F3" s="1">
        <v>7400.5</v>
      </c>
      <c r="G3" s="1">
        <v>259.77</v>
      </c>
    </row>
    <row r="4">
      <c r="A4" s="1" t="s">
        <v>48</v>
      </c>
      <c r="B4" s="1">
        <v>7.0</v>
      </c>
      <c r="C4" s="1">
        <v>403065.69</v>
      </c>
      <c r="D4" s="1">
        <v>75288.2</v>
      </c>
      <c r="E4" s="1">
        <v>44073.86</v>
      </c>
      <c r="F4" s="1">
        <v>125496.92</v>
      </c>
      <c r="G4" s="1">
        <v>3581.62</v>
      </c>
    </row>
    <row r="5">
      <c r="A5" s="1" t="s">
        <v>50</v>
      </c>
      <c r="B5" s="1">
        <v>9.0</v>
      </c>
      <c r="C5" s="1">
        <v>10771.63</v>
      </c>
      <c r="D5" s="1">
        <v>136.46</v>
      </c>
      <c r="E5" s="1">
        <v>139.18</v>
      </c>
      <c r="F5" s="1">
        <v>2460.43</v>
      </c>
      <c r="G5" s="1">
        <v>252.3</v>
      </c>
    </row>
    <row r="6">
      <c r="A6" s="1" t="s">
        <v>51</v>
      </c>
      <c r="B6" s="1">
        <v>11.0</v>
      </c>
      <c r="C6" s="1">
        <v>3058.66</v>
      </c>
      <c r="D6" s="1">
        <v>40.85</v>
      </c>
      <c r="E6" s="1">
        <v>11.21</v>
      </c>
      <c r="F6" s="1">
        <v>392.63</v>
      </c>
      <c r="G6" s="1">
        <v>45.56</v>
      </c>
    </row>
    <row r="7">
      <c r="A7" s="1" t="s">
        <v>53</v>
      </c>
      <c r="B7" s="1">
        <v>13.0</v>
      </c>
      <c r="C7" s="1">
        <v>3310.2</v>
      </c>
      <c r="D7" s="1">
        <v>436.29</v>
      </c>
      <c r="E7" s="1">
        <v>72.96</v>
      </c>
      <c r="F7" s="1">
        <v>1923.36</v>
      </c>
      <c r="G7" s="1">
        <v>86.88</v>
      </c>
    </row>
    <row r="8">
      <c r="A8" s="1" t="s">
        <v>55</v>
      </c>
      <c r="B8" s="1">
        <v>14.0</v>
      </c>
      <c r="C8" s="1">
        <v>258228.13</v>
      </c>
      <c r="D8" s="1">
        <v>4102.16</v>
      </c>
      <c r="E8" s="1">
        <v>16863.34</v>
      </c>
      <c r="F8" s="1">
        <v>44839.22</v>
      </c>
      <c r="G8" s="1">
        <v>1480.52</v>
      </c>
    </row>
    <row r="9">
      <c r="A9" s="1" t="s">
        <v>57</v>
      </c>
      <c r="B9" s="1">
        <v>15.0</v>
      </c>
      <c r="C9" s="1">
        <v>54008.06</v>
      </c>
      <c r="D9" s="1">
        <v>1152.21</v>
      </c>
      <c r="E9" s="1">
        <v>4980.65</v>
      </c>
      <c r="F9" s="1">
        <v>8609.1</v>
      </c>
      <c r="G9" s="1">
        <v>374.19</v>
      </c>
    </row>
    <row r="10">
      <c r="A10" s="1" t="s">
        <v>59</v>
      </c>
      <c r="B10" s="1">
        <v>17.0</v>
      </c>
      <c r="C10" s="1">
        <v>17213.8</v>
      </c>
      <c r="D10" s="1">
        <v>347.05</v>
      </c>
      <c r="E10" s="1">
        <v>188.11</v>
      </c>
      <c r="F10" s="1">
        <v>2047.07</v>
      </c>
      <c r="G10" s="1">
        <v>209.93</v>
      </c>
    </row>
    <row r="11">
      <c r="A11" s="1" t="s">
        <v>60</v>
      </c>
      <c r="B11" s="1">
        <v>19.0</v>
      </c>
      <c r="C11" s="1">
        <v>1592.57</v>
      </c>
      <c r="D11" s="1">
        <v>33.67</v>
      </c>
      <c r="E11" s="1">
        <v>9.24</v>
      </c>
      <c r="F11" s="1">
        <v>214.4</v>
      </c>
      <c r="G11" s="1">
        <v>15.43</v>
      </c>
    </row>
    <row r="12">
      <c r="A12" s="1" t="s">
        <v>64</v>
      </c>
      <c r="B12" s="1">
        <v>21.0</v>
      </c>
      <c r="C12" s="1">
        <v>8685.45</v>
      </c>
      <c r="D12" s="1">
        <v>122.96</v>
      </c>
      <c r="E12" s="1">
        <v>91.86</v>
      </c>
      <c r="F12" s="1">
        <v>677.77</v>
      </c>
      <c r="G12" s="1">
        <v>78.0</v>
      </c>
    </row>
    <row r="13">
      <c r="A13" s="1" t="s">
        <v>65</v>
      </c>
      <c r="B13" s="1">
        <v>23.0</v>
      </c>
      <c r="C13" s="1">
        <v>3725.63</v>
      </c>
      <c r="D13" s="1">
        <v>50.89</v>
      </c>
      <c r="E13" s="1">
        <v>46.78</v>
      </c>
      <c r="F13" s="1">
        <v>4249.49</v>
      </c>
      <c r="G13" s="1">
        <v>74.77</v>
      </c>
    </row>
    <row r="14">
      <c r="A14" s="1" t="s">
        <v>67</v>
      </c>
      <c r="B14" s="1">
        <v>25.0</v>
      </c>
      <c r="C14" s="1">
        <v>1263.13</v>
      </c>
      <c r="D14" s="1">
        <v>39.13</v>
      </c>
      <c r="E14" s="1">
        <v>45.25</v>
      </c>
      <c r="F14" s="1">
        <v>2411.27999999999</v>
      </c>
      <c r="G14" s="1">
        <v>57.12</v>
      </c>
    </row>
    <row r="15">
      <c r="A15" s="1" t="s">
        <v>69</v>
      </c>
      <c r="B15" s="1">
        <v>27.0</v>
      </c>
      <c r="C15" s="1">
        <v>3290.45</v>
      </c>
      <c r="D15" s="1">
        <v>574.65</v>
      </c>
      <c r="E15" s="1">
        <v>72.88</v>
      </c>
      <c r="F15" s="1">
        <v>1810.34</v>
      </c>
      <c r="G15" s="1">
        <v>103.61</v>
      </c>
    </row>
    <row r="16">
      <c r="A16" s="1" t="s">
        <v>71</v>
      </c>
      <c r="B16" s="1">
        <v>29.0</v>
      </c>
      <c r="C16" s="1">
        <v>4479.18</v>
      </c>
      <c r="D16" s="1">
        <v>90.7</v>
      </c>
      <c r="E16" s="1">
        <v>29.26</v>
      </c>
      <c r="F16" s="1">
        <v>294.83</v>
      </c>
      <c r="G16" s="1">
        <v>37.9</v>
      </c>
    </row>
    <row r="17">
      <c r="A17" s="1" t="s">
        <v>73</v>
      </c>
      <c r="B17" s="1">
        <v>31.0</v>
      </c>
      <c r="C17" s="1">
        <v>25418.78</v>
      </c>
      <c r="D17" s="1">
        <v>277.97</v>
      </c>
      <c r="E17" s="1">
        <v>259.33</v>
      </c>
      <c r="F17" s="1">
        <v>4736.78</v>
      </c>
      <c r="G17" s="1">
        <v>238.68</v>
      </c>
    </row>
    <row r="18">
      <c r="A18" s="1" t="s">
        <v>75</v>
      </c>
      <c r="B18" s="1">
        <v>33.0</v>
      </c>
      <c r="C18" s="1">
        <v>397744.9</v>
      </c>
      <c r="D18" s="1">
        <v>70434.88</v>
      </c>
      <c r="E18" s="1">
        <v>30089.17</v>
      </c>
      <c r="F18" s="1">
        <v>214715.52</v>
      </c>
      <c r="G18" s="1">
        <v>4870.66</v>
      </c>
    </row>
    <row r="19">
      <c r="A19" s="1" t="s">
        <v>78</v>
      </c>
      <c r="B19" s="1">
        <v>35.0</v>
      </c>
      <c r="C19" s="1">
        <v>1808.79</v>
      </c>
      <c r="D19" s="1">
        <v>22.93</v>
      </c>
      <c r="E19" s="1">
        <v>8.11</v>
      </c>
      <c r="F19" s="1">
        <v>135.47</v>
      </c>
      <c r="G19" s="1">
        <v>73.1</v>
      </c>
    </row>
    <row r="20">
      <c r="A20" s="1" t="s">
        <v>81</v>
      </c>
      <c r="B20" s="1">
        <v>37.0</v>
      </c>
      <c r="C20" s="1">
        <v>287728.6</v>
      </c>
      <c r="D20" s="1">
        <v>5674.55</v>
      </c>
      <c r="E20" s="1">
        <v>18637.84</v>
      </c>
      <c r="F20" s="1">
        <v>29722.8799999999</v>
      </c>
      <c r="G20" s="1">
        <v>1166.45</v>
      </c>
    </row>
    <row r="21">
      <c r="A21" s="1" t="s">
        <v>84</v>
      </c>
      <c r="B21" s="1">
        <v>39.0</v>
      </c>
      <c r="C21" s="1">
        <v>37109.4</v>
      </c>
      <c r="D21" s="1">
        <v>627.4</v>
      </c>
      <c r="E21" s="1">
        <v>676.65</v>
      </c>
      <c r="F21" s="1">
        <v>16273.47</v>
      </c>
      <c r="G21" s="1">
        <v>202.84</v>
      </c>
    </row>
    <row r="22">
      <c r="A22" s="1" t="s">
        <v>87</v>
      </c>
      <c r="B22" s="1">
        <v>41.0</v>
      </c>
      <c r="C22" s="1">
        <v>23555.6</v>
      </c>
      <c r="D22" s="1">
        <v>323.11</v>
      </c>
      <c r="E22" s="1">
        <v>300.62</v>
      </c>
      <c r="F22" s="1">
        <v>1887.73</v>
      </c>
      <c r="G22" s="1">
        <v>171.83</v>
      </c>
    </row>
    <row r="23">
      <c r="A23" s="1" t="s">
        <v>90</v>
      </c>
      <c r="B23" s="1">
        <v>43.0</v>
      </c>
      <c r="C23" s="1">
        <v>508332.44</v>
      </c>
      <c r="D23" s="1">
        <v>52376.47</v>
      </c>
      <c r="E23" s="1">
        <v>26579.55</v>
      </c>
      <c r="F23" s="1">
        <v>121692.95</v>
      </c>
      <c r="G23" s="1">
        <v>5547.87</v>
      </c>
    </row>
    <row r="24">
      <c r="A24" s="1" t="s">
        <v>93</v>
      </c>
      <c r="B24" s="1">
        <v>45.0</v>
      </c>
      <c r="C24" s="1">
        <v>38291.92</v>
      </c>
      <c r="D24" s="1">
        <v>1962.71</v>
      </c>
      <c r="E24" s="1">
        <v>443.65</v>
      </c>
      <c r="F24" s="1">
        <v>6446.33</v>
      </c>
      <c r="G24" s="1">
        <v>771.06</v>
      </c>
    </row>
    <row r="25">
      <c r="A25" s="1" t="s">
        <v>95</v>
      </c>
      <c r="B25" s="1">
        <v>47.0</v>
      </c>
      <c r="C25" s="1">
        <v>41366.19</v>
      </c>
      <c r="D25" s="1">
        <v>525.93</v>
      </c>
      <c r="E25" s="1">
        <v>550.44</v>
      </c>
      <c r="F25" s="1">
        <v>17045.69</v>
      </c>
      <c r="G25" s="1">
        <v>360.07</v>
      </c>
    </row>
    <row r="26">
      <c r="A26" s="1" t="s">
        <v>96</v>
      </c>
      <c r="B26" s="1">
        <v>49.0</v>
      </c>
      <c r="C26" s="1">
        <v>5386.27</v>
      </c>
      <c r="D26" s="1">
        <v>84.2</v>
      </c>
      <c r="E26" s="1">
        <v>116.82</v>
      </c>
      <c r="F26" s="1">
        <v>445.86</v>
      </c>
      <c r="G26" s="1">
        <v>60.24</v>
      </c>
    </row>
    <row r="27">
      <c r="A27" s="1" t="s">
        <v>97</v>
      </c>
      <c r="B27" s="1">
        <v>51.0</v>
      </c>
      <c r="C27" s="1">
        <v>13725.23</v>
      </c>
      <c r="D27" s="1">
        <v>164.42</v>
      </c>
      <c r="E27" s="1">
        <v>168.6</v>
      </c>
      <c r="F27" s="1">
        <v>1353.02</v>
      </c>
      <c r="G27" s="1">
        <v>88.37</v>
      </c>
    </row>
    <row r="28">
      <c r="A28" s="1" t="s">
        <v>99</v>
      </c>
      <c r="B28" s="1">
        <v>53.0</v>
      </c>
      <c r="C28" s="1">
        <v>15162.24</v>
      </c>
      <c r="D28" s="1">
        <v>125.48</v>
      </c>
      <c r="E28" s="1">
        <v>156.69</v>
      </c>
      <c r="F28" s="1">
        <v>1611.19</v>
      </c>
      <c r="G28" s="1">
        <v>122.8</v>
      </c>
    </row>
    <row r="29">
      <c r="A29" s="1" t="s">
        <v>101</v>
      </c>
      <c r="B29" s="1">
        <v>55.0</v>
      </c>
      <c r="C29" s="1">
        <v>734.24</v>
      </c>
      <c r="D29" s="1">
        <v>10.57</v>
      </c>
      <c r="E29" s="1">
        <v>11.29</v>
      </c>
      <c r="F29" s="1">
        <v>33.57</v>
      </c>
      <c r="G29" s="1">
        <v>12.76</v>
      </c>
    </row>
    <row r="30">
      <c r="A30" s="1" t="s">
        <v>103</v>
      </c>
      <c r="B30" s="1">
        <v>57.0</v>
      </c>
      <c r="C30" s="1">
        <v>4236.48</v>
      </c>
      <c r="D30" s="1">
        <v>72.05</v>
      </c>
      <c r="E30" s="1">
        <v>55.23</v>
      </c>
      <c r="F30" s="1">
        <v>2390.77</v>
      </c>
      <c r="G30" s="1">
        <v>91.85</v>
      </c>
    </row>
    <row r="31">
      <c r="A31" s="1" t="s">
        <v>104</v>
      </c>
      <c r="B31" s="1">
        <v>59.0</v>
      </c>
      <c r="C31" s="1">
        <v>1191.33</v>
      </c>
      <c r="D31" s="1">
        <v>10.48</v>
      </c>
      <c r="E31" s="1">
        <v>13.35</v>
      </c>
      <c r="F31" s="1">
        <v>162.3</v>
      </c>
      <c r="G31" s="1">
        <v>15.02</v>
      </c>
    </row>
    <row r="32">
      <c r="A32" s="1" t="s">
        <v>106</v>
      </c>
      <c r="B32" s="1">
        <v>61.0</v>
      </c>
      <c r="C32" s="1">
        <v>460517.25</v>
      </c>
      <c r="D32" s="1">
        <v>8085.58</v>
      </c>
      <c r="E32" s="1">
        <v>18761.66</v>
      </c>
      <c r="F32" s="1">
        <v>88960.77</v>
      </c>
      <c r="G32" s="1">
        <v>3545.24</v>
      </c>
    </row>
    <row r="33">
      <c r="A33" s="1" t="s">
        <v>108</v>
      </c>
      <c r="B33" s="1">
        <v>63.0</v>
      </c>
      <c r="C33" s="1">
        <v>1238.21</v>
      </c>
      <c r="D33" s="1">
        <v>12.54</v>
      </c>
      <c r="E33" s="1">
        <v>4.2</v>
      </c>
      <c r="F33" s="1">
        <v>110.44</v>
      </c>
      <c r="G33" s="1">
        <v>6.27</v>
      </c>
    </row>
    <row r="34">
      <c r="A34" s="1" t="s">
        <v>110</v>
      </c>
      <c r="B34" s="1">
        <v>65.0</v>
      </c>
      <c r="C34" s="1">
        <v>5699.41</v>
      </c>
      <c r="D34" s="1">
        <v>74.96</v>
      </c>
      <c r="E34" s="1">
        <v>56.92</v>
      </c>
      <c r="F34" s="1">
        <v>1303.55</v>
      </c>
      <c r="G34" s="1">
        <v>31.41</v>
      </c>
    </row>
    <row r="35">
      <c r="A35" s="1" t="s">
        <v>112</v>
      </c>
      <c r="B35" s="1">
        <v>67.0</v>
      </c>
      <c r="C35" s="1">
        <v>4698.06</v>
      </c>
      <c r="D35" s="1">
        <v>72.25</v>
      </c>
      <c r="E35" s="1">
        <v>55.24</v>
      </c>
      <c r="F35" s="1">
        <v>2861.93</v>
      </c>
      <c r="G35" s="1">
        <v>75.3</v>
      </c>
    </row>
    <row r="36">
      <c r="A36" s="1" t="s">
        <v>114</v>
      </c>
      <c r="B36" s="1">
        <v>69.0</v>
      </c>
      <c r="C36" s="1">
        <v>44915.57</v>
      </c>
      <c r="D36" s="1">
        <v>422.59</v>
      </c>
      <c r="E36" s="1">
        <v>461.01</v>
      </c>
      <c r="F36" s="1">
        <v>7201.0</v>
      </c>
      <c r="G36" s="1">
        <v>3440.15</v>
      </c>
    </row>
    <row r="37">
      <c r="A37" s="1" t="s">
        <v>116</v>
      </c>
      <c r="B37" s="1">
        <v>71.0</v>
      </c>
      <c r="C37" s="1">
        <v>294540.16</v>
      </c>
      <c r="D37" s="1">
        <v>4603.47</v>
      </c>
      <c r="E37" s="1">
        <v>9350.28</v>
      </c>
      <c r="F37" s="1">
        <v>40041.06</v>
      </c>
      <c r="G37" s="1">
        <v>1882.53</v>
      </c>
    </row>
    <row r="38">
      <c r="A38" s="1" t="s">
        <v>118</v>
      </c>
      <c r="B38" s="1">
        <v>73.0</v>
      </c>
      <c r="C38" s="1">
        <v>7813.97</v>
      </c>
      <c r="D38" s="1">
        <v>272.22</v>
      </c>
      <c r="E38" s="1">
        <v>147.73</v>
      </c>
      <c r="F38" s="1">
        <v>6079.55</v>
      </c>
      <c r="G38" s="1">
        <v>210.84</v>
      </c>
    </row>
    <row r="39">
      <c r="A39" s="1" t="s">
        <v>120</v>
      </c>
      <c r="B39" s="1">
        <v>75.0</v>
      </c>
      <c r="C39" s="1">
        <v>4405.34</v>
      </c>
      <c r="D39" s="1">
        <v>301.81</v>
      </c>
      <c r="E39" s="1">
        <v>63.63</v>
      </c>
      <c r="F39" s="1">
        <v>751.11</v>
      </c>
      <c r="G39" s="1">
        <v>49.3</v>
      </c>
    </row>
    <row r="40">
      <c r="A40" s="1" t="s">
        <v>121</v>
      </c>
      <c r="B40" s="1">
        <v>77.0</v>
      </c>
      <c r="C40" s="1">
        <v>17004.81</v>
      </c>
      <c r="D40" s="1">
        <v>856.43</v>
      </c>
      <c r="E40" s="1">
        <v>243.61</v>
      </c>
      <c r="F40" s="1">
        <v>3537.78</v>
      </c>
      <c r="G40" s="1">
        <v>211.05</v>
      </c>
    </row>
    <row r="41">
      <c r="A41" s="1" t="s">
        <v>123</v>
      </c>
      <c r="B41" s="1">
        <v>79.0</v>
      </c>
      <c r="C41" s="1">
        <v>126633.61</v>
      </c>
      <c r="D41" s="1">
        <v>1662.63</v>
      </c>
      <c r="E41" s="1">
        <v>1681.34</v>
      </c>
      <c r="F41" s="1">
        <v>22381.01</v>
      </c>
      <c r="G41" s="1">
        <v>1263.21</v>
      </c>
    </row>
    <row r="42">
      <c r="A42" s="1" t="s">
        <v>125</v>
      </c>
      <c r="B42" s="1">
        <v>81.0</v>
      </c>
      <c r="C42" s="1">
        <v>682.62</v>
      </c>
      <c r="D42" s="1">
        <v>10.81</v>
      </c>
      <c r="E42" s="1">
        <v>3.29</v>
      </c>
      <c r="F42" s="1">
        <v>53.55</v>
      </c>
      <c r="G42" s="1">
        <v>2.57</v>
      </c>
    </row>
    <row r="43">
      <c r="A43" s="1" t="s">
        <v>127</v>
      </c>
      <c r="B43" s="1">
        <v>83.0</v>
      </c>
      <c r="C43" s="1">
        <v>10737.97</v>
      </c>
      <c r="D43" s="1">
        <v>149.82</v>
      </c>
      <c r="E43" s="1">
        <v>98.25</v>
      </c>
      <c r="F43" s="1">
        <v>2086.33</v>
      </c>
      <c r="G43" s="1">
        <v>125.06</v>
      </c>
    </row>
    <row r="44">
      <c r="A44" s="1" t="s">
        <v>129</v>
      </c>
      <c r="B44" s="1">
        <v>85.0</v>
      </c>
      <c r="C44" s="1">
        <v>19105.58</v>
      </c>
      <c r="D44" s="1">
        <v>200.05</v>
      </c>
      <c r="E44" s="1">
        <v>177.37</v>
      </c>
      <c r="F44" s="1">
        <v>3332.61</v>
      </c>
      <c r="G44" s="1">
        <v>3300.83</v>
      </c>
    </row>
    <row r="45">
      <c r="A45" s="1" t="s">
        <v>130</v>
      </c>
      <c r="B45" s="1">
        <v>87.0</v>
      </c>
      <c r="C45" s="1">
        <v>32512.19</v>
      </c>
      <c r="D45" s="1">
        <v>287.98</v>
      </c>
      <c r="E45" s="1">
        <v>353.61</v>
      </c>
      <c r="F45" s="1">
        <v>8783.68</v>
      </c>
      <c r="G45" s="1">
        <v>337.4</v>
      </c>
    </row>
    <row r="46">
      <c r="A46" s="1" t="s">
        <v>131</v>
      </c>
      <c r="B46" s="1">
        <v>89.0</v>
      </c>
      <c r="C46" s="1">
        <v>16840.7</v>
      </c>
      <c r="D46" s="1">
        <v>890.05</v>
      </c>
      <c r="E46" s="1">
        <v>197.97</v>
      </c>
      <c r="F46" s="1">
        <v>10360.38</v>
      </c>
      <c r="G46" s="1">
        <v>141.8</v>
      </c>
    </row>
    <row r="47">
      <c r="A47" s="1" t="s">
        <v>132</v>
      </c>
      <c r="B47" s="1">
        <v>91.0</v>
      </c>
      <c r="C47" s="1">
        <v>10120.02</v>
      </c>
      <c r="D47" s="1">
        <v>245.91</v>
      </c>
      <c r="E47" s="1">
        <v>154.65</v>
      </c>
      <c r="F47" s="1">
        <v>7673.81</v>
      </c>
      <c r="G47" s="1">
        <v>152.93</v>
      </c>
    </row>
    <row r="48">
      <c r="A48" s="1" t="s">
        <v>133</v>
      </c>
      <c r="B48" s="1">
        <v>93.0</v>
      </c>
      <c r="C48" s="1">
        <v>4407.18</v>
      </c>
      <c r="D48" s="1">
        <v>36.04</v>
      </c>
      <c r="E48" s="1">
        <v>47.22</v>
      </c>
      <c r="F48" s="1">
        <v>294.49</v>
      </c>
      <c r="G48" s="1">
        <v>25.02</v>
      </c>
    </row>
    <row r="49">
      <c r="A49" s="1" t="s">
        <v>134</v>
      </c>
      <c r="B49" s="1">
        <v>95.0</v>
      </c>
      <c r="C49" s="1">
        <v>16758.2</v>
      </c>
      <c r="D49" s="1">
        <v>237.08</v>
      </c>
      <c r="E49" s="1">
        <v>213.98</v>
      </c>
      <c r="F49" s="1">
        <v>1140.97</v>
      </c>
      <c r="G49" s="1">
        <v>190.97</v>
      </c>
    </row>
    <row r="50">
      <c r="A50" s="1" t="s">
        <v>135</v>
      </c>
      <c r="B50" s="1">
        <v>97.0</v>
      </c>
      <c r="C50" s="1">
        <v>3304.76</v>
      </c>
      <c r="D50" s="1">
        <v>39.51</v>
      </c>
      <c r="E50" s="1">
        <v>29.51</v>
      </c>
      <c r="F50" s="1">
        <v>888.97</v>
      </c>
      <c r="G50" s="1">
        <v>14.94</v>
      </c>
    </row>
    <row r="51">
      <c r="A51" s="1" t="s">
        <v>136</v>
      </c>
      <c r="B51" s="1">
        <v>99.0</v>
      </c>
      <c r="C51" s="1">
        <v>15516.87</v>
      </c>
      <c r="D51" s="1">
        <v>233.86</v>
      </c>
      <c r="E51" s="1">
        <v>344.49</v>
      </c>
      <c r="F51" s="1">
        <v>1791.57</v>
      </c>
      <c r="G51" s="1">
        <v>35.59</v>
      </c>
    </row>
    <row r="52">
      <c r="A52" s="1" t="s">
        <v>137</v>
      </c>
      <c r="B52" s="1">
        <v>101.0</v>
      </c>
      <c r="C52" s="1">
        <v>7191.09</v>
      </c>
      <c r="D52" s="1">
        <v>125.05</v>
      </c>
      <c r="E52" s="1">
        <v>48.87</v>
      </c>
      <c r="F52" s="1">
        <v>4607.17999999999</v>
      </c>
      <c r="G52" s="1">
        <v>100.49</v>
      </c>
    </row>
    <row r="53">
      <c r="A53" s="1" t="s">
        <v>138</v>
      </c>
      <c r="B53" s="1">
        <v>103.0</v>
      </c>
      <c r="C53" s="1">
        <v>88512.53</v>
      </c>
      <c r="D53" s="1">
        <v>3589.04</v>
      </c>
      <c r="E53" s="1">
        <v>1729.47</v>
      </c>
      <c r="F53" s="1">
        <v>71852.83</v>
      </c>
      <c r="G53" s="1">
        <v>1390.64</v>
      </c>
    </row>
    <row r="54">
      <c r="A54" s="1" t="s">
        <v>139</v>
      </c>
      <c r="B54" s="1">
        <v>105.0</v>
      </c>
      <c r="C54" s="1">
        <v>5468.99</v>
      </c>
      <c r="D54" s="1">
        <v>113.21</v>
      </c>
      <c r="E54" s="1">
        <v>44.13</v>
      </c>
      <c r="F54" s="1">
        <v>585.67</v>
      </c>
      <c r="G54" s="1">
        <v>78.25</v>
      </c>
    </row>
    <row r="55">
      <c r="A55" s="1" t="s">
        <v>140</v>
      </c>
      <c r="B55" s="1">
        <v>107.0</v>
      </c>
      <c r="C55" s="1">
        <v>5989.67</v>
      </c>
      <c r="D55" s="1">
        <v>104.57</v>
      </c>
      <c r="E55" s="1">
        <v>62.45</v>
      </c>
      <c r="F55" s="1">
        <v>4906.86</v>
      </c>
      <c r="G55" s="1">
        <v>145.67</v>
      </c>
    </row>
    <row r="56">
      <c r="A56" s="1" t="s">
        <v>142</v>
      </c>
      <c r="B56" s="1">
        <v>109.0</v>
      </c>
      <c r="C56" s="1">
        <v>23293.59</v>
      </c>
      <c r="D56" s="1">
        <v>280.26</v>
      </c>
      <c r="E56" s="1">
        <v>232.35</v>
      </c>
      <c r="F56" s="1">
        <v>1831.52</v>
      </c>
      <c r="G56" s="1">
        <v>74.6</v>
      </c>
    </row>
    <row r="57">
      <c r="A57" s="1" t="s">
        <v>143</v>
      </c>
      <c r="B57" s="1">
        <v>111.0</v>
      </c>
      <c r="C57" s="1">
        <v>4080.77</v>
      </c>
      <c r="D57" s="1">
        <v>98.54</v>
      </c>
      <c r="E57" s="1">
        <v>61.78</v>
      </c>
      <c r="F57" s="1">
        <v>2470.71</v>
      </c>
      <c r="G57" s="1">
        <v>113.9</v>
      </c>
    </row>
    <row r="58">
      <c r="A58" s="1" t="s">
        <v>144</v>
      </c>
      <c r="B58" s="1">
        <v>113.0</v>
      </c>
      <c r="C58" s="1">
        <v>631.85</v>
      </c>
      <c r="D58" s="1">
        <v>4.21</v>
      </c>
      <c r="E58" s="1">
        <v>7.32</v>
      </c>
      <c r="F58" s="1">
        <v>98.2</v>
      </c>
      <c r="G58" s="1">
        <v>3.75</v>
      </c>
    </row>
    <row r="59">
      <c r="A59" s="1" t="s">
        <v>145</v>
      </c>
      <c r="B59" s="1">
        <v>115.0</v>
      </c>
      <c r="C59" s="1">
        <v>7118.65</v>
      </c>
      <c r="D59" s="1">
        <v>75.69</v>
      </c>
      <c r="E59" s="1">
        <v>71.2</v>
      </c>
      <c r="F59" s="1">
        <v>875.23</v>
      </c>
      <c r="G59" s="1">
        <v>52.48</v>
      </c>
    </row>
    <row r="60">
      <c r="A60" s="1" t="s">
        <v>146</v>
      </c>
      <c r="B60" s="1">
        <v>117.0</v>
      </c>
      <c r="C60" s="1">
        <v>1885.0</v>
      </c>
      <c r="D60" s="1">
        <v>27.01</v>
      </c>
      <c r="E60" s="1">
        <v>19.01</v>
      </c>
      <c r="F60" s="1">
        <v>328.53</v>
      </c>
      <c r="G60" s="1">
        <v>13.37</v>
      </c>
    </row>
    <row r="61">
      <c r="A61" s="1" t="s">
        <v>147</v>
      </c>
      <c r="B61" s="1">
        <v>119.0</v>
      </c>
      <c r="C61" s="1">
        <v>25837.04</v>
      </c>
      <c r="D61" s="1">
        <v>386.57</v>
      </c>
      <c r="E61" s="1">
        <v>408.09</v>
      </c>
      <c r="F61" s="1">
        <v>4270.04</v>
      </c>
      <c r="G61" s="1">
        <v>72.08</v>
      </c>
    </row>
    <row r="62">
      <c r="A62" s="1" t="s">
        <v>148</v>
      </c>
      <c r="B62" s="1">
        <v>121.0</v>
      </c>
      <c r="C62" s="1">
        <v>22593.46</v>
      </c>
      <c r="D62" s="1">
        <v>302.97</v>
      </c>
      <c r="E62" s="1">
        <v>279.79</v>
      </c>
      <c r="F62" s="1">
        <v>1631.29</v>
      </c>
      <c r="G62" s="1">
        <v>256.09</v>
      </c>
    </row>
    <row r="63">
      <c r="A63" s="1" t="s">
        <v>149</v>
      </c>
      <c r="B63" s="1">
        <v>123.0</v>
      </c>
      <c r="C63" s="1">
        <v>4116.05</v>
      </c>
      <c r="D63" s="1">
        <v>74.02</v>
      </c>
      <c r="E63" s="1">
        <v>18.03</v>
      </c>
      <c r="F63" s="1">
        <v>492.3</v>
      </c>
      <c r="G63" s="1">
        <v>13.58</v>
      </c>
    </row>
    <row r="64">
      <c r="A64" s="1" t="s">
        <v>150</v>
      </c>
      <c r="B64" s="1">
        <v>125.0</v>
      </c>
      <c r="C64" s="1">
        <v>209133.74</v>
      </c>
      <c r="D64" s="1">
        <v>4535.33</v>
      </c>
      <c r="E64" s="1">
        <v>5646.12</v>
      </c>
      <c r="F64" s="1">
        <v>93045.7999999999</v>
      </c>
      <c r="G64" s="1">
        <v>1920.71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4" width="22.0"/>
    <col customWidth="1" min="6" max="7" width="20.29"/>
    <col customWidth="1" min="8" max="8" width="19.14"/>
    <col customWidth="1" min="9" max="10" width="20.57"/>
    <col customWidth="1" min="12" max="13" width="23.0"/>
    <col customWidth="1" min="15" max="15" width="29.0"/>
    <col customWidth="1" min="16" max="16" width="28.29"/>
  </cols>
  <sheetData>
    <row r="1">
      <c r="A1" s="1" t="s">
        <v>0</v>
      </c>
      <c r="B1" s="1" t="s">
        <v>10</v>
      </c>
      <c r="C1" s="1" t="s">
        <v>151</v>
      </c>
      <c r="D1" s="1" t="s">
        <v>152</v>
      </c>
      <c r="E1" s="1" t="s">
        <v>35</v>
      </c>
      <c r="F1" s="1" t="s">
        <v>153</v>
      </c>
      <c r="G1" s="1" t="s">
        <v>154</v>
      </c>
      <c r="H1" s="1" t="s">
        <v>37</v>
      </c>
      <c r="I1" s="1" t="s">
        <v>155</v>
      </c>
      <c r="J1" s="1" t="s">
        <v>156</v>
      </c>
      <c r="K1" s="6" t="s">
        <v>38</v>
      </c>
      <c r="L1" s="6" t="s">
        <v>157</v>
      </c>
      <c r="M1" s="6" t="s">
        <v>158</v>
      </c>
      <c r="N1" s="1" t="s">
        <v>40</v>
      </c>
      <c r="O1" s="1" t="s">
        <v>159</v>
      </c>
      <c r="P1" s="1" t="s">
        <v>160</v>
      </c>
    </row>
    <row r="2">
      <c r="A2" s="1" t="s">
        <v>42</v>
      </c>
      <c r="B2" s="1">
        <v>261356.81</v>
      </c>
      <c r="C2" s="1">
        <f>B2*percentsRacialElection2016!$D$2</f>
        <v>96702.0197</v>
      </c>
      <c r="D2" s="1">
        <f>B2*percentsRacialElection2016!$E$2</f>
        <v>148973.3817</v>
      </c>
      <c r="E2" s="1">
        <v>18655.09</v>
      </c>
      <c r="F2" s="1">
        <f>E2*percentsRacialElection2016!$D$3</f>
        <v>16603.0301</v>
      </c>
      <c r="G2" s="1">
        <f>E2*percentsRacialElection2016!$E$3</f>
        <v>1492.4072</v>
      </c>
      <c r="H2" s="1">
        <v>22969.47</v>
      </c>
      <c r="I2" s="1">
        <f>H2*percentsRacialElection2016!$D$5</f>
        <v>14930.1555</v>
      </c>
      <c r="J2" s="1">
        <f>H2*percentsRacialElection2016!$E$5</f>
        <v>6201.7569</v>
      </c>
      <c r="K2" s="6">
        <v>205140.57</v>
      </c>
      <c r="L2" s="6">
        <f>K2*percentsRacialElection2016!$D$4</f>
        <v>135392.7762</v>
      </c>
      <c r="M2" s="6">
        <f>K2*percentsRacialElection2016!$E$4</f>
        <v>57439.3596</v>
      </c>
      <c r="N2" s="1">
        <v>3591.25</v>
      </c>
      <c r="O2" s="2">
        <f>N2*percentsRacialElection2016!$D$6</f>
        <v>2011.1</v>
      </c>
      <c r="P2" s="2">
        <f>N2*percentsRacialElection2016!$E$6</f>
        <v>1292.85</v>
      </c>
    </row>
    <row r="3">
      <c r="A3" s="1" t="s">
        <v>46</v>
      </c>
      <c r="B3" s="1">
        <v>8052.95</v>
      </c>
      <c r="C3" s="1">
        <f>B3*percentsRacialElection2016!$D$2</f>
        <v>2979.5915</v>
      </c>
      <c r="D3" s="1">
        <f>B3*percentsRacialElection2016!$E$2</f>
        <v>4590.1815</v>
      </c>
      <c r="E3" s="1">
        <v>273.22</v>
      </c>
      <c r="F3" s="1">
        <f>E3*percentsRacialElection2016!$D$3</f>
        <v>243.1658</v>
      </c>
      <c r="G3" s="1">
        <f>E3*percentsRacialElection2016!$E$3</f>
        <v>21.8576</v>
      </c>
      <c r="H3" s="1">
        <v>186.55</v>
      </c>
      <c r="I3" s="1">
        <f>H3*percentsRacialElection2016!$D$5</f>
        <v>121.2575</v>
      </c>
      <c r="J3" s="1">
        <f>H3*percentsRacialElection2016!$E$5</f>
        <v>50.3685</v>
      </c>
      <c r="K3" s="6">
        <v>7400.5</v>
      </c>
      <c r="L3" s="6">
        <f>K3*percentsRacialElection2016!$D$4</f>
        <v>4884.33</v>
      </c>
      <c r="M3" s="6">
        <f>K3*percentsRacialElection2016!$E$4</f>
        <v>2072.14</v>
      </c>
      <c r="N3" s="1">
        <v>259.77</v>
      </c>
      <c r="O3" s="2">
        <f>N3*percentsRacialElection2016!$D$6</f>
        <v>145.4712</v>
      </c>
      <c r="P3" s="2">
        <f>N3*percentsRacialElection2016!$E$6</f>
        <v>93.5172</v>
      </c>
    </row>
    <row r="4">
      <c r="A4" s="1" t="s">
        <v>48</v>
      </c>
      <c r="B4" s="1">
        <v>403065.69</v>
      </c>
      <c r="C4" s="1">
        <f>B4*percentsRacialElection2016!$D$2</f>
        <v>149134.3053</v>
      </c>
      <c r="D4" s="1">
        <f>B4*percentsRacialElection2016!$E$2</f>
        <v>229747.4433</v>
      </c>
      <c r="E4" s="1">
        <v>75288.2</v>
      </c>
      <c r="F4" s="1">
        <f>E4*percentsRacialElection2016!$D$3</f>
        <v>67006.498</v>
      </c>
      <c r="G4" s="1">
        <f>E4*percentsRacialElection2016!$E$3</f>
        <v>6023.056</v>
      </c>
      <c r="H4" s="1">
        <v>44073.86</v>
      </c>
      <c r="I4" s="1">
        <f>H4*percentsRacialElection2016!$D$5</f>
        <v>28648.009</v>
      </c>
      <c r="J4" s="1">
        <f>H4*percentsRacialElection2016!$E$5</f>
        <v>11899.9422</v>
      </c>
      <c r="K4" s="6">
        <v>125496.92</v>
      </c>
      <c r="L4" s="6">
        <f>K4*percentsRacialElection2016!$D$4</f>
        <v>82827.9672</v>
      </c>
      <c r="M4" s="6">
        <f>K4*percentsRacialElection2016!$E$4</f>
        <v>35139.1376</v>
      </c>
      <c r="N4" s="1">
        <v>3581.62</v>
      </c>
      <c r="O4" s="2">
        <f>N4*percentsRacialElection2016!$D$6</f>
        <v>2005.7072</v>
      </c>
      <c r="P4" s="2">
        <f>N4*percentsRacialElection2016!$E$6</f>
        <v>1289.3832</v>
      </c>
    </row>
    <row r="5">
      <c r="A5" s="1" t="s">
        <v>50</v>
      </c>
      <c r="B5" s="1">
        <v>10771.63</v>
      </c>
      <c r="C5" s="1">
        <f>B5*percentsRacialElection2016!$D$2</f>
        <v>3985.5031</v>
      </c>
      <c r="D5" s="1">
        <f>B5*percentsRacialElection2016!$E$2</f>
        <v>6139.8291</v>
      </c>
      <c r="E5" s="1">
        <v>136.46</v>
      </c>
      <c r="F5" s="1">
        <f>E5*percentsRacialElection2016!$D$3</f>
        <v>121.4494</v>
      </c>
      <c r="G5" s="1">
        <f>E5*percentsRacialElection2016!$E$3</f>
        <v>10.9168</v>
      </c>
      <c r="H5" s="1">
        <v>139.18</v>
      </c>
      <c r="I5" s="1">
        <f>H5*percentsRacialElection2016!$D$5</f>
        <v>90.467</v>
      </c>
      <c r="J5" s="1">
        <f>H5*percentsRacialElection2016!$E$5</f>
        <v>37.5786</v>
      </c>
      <c r="K5" s="6">
        <v>2460.43</v>
      </c>
      <c r="L5" s="6">
        <f>K5*percentsRacialElection2016!$D$4</f>
        <v>1623.8838</v>
      </c>
      <c r="M5" s="6">
        <f>K5*percentsRacialElection2016!$E$4</f>
        <v>688.9204</v>
      </c>
      <c r="N5" s="1">
        <v>252.3</v>
      </c>
      <c r="O5" s="2">
        <f>N5*percentsRacialElection2016!$D$6</f>
        <v>141.288</v>
      </c>
      <c r="P5" s="2">
        <f>N5*percentsRacialElection2016!$E$6</f>
        <v>90.828</v>
      </c>
    </row>
    <row r="6">
      <c r="A6" s="1" t="s">
        <v>51</v>
      </c>
      <c r="B6" s="1">
        <v>3058.66</v>
      </c>
      <c r="C6" s="1">
        <f>B6*percentsRacialElection2016!$D$2</f>
        <v>1131.7042</v>
      </c>
      <c r="D6" s="1">
        <f>B6*percentsRacialElection2016!$E$2</f>
        <v>1743.4362</v>
      </c>
      <c r="E6" s="1">
        <v>40.85</v>
      </c>
      <c r="F6" s="1">
        <f>E6*percentsRacialElection2016!$D$3</f>
        <v>36.3565</v>
      </c>
      <c r="G6" s="1">
        <f>E6*percentsRacialElection2016!$E$3</f>
        <v>3.268</v>
      </c>
      <c r="H6" s="1">
        <v>11.21</v>
      </c>
      <c r="I6" s="1">
        <f>H6*percentsRacialElection2016!$D$5</f>
        <v>7.2865</v>
      </c>
      <c r="J6" s="1">
        <f>H6*percentsRacialElection2016!$E$5</f>
        <v>3.0267</v>
      </c>
      <c r="K6" s="6">
        <v>392.63</v>
      </c>
      <c r="L6" s="6">
        <f>K6*percentsRacialElection2016!$D$4</f>
        <v>259.1358</v>
      </c>
      <c r="M6" s="6">
        <f>K6*percentsRacialElection2016!$E$4</f>
        <v>109.9364</v>
      </c>
      <c r="N6" s="1">
        <v>45.56</v>
      </c>
      <c r="O6" s="2">
        <f>N6*percentsRacialElection2016!$D$6</f>
        <v>25.5136</v>
      </c>
      <c r="P6" s="2">
        <f>N6*percentsRacialElection2016!$E$6</f>
        <v>16.4016</v>
      </c>
    </row>
    <row r="7">
      <c r="A7" s="1" t="s">
        <v>53</v>
      </c>
      <c r="B7" s="1">
        <v>3310.2</v>
      </c>
      <c r="C7" s="1">
        <f>B7*percentsRacialElection2016!$D$2</f>
        <v>1224.774</v>
      </c>
      <c r="D7" s="1">
        <f>B7*percentsRacialElection2016!$E$2</f>
        <v>1886.814</v>
      </c>
      <c r="E7" s="1">
        <v>436.29</v>
      </c>
      <c r="F7" s="1">
        <f>E7*percentsRacialElection2016!$D$3</f>
        <v>388.2981</v>
      </c>
      <c r="G7" s="1">
        <f>E7*percentsRacialElection2016!$E$3</f>
        <v>34.9032</v>
      </c>
      <c r="H7" s="1">
        <v>72.96</v>
      </c>
      <c r="I7" s="1">
        <f>H7*percentsRacialElection2016!$D$5</f>
        <v>47.424</v>
      </c>
      <c r="J7" s="1">
        <f>H7*percentsRacialElection2016!$E$5</f>
        <v>19.6992</v>
      </c>
      <c r="K7" s="6">
        <v>1923.36</v>
      </c>
      <c r="L7" s="6">
        <f>K7*percentsRacialElection2016!$D$4</f>
        <v>1269.4176</v>
      </c>
      <c r="M7" s="6">
        <f>K7*percentsRacialElection2016!$E$4</f>
        <v>538.5408</v>
      </c>
      <c r="N7" s="1">
        <v>86.88</v>
      </c>
      <c r="O7" s="2">
        <f>N7*percentsRacialElection2016!$D$6</f>
        <v>48.6528</v>
      </c>
      <c r="P7" s="2">
        <f>N7*percentsRacialElection2016!$E$6</f>
        <v>31.2768</v>
      </c>
    </row>
    <row r="8">
      <c r="A8" s="1" t="s">
        <v>55</v>
      </c>
      <c r="B8" s="1">
        <v>258228.13</v>
      </c>
      <c r="C8" s="1">
        <f>B8*percentsRacialElection2016!$D$2</f>
        <v>95544.4081</v>
      </c>
      <c r="D8" s="1">
        <f>B8*percentsRacialElection2016!$E$2</f>
        <v>147190.0341</v>
      </c>
      <c r="E8" s="1">
        <v>4102.16</v>
      </c>
      <c r="F8" s="1">
        <f>E8*percentsRacialElection2016!$D$3</f>
        <v>3650.9224</v>
      </c>
      <c r="G8" s="1">
        <f>E8*percentsRacialElection2016!$E$3</f>
        <v>328.1728</v>
      </c>
      <c r="H8" s="1">
        <v>16863.34</v>
      </c>
      <c r="I8" s="1">
        <f>H8*percentsRacialElection2016!$D$5</f>
        <v>10961.171</v>
      </c>
      <c r="J8" s="1">
        <f>H8*percentsRacialElection2016!$E$5</f>
        <v>4553.1018</v>
      </c>
      <c r="K8" s="6">
        <v>44839.22</v>
      </c>
      <c r="L8" s="6">
        <f>K8*percentsRacialElection2016!$D$4</f>
        <v>29593.8852</v>
      </c>
      <c r="M8" s="6">
        <f>K8*percentsRacialElection2016!$E$4</f>
        <v>12554.9816</v>
      </c>
      <c r="N8" s="1">
        <v>1480.52</v>
      </c>
      <c r="O8" s="2">
        <f>N8*percentsRacialElection2016!$D$6</f>
        <v>829.0912</v>
      </c>
      <c r="P8" s="2">
        <f>N8*percentsRacialElection2016!$E$6</f>
        <v>532.9872</v>
      </c>
    </row>
    <row r="9">
      <c r="A9" s="1" t="s">
        <v>57</v>
      </c>
      <c r="B9" s="1">
        <v>54008.06</v>
      </c>
      <c r="C9" s="1">
        <f>B9*percentsRacialElection2016!$D$2</f>
        <v>19982.9822</v>
      </c>
      <c r="D9" s="1">
        <f>B9*percentsRacialElection2016!$E$2</f>
        <v>30784.5942</v>
      </c>
      <c r="E9" s="1">
        <v>1152.21</v>
      </c>
      <c r="F9" s="1">
        <f>E9*percentsRacialElection2016!$D$3</f>
        <v>1025.4669</v>
      </c>
      <c r="G9" s="1">
        <f>E9*percentsRacialElection2016!$E$3</f>
        <v>92.1768</v>
      </c>
      <c r="H9" s="1">
        <v>4980.65</v>
      </c>
      <c r="I9" s="1">
        <f>H9*percentsRacialElection2016!$D$5</f>
        <v>3237.4225</v>
      </c>
      <c r="J9" s="1">
        <f>H9*percentsRacialElection2016!$E$5</f>
        <v>1344.7755</v>
      </c>
      <c r="K9" s="6">
        <v>8609.1</v>
      </c>
      <c r="L9" s="6">
        <f>K9*percentsRacialElection2016!$D$4</f>
        <v>5682.006</v>
      </c>
      <c r="M9" s="6">
        <f>K9*percentsRacialElection2016!$E$4</f>
        <v>2410.548</v>
      </c>
      <c r="N9" s="1">
        <v>374.19</v>
      </c>
      <c r="O9" s="2">
        <f>N9*percentsRacialElection2016!$D$6</f>
        <v>209.5464</v>
      </c>
      <c r="P9" s="2">
        <f>N9*percentsRacialElection2016!$E$6</f>
        <v>134.7084</v>
      </c>
    </row>
    <row r="10">
      <c r="A10" s="1" t="s">
        <v>59</v>
      </c>
      <c r="B10" s="1">
        <v>17213.8</v>
      </c>
      <c r="C10" s="1">
        <f>B10*percentsRacialElection2016!$D$2</f>
        <v>6369.106</v>
      </c>
      <c r="D10" s="1">
        <f>B10*percentsRacialElection2016!$E$2</f>
        <v>9811.866</v>
      </c>
      <c r="E10" s="1">
        <v>347.05</v>
      </c>
      <c r="F10" s="1">
        <f>E10*percentsRacialElection2016!$D$3</f>
        <v>308.8745</v>
      </c>
      <c r="G10" s="1">
        <f>E10*percentsRacialElection2016!$E$3</f>
        <v>27.764</v>
      </c>
      <c r="H10" s="1">
        <v>188.11</v>
      </c>
      <c r="I10" s="1">
        <f>H10*percentsRacialElection2016!$D$5</f>
        <v>122.2715</v>
      </c>
      <c r="J10" s="1">
        <f>H10*percentsRacialElection2016!$E$5</f>
        <v>50.7897</v>
      </c>
      <c r="K10" s="6">
        <v>2047.07</v>
      </c>
      <c r="L10" s="6">
        <f>K10*percentsRacialElection2016!$D$4</f>
        <v>1351.0662</v>
      </c>
      <c r="M10" s="6">
        <f>K10*percentsRacialElection2016!$E$4</f>
        <v>573.1796</v>
      </c>
      <c r="N10" s="1">
        <v>209.93</v>
      </c>
      <c r="O10" s="2">
        <f>N10*percentsRacialElection2016!$D$6</f>
        <v>117.5608</v>
      </c>
      <c r="P10" s="2">
        <f>N10*percentsRacialElection2016!$E$6</f>
        <v>75.5748</v>
      </c>
    </row>
    <row r="11">
      <c r="A11" s="1" t="s">
        <v>60</v>
      </c>
      <c r="B11" s="1">
        <v>1592.57</v>
      </c>
      <c r="C11" s="1">
        <f>B11*percentsRacialElection2016!$D$2</f>
        <v>589.2509</v>
      </c>
      <c r="D11" s="1">
        <f>B11*percentsRacialElection2016!$E$2</f>
        <v>907.7649</v>
      </c>
      <c r="E11" s="1">
        <v>33.67</v>
      </c>
      <c r="F11" s="1">
        <f>E11*percentsRacialElection2016!$D$3</f>
        <v>29.9663</v>
      </c>
      <c r="G11" s="1">
        <f>E11*percentsRacialElection2016!$E$3</f>
        <v>2.6936</v>
      </c>
      <c r="H11" s="1">
        <v>9.24</v>
      </c>
      <c r="I11" s="1">
        <f>H11*percentsRacialElection2016!$D$5</f>
        <v>6.006</v>
      </c>
      <c r="J11" s="1">
        <f>H11*percentsRacialElection2016!$E$5</f>
        <v>2.4948</v>
      </c>
      <c r="K11" s="6">
        <v>214.4</v>
      </c>
      <c r="L11" s="6">
        <f>K11*percentsRacialElection2016!$D$4</f>
        <v>141.504</v>
      </c>
      <c r="M11" s="6">
        <f>K11*percentsRacialElection2016!$E$4</f>
        <v>60.032</v>
      </c>
      <c r="N11" s="1">
        <v>15.43</v>
      </c>
      <c r="O11" s="2">
        <f>N11*percentsRacialElection2016!$D$6</f>
        <v>8.6408</v>
      </c>
      <c r="P11" s="2">
        <f>N11*percentsRacialElection2016!$E$6</f>
        <v>5.5548</v>
      </c>
    </row>
    <row r="12">
      <c r="A12" s="1" t="s">
        <v>64</v>
      </c>
      <c r="B12" s="1">
        <v>8685.45</v>
      </c>
      <c r="C12" s="1">
        <f>B12*percentsRacialElection2016!$D$2</f>
        <v>3213.6165</v>
      </c>
      <c r="D12" s="1">
        <f>B12*percentsRacialElection2016!$E$2</f>
        <v>4950.7065</v>
      </c>
      <c r="E12" s="1">
        <v>122.96</v>
      </c>
      <c r="F12" s="1">
        <f>E12*percentsRacialElection2016!$D$3</f>
        <v>109.4344</v>
      </c>
      <c r="G12" s="1">
        <f>E12*percentsRacialElection2016!$E$3</f>
        <v>9.8368</v>
      </c>
      <c r="H12" s="1">
        <v>91.86</v>
      </c>
      <c r="I12" s="1">
        <f>H12*percentsRacialElection2016!$D$5</f>
        <v>59.709</v>
      </c>
      <c r="J12" s="1">
        <f>H12*percentsRacialElection2016!$E$5</f>
        <v>24.8022</v>
      </c>
      <c r="K12" s="6">
        <v>677.77</v>
      </c>
      <c r="L12" s="6">
        <f>K12*percentsRacialElection2016!$D$4</f>
        <v>447.3282</v>
      </c>
      <c r="M12" s="6">
        <f>K12*percentsRacialElection2016!$E$4</f>
        <v>189.7756</v>
      </c>
      <c r="N12" s="1">
        <v>78.0</v>
      </c>
      <c r="O12" s="2">
        <f>N12*percentsRacialElection2016!$D$6</f>
        <v>43.68</v>
      </c>
      <c r="P12" s="2">
        <f>N12*percentsRacialElection2016!$E$6</f>
        <v>28.08</v>
      </c>
    </row>
    <row r="13">
      <c r="A13" s="1" t="s">
        <v>65</v>
      </c>
      <c r="B13" s="1">
        <v>3725.63</v>
      </c>
      <c r="C13" s="1">
        <f>B13*percentsRacialElection2016!$D$2</f>
        <v>1378.4831</v>
      </c>
      <c r="D13" s="1">
        <f>B13*percentsRacialElection2016!$E$2</f>
        <v>2123.6091</v>
      </c>
      <c r="E13" s="1">
        <v>50.89</v>
      </c>
      <c r="F13" s="1">
        <f>E13*percentsRacialElection2016!$D$3</f>
        <v>45.2921</v>
      </c>
      <c r="G13" s="1">
        <f>E13*percentsRacialElection2016!$E$3</f>
        <v>4.0712</v>
      </c>
      <c r="H13" s="1">
        <v>46.78</v>
      </c>
      <c r="I13" s="1">
        <f>H13*percentsRacialElection2016!$D$5</f>
        <v>30.407</v>
      </c>
      <c r="J13" s="1">
        <f>H13*percentsRacialElection2016!$E$5</f>
        <v>12.6306</v>
      </c>
      <c r="K13" s="6">
        <v>4249.49</v>
      </c>
      <c r="L13" s="6">
        <f>K13*percentsRacialElection2016!$D$4</f>
        <v>2804.6634</v>
      </c>
      <c r="M13" s="6">
        <f>K13*percentsRacialElection2016!$E$4</f>
        <v>1189.8572</v>
      </c>
      <c r="N13" s="1">
        <v>74.77</v>
      </c>
      <c r="O13" s="2">
        <f>N13*percentsRacialElection2016!$D$6</f>
        <v>41.8712</v>
      </c>
      <c r="P13" s="2">
        <f>N13*percentsRacialElection2016!$E$6</f>
        <v>26.9172</v>
      </c>
    </row>
    <row r="14">
      <c r="A14" s="1" t="s">
        <v>67</v>
      </c>
      <c r="B14" s="1">
        <v>1263.13</v>
      </c>
      <c r="C14" s="1">
        <f>B14*percentsRacialElection2016!$D$2</f>
        <v>467.3581</v>
      </c>
      <c r="D14" s="1">
        <f>B14*percentsRacialElection2016!$E$2</f>
        <v>719.9841</v>
      </c>
      <c r="E14" s="1">
        <v>39.13</v>
      </c>
      <c r="F14" s="1">
        <f>E14*percentsRacialElection2016!$D$3</f>
        <v>34.8257</v>
      </c>
      <c r="G14" s="1">
        <f>E14*percentsRacialElection2016!$E$3</f>
        <v>3.1304</v>
      </c>
      <c r="H14" s="1">
        <v>45.25</v>
      </c>
      <c r="I14" s="1">
        <f>H14*percentsRacialElection2016!$D$5</f>
        <v>29.4125</v>
      </c>
      <c r="J14" s="1">
        <f>H14*percentsRacialElection2016!$E$5</f>
        <v>12.2175</v>
      </c>
      <c r="K14" s="6">
        <v>2411.27999999999</v>
      </c>
      <c r="L14" s="6">
        <f>K14*percentsRacialElection2016!$D$4</f>
        <v>1591.4448</v>
      </c>
      <c r="M14" s="6">
        <f>K14*percentsRacialElection2016!$E$4</f>
        <v>675.1584</v>
      </c>
      <c r="N14" s="1">
        <v>57.12</v>
      </c>
      <c r="O14" s="2">
        <f>N14*percentsRacialElection2016!$D$6</f>
        <v>31.9872</v>
      </c>
      <c r="P14" s="2">
        <f>N14*percentsRacialElection2016!$E$6</f>
        <v>20.5632</v>
      </c>
    </row>
    <row r="15">
      <c r="A15" s="1" t="s">
        <v>69</v>
      </c>
      <c r="B15" s="1">
        <v>3290.45</v>
      </c>
      <c r="C15" s="1">
        <f>B15*percentsRacialElection2016!$D$2</f>
        <v>1217.4665</v>
      </c>
      <c r="D15" s="1">
        <f>B15*percentsRacialElection2016!$E$2</f>
        <v>1875.5565</v>
      </c>
      <c r="E15" s="1">
        <v>574.65</v>
      </c>
      <c r="F15" s="1">
        <f>E15*percentsRacialElection2016!$D$3</f>
        <v>511.4385</v>
      </c>
      <c r="G15" s="1">
        <f>E15*percentsRacialElection2016!$E$3</f>
        <v>45.972</v>
      </c>
      <c r="H15" s="1">
        <v>72.88</v>
      </c>
      <c r="I15" s="1">
        <f>H15*percentsRacialElection2016!$D$5</f>
        <v>47.372</v>
      </c>
      <c r="J15" s="1">
        <f>H15*percentsRacialElection2016!$E$5</f>
        <v>19.6776</v>
      </c>
      <c r="K15" s="6">
        <v>1810.34</v>
      </c>
      <c r="L15" s="6">
        <f>K15*percentsRacialElection2016!$D$4</f>
        <v>1194.8244</v>
      </c>
      <c r="M15" s="6">
        <f>K15*percentsRacialElection2016!$E$4</f>
        <v>506.8952</v>
      </c>
      <c r="N15" s="1">
        <v>103.61</v>
      </c>
      <c r="O15" s="2">
        <f>N15*percentsRacialElection2016!$D$6</f>
        <v>58.0216</v>
      </c>
      <c r="P15" s="2">
        <f>N15*percentsRacialElection2016!$E$6</f>
        <v>37.2996</v>
      </c>
    </row>
    <row r="16">
      <c r="A16" s="1" t="s">
        <v>71</v>
      </c>
      <c r="B16" s="1">
        <v>4479.18</v>
      </c>
      <c r="C16" s="1">
        <f>B16*percentsRacialElection2016!$D$2</f>
        <v>1657.2966</v>
      </c>
      <c r="D16" s="1">
        <f>B16*percentsRacialElection2016!$E$2</f>
        <v>2553.1326</v>
      </c>
      <c r="E16" s="1">
        <v>90.7</v>
      </c>
      <c r="F16" s="1">
        <f>E16*percentsRacialElection2016!$D$3</f>
        <v>80.723</v>
      </c>
      <c r="G16" s="1">
        <f>E16*percentsRacialElection2016!$E$3</f>
        <v>7.256</v>
      </c>
      <c r="H16" s="1">
        <v>29.26</v>
      </c>
      <c r="I16" s="1">
        <f>H16*percentsRacialElection2016!$D$5</f>
        <v>19.019</v>
      </c>
      <c r="J16" s="1">
        <f>H16*percentsRacialElection2016!$E$5</f>
        <v>7.9002</v>
      </c>
      <c r="K16" s="6">
        <v>294.83</v>
      </c>
      <c r="L16" s="6">
        <f>K16*percentsRacialElection2016!$D$4</f>
        <v>194.5878</v>
      </c>
      <c r="M16" s="6">
        <f>K16*percentsRacialElection2016!$E$4</f>
        <v>82.5524</v>
      </c>
      <c r="N16" s="1">
        <v>37.9</v>
      </c>
      <c r="O16" s="2">
        <f>N16*percentsRacialElection2016!$D$6</f>
        <v>21.224</v>
      </c>
      <c r="P16" s="2">
        <f>N16*percentsRacialElection2016!$E$6</f>
        <v>13.644</v>
      </c>
    </row>
    <row r="17">
      <c r="A17" s="1" t="s">
        <v>73</v>
      </c>
      <c r="B17" s="1">
        <v>25418.78</v>
      </c>
      <c r="C17" s="1">
        <f>B17*percentsRacialElection2016!$D$2</f>
        <v>9404.9486</v>
      </c>
      <c r="D17" s="1">
        <f>B17*percentsRacialElection2016!$E$2</f>
        <v>14488.7046</v>
      </c>
      <c r="E17" s="1">
        <v>277.97</v>
      </c>
      <c r="F17" s="1">
        <f>E17*percentsRacialElection2016!$D$3</f>
        <v>247.3933</v>
      </c>
      <c r="G17" s="1">
        <f>E17*percentsRacialElection2016!$E$3</f>
        <v>22.2376</v>
      </c>
      <c r="H17" s="1">
        <v>259.33</v>
      </c>
      <c r="I17" s="1">
        <f>H17*percentsRacialElection2016!$D$5</f>
        <v>168.5645</v>
      </c>
      <c r="J17" s="1">
        <f>H17*percentsRacialElection2016!$E$5</f>
        <v>70.0191</v>
      </c>
      <c r="K17" s="6">
        <v>4736.78</v>
      </c>
      <c r="L17" s="6">
        <f>K17*percentsRacialElection2016!$D$4</f>
        <v>3126.2748</v>
      </c>
      <c r="M17" s="6">
        <f>K17*percentsRacialElection2016!$E$4</f>
        <v>1326.2984</v>
      </c>
      <c r="N17" s="1">
        <v>238.68</v>
      </c>
      <c r="O17" s="2">
        <f>N17*percentsRacialElection2016!$D$6</f>
        <v>133.6608</v>
      </c>
      <c r="P17" s="2">
        <f>N17*percentsRacialElection2016!$E$6</f>
        <v>85.9248</v>
      </c>
    </row>
    <row r="18">
      <c r="A18" s="1" t="s">
        <v>75</v>
      </c>
      <c r="B18" s="1">
        <v>397744.9</v>
      </c>
      <c r="C18" s="1">
        <f>B18*percentsRacialElection2016!$D$2</f>
        <v>147165.613</v>
      </c>
      <c r="D18" s="1">
        <f>B18*percentsRacialElection2016!$E$2</f>
        <v>226714.593</v>
      </c>
      <c r="E18" s="1">
        <v>70434.88</v>
      </c>
      <c r="F18" s="1">
        <f>E18*percentsRacialElection2016!$D$3</f>
        <v>62687.0432</v>
      </c>
      <c r="G18" s="1">
        <f>E18*percentsRacialElection2016!$E$3</f>
        <v>5634.7904</v>
      </c>
      <c r="H18" s="1">
        <v>30089.17</v>
      </c>
      <c r="I18" s="1">
        <f>H18*percentsRacialElection2016!$D$5</f>
        <v>19557.9605</v>
      </c>
      <c r="J18" s="1">
        <f>H18*percentsRacialElection2016!$E$5</f>
        <v>8124.0759</v>
      </c>
      <c r="K18" s="6">
        <v>214715.52</v>
      </c>
      <c r="L18" s="6">
        <f>K18*percentsRacialElection2016!$D$4</f>
        <v>141712.2432</v>
      </c>
      <c r="M18" s="6">
        <f>K18*percentsRacialElection2016!$E$4</f>
        <v>60120.3456</v>
      </c>
      <c r="N18" s="1">
        <v>4870.66</v>
      </c>
      <c r="O18" s="2">
        <f>N18*percentsRacialElection2016!$D$6</f>
        <v>2727.5696</v>
      </c>
      <c r="P18" s="2">
        <f>N18*percentsRacialElection2016!$E$6</f>
        <v>1753.4376</v>
      </c>
    </row>
    <row r="19">
      <c r="A19" s="1" t="s">
        <v>78</v>
      </c>
      <c r="B19" s="1">
        <v>1808.79</v>
      </c>
      <c r="C19" s="1">
        <f>B19*percentsRacialElection2016!$D$2</f>
        <v>669.2523</v>
      </c>
      <c r="D19" s="1">
        <f>B19*percentsRacialElection2016!$E$2</f>
        <v>1031.0103</v>
      </c>
      <c r="E19" s="1">
        <v>22.93</v>
      </c>
      <c r="F19" s="1">
        <f>E19*percentsRacialElection2016!$D$3</f>
        <v>20.4077</v>
      </c>
      <c r="G19" s="1">
        <f>E19*percentsRacialElection2016!$E$3</f>
        <v>1.8344</v>
      </c>
      <c r="H19" s="1">
        <v>8.11</v>
      </c>
      <c r="I19" s="1">
        <f>H19*percentsRacialElection2016!$D$5</f>
        <v>5.2715</v>
      </c>
      <c r="J19" s="1">
        <f>H19*percentsRacialElection2016!$E$5</f>
        <v>2.1897</v>
      </c>
      <c r="K19" s="6">
        <v>135.47</v>
      </c>
      <c r="L19" s="6">
        <f>K19*percentsRacialElection2016!$D$4</f>
        <v>89.4102</v>
      </c>
      <c r="M19" s="6">
        <f>K19*percentsRacialElection2016!$E$4</f>
        <v>37.9316</v>
      </c>
      <c r="N19" s="1">
        <v>73.1</v>
      </c>
      <c r="O19" s="2">
        <f>N19*percentsRacialElection2016!$D$6</f>
        <v>40.936</v>
      </c>
      <c r="P19" s="2">
        <f>N19*percentsRacialElection2016!$E$6</f>
        <v>26.316</v>
      </c>
    </row>
    <row r="20">
      <c r="A20" s="1" t="s">
        <v>81</v>
      </c>
      <c r="B20" s="1">
        <v>287728.6</v>
      </c>
      <c r="C20" s="1">
        <f>B20*percentsRacialElection2016!$D$2</f>
        <v>106459.582</v>
      </c>
      <c r="D20" s="1">
        <f>B20*percentsRacialElection2016!$E$2</f>
        <v>164005.302</v>
      </c>
      <c r="E20" s="1">
        <v>5674.55</v>
      </c>
      <c r="F20" s="1">
        <f>E20*percentsRacialElection2016!$D$3</f>
        <v>5050.3495</v>
      </c>
      <c r="G20" s="1">
        <f>E20*percentsRacialElection2016!$E$3</f>
        <v>453.964</v>
      </c>
      <c r="H20" s="1">
        <v>18637.84</v>
      </c>
      <c r="I20" s="1">
        <f>H20*percentsRacialElection2016!$D$5</f>
        <v>12114.596</v>
      </c>
      <c r="J20" s="1">
        <f>H20*percentsRacialElection2016!$E$5</f>
        <v>5032.2168</v>
      </c>
      <c r="K20" s="6">
        <v>29722.8799999999</v>
      </c>
      <c r="L20" s="6">
        <f>K20*percentsRacialElection2016!$D$4</f>
        <v>19617.1008</v>
      </c>
      <c r="M20" s="6">
        <f>K20*percentsRacialElection2016!$E$4</f>
        <v>8322.4064</v>
      </c>
      <c r="N20" s="1">
        <v>1166.45</v>
      </c>
      <c r="O20" s="2">
        <f>N20*percentsRacialElection2016!$D$6</f>
        <v>653.212</v>
      </c>
      <c r="P20" s="2">
        <f>N20*percentsRacialElection2016!$E$6</f>
        <v>419.922</v>
      </c>
    </row>
    <row r="21">
      <c r="A21" s="1" t="s">
        <v>84</v>
      </c>
      <c r="B21" s="1">
        <v>37109.4</v>
      </c>
      <c r="C21" s="1">
        <f>B21*percentsRacialElection2016!$D$2</f>
        <v>13730.478</v>
      </c>
      <c r="D21" s="1">
        <f>B21*percentsRacialElection2016!$E$2</f>
        <v>21152.358</v>
      </c>
      <c r="E21" s="1">
        <v>627.4</v>
      </c>
      <c r="F21" s="1">
        <f>E21*percentsRacialElection2016!$D$3</f>
        <v>558.386</v>
      </c>
      <c r="G21" s="1">
        <f>E21*percentsRacialElection2016!$E$3</f>
        <v>50.192</v>
      </c>
      <c r="H21" s="1">
        <v>676.65</v>
      </c>
      <c r="I21" s="1">
        <f>H21*percentsRacialElection2016!$D$5</f>
        <v>439.8225</v>
      </c>
      <c r="J21" s="1">
        <f>H21*percentsRacialElection2016!$E$5</f>
        <v>182.6955</v>
      </c>
      <c r="K21" s="6">
        <v>16273.47</v>
      </c>
      <c r="L21" s="6">
        <f>K21*percentsRacialElection2016!$D$4</f>
        <v>10740.4902</v>
      </c>
      <c r="M21" s="6">
        <f>K21*percentsRacialElection2016!$E$4</f>
        <v>4556.5716</v>
      </c>
      <c r="N21" s="1">
        <v>202.84</v>
      </c>
      <c r="O21" s="2">
        <f>N21*percentsRacialElection2016!$D$6</f>
        <v>113.5904</v>
      </c>
      <c r="P21" s="2">
        <f>N21*percentsRacialElection2016!$E$6</f>
        <v>73.0224</v>
      </c>
    </row>
    <row r="22">
      <c r="A22" s="1" t="s">
        <v>87</v>
      </c>
      <c r="B22" s="1">
        <v>23555.6</v>
      </c>
      <c r="C22" s="1">
        <f>B22*percentsRacialElection2016!$D$2</f>
        <v>8715.572</v>
      </c>
      <c r="D22" s="1">
        <f>B22*percentsRacialElection2016!$E$2</f>
        <v>13426.692</v>
      </c>
      <c r="E22" s="1">
        <v>323.11</v>
      </c>
      <c r="F22" s="1">
        <f>E22*percentsRacialElection2016!$D$3</f>
        <v>287.5679</v>
      </c>
      <c r="G22" s="1">
        <f>E22*percentsRacialElection2016!$E$3</f>
        <v>25.8488</v>
      </c>
      <c r="H22" s="1">
        <v>300.62</v>
      </c>
      <c r="I22" s="1">
        <f>H22*percentsRacialElection2016!$D$5</f>
        <v>195.403</v>
      </c>
      <c r="J22" s="1">
        <f>H22*percentsRacialElection2016!$E$5</f>
        <v>81.1674</v>
      </c>
      <c r="K22" s="6">
        <v>1887.73</v>
      </c>
      <c r="L22" s="6">
        <f>K22*percentsRacialElection2016!$D$4</f>
        <v>1245.9018</v>
      </c>
      <c r="M22" s="6">
        <f>K22*percentsRacialElection2016!$E$4</f>
        <v>528.5644</v>
      </c>
      <c r="N22" s="1">
        <v>171.83</v>
      </c>
      <c r="O22" s="2">
        <f>N22*percentsRacialElection2016!$D$6</f>
        <v>96.2248</v>
      </c>
      <c r="P22" s="2">
        <f>N22*percentsRacialElection2016!$E$6</f>
        <v>61.8588</v>
      </c>
    </row>
    <row r="23">
      <c r="A23" s="1" t="s">
        <v>90</v>
      </c>
      <c r="B23" s="1">
        <v>508332.44</v>
      </c>
      <c r="C23" s="1">
        <f>B23*percentsRacialElection2016!$D$2</f>
        <v>188083.0028</v>
      </c>
      <c r="D23" s="1">
        <f>B23*percentsRacialElection2016!$E$2</f>
        <v>289749.4908</v>
      </c>
      <c r="E23" s="1">
        <v>52376.47</v>
      </c>
      <c r="F23" s="1">
        <f>E23*percentsRacialElection2016!$D$3</f>
        <v>46615.0583</v>
      </c>
      <c r="G23" s="1">
        <f>E23*percentsRacialElection2016!$E$3</f>
        <v>4190.1176</v>
      </c>
      <c r="H23" s="1">
        <v>26579.55</v>
      </c>
      <c r="I23" s="1">
        <f>H23*percentsRacialElection2016!$D$5</f>
        <v>17276.7075</v>
      </c>
      <c r="J23" s="1">
        <f>H23*percentsRacialElection2016!$E$5</f>
        <v>7176.4785</v>
      </c>
      <c r="K23" s="6">
        <v>121692.95</v>
      </c>
      <c r="L23" s="6">
        <f>K23*percentsRacialElection2016!$D$4</f>
        <v>80317.347</v>
      </c>
      <c r="M23" s="6">
        <f>K23*percentsRacialElection2016!$E$4</f>
        <v>34074.026</v>
      </c>
      <c r="N23" s="1">
        <v>5547.87</v>
      </c>
      <c r="O23" s="2">
        <f>N23*percentsRacialElection2016!$D$6</f>
        <v>3106.8072</v>
      </c>
      <c r="P23" s="2">
        <f>N23*percentsRacialElection2016!$E$6</f>
        <v>1997.2332</v>
      </c>
    </row>
    <row r="24">
      <c r="A24" s="1" t="s">
        <v>93</v>
      </c>
      <c r="B24" s="1">
        <v>38291.92</v>
      </c>
      <c r="C24" s="1">
        <f>B24*percentsRacialElection2016!$D$2</f>
        <v>14168.0104</v>
      </c>
      <c r="D24" s="1">
        <f>B24*percentsRacialElection2016!$E$2</f>
        <v>21826.3944</v>
      </c>
      <c r="E24" s="1">
        <v>1962.71</v>
      </c>
      <c r="F24" s="1">
        <f>E24*percentsRacialElection2016!$D$3</f>
        <v>1746.8119</v>
      </c>
      <c r="G24" s="1">
        <f>E24*percentsRacialElection2016!$E$3</f>
        <v>157.0168</v>
      </c>
      <c r="H24" s="1">
        <v>443.65</v>
      </c>
      <c r="I24" s="1">
        <f>H24*percentsRacialElection2016!$D$5</f>
        <v>288.3725</v>
      </c>
      <c r="J24" s="1">
        <f>H24*percentsRacialElection2016!$E$5</f>
        <v>119.7855</v>
      </c>
      <c r="K24" s="6">
        <v>6446.33</v>
      </c>
      <c r="L24" s="6">
        <f>K24*percentsRacialElection2016!$D$4</f>
        <v>4254.5778</v>
      </c>
      <c r="M24" s="6">
        <f>K24*percentsRacialElection2016!$E$4</f>
        <v>1804.9724</v>
      </c>
      <c r="N24" s="1">
        <v>771.06</v>
      </c>
      <c r="O24" s="2">
        <f>N24*percentsRacialElection2016!$D$6</f>
        <v>431.7936</v>
      </c>
      <c r="P24" s="2">
        <f>N24*percentsRacialElection2016!$E$6</f>
        <v>277.5816</v>
      </c>
    </row>
    <row r="25">
      <c r="A25" s="1" t="s">
        <v>95</v>
      </c>
      <c r="B25" s="1">
        <v>41366.19</v>
      </c>
      <c r="C25" s="1">
        <f>B25*percentsRacialElection2016!$D$2</f>
        <v>15305.4903</v>
      </c>
      <c r="D25" s="1">
        <f>B25*percentsRacialElection2016!$E$2</f>
        <v>23578.7283</v>
      </c>
      <c r="E25" s="1">
        <v>525.93</v>
      </c>
      <c r="F25" s="1">
        <f>E25*percentsRacialElection2016!$D$3</f>
        <v>468.0777</v>
      </c>
      <c r="G25" s="1">
        <f>E25*percentsRacialElection2016!$E$3</f>
        <v>42.0744</v>
      </c>
      <c r="H25" s="1">
        <v>550.44</v>
      </c>
      <c r="I25" s="1">
        <f>H25*percentsRacialElection2016!$D$5</f>
        <v>357.786</v>
      </c>
      <c r="J25" s="1">
        <f>H25*percentsRacialElection2016!$E$5</f>
        <v>148.6188</v>
      </c>
      <c r="K25" s="6">
        <v>17045.69</v>
      </c>
      <c r="L25" s="6">
        <f>K25*percentsRacialElection2016!$D$4</f>
        <v>11250.1554</v>
      </c>
      <c r="M25" s="6">
        <f>K25*percentsRacialElection2016!$E$4</f>
        <v>4772.7932</v>
      </c>
      <c r="N25" s="1">
        <v>360.07</v>
      </c>
      <c r="O25" s="2">
        <f>N25*percentsRacialElection2016!$D$6</f>
        <v>201.6392</v>
      </c>
      <c r="P25" s="2">
        <f>N25*percentsRacialElection2016!$E$6</f>
        <v>129.6252</v>
      </c>
    </row>
    <row r="26">
      <c r="A26" s="1" t="s">
        <v>96</v>
      </c>
      <c r="B26" s="1">
        <v>5386.27</v>
      </c>
      <c r="C26" s="1">
        <f>B26*percentsRacialElection2016!$D$2</f>
        <v>1992.9199</v>
      </c>
      <c r="D26" s="1">
        <f>B26*percentsRacialElection2016!$E$2</f>
        <v>3070.1739</v>
      </c>
      <c r="E26" s="1">
        <v>84.2</v>
      </c>
      <c r="F26" s="1">
        <f>E26*percentsRacialElection2016!$D$3</f>
        <v>74.938</v>
      </c>
      <c r="G26" s="1">
        <f>E26*percentsRacialElection2016!$E$3</f>
        <v>6.736</v>
      </c>
      <c r="H26" s="1">
        <v>116.82</v>
      </c>
      <c r="I26" s="1">
        <f>H26*percentsRacialElection2016!$D$5</f>
        <v>75.933</v>
      </c>
      <c r="J26" s="1">
        <f>H26*percentsRacialElection2016!$E$5</f>
        <v>31.5414</v>
      </c>
      <c r="K26" s="6">
        <v>445.86</v>
      </c>
      <c r="L26" s="6">
        <f>K26*percentsRacialElection2016!$D$4</f>
        <v>294.2676</v>
      </c>
      <c r="M26" s="6">
        <f>K26*percentsRacialElection2016!$E$4</f>
        <v>124.8408</v>
      </c>
      <c r="N26" s="1">
        <v>60.24</v>
      </c>
      <c r="O26" s="2">
        <f>N26*percentsRacialElection2016!$D$6</f>
        <v>33.7344</v>
      </c>
      <c r="P26" s="2">
        <f>N26*percentsRacialElection2016!$E$6</f>
        <v>21.6864</v>
      </c>
    </row>
    <row r="27">
      <c r="A27" s="1" t="s">
        <v>97</v>
      </c>
      <c r="B27" s="1">
        <v>13725.23</v>
      </c>
      <c r="C27" s="1">
        <f>B27*percentsRacialElection2016!$D$2</f>
        <v>5078.3351</v>
      </c>
      <c r="D27" s="1">
        <f>B27*percentsRacialElection2016!$E$2</f>
        <v>7823.3811</v>
      </c>
      <c r="E27" s="1">
        <v>164.42</v>
      </c>
      <c r="F27" s="1">
        <f>E27*percentsRacialElection2016!$D$3</f>
        <v>146.3338</v>
      </c>
      <c r="G27" s="1">
        <f>E27*percentsRacialElection2016!$E$3</f>
        <v>13.1536</v>
      </c>
      <c r="H27" s="1">
        <v>168.6</v>
      </c>
      <c r="I27" s="1">
        <f>H27*percentsRacialElection2016!$D$5</f>
        <v>109.59</v>
      </c>
      <c r="J27" s="1">
        <f>H27*percentsRacialElection2016!$E$5</f>
        <v>45.522</v>
      </c>
      <c r="K27" s="6">
        <v>1353.02</v>
      </c>
      <c r="L27" s="6">
        <f>K27*percentsRacialElection2016!$D$4</f>
        <v>892.9932</v>
      </c>
      <c r="M27" s="6">
        <f>K27*percentsRacialElection2016!$E$4</f>
        <v>378.8456</v>
      </c>
      <c r="N27" s="1">
        <v>88.37</v>
      </c>
      <c r="O27" s="2">
        <f>N27*percentsRacialElection2016!$D$6</f>
        <v>49.4872</v>
      </c>
      <c r="P27" s="2">
        <f>N27*percentsRacialElection2016!$E$6</f>
        <v>31.8132</v>
      </c>
    </row>
    <row r="28">
      <c r="A28" s="1" t="s">
        <v>99</v>
      </c>
      <c r="B28" s="1">
        <v>15162.24</v>
      </c>
      <c r="C28" s="1">
        <f>B28*percentsRacialElection2016!$D$2</f>
        <v>5610.0288</v>
      </c>
      <c r="D28" s="1">
        <f>B28*percentsRacialElection2016!$E$2</f>
        <v>8642.4768</v>
      </c>
      <c r="E28" s="1">
        <v>125.48</v>
      </c>
      <c r="F28" s="1">
        <f>E28*percentsRacialElection2016!$D$3</f>
        <v>111.6772</v>
      </c>
      <c r="G28" s="1">
        <f>E28*percentsRacialElection2016!$E$3</f>
        <v>10.0384</v>
      </c>
      <c r="H28" s="1">
        <v>156.69</v>
      </c>
      <c r="I28" s="1">
        <f>H28*percentsRacialElection2016!$D$5</f>
        <v>101.8485</v>
      </c>
      <c r="J28" s="1">
        <f>H28*percentsRacialElection2016!$E$5</f>
        <v>42.3063</v>
      </c>
      <c r="K28" s="6">
        <v>1611.19</v>
      </c>
      <c r="L28" s="6">
        <f>K28*percentsRacialElection2016!$D$4</f>
        <v>1063.3854</v>
      </c>
      <c r="M28" s="6">
        <f>K28*percentsRacialElection2016!$E$4</f>
        <v>451.1332</v>
      </c>
      <c r="N28" s="1">
        <v>122.8</v>
      </c>
      <c r="O28" s="2">
        <f>N28*percentsRacialElection2016!$D$6</f>
        <v>68.768</v>
      </c>
      <c r="P28" s="2">
        <f>N28*percentsRacialElection2016!$E$6</f>
        <v>44.208</v>
      </c>
    </row>
    <row r="29">
      <c r="A29" s="1" t="s">
        <v>101</v>
      </c>
      <c r="B29" s="1">
        <v>734.24</v>
      </c>
      <c r="C29" s="1">
        <f>B29*percentsRacialElection2016!$D$2</f>
        <v>271.6688</v>
      </c>
      <c r="D29" s="1">
        <f>B29*percentsRacialElection2016!$E$2</f>
        <v>418.5168</v>
      </c>
      <c r="E29" s="1">
        <v>10.57</v>
      </c>
      <c r="F29" s="1">
        <f>E29*percentsRacialElection2016!$D$3</f>
        <v>9.4073</v>
      </c>
      <c r="G29" s="1">
        <f>E29*percentsRacialElection2016!$E$3</f>
        <v>0.8456</v>
      </c>
      <c r="H29" s="1">
        <v>11.29</v>
      </c>
      <c r="I29" s="1">
        <f>H29*percentsRacialElection2016!$D$5</f>
        <v>7.3385</v>
      </c>
      <c r="J29" s="1">
        <f>H29*percentsRacialElection2016!$E$5</f>
        <v>3.0483</v>
      </c>
      <c r="K29" s="6">
        <v>33.57</v>
      </c>
      <c r="L29" s="6">
        <f>K29*percentsRacialElection2016!$D$4</f>
        <v>22.1562</v>
      </c>
      <c r="M29" s="6">
        <f>K29*percentsRacialElection2016!$E$4</f>
        <v>9.3996</v>
      </c>
      <c r="N29" s="1">
        <v>12.76</v>
      </c>
      <c r="O29" s="2">
        <f>N29*percentsRacialElection2016!$D$6</f>
        <v>7.1456</v>
      </c>
      <c r="P29" s="2">
        <f>N29*percentsRacialElection2016!$E$6</f>
        <v>4.5936</v>
      </c>
    </row>
    <row r="30">
      <c r="A30" s="1" t="s">
        <v>103</v>
      </c>
      <c r="B30" s="1">
        <v>4236.48</v>
      </c>
      <c r="C30" s="1">
        <f>B30*percentsRacialElection2016!$D$2</f>
        <v>1567.4976</v>
      </c>
      <c r="D30" s="1">
        <f>B30*percentsRacialElection2016!$E$2</f>
        <v>2414.7936</v>
      </c>
      <c r="E30" s="1">
        <v>72.05</v>
      </c>
      <c r="F30" s="1">
        <f>E30*percentsRacialElection2016!$D$3</f>
        <v>64.1245</v>
      </c>
      <c r="G30" s="1">
        <f>E30*percentsRacialElection2016!$E$3</f>
        <v>5.764</v>
      </c>
      <c r="H30" s="1">
        <v>55.23</v>
      </c>
      <c r="I30" s="1">
        <f>H30*percentsRacialElection2016!$D$5</f>
        <v>35.8995</v>
      </c>
      <c r="J30" s="1">
        <f>H30*percentsRacialElection2016!$E$5</f>
        <v>14.9121</v>
      </c>
      <c r="K30" s="6">
        <v>2390.77</v>
      </c>
      <c r="L30" s="6">
        <f>K30*percentsRacialElection2016!$D$4</f>
        <v>1577.9082</v>
      </c>
      <c r="M30" s="6">
        <f>K30*percentsRacialElection2016!$E$4</f>
        <v>669.4156</v>
      </c>
      <c r="N30" s="1">
        <v>91.85</v>
      </c>
      <c r="O30" s="2">
        <f>N30*percentsRacialElection2016!$D$6</f>
        <v>51.436</v>
      </c>
      <c r="P30" s="2">
        <f>N30*percentsRacialElection2016!$E$6</f>
        <v>33.066</v>
      </c>
    </row>
    <row r="31">
      <c r="A31" s="1" t="s">
        <v>104</v>
      </c>
      <c r="B31" s="1">
        <v>1191.33</v>
      </c>
      <c r="C31" s="1">
        <f>B31*percentsRacialElection2016!$D$2</f>
        <v>440.7921</v>
      </c>
      <c r="D31" s="1">
        <f>B31*percentsRacialElection2016!$E$2</f>
        <v>679.0581</v>
      </c>
      <c r="E31" s="1">
        <v>10.48</v>
      </c>
      <c r="F31" s="1">
        <f>E31*percentsRacialElection2016!$D$3</f>
        <v>9.3272</v>
      </c>
      <c r="G31" s="1">
        <f>E31*percentsRacialElection2016!$E$3</f>
        <v>0.8384</v>
      </c>
      <c r="H31" s="1">
        <v>13.35</v>
      </c>
      <c r="I31" s="1">
        <f>H31*percentsRacialElection2016!$D$5</f>
        <v>8.6775</v>
      </c>
      <c r="J31" s="1">
        <f>H31*percentsRacialElection2016!$E$5</f>
        <v>3.6045</v>
      </c>
      <c r="K31" s="6">
        <v>162.3</v>
      </c>
      <c r="L31" s="6">
        <f>K31*percentsRacialElection2016!$D$4</f>
        <v>107.118</v>
      </c>
      <c r="M31" s="6">
        <f>K31*percentsRacialElection2016!$E$4</f>
        <v>45.444</v>
      </c>
      <c r="N31" s="1">
        <v>15.02</v>
      </c>
      <c r="O31" s="2">
        <f>N31*percentsRacialElection2016!$D$6</f>
        <v>8.4112</v>
      </c>
      <c r="P31" s="2">
        <f>N31*percentsRacialElection2016!$E$6</f>
        <v>5.4072</v>
      </c>
    </row>
    <row r="32">
      <c r="A32" s="1" t="s">
        <v>106</v>
      </c>
      <c r="B32" s="1">
        <v>460517.25</v>
      </c>
      <c r="C32" s="1">
        <f>B32*percentsRacialElection2016!$D$2</f>
        <v>170391.3825</v>
      </c>
      <c r="D32" s="1">
        <f>B32*percentsRacialElection2016!$E$2</f>
        <v>262494.8325</v>
      </c>
      <c r="E32" s="1">
        <v>8085.58</v>
      </c>
      <c r="F32" s="1">
        <f>E32*percentsRacialElection2016!$D$3</f>
        <v>7196.1662</v>
      </c>
      <c r="G32" s="1">
        <f>E32*percentsRacialElection2016!$E$3</f>
        <v>646.8464</v>
      </c>
      <c r="H32" s="1">
        <v>18761.66</v>
      </c>
      <c r="I32" s="1">
        <f>H32*percentsRacialElection2016!$D$5</f>
        <v>12195.079</v>
      </c>
      <c r="J32" s="1">
        <f>H32*percentsRacialElection2016!$E$5</f>
        <v>5065.6482</v>
      </c>
      <c r="K32" s="6">
        <v>88960.77</v>
      </c>
      <c r="L32" s="6">
        <f>K32*percentsRacialElection2016!$D$4</f>
        <v>58714.1082</v>
      </c>
      <c r="M32" s="6">
        <f>K32*percentsRacialElection2016!$E$4</f>
        <v>24909.0156</v>
      </c>
      <c r="N32" s="1">
        <v>3545.24</v>
      </c>
      <c r="O32" s="2">
        <f>N32*percentsRacialElection2016!$D$6</f>
        <v>1985.3344</v>
      </c>
      <c r="P32" s="2">
        <f>N32*percentsRacialElection2016!$E$6</f>
        <v>1276.2864</v>
      </c>
    </row>
    <row r="33">
      <c r="A33" s="1" t="s">
        <v>108</v>
      </c>
      <c r="B33" s="1">
        <v>1238.21</v>
      </c>
      <c r="C33" s="1">
        <f>B33*percentsRacialElection2016!$D$2</f>
        <v>458.1377</v>
      </c>
      <c r="D33" s="1">
        <f>B33*percentsRacialElection2016!$E$2</f>
        <v>705.7797</v>
      </c>
      <c r="E33" s="1">
        <v>12.54</v>
      </c>
      <c r="F33" s="1">
        <f>E33*percentsRacialElection2016!$D$3</f>
        <v>11.1606</v>
      </c>
      <c r="G33" s="1">
        <f>E33*percentsRacialElection2016!$E$3</f>
        <v>1.0032</v>
      </c>
      <c r="H33" s="1">
        <v>4.2</v>
      </c>
      <c r="I33" s="1">
        <f>H33*percentsRacialElection2016!$D$5</f>
        <v>2.73</v>
      </c>
      <c r="J33" s="1">
        <f>H33*percentsRacialElection2016!$E$5</f>
        <v>1.134</v>
      </c>
      <c r="K33" s="6">
        <v>110.44</v>
      </c>
      <c r="L33" s="6">
        <f>K33*percentsRacialElection2016!$D$4</f>
        <v>72.8904</v>
      </c>
      <c r="M33" s="6">
        <f>K33*percentsRacialElection2016!$E$4</f>
        <v>30.9232</v>
      </c>
      <c r="N33" s="1">
        <v>6.27</v>
      </c>
      <c r="O33" s="2">
        <f>N33*percentsRacialElection2016!$D$6</f>
        <v>3.5112</v>
      </c>
      <c r="P33" s="2">
        <f>N33*percentsRacialElection2016!$E$6</f>
        <v>2.2572</v>
      </c>
    </row>
    <row r="34">
      <c r="A34" s="1" t="s">
        <v>110</v>
      </c>
      <c r="B34" s="1">
        <v>5699.41</v>
      </c>
      <c r="C34" s="1">
        <f>B34*percentsRacialElection2016!$D$2</f>
        <v>2108.7817</v>
      </c>
      <c r="D34" s="1">
        <f>B34*percentsRacialElection2016!$E$2</f>
        <v>3248.6637</v>
      </c>
      <c r="E34" s="1">
        <v>74.96</v>
      </c>
      <c r="F34" s="1">
        <f>E34*percentsRacialElection2016!$D$3</f>
        <v>66.7144</v>
      </c>
      <c r="G34" s="1">
        <f>E34*percentsRacialElection2016!$E$3</f>
        <v>5.9968</v>
      </c>
      <c r="H34" s="1">
        <v>56.92</v>
      </c>
      <c r="I34" s="1">
        <f>H34*percentsRacialElection2016!$D$5</f>
        <v>36.998</v>
      </c>
      <c r="J34" s="1">
        <f>H34*percentsRacialElection2016!$E$5</f>
        <v>15.3684</v>
      </c>
      <c r="K34" s="6">
        <v>1303.55</v>
      </c>
      <c r="L34" s="6">
        <f>K34*percentsRacialElection2016!$D$4</f>
        <v>860.343</v>
      </c>
      <c r="M34" s="6">
        <f>K34*percentsRacialElection2016!$E$4</f>
        <v>364.994</v>
      </c>
      <c r="N34" s="1">
        <v>31.41</v>
      </c>
      <c r="O34" s="2">
        <f>N34*percentsRacialElection2016!$D$6</f>
        <v>17.5896</v>
      </c>
      <c r="P34" s="2">
        <f>N34*percentsRacialElection2016!$E$6</f>
        <v>11.3076</v>
      </c>
    </row>
    <row r="35">
      <c r="A35" s="1" t="s">
        <v>112</v>
      </c>
      <c r="B35" s="1">
        <v>4698.06</v>
      </c>
      <c r="C35" s="1">
        <f>B35*percentsRacialElection2016!$D$2</f>
        <v>1738.2822</v>
      </c>
      <c r="D35" s="1">
        <f>B35*percentsRacialElection2016!$E$2</f>
        <v>2677.8942</v>
      </c>
      <c r="E35" s="1">
        <v>72.25</v>
      </c>
      <c r="F35" s="1">
        <f>E35*percentsRacialElection2016!$D$3</f>
        <v>64.3025</v>
      </c>
      <c r="G35" s="1">
        <f>E35*percentsRacialElection2016!$E$3</f>
        <v>5.78</v>
      </c>
      <c r="H35" s="1">
        <v>55.24</v>
      </c>
      <c r="I35" s="1">
        <f>H35*percentsRacialElection2016!$D$5</f>
        <v>35.906</v>
      </c>
      <c r="J35" s="1">
        <f>H35*percentsRacialElection2016!$E$5</f>
        <v>14.9148</v>
      </c>
      <c r="K35" s="6">
        <v>2861.93</v>
      </c>
      <c r="L35" s="6">
        <f>K35*percentsRacialElection2016!$D$4</f>
        <v>1888.8738</v>
      </c>
      <c r="M35" s="6">
        <f>K35*percentsRacialElection2016!$E$4</f>
        <v>801.3404</v>
      </c>
      <c r="N35" s="1">
        <v>75.3</v>
      </c>
      <c r="O35" s="2">
        <f>N35*percentsRacialElection2016!$D$6</f>
        <v>42.168</v>
      </c>
      <c r="P35" s="2">
        <f>N35*percentsRacialElection2016!$E$6</f>
        <v>27.108</v>
      </c>
    </row>
    <row r="36">
      <c r="A36" s="1" t="s">
        <v>114</v>
      </c>
      <c r="B36" s="1">
        <v>44915.57</v>
      </c>
      <c r="C36" s="1">
        <f>B36*percentsRacialElection2016!$D$2</f>
        <v>16618.7609</v>
      </c>
      <c r="D36" s="1">
        <f>B36*percentsRacialElection2016!$E$2</f>
        <v>25601.8749</v>
      </c>
      <c r="E36" s="1">
        <v>422.59</v>
      </c>
      <c r="F36" s="1">
        <f>E36*percentsRacialElection2016!$D$3</f>
        <v>376.1051</v>
      </c>
      <c r="G36" s="1">
        <f>E36*percentsRacialElection2016!$E$3</f>
        <v>33.8072</v>
      </c>
      <c r="H36" s="1">
        <v>461.01</v>
      </c>
      <c r="I36" s="1">
        <f>H36*percentsRacialElection2016!$D$5</f>
        <v>299.6565</v>
      </c>
      <c r="J36" s="1">
        <f>H36*percentsRacialElection2016!$E$5</f>
        <v>124.4727</v>
      </c>
      <c r="K36" s="6">
        <v>7201.0</v>
      </c>
      <c r="L36" s="6">
        <f>K36*percentsRacialElection2016!$D$4</f>
        <v>4752.66</v>
      </c>
      <c r="M36" s="6">
        <f>K36*percentsRacialElection2016!$E$4</f>
        <v>2016.28</v>
      </c>
      <c r="N36" s="1">
        <v>3440.15</v>
      </c>
      <c r="O36" s="2">
        <f>N36*percentsRacialElection2016!$D$6</f>
        <v>1926.484</v>
      </c>
      <c r="P36" s="2">
        <f>N36*percentsRacialElection2016!$E$6</f>
        <v>1238.454</v>
      </c>
    </row>
    <row r="37">
      <c r="A37" s="1" t="s">
        <v>116</v>
      </c>
      <c r="B37" s="1">
        <v>294540.16</v>
      </c>
      <c r="C37" s="1">
        <f>B37*percentsRacialElection2016!$D$2</f>
        <v>108979.8592</v>
      </c>
      <c r="D37" s="1">
        <f>B37*percentsRacialElection2016!$E$2</f>
        <v>167887.8912</v>
      </c>
      <c r="E37" s="1">
        <v>4603.47</v>
      </c>
      <c r="F37" s="1">
        <f>E37*percentsRacialElection2016!$D$3</f>
        <v>4097.0883</v>
      </c>
      <c r="G37" s="1">
        <f>E37*percentsRacialElection2016!$E$3</f>
        <v>368.2776</v>
      </c>
      <c r="H37" s="1">
        <v>9350.28</v>
      </c>
      <c r="I37" s="1">
        <f>H37*percentsRacialElection2016!$D$5</f>
        <v>6077.682</v>
      </c>
      <c r="J37" s="1">
        <f>H37*percentsRacialElection2016!$E$5</f>
        <v>2524.5756</v>
      </c>
      <c r="K37" s="6">
        <v>40041.06</v>
      </c>
      <c r="L37" s="6">
        <f>K37*percentsRacialElection2016!$D$4</f>
        <v>26427.0996</v>
      </c>
      <c r="M37" s="6">
        <f>K37*percentsRacialElection2016!$E$4</f>
        <v>11211.4968</v>
      </c>
      <c r="N37" s="1">
        <v>1882.53</v>
      </c>
      <c r="O37" s="2">
        <f>N37*percentsRacialElection2016!$D$6</f>
        <v>1054.2168</v>
      </c>
      <c r="P37" s="2">
        <f>N37*percentsRacialElection2016!$E$6</f>
        <v>677.7108</v>
      </c>
    </row>
    <row r="38">
      <c r="A38" s="1" t="s">
        <v>118</v>
      </c>
      <c r="B38" s="1">
        <v>7813.97</v>
      </c>
      <c r="C38" s="1">
        <f>B38*percentsRacialElection2016!$D$2</f>
        <v>2891.1689</v>
      </c>
      <c r="D38" s="1">
        <f>B38*percentsRacialElection2016!$E$2</f>
        <v>4453.9629</v>
      </c>
      <c r="E38" s="1">
        <v>272.22</v>
      </c>
      <c r="F38" s="1">
        <f>E38*percentsRacialElection2016!$D$3</f>
        <v>242.2758</v>
      </c>
      <c r="G38" s="1">
        <f>E38*percentsRacialElection2016!$E$3</f>
        <v>21.7776</v>
      </c>
      <c r="H38" s="1">
        <v>147.73</v>
      </c>
      <c r="I38" s="1">
        <f>H38*percentsRacialElection2016!$D$5</f>
        <v>96.0245</v>
      </c>
      <c r="J38" s="1">
        <f>H38*percentsRacialElection2016!$E$5</f>
        <v>39.8871</v>
      </c>
      <c r="K38" s="6">
        <v>6079.55</v>
      </c>
      <c r="L38" s="6">
        <f>K38*percentsRacialElection2016!$D$4</f>
        <v>4012.503</v>
      </c>
      <c r="M38" s="6">
        <f>K38*percentsRacialElection2016!$E$4</f>
        <v>1702.274</v>
      </c>
      <c r="N38" s="1">
        <v>210.84</v>
      </c>
      <c r="O38" s="2">
        <f>N38*percentsRacialElection2016!$D$6</f>
        <v>118.0704</v>
      </c>
      <c r="P38" s="2">
        <f>N38*percentsRacialElection2016!$E$6</f>
        <v>75.9024</v>
      </c>
    </row>
    <row r="39">
      <c r="A39" s="1" t="s">
        <v>120</v>
      </c>
      <c r="B39" s="1">
        <v>4405.34</v>
      </c>
      <c r="C39" s="1">
        <f>B39*percentsRacialElection2016!$D$2</f>
        <v>1629.9758</v>
      </c>
      <c r="D39" s="1">
        <f>B39*percentsRacialElection2016!$E$2</f>
        <v>2511.0438</v>
      </c>
      <c r="E39" s="1">
        <v>301.81</v>
      </c>
      <c r="F39" s="1">
        <f>E39*percentsRacialElection2016!$D$3</f>
        <v>268.6109</v>
      </c>
      <c r="G39" s="1">
        <f>E39*percentsRacialElection2016!$E$3</f>
        <v>24.1448</v>
      </c>
      <c r="H39" s="1">
        <v>63.63</v>
      </c>
      <c r="I39" s="1">
        <f>H39*percentsRacialElection2016!$D$5</f>
        <v>41.3595</v>
      </c>
      <c r="J39" s="1">
        <f>H39*percentsRacialElection2016!$E$5</f>
        <v>17.1801</v>
      </c>
      <c r="K39" s="6">
        <v>751.11</v>
      </c>
      <c r="L39" s="6">
        <f>K39*percentsRacialElection2016!$D$4</f>
        <v>495.7326</v>
      </c>
      <c r="M39" s="6">
        <f>K39*percentsRacialElection2016!$E$4</f>
        <v>210.3108</v>
      </c>
      <c r="N39" s="1">
        <v>49.3</v>
      </c>
      <c r="O39" s="2">
        <f>N39*percentsRacialElection2016!$D$6</f>
        <v>27.608</v>
      </c>
      <c r="P39" s="2">
        <f>N39*percentsRacialElection2016!$E$6</f>
        <v>17.748</v>
      </c>
    </row>
    <row r="40">
      <c r="A40" s="1" t="s">
        <v>121</v>
      </c>
      <c r="B40" s="1">
        <v>17004.81</v>
      </c>
      <c r="C40" s="1">
        <f>B40*percentsRacialElection2016!$D$2</f>
        <v>6291.7797</v>
      </c>
      <c r="D40" s="1">
        <f>B40*percentsRacialElection2016!$E$2</f>
        <v>9692.7417</v>
      </c>
      <c r="E40" s="1">
        <v>856.43</v>
      </c>
      <c r="F40" s="1">
        <f>E40*percentsRacialElection2016!$D$3</f>
        <v>762.2227</v>
      </c>
      <c r="G40" s="1">
        <f>E40*percentsRacialElection2016!$E$3</f>
        <v>68.5144</v>
      </c>
      <c r="H40" s="1">
        <v>243.61</v>
      </c>
      <c r="I40" s="1">
        <f>H40*percentsRacialElection2016!$D$5</f>
        <v>158.3465</v>
      </c>
      <c r="J40" s="1">
        <f>H40*percentsRacialElection2016!$E$5</f>
        <v>65.7747</v>
      </c>
      <c r="K40" s="6">
        <v>3537.78</v>
      </c>
      <c r="L40" s="6">
        <f>K40*percentsRacialElection2016!$D$4</f>
        <v>2334.9348</v>
      </c>
      <c r="M40" s="6">
        <f>K40*percentsRacialElection2016!$E$4</f>
        <v>990.5784</v>
      </c>
      <c r="N40" s="1">
        <v>211.05</v>
      </c>
      <c r="O40" s="2">
        <f>N40*percentsRacialElection2016!$D$6</f>
        <v>118.188</v>
      </c>
      <c r="P40" s="2">
        <f>N40*percentsRacialElection2016!$E$6</f>
        <v>75.978</v>
      </c>
    </row>
    <row r="41">
      <c r="A41" s="1" t="s">
        <v>123</v>
      </c>
      <c r="B41" s="1">
        <v>126633.61</v>
      </c>
      <c r="C41" s="1">
        <f>B41*percentsRacialElection2016!$D$2</f>
        <v>46854.4357</v>
      </c>
      <c r="D41" s="1">
        <f>B41*percentsRacialElection2016!$E$2</f>
        <v>72181.1577</v>
      </c>
      <c r="E41" s="1">
        <v>1662.63</v>
      </c>
      <c r="F41" s="1">
        <f>E41*percentsRacialElection2016!$D$3</f>
        <v>1479.7407</v>
      </c>
      <c r="G41" s="1">
        <f>E41*percentsRacialElection2016!$E$3</f>
        <v>133.0104</v>
      </c>
      <c r="H41" s="1">
        <v>1681.34</v>
      </c>
      <c r="I41" s="1">
        <f>H41*percentsRacialElection2016!$D$5</f>
        <v>1092.871</v>
      </c>
      <c r="J41" s="1">
        <f>H41*percentsRacialElection2016!$E$5</f>
        <v>453.9618</v>
      </c>
      <c r="K41" s="6">
        <v>22381.01</v>
      </c>
      <c r="L41" s="6">
        <f>K41*percentsRacialElection2016!$D$4</f>
        <v>14771.4666</v>
      </c>
      <c r="M41" s="6">
        <f>K41*percentsRacialElection2016!$E$4</f>
        <v>6266.6828</v>
      </c>
      <c r="N41" s="1">
        <v>1263.21</v>
      </c>
      <c r="O41" s="2">
        <f>N41*percentsRacialElection2016!$D$6</f>
        <v>707.3976</v>
      </c>
      <c r="P41" s="2">
        <f>N41*percentsRacialElection2016!$E$6</f>
        <v>454.7556</v>
      </c>
    </row>
    <row r="42">
      <c r="A42" s="1" t="s">
        <v>125</v>
      </c>
      <c r="B42" s="1">
        <v>682.62</v>
      </c>
      <c r="C42" s="1">
        <f>B42*percentsRacialElection2016!$D$2</f>
        <v>252.5694</v>
      </c>
      <c r="D42" s="1">
        <f>B42*percentsRacialElection2016!$E$2</f>
        <v>389.0934</v>
      </c>
      <c r="E42" s="1">
        <v>10.81</v>
      </c>
      <c r="F42" s="1">
        <f>E42*percentsRacialElection2016!$D$3</f>
        <v>9.6209</v>
      </c>
      <c r="G42" s="1">
        <f>E42*percentsRacialElection2016!$E$3</f>
        <v>0.8648</v>
      </c>
      <c r="H42" s="1">
        <v>3.29</v>
      </c>
      <c r="I42" s="1">
        <f>H42*percentsRacialElection2016!$D$5</f>
        <v>2.1385</v>
      </c>
      <c r="J42" s="1">
        <f>H42*percentsRacialElection2016!$E$5</f>
        <v>0.8883</v>
      </c>
      <c r="K42" s="6">
        <v>53.55</v>
      </c>
      <c r="L42" s="6">
        <f>K42*percentsRacialElection2016!$D$4</f>
        <v>35.343</v>
      </c>
      <c r="M42" s="6">
        <f>K42*percentsRacialElection2016!$E$4</f>
        <v>14.994</v>
      </c>
      <c r="N42" s="1">
        <v>2.57</v>
      </c>
      <c r="O42" s="2">
        <f>N42*percentsRacialElection2016!$D$6</f>
        <v>1.4392</v>
      </c>
      <c r="P42" s="2">
        <f>N42*percentsRacialElection2016!$E$6</f>
        <v>0.9252</v>
      </c>
    </row>
    <row r="43">
      <c r="A43" s="1" t="s">
        <v>127</v>
      </c>
      <c r="B43" s="1">
        <v>10737.97</v>
      </c>
      <c r="C43" s="1">
        <f>B43*percentsRacialElection2016!$D$2</f>
        <v>3973.0489</v>
      </c>
      <c r="D43" s="1">
        <f>B43*percentsRacialElection2016!$E$2</f>
        <v>6120.6429</v>
      </c>
      <c r="E43" s="1">
        <v>149.82</v>
      </c>
      <c r="F43" s="1">
        <f>E43*percentsRacialElection2016!$D$3</f>
        <v>133.3398</v>
      </c>
      <c r="G43" s="1">
        <f>E43*percentsRacialElection2016!$E$3</f>
        <v>11.9856</v>
      </c>
      <c r="H43" s="1">
        <v>98.25</v>
      </c>
      <c r="I43" s="1">
        <f>H43*percentsRacialElection2016!$D$5</f>
        <v>63.8625</v>
      </c>
      <c r="J43" s="1">
        <f>H43*percentsRacialElection2016!$E$5</f>
        <v>26.5275</v>
      </c>
      <c r="K43" s="6">
        <v>2086.33</v>
      </c>
      <c r="L43" s="6">
        <f>K43*percentsRacialElection2016!$D$4</f>
        <v>1376.9778</v>
      </c>
      <c r="M43" s="6">
        <f>K43*percentsRacialElection2016!$E$4</f>
        <v>584.1724</v>
      </c>
      <c r="N43" s="1">
        <v>125.06</v>
      </c>
      <c r="O43" s="2">
        <f>N43*percentsRacialElection2016!$D$6</f>
        <v>70.0336</v>
      </c>
      <c r="P43" s="2">
        <f>N43*percentsRacialElection2016!$E$6</f>
        <v>45.0216</v>
      </c>
    </row>
    <row r="44">
      <c r="A44" s="1" t="s">
        <v>129</v>
      </c>
      <c r="B44" s="1">
        <v>19105.58</v>
      </c>
      <c r="C44" s="1">
        <f>B44*percentsRacialElection2016!$D$2</f>
        <v>7069.0646</v>
      </c>
      <c r="D44" s="1">
        <f>B44*percentsRacialElection2016!$E$2</f>
        <v>10890.1806</v>
      </c>
      <c r="E44" s="1">
        <v>200.05</v>
      </c>
      <c r="F44" s="1">
        <f>E44*percentsRacialElection2016!$D$3</f>
        <v>178.0445</v>
      </c>
      <c r="G44" s="1">
        <f>E44*percentsRacialElection2016!$E$3</f>
        <v>16.004</v>
      </c>
      <c r="H44" s="1">
        <v>177.37</v>
      </c>
      <c r="I44" s="1">
        <f>H44*percentsRacialElection2016!$D$5</f>
        <v>115.2905</v>
      </c>
      <c r="J44" s="1">
        <f>H44*percentsRacialElection2016!$E$5</f>
        <v>47.8899</v>
      </c>
      <c r="K44" s="6">
        <v>3332.61</v>
      </c>
      <c r="L44" s="6">
        <f>K44*percentsRacialElection2016!$D$4</f>
        <v>2199.5226</v>
      </c>
      <c r="M44" s="6">
        <f>K44*percentsRacialElection2016!$E$4</f>
        <v>933.1308</v>
      </c>
      <c r="N44" s="1">
        <v>3300.83</v>
      </c>
      <c r="O44" s="2">
        <f>N44*percentsRacialElection2016!$D$6</f>
        <v>1848.4648</v>
      </c>
      <c r="P44" s="2">
        <f>N44*percentsRacialElection2016!$E$6</f>
        <v>1188.2988</v>
      </c>
    </row>
    <row r="45">
      <c r="A45" s="1" t="s">
        <v>130</v>
      </c>
      <c r="B45" s="1">
        <v>32512.19</v>
      </c>
      <c r="C45" s="1">
        <f>B45*percentsRacialElection2016!$D$2</f>
        <v>12029.5103</v>
      </c>
      <c r="D45" s="1">
        <f>B45*percentsRacialElection2016!$E$2</f>
        <v>18531.9483</v>
      </c>
      <c r="E45" s="1">
        <v>287.98</v>
      </c>
      <c r="F45" s="1">
        <f>E45*percentsRacialElection2016!$D$3</f>
        <v>256.3022</v>
      </c>
      <c r="G45" s="1">
        <f>E45*percentsRacialElection2016!$E$3</f>
        <v>23.0384</v>
      </c>
      <c r="H45" s="1">
        <v>353.61</v>
      </c>
      <c r="I45" s="1">
        <f>H45*percentsRacialElection2016!$D$5</f>
        <v>229.8465</v>
      </c>
      <c r="J45" s="1">
        <f>H45*percentsRacialElection2016!$E$5</f>
        <v>95.4747</v>
      </c>
      <c r="K45" s="6">
        <v>8783.68</v>
      </c>
      <c r="L45" s="6">
        <f>K45*percentsRacialElection2016!$D$4</f>
        <v>5797.2288</v>
      </c>
      <c r="M45" s="6">
        <f>K45*percentsRacialElection2016!$E$4</f>
        <v>2459.4304</v>
      </c>
      <c r="N45" s="1">
        <v>337.4</v>
      </c>
      <c r="O45" s="2">
        <f>N45*percentsRacialElection2016!$D$6</f>
        <v>188.944</v>
      </c>
      <c r="P45" s="2">
        <f>N45*percentsRacialElection2016!$E$6</f>
        <v>121.464</v>
      </c>
    </row>
    <row r="46">
      <c r="A46" s="1" t="s">
        <v>131</v>
      </c>
      <c r="B46" s="1">
        <v>16840.7</v>
      </c>
      <c r="C46" s="1">
        <f>B46*percentsRacialElection2016!$D$2</f>
        <v>6231.059</v>
      </c>
      <c r="D46" s="1">
        <f>B46*percentsRacialElection2016!$E$2</f>
        <v>9599.199</v>
      </c>
      <c r="E46" s="1">
        <v>890.05</v>
      </c>
      <c r="F46" s="1">
        <f>E46*percentsRacialElection2016!$D$3</f>
        <v>792.1445</v>
      </c>
      <c r="G46" s="1">
        <f>E46*percentsRacialElection2016!$E$3</f>
        <v>71.204</v>
      </c>
      <c r="H46" s="1">
        <v>197.97</v>
      </c>
      <c r="I46" s="1">
        <f>H46*percentsRacialElection2016!$D$5</f>
        <v>128.6805</v>
      </c>
      <c r="J46" s="1">
        <f>H46*percentsRacialElection2016!$E$5</f>
        <v>53.4519</v>
      </c>
      <c r="K46" s="6">
        <v>10360.38</v>
      </c>
      <c r="L46" s="6">
        <f>K46*percentsRacialElection2016!$D$4</f>
        <v>6837.8508</v>
      </c>
      <c r="M46" s="6">
        <f>K46*percentsRacialElection2016!$E$4</f>
        <v>2900.9064</v>
      </c>
      <c r="N46" s="1">
        <v>141.8</v>
      </c>
      <c r="O46" s="2">
        <f>N46*percentsRacialElection2016!$D$6</f>
        <v>79.408</v>
      </c>
      <c r="P46" s="2">
        <f>N46*percentsRacialElection2016!$E$6</f>
        <v>51.048</v>
      </c>
    </row>
    <row r="47">
      <c r="A47" s="1" t="s">
        <v>132</v>
      </c>
      <c r="B47" s="1">
        <v>10120.02</v>
      </c>
      <c r="C47" s="1">
        <f>B47*percentsRacialElection2016!$D$2</f>
        <v>3744.4074</v>
      </c>
      <c r="D47" s="1">
        <f>B47*percentsRacialElection2016!$E$2</f>
        <v>5768.4114</v>
      </c>
      <c r="E47" s="1">
        <v>245.91</v>
      </c>
      <c r="F47" s="1">
        <f>E47*percentsRacialElection2016!$D$3</f>
        <v>218.8599</v>
      </c>
      <c r="G47" s="1">
        <f>E47*percentsRacialElection2016!$E$3</f>
        <v>19.6728</v>
      </c>
      <c r="H47" s="1">
        <v>154.65</v>
      </c>
      <c r="I47" s="1">
        <f>H47*percentsRacialElection2016!$D$5</f>
        <v>100.5225</v>
      </c>
      <c r="J47" s="1">
        <f>H47*percentsRacialElection2016!$E$5</f>
        <v>41.7555</v>
      </c>
      <c r="K47" s="6">
        <v>7673.81</v>
      </c>
      <c r="L47" s="6">
        <f>K47*percentsRacialElection2016!$D$4</f>
        <v>5064.7146</v>
      </c>
      <c r="M47" s="6">
        <f>K47*percentsRacialElection2016!$E$4</f>
        <v>2148.6668</v>
      </c>
      <c r="N47" s="1">
        <v>152.93</v>
      </c>
      <c r="O47" s="2">
        <f>N47*percentsRacialElection2016!$D$6</f>
        <v>85.6408</v>
      </c>
      <c r="P47" s="2">
        <f>N47*percentsRacialElection2016!$E$6</f>
        <v>55.0548</v>
      </c>
    </row>
    <row r="48">
      <c r="A48" s="1" t="s">
        <v>133</v>
      </c>
      <c r="B48" s="1">
        <v>4407.18</v>
      </c>
      <c r="C48" s="1">
        <f>B48*percentsRacialElection2016!$D$2</f>
        <v>1630.6566</v>
      </c>
      <c r="D48" s="1">
        <f>B48*percentsRacialElection2016!$E$2</f>
        <v>2512.0926</v>
      </c>
      <c r="E48" s="1">
        <v>36.04</v>
      </c>
      <c r="F48" s="1">
        <f>E48*percentsRacialElection2016!$D$3</f>
        <v>32.0756</v>
      </c>
      <c r="G48" s="1">
        <f>E48*percentsRacialElection2016!$E$3</f>
        <v>2.8832</v>
      </c>
      <c r="H48" s="1">
        <v>47.22</v>
      </c>
      <c r="I48" s="1">
        <f>H48*percentsRacialElection2016!$D$5</f>
        <v>30.693</v>
      </c>
      <c r="J48" s="1">
        <f>H48*percentsRacialElection2016!$E$5</f>
        <v>12.7494</v>
      </c>
      <c r="K48" s="6">
        <v>294.49</v>
      </c>
      <c r="L48" s="6">
        <f>K48*percentsRacialElection2016!$D$4</f>
        <v>194.3634</v>
      </c>
      <c r="M48" s="6">
        <f>K48*percentsRacialElection2016!$E$4</f>
        <v>82.4572</v>
      </c>
      <c r="N48" s="1">
        <v>25.02</v>
      </c>
      <c r="O48" s="2">
        <f>N48*percentsRacialElection2016!$D$6</f>
        <v>14.0112</v>
      </c>
      <c r="P48" s="2">
        <f>N48*percentsRacialElection2016!$E$6</f>
        <v>9.0072</v>
      </c>
    </row>
    <row r="49">
      <c r="A49" s="1" t="s">
        <v>134</v>
      </c>
      <c r="B49" s="1">
        <v>16758.2</v>
      </c>
      <c r="C49" s="1">
        <f>B49*percentsRacialElection2016!$D$2</f>
        <v>6200.534</v>
      </c>
      <c r="D49" s="1">
        <f>B49*percentsRacialElection2016!$E$2</f>
        <v>9552.174</v>
      </c>
      <c r="E49" s="1">
        <v>237.08</v>
      </c>
      <c r="F49" s="1">
        <f>E49*percentsRacialElection2016!$D$3</f>
        <v>211.0012</v>
      </c>
      <c r="G49" s="1">
        <f>E49*percentsRacialElection2016!$E$3</f>
        <v>18.9664</v>
      </c>
      <c r="H49" s="1">
        <v>213.98</v>
      </c>
      <c r="I49" s="1">
        <f>H49*percentsRacialElection2016!$D$5</f>
        <v>139.087</v>
      </c>
      <c r="J49" s="1">
        <f>H49*percentsRacialElection2016!$E$5</f>
        <v>57.7746</v>
      </c>
      <c r="K49" s="6">
        <v>1140.97</v>
      </c>
      <c r="L49" s="6">
        <f>K49*percentsRacialElection2016!$D$4</f>
        <v>753.0402</v>
      </c>
      <c r="M49" s="6">
        <f>K49*percentsRacialElection2016!$E$4</f>
        <v>319.4716</v>
      </c>
      <c r="N49" s="1">
        <v>190.97</v>
      </c>
      <c r="O49" s="2">
        <f>N49*percentsRacialElection2016!$D$6</f>
        <v>106.9432</v>
      </c>
      <c r="P49" s="2">
        <f>N49*percentsRacialElection2016!$E$6</f>
        <v>68.7492</v>
      </c>
    </row>
    <row r="50">
      <c r="A50" s="1" t="s">
        <v>135</v>
      </c>
      <c r="B50" s="1">
        <v>3304.76</v>
      </c>
      <c r="C50" s="1">
        <f>B50*percentsRacialElection2016!$D$2</f>
        <v>1222.7612</v>
      </c>
      <c r="D50" s="1">
        <f>B50*percentsRacialElection2016!$E$2</f>
        <v>1883.7132</v>
      </c>
      <c r="E50" s="1">
        <v>39.51</v>
      </c>
      <c r="F50" s="1">
        <f>E50*percentsRacialElection2016!$D$3</f>
        <v>35.1639</v>
      </c>
      <c r="G50" s="1">
        <f>E50*percentsRacialElection2016!$E$3</f>
        <v>3.1608</v>
      </c>
      <c r="H50" s="1">
        <v>29.51</v>
      </c>
      <c r="I50" s="1">
        <f>H50*percentsRacialElection2016!$D$5</f>
        <v>19.1815</v>
      </c>
      <c r="J50" s="1">
        <f>H50*percentsRacialElection2016!$E$5</f>
        <v>7.9677</v>
      </c>
      <c r="K50" s="6">
        <v>888.97</v>
      </c>
      <c r="L50" s="6">
        <f>K50*percentsRacialElection2016!$D$4</f>
        <v>586.7202</v>
      </c>
      <c r="M50" s="6">
        <f>K50*percentsRacialElection2016!$E$4</f>
        <v>248.9116</v>
      </c>
      <c r="N50" s="1">
        <v>14.94</v>
      </c>
      <c r="O50" s="2">
        <f>N50*percentsRacialElection2016!$D$6</f>
        <v>8.3664</v>
      </c>
      <c r="P50" s="2">
        <f>N50*percentsRacialElection2016!$E$6</f>
        <v>5.3784</v>
      </c>
    </row>
    <row r="51">
      <c r="A51" s="1" t="s">
        <v>136</v>
      </c>
      <c r="B51" s="1">
        <v>15516.87</v>
      </c>
      <c r="C51" s="1">
        <f>B51*percentsRacialElection2016!$D$2</f>
        <v>5741.2419</v>
      </c>
      <c r="D51" s="1">
        <f>B51*percentsRacialElection2016!$E$2</f>
        <v>8844.6159</v>
      </c>
      <c r="E51" s="1">
        <v>233.86</v>
      </c>
      <c r="F51" s="1">
        <f>E51*percentsRacialElection2016!$D$3</f>
        <v>208.1354</v>
      </c>
      <c r="G51" s="1">
        <f>E51*percentsRacialElection2016!$E$3</f>
        <v>18.7088</v>
      </c>
      <c r="H51" s="1">
        <v>344.49</v>
      </c>
      <c r="I51" s="1">
        <f>H51*percentsRacialElection2016!$D$5</f>
        <v>223.9185</v>
      </c>
      <c r="J51" s="1">
        <f>H51*percentsRacialElection2016!$E$5</f>
        <v>93.0123</v>
      </c>
      <c r="K51" s="6">
        <v>1791.57</v>
      </c>
      <c r="L51" s="6">
        <f>K51*percentsRacialElection2016!$D$4</f>
        <v>1182.4362</v>
      </c>
      <c r="M51" s="6">
        <f>K51*percentsRacialElection2016!$E$4</f>
        <v>501.6396</v>
      </c>
      <c r="N51" s="1">
        <v>35.59</v>
      </c>
      <c r="O51" s="2">
        <f>N51*percentsRacialElection2016!$D$6</f>
        <v>19.9304</v>
      </c>
      <c r="P51" s="2">
        <f>N51*percentsRacialElection2016!$E$6</f>
        <v>12.8124</v>
      </c>
    </row>
    <row r="52">
      <c r="A52" s="1" t="s">
        <v>137</v>
      </c>
      <c r="B52" s="1">
        <v>7191.09</v>
      </c>
      <c r="C52" s="1">
        <f>B52*percentsRacialElection2016!$D$2</f>
        <v>2660.7033</v>
      </c>
      <c r="D52" s="1">
        <f>B52*percentsRacialElection2016!$E$2</f>
        <v>4098.9213</v>
      </c>
      <c r="E52" s="1">
        <v>125.05</v>
      </c>
      <c r="F52" s="1">
        <f>E52*percentsRacialElection2016!$D$3</f>
        <v>111.2945</v>
      </c>
      <c r="G52" s="1">
        <f>E52*percentsRacialElection2016!$E$3</f>
        <v>10.004</v>
      </c>
      <c r="H52" s="1">
        <v>48.87</v>
      </c>
      <c r="I52" s="1">
        <f>H52*percentsRacialElection2016!$D$5</f>
        <v>31.7655</v>
      </c>
      <c r="J52" s="1">
        <f>H52*percentsRacialElection2016!$E$5</f>
        <v>13.1949</v>
      </c>
      <c r="K52" s="6">
        <v>4607.17999999999</v>
      </c>
      <c r="L52" s="6">
        <f>K52*percentsRacialElection2016!$D$4</f>
        <v>3040.7388</v>
      </c>
      <c r="M52" s="6">
        <f>K52*percentsRacialElection2016!$E$4</f>
        <v>1290.0104</v>
      </c>
      <c r="N52" s="1">
        <v>100.49</v>
      </c>
      <c r="O52" s="2">
        <f>N52*percentsRacialElection2016!$D$6</f>
        <v>56.2744</v>
      </c>
      <c r="P52" s="2">
        <f>N52*percentsRacialElection2016!$E$6</f>
        <v>36.1764</v>
      </c>
    </row>
    <row r="53">
      <c r="A53" s="1" t="s">
        <v>138</v>
      </c>
      <c r="B53" s="1">
        <v>88512.53</v>
      </c>
      <c r="C53" s="1">
        <f>B53*percentsRacialElection2016!$D$2</f>
        <v>32749.6361</v>
      </c>
      <c r="D53" s="1">
        <f>B53*percentsRacialElection2016!$E$2</f>
        <v>50452.1421</v>
      </c>
      <c r="E53" s="1">
        <v>3589.04</v>
      </c>
      <c r="F53" s="1">
        <f>E53*percentsRacialElection2016!$D$3</f>
        <v>3194.2456</v>
      </c>
      <c r="G53" s="1">
        <f>E53*percentsRacialElection2016!$E$3</f>
        <v>287.1232</v>
      </c>
      <c r="H53" s="1">
        <v>1729.47</v>
      </c>
      <c r="I53" s="1">
        <f>H53*percentsRacialElection2016!$D$5</f>
        <v>1124.1555</v>
      </c>
      <c r="J53" s="1">
        <f>H53*percentsRacialElection2016!$E$5</f>
        <v>466.9569</v>
      </c>
      <c r="K53" s="6">
        <v>71852.83</v>
      </c>
      <c r="L53" s="6">
        <f>K53*percentsRacialElection2016!$D$4</f>
        <v>47422.8678</v>
      </c>
      <c r="M53" s="6">
        <f>K53*percentsRacialElection2016!$E$4</f>
        <v>20118.7924</v>
      </c>
      <c r="N53" s="1">
        <v>1390.64</v>
      </c>
      <c r="O53" s="2">
        <f>N53*percentsRacialElection2016!$D$6</f>
        <v>778.7584</v>
      </c>
      <c r="P53" s="2">
        <f>N53*percentsRacialElection2016!$E$6</f>
        <v>500.6304</v>
      </c>
    </row>
    <row r="54">
      <c r="A54" s="1" t="s">
        <v>139</v>
      </c>
      <c r="B54" s="1">
        <v>5468.99</v>
      </c>
      <c r="C54" s="1">
        <f>B54*percentsRacialElection2016!$D$2</f>
        <v>2023.5263</v>
      </c>
      <c r="D54" s="1">
        <f>B54*percentsRacialElection2016!$E$2</f>
        <v>3117.3243</v>
      </c>
      <c r="E54" s="1">
        <v>113.21</v>
      </c>
      <c r="F54" s="1">
        <f>E54*percentsRacialElection2016!$D$3</f>
        <v>100.7569</v>
      </c>
      <c r="G54" s="1">
        <f>E54*percentsRacialElection2016!$E$3</f>
        <v>9.0568</v>
      </c>
      <c r="H54" s="1">
        <v>44.13</v>
      </c>
      <c r="I54" s="1">
        <f>H54*percentsRacialElection2016!$D$5</f>
        <v>28.6845</v>
      </c>
      <c r="J54" s="1">
        <f>H54*percentsRacialElection2016!$E$5</f>
        <v>11.9151</v>
      </c>
      <c r="K54" s="6">
        <v>585.67</v>
      </c>
      <c r="L54" s="6">
        <f>K54*percentsRacialElection2016!$D$4</f>
        <v>386.5422</v>
      </c>
      <c r="M54" s="6">
        <f>K54*percentsRacialElection2016!$E$4</f>
        <v>163.9876</v>
      </c>
      <c r="N54" s="1">
        <v>78.25</v>
      </c>
      <c r="O54" s="2">
        <f>N54*percentsRacialElection2016!$D$6</f>
        <v>43.82</v>
      </c>
      <c r="P54" s="2">
        <f>N54*percentsRacialElection2016!$E$6</f>
        <v>28.17</v>
      </c>
    </row>
    <row r="55">
      <c r="A55" s="1" t="s">
        <v>140</v>
      </c>
      <c r="B55" s="1">
        <v>5989.67</v>
      </c>
      <c r="C55" s="1">
        <f>B55*percentsRacialElection2016!$D$2</f>
        <v>2216.1779</v>
      </c>
      <c r="D55" s="1">
        <f>B55*percentsRacialElection2016!$E$2</f>
        <v>3414.1119</v>
      </c>
      <c r="E55" s="1">
        <v>104.57</v>
      </c>
      <c r="F55" s="1">
        <f>E55*percentsRacialElection2016!$D$3</f>
        <v>93.0673</v>
      </c>
      <c r="G55" s="1">
        <f>E55*percentsRacialElection2016!$E$3</f>
        <v>8.3656</v>
      </c>
      <c r="H55" s="1">
        <v>62.45</v>
      </c>
      <c r="I55" s="1">
        <f>H55*percentsRacialElection2016!$D$5</f>
        <v>40.5925</v>
      </c>
      <c r="J55" s="1">
        <f>H55*percentsRacialElection2016!$E$5</f>
        <v>16.8615</v>
      </c>
      <c r="K55" s="6">
        <v>4906.86</v>
      </c>
      <c r="L55" s="6">
        <f>K55*percentsRacialElection2016!$D$4</f>
        <v>3238.5276</v>
      </c>
      <c r="M55" s="6">
        <f>K55*percentsRacialElection2016!$E$4</f>
        <v>1373.9208</v>
      </c>
      <c r="N55" s="1">
        <v>145.67</v>
      </c>
      <c r="O55" s="2">
        <f>N55*percentsRacialElection2016!$D$6</f>
        <v>81.5752</v>
      </c>
      <c r="P55" s="2">
        <f>N55*percentsRacialElection2016!$E$6</f>
        <v>52.4412</v>
      </c>
    </row>
    <row r="56">
      <c r="A56" s="1" t="s">
        <v>142</v>
      </c>
      <c r="B56" s="1">
        <v>23293.59</v>
      </c>
      <c r="C56" s="1">
        <f>B56*percentsRacialElection2016!$D$2</f>
        <v>8618.6283</v>
      </c>
      <c r="D56" s="1">
        <f>B56*percentsRacialElection2016!$E$2</f>
        <v>13277.3463</v>
      </c>
      <c r="E56" s="1">
        <v>280.26</v>
      </c>
      <c r="F56" s="1">
        <f>E56*percentsRacialElection2016!$D$3</f>
        <v>249.4314</v>
      </c>
      <c r="G56" s="1">
        <f>E56*percentsRacialElection2016!$E$3</f>
        <v>22.4208</v>
      </c>
      <c r="H56" s="1">
        <v>232.35</v>
      </c>
      <c r="I56" s="1">
        <f>H56*percentsRacialElection2016!$D$5</f>
        <v>151.0275</v>
      </c>
      <c r="J56" s="1">
        <f>H56*percentsRacialElection2016!$E$5</f>
        <v>62.7345</v>
      </c>
      <c r="K56" s="6">
        <v>1831.52</v>
      </c>
      <c r="L56" s="6">
        <f>K56*percentsRacialElection2016!$D$4</f>
        <v>1208.8032</v>
      </c>
      <c r="M56" s="6">
        <f>K56*percentsRacialElection2016!$E$4</f>
        <v>512.8256</v>
      </c>
      <c r="N56" s="1">
        <v>74.6</v>
      </c>
      <c r="O56" s="2">
        <f>N56*percentsRacialElection2016!$D$6</f>
        <v>41.776</v>
      </c>
      <c r="P56" s="2">
        <f>N56*percentsRacialElection2016!$E$6</f>
        <v>26.856</v>
      </c>
    </row>
    <row r="57">
      <c r="A57" s="1" t="s">
        <v>143</v>
      </c>
      <c r="B57" s="1">
        <v>4080.77</v>
      </c>
      <c r="C57" s="1">
        <f>B57*percentsRacialElection2016!$D$2</f>
        <v>1509.8849</v>
      </c>
      <c r="D57" s="1">
        <f>B57*percentsRacialElection2016!$E$2</f>
        <v>2326.0389</v>
      </c>
      <c r="E57" s="1">
        <v>98.54</v>
      </c>
      <c r="F57" s="1">
        <f>E57*percentsRacialElection2016!$D$3</f>
        <v>87.7006</v>
      </c>
      <c r="G57" s="1">
        <f>E57*percentsRacialElection2016!$E$3</f>
        <v>7.8832</v>
      </c>
      <c r="H57" s="1">
        <v>61.78</v>
      </c>
      <c r="I57" s="1">
        <f>H57*percentsRacialElection2016!$D$5</f>
        <v>40.157</v>
      </c>
      <c r="J57" s="1">
        <f>H57*percentsRacialElection2016!$E$5</f>
        <v>16.6806</v>
      </c>
      <c r="K57" s="6">
        <v>2470.71</v>
      </c>
      <c r="L57" s="6">
        <f>K57*percentsRacialElection2016!$D$4</f>
        <v>1630.6686</v>
      </c>
      <c r="M57" s="6">
        <f>K57*percentsRacialElection2016!$E$4</f>
        <v>691.7988</v>
      </c>
      <c r="N57" s="1">
        <v>113.9</v>
      </c>
      <c r="O57" s="2">
        <f>N57*percentsRacialElection2016!$D$6</f>
        <v>63.784</v>
      </c>
      <c r="P57" s="2">
        <f>N57*percentsRacialElection2016!$E$6</f>
        <v>41.004</v>
      </c>
    </row>
    <row r="58">
      <c r="A58" s="1" t="s">
        <v>144</v>
      </c>
      <c r="B58" s="1">
        <v>631.85</v>
      </c>
      <c r="C58" s="1">
        <f>B58*percentsRacialElection2016!$D$2</f>
        <v>233.7845</v>
      </c>
      <c r="D58" s="1">
        <f>B58*percentsRacialElection2016!$E$2</f>
        <v>360.1545</v>
      </c>
      <c r="E58" s="1">
        <v>4.21</v>
      </c>
      <c r="F58" s="1">
        <f>E58*percentsRacialElection2016!$D$3</f>
        <v>3.7469</v>
      </c>
      <c r="G58" s="1">
        <f>E58*percentsRacialElection2016!$E$3</f>
        <v>0.3368</v>
      </c>
      <c r="H58" s="1">
        <v>7.32</v>
      </c>
      <c r="I58" s="1">
        <f>H58*percentsRacialElection2016!$D$5</f>
        <v>4.758</v>
      </c>
      <c r="J58" s="1">
        <f>H58*percentsRacialElection2016!$E$5</f>
        <v>1.9764</v>
      </c>
      <c r="K58" s="6">
        <v>98.2</v>
      </c>
      <c r="L58" s="6">
        <f>K58*percentsRacialElection2016!$D$4</f>
        <v>64.812</v>
      </c>
      <c r="M58" s="6">
        <f>K58*percentsRacialElection2016!$E$4</f>
        <v>27.496</v>
      </c>
      <c r="N58" s="1">
        <v>3.75</v>
      </c>
      <c r="O58" s="2">
        <f>N58*percentsRacialElection2016!$D$6</f>
        <v>2.1</v>
      </c>
      <c r="P58" s="2">
        <f>N58*percentsRacialElection2016!$E$6</f>
        <v>1.35</v>
      </c>
    </row>
    <row r="59">
      <c r="A59" s="1" t="s">
        <v>145</v>
      </c>
      <c r="B59" s="1">
        <v>7118.65</v>
      </c>
      <c r="C59" s="1">
        <f>B59*percentsRacialElection2016!$D$2</f>
        <v>2633.9005</v>
      </c>
      <c r="D59" s="1">
        <f>B59*percentsRacialElection2016!$E$2</f>
        <v>4057.6305</v>
      </c>
      <c r="E59" s="1">
        <v>75.69</v>
      </c>
      <c r="F59" s="1">
        <f>E59*percentsRacialElection2016!$D$3</f>
        <v>67.3641</v>
      </c>
      <c r="G59" s="1">
        <f>E59*percentsRacialElection2016!$E$3</f>
        <v>6.0552</v>
      </c>
      <c r="H59" s="1">
        <v>71.2</v>
      </c>
      <c r="I59" s="1">
        <f>H59*percentsRacialElection2016!$D$5</f>
        <v>46.28</v>
      </c>
      <c r="J59" s="1">
        <f>H59*percentsRacialElection2016!$E$5</f>
        <v>19.224</v>
      </c>
      <c r="K59" s="6">
        <v>875.23</v>
      </c>
      <c r="L59" s="6">
        <f>K59*percentsRacialElection2016!$D$4</f>
        <v>577.6518</v>
      </c>
      <c r="M59" s="6">
        <f>K59*percentsRacialElection2016!$E$4</f>
        <v>245.0644</v>
      </c>
      <c r="N59" s="1">
        <v>52.48</v>
      </c>
      <c r="O59" s="2">
        <f>N59*percentsRacialElection2016!$D$6</f>
        <v>29.3888</v>
      </c>
      <c r="P59" s="2">
        <f>N59*percentsRacialElection2016!$E$6</f>
        <v>18.8928</v>
      </c>
    </row>
    <row r="60">
      <c r="A60" s="1" t="s">
        <v>146</v>
      </c>
      <c r="B60" s="1">
        <v>1885.0</v>
      </c>
      <c r="C60" s="1">
        <f>B60*percentsRacialElection2016!$D$2</f>
        <v>697.45</v>
      </c>
      <c r="D60" s="1">
        <f>B60*percentsRacialElection2016!$E$2</f>
        <v>1074.45</v>
      </c>
      <c r="E60" s="1">
        <v>27.01</v>
      </c>
      <c r="F60" s="1">
        <f>E60*percentsRacialElection2016!$D$3</f>
        <v>24.0389</v>
      </c>
      <c r="G60" s="1">
        <f>E60*percentsRacialElection2016!$E$3</f>
        <v>2.1608</v>
      </c>
      <c r="H60" s="1">
        <v>19.01</v>
      </c>
      <c r="I60" s="1">
        <f>H60*percentsRacialElection2016!$D$5</f>
        <v>12.3565</v>
      </c>
      <c r="J60" s="1">
        <f>H60*percentsRacialElection2016!$E$5</f>
        <v>5.1327</v>
      </c>
      <c r="K60" s="6">
        <v>328.53</v>
      </c>
      <c r="L60" s="6">
        <f>K60*percentsRacialElection2016!$D$4</f>
        <v>216.8298</v>
      </c>
      <c r="M60" s="6">
        <f>K60*percentsRacialElection2016!$E$4</f>
        <v>91.9884</v>
      </c>
      <c r="N60" s="1">
        <v>13.37</v>
      </c>
      <c r="O60" s="2">
        <f>N60*percentsRacialElection2016!$D$6</f>
        <v>7.4872</v>
      </c>
      <c r="P60" s="2">
        <f>N60*percentsRacialElection2016!$E$6</f>
        <v>4.8132</v>
      </c>
    </row>
    <row r="61">
      <c r="A61" s="1" t="s">
        <v>147</v>
      </c>
      <c r="B61" s="1">
        <v>25837.04</v>
      </c>
      <c r="C61" s="1">
        <f>B61*percentsRacialElection2016!$D$2</f>
        <v>9559.7048</v>
      </c>
      <c r="D61" s="1">
        <f>B61*percentsRacialElection2016!$E$2</f>
        <v>14727.1128</v>
      </c>
      <c r="E61" s="1">
        <v>386.57</v>
      </c>
      <c r="F61" s="1">
        <f>E61*percentsRacialElection2016!$D$3</f>
        <v>344.0473</v>
      </c>
      <c r="G61" s="1">
        <f>E61*percentsRacialElection2016!$E$3</f>
        <v>30.9256</v>
      </c>
      <c r="H61" s="1">
        <v>408.09</v>
      </c>
      <c r="I61" s="1">
        <f>H61*percentsRacialElection2016!$D$5</f>
        <v>265.2585</v>
      </c>
      <c r="J61" s="1">
        <f>H61*percentsRacialElection2016!$E$5</f>
        <v>110.1843</v>
      </c>
      <c r="K61" s="6">
        <v>4270.04</v>
      </c>
      <c r="L61" s="6">
        <f>K61*percentsRacialElection2016!$D$4</f>
        <v>2818.2264</v>
      </c>
      <c r="M61" s="6">
        <f>K61*percentsRacialElection2016!$E$4</f>
        <v>1195.6112</v>
      </c>
      <c r="N61" s="1">
        <v>72.08</v>
      </c>
      <c r="O61" s="2">
        <f>N61*percentsRacialElection2016!$D$6</f>
        <v>40.3648</v>
      </c>
      <c r="P61" s="2">
        <f>N61*percentsRacialElection2016!$E$6</f>
        <v>25.9488</v>
      </c>
    </row>
    <row r="62">
      <c r="A62" s="1" t="s">
        <v>148</v>
      </c>
      <c r="B62" s="1">
        <v>22593.46</v>
      </c>
      <c r="C62" s="1">
        <f>B62*percentsRacialElection2016!$D$2</f>
        <v>8359.5802</v>
      </c>
      <c r="D62" s="1">
        <f>B62*percentsRacialElection2016!$E$2</f>
        <v>12878.2722</v>
      </c>
      <c r="E62" s="1">
        <v>302.97</v>
      </c>
      <c r="F62" s="1">
        <f>E62*percentsRacialElection2016!$D$3</f>
        <v>269.6433</v>
      </c>
      <c r="G62" s="1">
        <f>E62*percentsRacialElection2016!$E$3</f>
        <v>24.2376</v>
      </c>
      <c r="H62" s="1">
        <v>279.79</v>
      </c>
      <c r="I62" s="1">
        <f>H62*percentsRacialElection2016!$D$5</f>
        <v>181.8635</v>
      </c>
      <c r="J62" s="1">
        <f>H62*percentsRacialElection2016!$E$5</f>
        <v>75.5433</v>
      </c>
      <c r="K62" s="6">
        <v>1631.29</v>
      </c>
      <c r="L62" s="6">
        <f>K62*percentsRacialElection2016!$D$4</f>
        <v>1076.6514</v>
      </c>
      <c r="M62" s="6">
        <f>K62*percentsRacialElection2016!$E$4</f>
        <v>456.7612</v>
      </c>
      <c r="N62" s="1">
        <v>256.09</v>
      </c>
      <c r="O62" s="2">
        <f>N62*percentsRacialElection2016!$D$6</f>
        <v>143.4104</v>
      </c>
      <c r="P62" s="2">
        <f>N62*percentsRacialElection2016!$E$6</f>
        <v>92.1924</v>
      </c>
    </row>
    <row r="63">
      <c r="A63" s="1" t="s">
        <v>149</v>
      </c>
      <c r="B63" s="1">
        <v>4116.05</v>
      </c>
      <c r="C63" s="1">
        <f>B63*percentsRacialElection2016!$D$2</f>
        <v>1522.9385</v>
      </c>
      <c r="D63" s="1">
        <f>B63*percentsRacialElection2016!$E$2</f>
        <v>2346.1485</v>
      </c>
      <c r="E63" s="1">
        <v>74.02</v>
      </c>
      <c r="F63" s="1">
        <f>E63*percentsRacialElection2016!$D$3</f>
        <v>65.8778</v>
      </c>
      <c r="G63" s="1">
        <f>E63*percentsRacialElection2016!$E$3</f>
        <v>5.9216</v>
      </c>
      <c r="H63" s="1">
        <v>18.03</v>
      </c>
      <c r="I63" s="1">
        <f>H63*percentsRacialElection2016!$D$5</f>
        <v>11.7195</v>
      </c>
      <c r="J63" s="1">
        <f>H63*percentsRacialElection2016!$E$5</f>
        <v>4.8681</v>
      </c>
      <c r="K63" s="6">
        <v>492.3</v>
      </c>
      <c r="L63" s="6">
        <f>K63*percentsRacialElection2016!$D$4</f>
        <v>324.918</v>
      </c>
      <c r="M63" s="6">
        <f>K63*percentsRacialElection2016!$E$4</f>
        <v>137.844</v>
      </c>
      <c r="N63" s="1">
        <v>13.58</v>
      </c>
      <c r="O63" s="2">
        <f>N63*percentsRacialElection2016!$D$6</f>
        <v>7.6048</v>
      </c>
      <c r="P63" s="2">
        <f>N63*percentsRacialElection2016!$E$6</f>
        <v>4.8888</v>
      </c>
    </row>
    <row r="64">
      <c r="A64" s="1" t="s">
        <v>150</v>
      </c>
      <c r="B64" s="1">
        <v>209133.74</v>
      </c>
      <c r="C64" s="1">
        <f>B64*percentsRacialElection2016!$D$2</f>
        <v>77379.4838</v>
      </c>
      <c r="D64" s="1">
        <f>B64*percentsRacialElection2016!$E$2</f>
        <v>119206.2318</v>
      </c>
      <c r="E64" s="1">
        <v>4535.33</v>
      </c>
      <c r="F64" s="1">
        <f>E64*percentsRacialElection2016!$D$3</f>
        <v>4036.4437</v>
      </c>
      <c r="G64" s="1">
        <f>E64*percentsRacialElection2016!$E$3</f>
        <v>362.8264</v>
      </c>
      <c r="H64" s="1">
        <v>5646.12</v>
      </c>
      <c r="I64" s="1">
        <f>H64*percentsRacialElection2016!$D$5</f>
        <v>3669.978</v>
      </c>
      <c r="J64" s="1">
        <f>H64*percentsRacialElection2016!$E$5</f>
        <v>1524.4524</v>
      </c>
      <c r="K64" s="6">
        <v>93045.7999999999</v>
      </c>
      <c r="L64" s="6">
        <f>K64*percentsRacialElection2016!$D$4</f>
        <v>61410.228</v>
      </c>
      <c r="M64" s="6">
        <f>K64*percentsRacialElection2016!$E$4</f>
        <v>26052.824</v>
      </c>
      <c r="N64" s="1">
        <v>1920.71</v>
      </c>
      <c r="O64" s="2">
        <f>N64*percentsRacialElection2016!$D$6</f>
        <v>1075.5976</v>
      </c>
      <c r="P64" s="2">
        <f>N64*percentsRacialElection2016!$E$6</f>
        <v>691.4556</v>
      </c>
    </row>
    <row r="65">
      <c r="K65" s="7"/>
      <c r="L65" s="7"/>
      <c r="M65" s="7"/>
    </row>
    <row r="66">
      <c r="K66" s="7"/>
      <c r="L66" s="7"/>
      <c r="M66" s="7"/>
    </row>
    <row r="67">
      <c r="K67" s="7"/>
      <c r="L67" s="7"/>
      <c r="M67" s="7"/>
    </row>
    <row r="68">
      <c r="K68" s="7"/>
      <c r="L68" s="7"/>
      <c r="M68" s="7"/>
    </row>
    <row r="69">
      <c r="K69" s="7"/>
      <c r="L69" s="7"/>
      <c r="M69" s="7"/>
    </row>
    <row r="70">
      <c r="K70" s="7"/>
      <c r="L70" s="7"/>
      <c r="M70" s="7"/>
    </row>
    <row r="71">
      <c r="K71" s="7"/>
      <c r="L71" s="7"/>
      <c r="M71" s="7"/>
    </row>
    <row r="72">
      <c r="K72" s="7"/>
      <c r="L72" s="7"/>
      <c r="M72" s="7"/>
    </row>
    <row r="73">
      <c r="K73" s="7"/>
      <c r="L73" s="7"/>
      <c r="M73" s="7"/>
    </row>
    <row r="74">
      <c r="K74" s="7"/>
      <c r="L74" s="7"/>
      <c r="M74" s="7"/>
    </row>
    <row r="75">
      <c r="K75" s="7"/>
      <c r="L75" s="7"/>
      <c r="M75" s="7"/>
    </row>
    <row r="76">
      <c r="K76" s="7"/>
      <c r="L76" s="7"/>
      <c r="M76" s="7"/>
    </row>
    <row r="77">
      <c r="K77" s="7"/>
      <c r="L77" s="7"/>
      <c r="M77" s="7"/>
    </row>
    <row r="78">
      <c r="K78" s="7"/>
      <c r="L78" s="7"/>
      <c r="M78" s="7"/>
    </row>
    <row r="79">
      <c r="K79" s="7"/>
      <c r="L79" s="7"/>
      <c r="M79" s="7"/>
    </row>
    <row r="80">
      <c r="K80" s="7"/>
      <c r="L80" s="7"/>
      <c r="M80" s="7"/>
    </row>
    <row r="81">
      <c r="K81" s="7"/>
      <c r="L81" s="7"/>
      <c r="M81" s="7"/>
    </row>
    <row r="82">
      <c r="K82" s="7"/>
      <c r="L82" s="7"/>
      <c r="M82" s="7"/>
    </row>
    <row r="83">
      <c r="K83" s="7"/>
      <c r="L83" s="7"/>
      <c r="M83" s="7"/>
    </row>
    <row r="84">
      <c r="K84" s="7"/>
      <c r="L84" s="7"/>
      <c r="M84" s="7"/>
    </row>
    <row r="85">
      <c r="K85" s="7"/>
      <c r="L85" s="7"/>
      <c r="M85" s="7"/>
    </row>
    <row r="86">
      <c r="K86" s="7"/>
      <c r="L86" s="7"/>
      <c r="M86" s="7"/>
    </row>
    <row r="87">
      <c r="K87" s="7"/>
      <c r="L87" s="7"/>
      <c r="M87" s="7"/>
    </row>
    <row r="88">
      <c r="K88" s="7"/>
      <c r="L88" s="7"/>
      <c r="M88" s="7"/>
    </row>
    <row r="89">
      <c r="K89" s="7"/>
      <c r="L89" s="7"/>
      <c r="M89" s="7"/>
    </row>
    <row r="90">
      <c r="K90" s="7"/>
      <c r="L90" s="7"/>
      <c r="M90" s="7"/>
    </row>
    <row r="91">
      <c r="K91" s="7"/>
      <c r="L91" s="7"/>
      <c r="M91" s="7"/>
    </row>
    <row r="92">
      <c r="K92" s="7"/>
      <c r="L92" s="7"/>
      <c r="M92" s="7"/>
    </row>
    <row r="93">
      <c r="K93" s="7"/>
      <c r="L93" s="7"/>
      <c r="M93" s="7"/>
    </row>
    <row r="94">
      <c r="K94" s="7"/>
      <c r="L94" s="7"/>
      <c r="M94" s="7"/>
    </row>
    <row r="95">
      <c r="K95" s="7"/>
      <c r="L95" s="7"/>
      <c r="M95" s="7"/>
    </row>
    <row r="96">
      <c r="K96" s="7"/>
      <c r="L96" s="7"/>
      <c r="M96" s="7"/>
    </row>
    <row r="97">
      <c r="K97" s="7"/>
      <c r="L97" s="7"/>
      <c r="M97" s="7"/>
    </row>
    <row r="98">
      <c r="K98" s="7"/>
      <c r="L98" s="7"/>
      <c r="M98" s="7"/>
    </row>
    <row r="99">
      <c r="K99" s="7"/>
      <c r="L99" s="7"/>
      <c r="M99" s="7"/>
    </row>
    <row r="100">
      <c r="K100" s="7"/>
      <c r="L100" s="7"/>
      <c r="M100" s="7"/>
    </row>
    <row r="101">
      <c r="K101" s="7"/>
      <c r="L101" s="7"/>
      <c r="M101" s="7"/>
    </row>
    <row r="102">
      <c r="K102" s="7"/>
      <c r="L102" s="7"/>
      <c r="M102" s="7"/>
    </row>
    <row r="103">
      <c r="K103" s="7"/>
      <c r="L103" s="7"/>
      <c r="M103" s="7"/>
    </row>
    <row r="104">
      <c r="K104" s="7"/>
      <c r="L104" s="7"/>
      <c r="M104" s="7"/>
    </row>
    <row r="105">
      <c r="K105" s="7"/>
      <c r="L105" s="7"/>
      <c r="M105" s="7"/>
    </row>
    <row r="106">
      <c r="K106" s="7"/>
      <c r="L106" s="7"/>
      <c r="M106" s="7"/>
    </row>
    <row r="107">
      <c r="K107" s="7"/>
      <c r="L107" s="7"/>
      <c r="M107" s="7"/>
    </row>
    <row r="108">
      <c r="K108" s="7"/>
      <c r="L108" s="7"/>
      <c r="M108" s="7"/>
    </row>
    <row r="109">
      <c r="K109" s="7"/>
      <c r="L109" s="7"/>
      <c r="M109" s="7"/>
    </row>
    <row r="110">
      <c r="K110" s="7"/>
      <c r="L110" s="7"/>
      <c r="M110" s="7"/>
    </row>
    <row r="111">
      <c r="K111" s="7"/>
      <c r="L111" s="7"/>
      <c r="M111" s="7"/>
    </row>
    <row r="112">
      <c r="K112" s="7"/>
      <c r="L112" s="7"/>
      <c r="M112" s="7"/>
    </row>
    <row r="113">
      <c r="K113" s="7"/>
      <c r="L113" s="7"/>
      <c r="M113" s="7"/>
    </row>
    <row r="114">
      <c r="K114" s="7"/>
      <c r="L114" s="7"/>
      <c r="M114" s="7"/>
    </row>
    <row r="115">
      <c r="K115" s="7"/>
      <c r="L115" s="7"/>
      <c r="M115" s="7"/>
    </row>
    <row r="116">
      <c r="K116" s="7"/>
      <c r="L116" s="7"/>
      <c r="M116" s="7"/>
    </row>
    <row r="117">
      <c r="K117" s="7"/>
      <c r="L117" s="7"/>
      <c r="M117" s="7"/>
    </row>
    <row r="118">
      <c r="K118" s="7"/>
      <c r="L118" s="7"/>
      <c r="M118" s="7"/>
    </row>
    <row r="119">
      <c r="K119" s="7"/>
      <c r="L119" s="7"/>
      <c r="M119" s="7"/>
    </row>
    <row r="120">
      <c r="K120" s="7"/>
      <c r="L120" s="7"/>
      <c r="M120" s="7"/>
    </row>
    <row r="121">
      <c r="K121" s="7"/>
      <c r="L121" s="7"/>
      <c r="M121" s="7"/>
    </row>
    <row r="122">
      <c r="K122" s="7"/>
      <c r="L122" s="7"/>
      <c r="M122" s="7"/>
    </row>
    <row r="123">
      <c r="K123" s="7"/>
      <c r="L123" s="7"/>
      <c r="M123" s="7"/>
    </row>
    <row r="124">
      <c r="K124" s="7"/>
      <c r="L124" s="7"/>
      <c r="M124" s="7"/>
    </row>
    <row r="125">
      <c r="K125" s="7"/>
      <c r="L125" s="7"/>
      <c r="M125" s="7"/>
    </row>
    <row r="126">
      <c r="K126" s="7"/>
      <c r="L126" s="7"/>
      <c r="M126" s="7"/>
    </row>
    <row r="127">
      <c r="K127" s="7"/>
      <c r="L127" s="7"/>
      <c r="M127" s="7"/>
    </row>
    <row r="128">
      <c r="K128" s="7"/>
      <c r="L128" s="7"/>
      <c r="M128" s="7"/>
    </row>
    <row r="129">
      <c r="K129" s="7"/>
      <c r="L129" s="7"/>
      <c r="M129" s="7"/>
    </row>
    <row r="130">
      <c r="K130" s="7"/>
      <c r="L130" s="7"/>
      <c r="M130" s="7"/>
    </row>
    <row r="131">
      <c r="K131" s="7"/>
      <c r="L131" s="7"/>
      <c r="M131" s="7"/>
    </row>
    <row r="132">
      <c r="K132" s="7"/>
      <c r="L132" s="7"/>
      <c r="M132" s="7"/>
    </row>
    <row r="133">
      <c r="K133" s="7"/>
      <c r="L133" s="7"/>
      <c r="M133" s="7"/>
    </row>
    <row r="134">
      <c r="K134" s="7"/>
      <c r="L134" s="7"/>
      <c r="M134" s="7"/>
    </row>
    <row r="135">
      <c r="K135" s="7"/>
      <c r="L135" s="7"/>
      <c r="M135" s="7"/>
    </row>
    <row r="136">
      <c r="K136" s="7"/>
      <c r="L136" s="7"/>
      <c r="M136" s="7"/>
    </row>
    <row r="137">
      <c r="K137" s="7"/>
      <c r="L137" s="7"/>
      <c r="M137" s="7"/>
    </row>
    <row r="138">
      <c r="K138" s="7"/>
      <c r="L138" s="7"/>
      <c r="M138" s="7"/>
    </row>
    <row r="139">
      <c r="K139" s="7"/>
      <c r="L139" s="7"/>
      <c r="M139" s="7"/>
    </row>
    <row r="140">
      <c r="K140" s="7"/>
      <c r="L140" s="7"/>
      <c r="M140" s="7"/>
    </row>
    <row r="141">
      <c r="K141" s="7"/>
      <c r="L141" s="7"/>
      <c r="M141" s="7"/>
    </row>
    <row r="142">
      <c r="K142" s="7"/>
      <c r="L142" s="7"/>
      <c r="M142" s="7"/>
    </row>
    <row r="143">
      <c r="K143" s="7"/>
      <c r="L143" s="7"/>
      <c r="M143" s="7"/>
    </row>
    <row r="144">
      <c r="K144" s="7"/>
      <c r="L144" s="7"/>
      <c r="M144" s="7"/>
    </row>
    <row r="145">
      <c r="K145" s="7"/>
      <c r="L145" s="7"/>
      <c r="M145" s="7"/>
    </row>
    <row r="146">
      <c r="K146" s="7"/>
      <c r="L146" s="7"/>
      <c r="M146" s="7"/>
    </row>
    <row r="147">
      <c r="K147" s="7"/>
      <c r="L147" s="7"/>
      <c r="M147" s="7"/>
    </row>
    <row r="148">
      <c r="K148" s="7"/>
      <c r="L148" s="7"/>
      <c r="M148" s="7"/>
    </row>
    <row r="149">
      <c r="K149" s="7"/>
      <c r="L149" s="7"/>
      <c r="M149" s="7"/>
    </row>
    <row r="150">
      <c r="K150" s="7"/>
      <c r="L150" s="7"/>
      <c r="M150" s="7"/>
    </row>
    <row r="151">
      <c r="K151" s="7"/>
      <c r="L151" s="7"/>
      <c r="M151" s="7"/>
    </row>
    <row r="152">
      <c r="K152" s="7"/>
      <c r="L152" s="7"/>
      <c r="M152" s="7"/>
    </row>
    <row r="153">
      <c r="K153" s="7"/>
      <c r="L153" s="7"/>
      <c r="M153" s="7"/>
    </row>
    <row r="154">
      <c r="K154" s="7"/>
      <c r="L154" s="7"/>
      <c r="M154" s="7"/>
    </row>
    <row r="155">
      <c r="K155" s="7"/>
      <c r="L155" s="7"/>
      <c r="M155" s="7"/>
    </row>
    <row r="156">
      <c r="K156" s="7"/>
      <c r="L156" s="7"/>
      <c r="M156" s="7"/>
    </row>
    <row r="157">
      <c r="K157" s="7"/>
      <c r="L157" s="7"/>
      <c r="M157" s="7"/>
    </row>
    <row r="158">
      <c r="K158" s="7"/>
      <c r="L158" s="7"/>
      <c r="M158" s="7"/>
    </row>
    <row r="159">
      <c r="K159" s="7"/>
      <c r="L159" s="7"/>
      <c r="M159" s="7"/>
    </row>
    <row r="160">
      <c r="K160" s="7"/>
      <c r="L160" s="7"/>
      <c r="M160" s="7"/>
    </row>
    <row r="161">
      <c r="K161" s="7"/>
      <c r="L161" s="7"/>
      <c r="M161" s="7"/>
    </row>
    <row r="162">
      <c r="K162" s="7"/>
      <c r="L162" s="7"/>
      <c r="M162" s="7"/>
    </row>
    <row r="163">
      <c r="K163" s="7"/>
      <c r="L163" s="7"/>
      <c r="M163" s="7"/>
    </row>
    <row r="164">
      <c r="K164" s="7"/>
      <c r="L164" s="7"/>
      <c r="M164" s="7"/>
    </row>
    <row r="165">
      <c r="K165" s="7"/>
      <c r="L165" s="7"/>
      <c r="M165" s="7"/>
    </row>
    <row r="166">
      <c r="K166" s="7"/>
      <c r="L166" s="7"/>
      <c r="M166" s="7"/>
    </row>
    <row r="167">
      <c r="K167" s="7"/>
      <c r="L167" s="7"/>
      <c r="M167" s="7"/>
    </row>
    <row r="168">
      <c r="K168" s="7"/>
      <c r="L168" s="7"/>
      <c r="M168" s="7"/>
    </row>
    <row r="169">
      <c r="K169" s="7"/>
      <c r="L169" s="7"/>
      <c r="M169" s="7"/>
    </row>
    <row r="170">
      <c r="K170" s="7"/>
      <c r="L170" s="7"/>
      <c r="M170" s="7"/>
    </row>
    <row r="171">
      <c r="K171" s="7"/>
      <c r="L171" s="7"/>
      <c r="M171" s="7"/>
    </row>
    <row r="172">
      <c r="K172" s="7"/>
      <c r="L172" s="7"/>
      <c r="M172" s="7"/>
    </row>
    <row r="173">
      <c r="K173" s="7"/>
      <c r="L173" s="7"/>
      <c r="M173" s="7"/>
    </row>
    <row r="174">
      <c r="K174" s="7"/>
      <c r="L174" s="7"/>
      <c r="M174" s="7"/>
    </row>
    <row r="175">
      <c r="K175" s="7"/>
      <c r="L175" s="7"/>
      <c r="M175" s="7"/>
    </row>
    <row r="176">
      <c r="K176" s="7"/>
      <c r="L176" s="7"/>
      <c r="M176" s="7"/>
    </row>
    <row r="177">
      <c r="K177" s="7"/>
      <c r="L177" s="7"/>
      <c r="M177" s="7"/>
    </row>
    <row r="178">
      <c r="K178" s="7"/>
      <c r="L178" s="7"/>
      <c r="M178" s="7"/>
    </row>
    <row r="179">
      <c r="K179" s="7"/>
      <c r="L179" s="7"/>
      <c r="M179" s="7"/>
    </row>
    <row r="180">
      <c r="K180" s="7"/>
      <c r="L180" s="7"/>
      <c r="M180" s="7"/>
    </row>
    <row r="181">
      <c r="K181" s="7"/>
      <c r="L181" s="7"/>
      <c r="M181" s="7"/>
    </row>
    <row r="182">
      <c r="K182" s="7"/>
      <c r="L182" s="7"/>
      <c r="M182" s="7"/>
    </row>
    <row r="183">
      <c r="K183" s="7"/>
      <c r="L183" s="7"/>
      <c r="M183" s="7"/>
    </row>
    <row r="184">
      <c r="K184" s="7"/>
      <c r="L184" s="7"/>
      <c r="M184" s="7"/>
    </row>
    <row r="185">
      <c r="K185" s="7"/>
      <c r="L185" s="7"/>
      <c r="M185" s="7"/>
    </row>
    <row r="186">
      <c r="K186" s="7"/>
      <c r="L186" s="7"/>
      <c r="M186" s="7"/>
    </row>
    <row r="187">
      <c r="K187" s="7"/>
      <c r="L187" s="7"/>
      <c r="M187" s="7"/>
    </row>
    <row r="188">
      <c r="K188" s="7"/>
      <c r="L188" s="7"/>
      <c r="M188" s="7"/>
    </row>
    <row r="189">
      <c r="K189" s="7"/>
      <c r="L189" s="7"/>
      <c r="M189" s="7"/>
    </row>
    <row r="190">
      <c r="K190" s="7"/>
      <c r="L190" s="7"/>
      <c r="M190" s="7"/>
    </row>
    <row r="191">
      <c r="K191" s="7"/>
      <c r="L191" s="7"/>
      <c r="M191" s="7"/>
    </row>
    <row r="192">
      <c r="K192" s="7"/>
      <c r="L192" s="7"/>
      <c r="M192" s="7"/>
    </row>
    <row r="193">
      <c r="K193" s="7"/>
      <c r="L193" s="7"/>
      <c r="M193" s="7"/>
    </row>
    <row r="194">
      <c r="K194" s="7"/>
      <c r="L194" s="7"/>
      <c r="M194" s="7"/>
    </row>
    <row r="195">
      <c r="K195" s="7"/>
      <c r="L195" s="7"/>
      <c r="M195" s="7"/>
    </row>
    <row r="196">
      <c r="K196" s="7"/>
      <c r="L196" s="7"/>
      <c r="M196" s="7"/>
    </row>
    <row r="197">
      <c r="K197" s="7"/>
      <c r="L197" s="7"/>
      <c r="M197" s="7"/>
    </row>
    <row r="198">
      <c r="K198" s="7"/>
      <c r="L198" s="7"/>
      <c r="M198" s="7"/>
    </row>
    <row r="199">
      <c r="K199" s="7"/>
      <c r="L199" s="7"/>
      <c r="M199" s="7"/>
    </row>
    <row r="200">
      <c r="K200" s="7"/>
      <c r="L200" s="7"/>
      <c r="M200" s="7"/>
    </row>
    <row r="201">
      <c r="K201" s="7"/>
      <c r="L201" s="7"/>
      <c r="M201" s="7"/>
    </row>
    <row r="202">
      <c r="K202" s="7"/>
      <c r="L202" s="7"/>
      <c r="M202" s="7"/>
    </row>
    <row r="203">
      <c r="K203" s="7"/>
      <c r="L203" s="7"/>
      <c r="M203" s="7"/>
    </row>
    <row r="204">
      <c r="K204" s="7"/>
      <c r="L204" s="7"/>
      <c r="M204" s="7"/>
    </row>
    <row r="205">
      <c r="K205" s="7"/>
      <c r="L205" s="7"/>
      <c r="M205" s="7"/>
    </row>
    <row r="206">
      <c r="K206" s="7"/>
      <c r="L206" s="7"/>
      <c r="M206" s="7"/>
    </row>
    <row r="207">
      <c r="K207" s="7"/>
      <c r="L207" s="7"/>
      <c r="M207" s="7"/>
    </row>
    <row r="208">
      <c r="K208" s="7"/>
      <c r="L208" s="7"/>
      <c r="M208" s="7"/>
    </row>
    <row r="209">
      <c r="K209" s="7"/>
      <c r="L209" s="7"/>
      <c r="M209" s="7"/>
    </row>
    <row r="210">
      <c r="K210" s="7"/>
      <c r="L210" s="7"/>
      <c r="M210" s="7"/>
    </row>
    <row r="211">
      <c r="K211" s="7"/>
      <c r="L211" s="7"/>
      <c r="M211" s="7"/>
    </row>
    <row r="212">
      <c r="K212" s="7"/>
      <c r="L212" s="7"/>
      <c r="M212" s="7"/>
    </row>
    <row r="213">
      <c r="K213" s="7"/>
      <c r="L213" s="7"/>
      <c r="M213" s="7"/>
    </row>
    <row r="214">
      <c r="K214" s="7"/>
      <c r="L214" s="7"/>
      <c r="M214" s="7"/>
    </row>
    <row r="215">
      <c r="K215" s="7"/>
      <c r="L215" s="7"/>
      <c r="M215" s="7"/>
    </row>
    <row r="216">
      <c r="K216" s="7"/>
      <c r="L216" s="7"/>
      <c r="M216" s="7"/>
    </row>
    <row r="217">
      <c r="K217" s="7"/>
      <c r="L217" s="7"/>
      <c r="M217" s="7"/>
    </row>
    <row r="218">
      <c r="K218" s="7"/>
      <c r="L218" s="7"/>
      <c r="M218" s="7"/>
    </row>
    <row r="219">
      <c r="K219" s="7"/>
      <c r="L219" s="7"/>
      <c r="M219" s="7"/>
    </row>
    <row r="220">
      <c r="K220" s="7"/>
      <c r="L220" s="7"/>
      <c r="M220" s="7"/>
    </row>
    <row r="221">
      <c r="K221" s="7"/>
      <c r="L221" s="7"/>
      <c r="M221" s="7"/>
    </row>
    <row r="222">
      <c r="K222" s="7"/>
      <c r="L222" s="7"/>
      <c r="M222" s="7"/>
    </row>
    <row r="223">
      <c r="K223" s="7"/>
      <c r="L223" s="7"/>
      <c r="M223" s="7"/>
    </row>
    <row r="224">
      <c r="K224" s="7"/>
      <c r="L224" s="7"/>
      <c r="M224" s="7"/>
    </row>
    <row r="225">
      <c r="K225" s="7"/>
      <c r="L225" s="7"/>
      <c r="M225" s="7"/>
    </row>
    <row r="226">
      <c r="K226" s="7"/>
      <c r="L226" s="7"/>
      <c r="M226" s="7"/>
    </row>
    <row r="227">
      <c r="K227" s="7"/>
      <c r="L227" s="7"/>
      <c r="M227" s="7"/>
    </row>
    <row r="228">
      <c r="K228" s="7"/>
      <c r="L228" s="7"/>
      <c r="M228" s="7"/>
    </row>
    <row r="229">
      <c r="K229" s="7"/>
      <c r="L229" s="7"/>
      <c r="M229" s="7"/>
    </row>
    <row r="230">
      <c r="K230" s="7"/>
      <c r="L230" s="7"/>
      <c r="M230" s="7"/>
    </row>
    <row r="231">
      <c r="K231" s="7"/>
      <c r="L231" s="7"/>
      <c r="M231" s="7"/>
    </row>
    <row r="232">
      <c r="K232" s="7"/>
      <c r="L232" s="7"/>
      <c r="M232" s="7"/>
    </row>
    <row r="233">
      <c r="K233" s="7"/>
      <c r="L233" s="7"/>
      <c r="M233" s="7"/>
    </row>
    <row r="234">
      <c r="K234" s="7"/>
      <c r="L234" s="7"/>
      <c r="M234" s="7"/>
    </row>
    <row r="235">
      <c r="K235" s="7"/>
      <c r="L235" s="7"/>
      <c r="M235" s="7"/>
    </row>
    <row r="236">
      <c r="K236" s="7"/>
      <c r="L236" s="7"/>
      <c r="M236" s="7"/>
    </row>
    <row r="237">
      <c r="K237" s="7"/>
      <c r="L237" s="7"/>
      <c r="M237" s="7"/>
    </row>
    <row r="238">
      <c r="K238" s="7"/>
      <c r="L238" s="7"/>
      <c r="M238" s="7"/>
    </row>
    <row r="239">
      <c r="K239" s="7"/>
      <c r="L239" s="7"/>
      <c r="M239" s="7"/>
    </row>
    <row r="240">
      <c r="K240" s="7"/>
      <c r="L240" s="7"/>
      <c r="M240" s="7"/>
    </row>
    <row r="241">
      <c r="K241" s="7"/>
      <c r="L241" s="7"/>
      <c r="M241" s="7"/>
    </row>
    <row r="242">
      <c r="K242" s="7"/>
      <c r="L242" s="7"/>
      <c r="M242" s="7"/>
    </row>
    <row r="243">
      <c r="K243" s="7"/>
      <c r="L243" s="7"/>
      <c r="M243" s="7"/>
    </row>
    <row r="244">
      <c r="K244" s="7"/>
      <c r="L244" s="7"/>
      <c r="M244" s="7"/>
    </row>
    <row r="245">
      <c r="K245" s="7"/>
      <c r="L245" s="7"/>
      <c r="M245" s="7"/>
    </row>
    <row r="246">
      <c r="K246" s="7"/>
      <c r="L246" s="7"/>
      <c r="M246" s="7"/>
    </row>
    <row r="247">
      <c r="K247" s="7"/>
      <c r="L247" s="7"/>
      <c r="M247" s="7"/>
    </row>
    <row r="248">
      <c r="K248" s="7"/>
      <c r="L248" s="7"/>
      <c r="M248" s="7"/>
    </row>
    <row r="249">
      <c r="K249" s="7"/>
      <c r="L249" s="7"/>
      <c r="M249" s="7"/>
    </row>
    <row r="250">
      <c r="K250" s="7"/>
      <c r="L250" s="7"/>
      <c r="M250" s="7"/>
    </row>
    <row r="251">
      <c r="K251" s="7"/>
      <c r="L251" s="7"/>
      <c r="M251" s="7"/>
    </row>
    <row r="252">
      <c r="K252" s="7"/>
      <c r="L252" s="7"/>
      <c r="M252" s="7"/>
    </row>
    <row r="253">
      <c r="K253" s="7"/>
      <c r="L253" s="7"/>
      <c r="M253" s="7"/>
    </row>
    <row r="254">
      <c r="K254" s="7"/>
      <c r="L254" s="7"/>
      <c r="M254" s="7"/>
    </row>
    <row r="255">
      <c r="K255" s="7"/>
      <c r="L255" s="7"/>
      <c r="M255" s="7"/>
    </row>
    <row r="256">
      <c r="K256" s="7"/>
      <c r="L256" s="7"/>
      <c r="M256" s="7"/>
    </row>
    <row r="257">
      <c r="K257" s="7"/>
      <c r="L257" s="7"/>
      <c r="M257" s="7"/>
    </row>
    <row r="258">
      <c r="K258" s="7"/>
      <c r="L258" s="7"/>
      <c r="M258" s="7"/>
    </row>
    <row r="259">
      <c r="K259" s="7"/>
      <c r="L259" s="7"/>
      <c r="M259" s="7"/>
    </row>
    <row r="260">
      <c r="K260" s="7"/>
      <c r="L260" s="7"/>
      <c r="M260" s="7"/>
    </row>
    <row r="261">
      <c r="K261" s="7"/>
      <c r="L261" s="7"/>
      <c r="M261" s="7"/>
    </row>
    <row r="262">
      <c r="K262" s="7"/>
      <c r="L262" s="7"/>
      <c r="M262" s="7"/>
    </row>
    <row r="263">
      <c r="K263" s="7"/>
      <c r="L263" s="7"/>
      <c r="M263" s="7"/>
    </row>
    <row r="264">
      <c r="K264" s="7"/>
      <c r="L264" s="7"/>
      <c r="M264" s="7"/>
    </row>
    <row r="265">
      <c r="K265" s="7"/>
      <c r="L265" s="7"/>
      <c r="M265" s="7"/>
    </row>
    <row r="266">
      <c r="K266" s="7"/>
      <c r="L266" s="7"/>
      <c r="M266" s="7"/>
    </row>
    <row r="267">
      <c r="K267" s="7"/>
      <c r="L267" s="7"/>
      <c r="M267" s="7"/>
    </row>
    <row r="268">
      <c r="K268" s="7"/>
      <c r="L268" s="7"/>
      <c r="M268" s="7"/>
    </row>
    <row r="269">
      <c r="K269" s="7"/>
      <c r="L269" s="7"/>
      <c r="M269" s="7"/>
    </row>
    <row r="270">
      <c r="K270" s="7"/>
      <c r="L270" s="7"/>
      <c r="M270" s="7"/>
    </row>
    <row r="271">
      <c r="K271" s="7"/>
      <c r="L271" s="7"/>
      <c r="M271" s="7"/>
    </row>
    <row r="272">
      <c r="K272" s="7"/>
      <c r="L272" s="7"/>
      <c r="M272" s="7"/>
    </row>
    <row r="273">
      <c r="K273" s="7"/>
      <c r="L273" s="7"/>
      <c r="M273" s="7"/>
    </row>
    <row r="274">
      <c r="K274" s="7"/>
      <c r="L274" s="7"/>
      <c r="M274" s="7"/>
    </row>
    <row r="275">
      <c r="K275" s="7"/>
      <c r="L275" s="7"/>
      <c r="M275" s="7"/>
    </row>
    <row r="276">
      <c r="K276" s="7"/>
      <c r="L276" s="7"/>
      <c r="M276" s="7"/>
    </row>
    <row r="277">
      <c r="K277" s="7"/>
      <c r="L277" s="7"/>
      <c r="M277" s="7"/>
    </row>
    <row r="278">
      <c r="K278" s="7"/>
      <c r="L278" s="7"/>
      <c r="M278" s="7"/>
    </row>
    <row r="279">
      <c r="K279" s="7"/>
      <c r="L279" s="7"/>
      <c r="M279" s="7"/>
    </row>
    <row r="280">
      <c r="K280" s="7"/>
      <c r="L280" s="7"/>
      <c r="M280" s="7"/>
    </row>
    <row r="281">
      <c r="K281" s="7"/>
      <c r="L281" s="7"/>
      <c r="M281" s="7"/>
    </row>
    <row r="282">
      <c r="K282" s="7"/>
      <c r="L282" s="7"/>
      <c r="M282" s="7"/>
    </row>
    <row r="283">
      <c r="K283" s="7"/>
      <c r="L283" s="7"/>
      <c r="M283" s="7"/>
    </row>
    <row r="284">
      <c r="K284" s="7"/>
      <c r="L284" s="7"/>
      <c r="M284" s="7"/>
    </row>
    <row r="285">
      <c r="K285" s="7"/>
      <c r="L285" s="7"/>
      <c r="M285" s="7"/>
    </row>
    <row r="286">
      <c r="K286" s="7"/>
      <c r="L286" s="7"/>
      <c r="M286" s="7"/>
    </row>
    <row r="287">
      <c r="K287" s="7"/>
      <c r="L287" s="7"/>
      <c r="M287" s="7"/>
    </row>
    <row r="288">
      <c r="K288" s="7"/>
      <c r="L288" s="7"/>
      <c r="M288" s="7"/>
    </row>
    <row r="289">
      <c r="K289" s="7"/>
      <c r="L289" s="7"/>
      <c r="M289" s="7"/>
    </row>
    <row r="290">
      <c r="K290" s="7"/>
      <c r="L290" s="7"/>
      <c r="M290" s="7"/>
    </row>
    <row r="291">
      <c r="K291" s="7"/>
      <c r="L291" s="7"/>
      <c r="M291" s="7"/>
    </row>
    <row r="292">
      <c r="K292" s="7"/>
      <c r="L292" s="7"/>
      <c r="M292" s="7"/>
    </row>
    <row r="293">
      <c r="K293" s="7"/>
      <c r="L293" s="7"/>
      <c r="M293" s="7"/>
    </row>
    <row r="294">
      <c r="K294" s="7"/>
      <c r="L294" s="7"/>
      <c r="M294" s="7"/>
    </row>
    <row r="295">
      <c r="K295" s="7"/>
      <c r="L295" s="7"/>
      <c r="M295" s="7"/>
    </row>
    <row r="296">
      <c r="K296" s="7"/>
      <c r="L296" s="7"/>
      <c r="M296" s="7"/>
    </row>
    <row r="297">
      <c r="K297" s="7"/>
      <c r="L297" s="7"/>
      <c r="M297" s="7"/>
    </row>
    <row r="298">
      <c r="K298" s="7"/>
      <c r="L298" s="7"/>
      <c r="M298" s="7"/>
    </row>
    <row r="299">
      <c r="K299" s="7"/>
      <c r="L299" s="7"/>
      <c r="M299" s="7"/>
    </row>
    <row r="300">
      <c r="K300" s="7"/>
      <c r="L300" s="7"/>
      <c r="M300" s="7"/>
    </row>
    <row r="301">
      <c r="K301" s="7"/>
      <c r="L301" s="7"/>
      <c r="M301" s="7"/>
    </row>
    <row r="302">
      <c r="K302" s="7"/>
      <c r="L302" s="7"/>
      <c r="M302" s="7"/>
    </row>
    <row r="303">
      <c r="K303" s="7"/>
      <c r="L303" s="7"/>
      <c r="M303" s="7"/>
    </row>
    <row r="304">
      <c r="K304" s="7"/>
      <c r="L304" s="7"/>
      <c r="M304" s="7"/>
    </row>
    <row r="305">
      <c r="K305" s="7"/>
      <c r="L305" s="7"/>
      <c r="M305" s="7"/>
    </row>
    <row r="306">
      <c r="K306" s="7"/>
      <c r="L306" s="7"/>
      <c r="M306" s="7"/>
    </row>
    <row r="307">
      <c r="K307" s="7"/>
      <c r="L307" s="7"/>
      <c r="M307" s="7"/>
    </row>
    <row r="308">
      <c r="K308" s="7"/>
      <c r="L308" s="7"/>
      <c r="M308" s="7"/>
    </row>
    <row r="309">
      <c r="K309" s="7"/>
      <c r="L309" s="7"/>
      <c r="M309" s="7"/>
    </row>
    <row r="310">
      <c r="K310" s="7"/>
      <c r="L310" s="7"/>
      <c r="M310" s="7"/>
    </row>
    <row r="311">
      <c r="K311" s="7"/>
      <c r="L311" s="7"/>
      <c r="M311" s="7"/>
    </row>
    <row r="312">
      <c r="K312" s="7"/>
      <c r="L312" s="7"/>
      <c r="M312" s="7"/>
    </row>
    <row r="313">
      <c r="K313" s="7"/>
      <c r="L313" s="7"/>
      <c r="M313" s="7"/>
    </row>
    <row r="314">
      <c r="K314" s="7"/>
      <c r="L314" s="7"/>
      <c r="M314" s="7"/>
    </row>
    <row r="315">
      <c r="K315" s="7"/>
      <c r="L315" s="7"/>
      <c r="M315" s="7"/>
    </row>
    <row r="316">
      <c r="K316" s="7"/>
      <c r="L316" s="7"/>
      <c r="M316" s="7"/>
    </row>
    <row r="317">
      <c r="K317" s="7"/>
      <c r="L317" s="7"/>
      <c r="M317" s="7"/>
    </row>
    <row r="318">
      <c r="K318" s="7"/>
      <c r="L318" s="7"/>
      <c r="M318" s="7"/>
    </row>
    <row r="319">
      <c r="K319" s="7"/>
      <c r="L319" s="7"/>
      <c r="M319" s="7"/>
    </row>
    <row r="320">
      <c r="K320" s="7"/>
      <c r="L320" s="7"/>
      <c r="M320" s="7"/>
    </row>
    <row r="321">
      <c r="K321" s="7"/>
      <c r="L321" s="7"/>
      <c r="M321" s="7"/>
    </row>
    <row r="322">
      <c r="K322" s="7"/>
      <c r="L322" s="7"/>
      <c r="M322" s="7"/>
    </row>
    <row r="323">
      <c r="K323" s="7"/>
      <c r="L323" s="7"/>
      <c r="M323" s="7"/>
    </row>
    <row r="324">
      <c r="K324" s="7"/>
      <c r="L324" s="7"/>
      <c r="M324" s="7"/>
    </row>
    <row r="325">
      <c r="K325" s="7"/>
      <c r="L325" s="7"/>
      <c r="M325" s="7"/>
    </row>
    <row r="326">
      <c r="K326" s="7"/>
      <c r="L326" s="7"/>
      <c r="M326" s="7"/>
    </row>
    <row r="327">
      <c r="K327" s="7"/>
      <c r="L327" s="7"/>
      <c r="M327" s="7"/>
    </row>
    <row r="328">
      <c r="K328" s="7"/>
      <c r="L328" s="7"/>
      <c r="M328" s="7"/>
    </row>
    <row r="329">
      <c r="K329" s="7"/>
      <c r="L329" s="7"/>
      <c r="M329" s="7"/>
    </row>
    <row r="330">
      <c r="K330" s="7"/>
      <c r="L330" s="7"/>
      <c r="M330" s="7"/>
    </row>
    <row r="331">
      <c r="K331" s="7"/>
      <c r="L331" s="7"/>
      <c r="M331" s="7"/>
    </row>
    <row r="332">
      <c r="K332" s="7"/>
      <c r="L332" s="7"/>
      <c r="M332" s="7"/>
    </row>
    <row r="333">
      <c r="K333" s="7"/>
      <c r="L333" s="7"/>
      <c r="M333" s="7"/>
    </row>
    <row r="334">
      <c r="K334" s="7"/>
      <c r="L334" s="7"/>
      <c r="M334" s="7"/>
    </row>
    <row r="335">
      <c r="K335" s="7"/>
      <c r="L335" s="7"/>
      <c r="M335" s="7"/>
    </row>
    <row r="336">
      <c r="K336" s="7"/>
      <c r="L336" s="7"/>
      <c r="M336" s="7"/>
    </row>
    <row r="337">
      <c r="K337" s="7"/>
      <c r="L337" s="7"/>
      <c r="M337" s="7"/>
    </row>
    <row r="338">
      <c r="K338" s="7"/>
      <c r="L338" s="7"/>
      <c r="M338" s="7"/>
    </row>
    <row r="339">
      <c r="K339" s="7"/>
      <c r="L339" s="7"/>
      <c r="M339" s="7"/>
    </row>
    <row r="340">
      <c r="K340" s="7"/>
      <c r="L340" s="7"/>
      <c r="M340" s="7"/>
    </row>
    <row r="341">
      <c r="K341" s="7"/>
      <c r="L341" s="7"/>
      <c r="M341" s="7"/>
    </row>
    <row r="342">
      <c r="K342" s="7"/>
      <c r="L342" s="7"/>
      <c r="M342" s="7"/>
    </row>
    <row r="343">
      <c r="K343" s="7"/>
      <c r="L343" s="7"/>
      <c r="M343" s="7"/>
    </row>
    <row r="344">
      <c r="K344" s="7"/>
      <c r="L344" s="7"/>
      <c r="M344" s="7"/>
    </row>
    <row r="345">
      <c r="K345" s="7"/>
      <c r="L345" s="7"/>
      <c r="M345" s="7"/>
    </row>
    <row r="346">
      <c r="K346" s="7"/>
      <c r="L346" s="7"/>
      <c r="M346" s="7"/>
    </row>
    <row r="347">
      <c r="K347" s="7"/>
      <c r="L347" s="7"/>
      <c r="M347" s="7"/>
    </row>
    <row r="348">
      <c r="K348" s="7"/>
      <c r="L348" s="7"/>
      <c r="M348" s="7"/>
    </row>
    <row r="349">
      <c r="K349" s="7"/>
      <c r="L349" s="7"/>
      <c r="M349" s="7"/>
    </row>
    <row r="350">
      <c r="K350" s="7"/>
      <c r="L350" s="7"/>
      <c r="M350" s="7"/>
    </row>
    <row r="351">
      <c r="K351" s="7"/>
      <c r="L351" s="7"/>
      <c r="M351" s="7"/>
    </row>
    <row r="352">
      <c r="K352" s="7"/>
      <c r="L352" s="7"/>
      <c r="M352" s="7"/>
    </row>
    <row r="353">
      <c r="K353" s="7"/>
      <c r="L353" s="7"/>
      <c r="M353" s="7"/>
    </row>
    <row r="354">
      <c r="K354" s="7"/>
      <c r="L354" s="7"/>
      <c r="M354" s="7"/>
    </row>
    <row r="355">
      <c r="K355" s="7"/>
      <c r="L355" s="7"/>
      <c r="M355" s="7"/>
    </row>
    <row r="356">
      <c r="K356" s="7"/>
      <c r="L356" s="7"/>
      <c r="M356" s="7"/>
    </row>
    <row r="357">
      <c r="K357" s="7"/>
      <c r="L357" s="7"/>
      <c r="M357" s="7"/>
    </row>
    <row r="358">
      <c r="K358" s="7"/>
      <c r="L358" s="7"/>
      <c r="M358" s="7"/>
    </row>
    <row r="359">
      <c r="K359" s="7"/>
      <c r="L359" s="7"/>
      <c r="M359" s="7"/>
    </row>
    <row r="360">
      <c r="K360" s="7"/>
      <c r="L360" s="7"/>
      <c r="M360" s="7"/>
    </row>
    <row r="361">
      <c r="K361" s="7"/>
      <c r="L361" s="7"/>
      <c r="M361" s="7"/>
    </row>
    <row r="362">
      <c r="K362" s="7"/>
      <c r="L362" s="7"/>
      <c r="M362" s="7"/>
    </row>
    <row r="363">
      <c r="K363" s="7"/>
      <c r="L363" s="7"/>
      <c r="M363" s="7"/>
    </row>
    <row r="364">
      <c r="K364" s="7"/>
      <c r="L364" s="7"/>
      <c r="M364" s="7"/>
    </row>
    <row r="365">
      <c r="K365" s="7"/>
      <c r="L365" s="7"/>
      <c r="M365" s="7"/>
    </row>
    <row r="366">
      <c r="K366" s="7"/>
      <c r="L366" s="7"/>
      <c r="M366" s="7"/>
    </row>
    <row r="367">
      <c r="K367" s="7"/>
      <c r="L367" s="7"/>
      <c r="M367" s="7"/>
    </row>
    <row r="368">
      <c r="K368" s="7"/>
      <c r="L368" s="7"/>
      <c r="M368" s="7"/>
    </row>
    <row r="369">
      <c r="K369" s="7"/>
      <c r="L369" s="7"/>
      <c r="M369" s="7"/>
    </row>
    <row r="370">
      <c r="K370" s="7"/>
      <c r="L370" s="7"/>
      <c r="M370" s="7"/>
    </row>
    <row r="371">
      <c r="K371" s="7"/>
      <c r="L371" s="7"/>
      <c r="M371" s="7"/>
    </row>
    <row r="372">
      <c r="K372" s="7"/>
      <c r="L372" s="7"/>
      <c r="M372" s="7"/>
    </row>
    <row r="373">
      <c r="K373" s="7"/>
      <c r="L373" s="7"/>
      <c r="M373" s="7"/>
    </row>
    <row r="374">
      <c r="K374" s="7"/>
      <c r="L374" s="7"/>
      <c r="M374" s="7"/>
    </row>
    <row r="375">
      <c r="K375" s="7"/>
      <c r="L375" s="7"/>
      <c r="M375" s="7"/>
    </row>
    <row r="376">
      <c r="K376" s="7"/>
      <c r="L376" s="7"/>
      <c r="M376" s="7"/>
    </row>
    <row r="377">
      <c r="K377" s="7"/>
      <c r="L377" s="7"/>
      <c r="M377" s="7"/>
    </row>
    <row r="378">
      <c r="K378" s="7"/>
      <c r="L378" s="7"/>
      <c r="M378" s="7"/>
    </row>
    <row r="379">
      <c r="K379" s="7"/>
      <c r="L379" s="7"/>
      <c r="M379" s="7"/>
    </row>
    <row r="380">
      <c r="K380" s="7"/>
      <c r="L380" s="7"/>
      <c r="M380" s="7"/>
    </row>
    <row r="381">
      <c r="K381" s="7"/>
      <c r="L381" s="7"/>
      <c r="M381" s="7"/>
    </row>
    <row r="382">
      <c r="K382" s="7"/>
      <c r="L382" s="7"/>
      <c r="M382" s="7"/>
    </row>
    <row r="383">
      <c r="K383" s="7"/>
      <c r="L383" s="7"/>
      <c r="M383" s="7"/>
    </row>
    <row r="384">
      <c r="K384" s="7"/>
      <c r="L384" s="7"/>
      <c r="M384" s="7"/>
    </row>
    <row r="385">
      <c r="K385" s="7"/>
      <c r="L385" s="7"/>
      <c r="M385" s="7"/>
    </row>
    <row r="386">
      <c r="K386" s="7"/>
      <c r="L386" s="7"/>
      <c r="M386" s="7"/>
    </row>
    <row r="387">
      <c r="K387" s="7"/>
      <c r="L387" s="7"/>
      <c r="M387" s="7"/>
    </row>
    <row r="388">
      <c r="K388" s="7"/>
      <c r="L388" s="7"/>
      <c r="M388" s="7"/>
    </row>
    <row r="389">
      <c r="K389" s="7"/>
      <c r="L389" s="7"/>
      <c r="M389" s="7"/>
    </row>
    <row r="390">
      <c r="K390" s="7"/>
      <c r="L390" s="7"/>
      <c r="M390" s="7"/>
    </row>
    <row r="391">
      <c r="K391" s="7"/>
      <c r="L391" s="7"/>
      <c r="M391" s="7"/>
    </row>
    <row r="392">
      <c r="K392" s="7"/>
      <c r="L392" s="7"/>
      <c r="M392" s="7"/>
    </row>
    <row r="393">
      <c r="K393" s="7"/>
      <c r="L393" s="7"/>
      <c r="M393" s="7"/>
    </row>
    <row r="394">
      <c r="K394" s="7"/>
      <c r="L394" s="7"/>
      <c r="M394" s="7"/>
    </row>
    <row r="395">
      <c r="K395" s="7"/>
      <c r="L395" s="7"/>
      <c r="M395" s="7"/>
    </row>
    <row r="396">
      <c r="K396" s="7"/>
      <c r="L396" s="7"/>
      <c r="M396" s="7"/>
    </row>
    <row r="397">
      <c r="K397" s="7"/>
      <c r="L397" s="7"/>
      <c r="M397" s="7"/>
    </row>
    <row r="398">
      <c r="K398" s="7"/>
      <c r="L398" s="7"/>
      <c r="M398" s="7"/>
    </row>
    <row r="399">
      <c r="K399" s="7"/>
      <c r="L399" s="7"/>
      <c r="M399" s="7"/>
    </row>
    <row r="400">
      <c r="K400" s="7"/>
      <c r="L400" s="7"/>
      <c r="M400" s="7"/>
    </row>
    <row r="401">
      <c r="K401" s="7"/>
      <c r="L401" s="7"/>
      <c r="M401" s="7"/>
    </row>
    <row r="402">
      <c r="K402" s="7"/>
      <c r="L402" s="7"/>
      <c r="M402" s="7"/>
    </row>
    <row r="403">
      <c r="K403" s="7"/>
      <c r="L403" s="7"/>
      <c r="M403" s="7"/>
    </row>
    <row r="404">
      <c r="K404" s="7"/>
      <c r="L404" s="7"/>
      <c r="M404" s="7"/>
    </row>
    <row r="405">
      <c r="K405" s="7"/>
      <c r="L405" s="7"/>
      <c r="M405" s="7"/>
    </row>
    <row r="406">
      <c r="K406" s="7"/>
      <c r="L406" s="7"/>
      <c r="M406" s="7"/>
    </row>
    <row r="407">
      <c r="K407" s="7"/>
      <c r="L407" s="7"/>
      <c r="M407" s="7"/>
    </row>
    <row r="408">
      <c r="K408" s="7"/>
      <c r="L408" s="7"/>
      <c r="M408" s="7"/>
    </row>
    <row r="409">
      <c r="K409" s="7"/>
      <c r="L409" s="7"/>
      <c r="M409" s="7"/>
    </row>
    <row r="410">
      <c r="K410" s="7"/>
      <c r="L410" s="7"/>
      <c r="M410" s="7"/>
    </row>
    <row r="411">
      <c r="K411" s="7"/>
      <c r="L411" s="7"/>
      <c r="M411" s="7"/>
    </row>
    <row r="412">
      <c r="K412" s="7"/>
      <c r="L412" s="7"/>
      <c r="M412" s="7"/>
    </row>
    <row r="413">
      <c r="K413" s="7"/>
      <c r="L413" s="7"/>
      <c r="M413" s="7"/>
    </row>
    <row r="414">
      <c r="K414" s="7"/>
      <c r="L414" s="7"/>
      <c r="M414" s="7"/>
    </row>
    <row r="415">
      <c r="K415" s="7"/>
      <c r="L415" s="7"/>
      <c r="M415" s="7"/>
    </row>
    <row r="416">
      <c r="K416" s="7"/>
      <c r="L416" s="7"/>
      <c r="M416" s="7"/>
    </row>
    <row r="417">
      <c r="K417" s="7"/>
      <c r="L417" s="7"/>
      <c r="M417" s="7"/>
    </row>
    <row r="418">
      <c r="K418" s="7"/>
      <c r="L418" s="7"/>
      <c r="M418" s="7"/>
    </row>
    <row r="419">
      <c r="K419" s="7"/>
      <c r="L419" s="7"/>
      <c r="M419" s="7"/>
    </row>
    <row r="420">
      <c r="K420" s="7"/>
      <c r="L420" s="7"/>
      <c r="M420" s="7"/>
    </row>
    <row r="421">
      <c r="K421" s="7"/>
      <c r="L421" s="7"/>
      <c r="M421" s="7"/>
    </row>
    <row r="422">
      <c r="K422" s="7"/>
      <c r="L422" s="7"/>
      <c r="M422" s="7"/>
    </row>
    <row r="423">
      <c r="K423" s="7"/>
      <c r="L423" s="7"/>
      <c r="M423" s="7"/>
    </row>
    <row r="424">
      <c r="K424" s="7"/>
      <c r="L424" s="7"/>
      <c r="M424" s="7"/>
    </row>
    <row r="425">
      <c r="K425" s="7"/>
      <c r="L425" s="7"/>
      <c r="M425" s="7"/>
    </row>
    <row r="426">
      <c r="K426" s="7"/>
      <c r="L426" s="7"/>
      <c r="M426" s="7"/>
    </row>
    <row r="427">
      <c r="K427" s="7"/>
      <c r="L427" s="7"/>
      <c r="M427" s="7"/>
    </row>
    <row r="428">
      <c r="K428" s="7"/>
      <c r="L428" s="7"/>
      <c r="M428" s="7"/>
    </row>
    <row r="429">
      <c r="K429" s="7"/>
      <c r="L429" s="7"/>
      <c r="M429" s="7"/>
    </row>
    <row r="430">
      <c r="K430" s="7"/>
      <c r="L430" s="7"/>
      <c r="M430" s="7"/>
    </row>
    <row r="431">
      <c r="K431" s="7"/>
      <c r="L431" s="7"/>
      <c r="M431" s="7"/>
    </row>
    <row r="432">
      <c r="K432" s="7"/>
      <c r="L432" s="7"/>
      <c r="M432" s="7"/>
    </row>
    <row r="433">
      <c r="K433" s="7"/>
      <c r="L433" s="7"/>
      <c r="M433" s="7"/>
    </row>
    <row r="434">
      <c r="K434" s="7"/>
      <c r="L434" s="7"/>
      <c r="M434" s="7"/>
    </row>
    <row r="435">
      <c r="K435" s="7"/>
      <c r="L435" s="7"/>
      <c r="M435" s="7"/>
    </row>
    <row r="436">
      <c r="K436" s="7"/>
      <c r="L436" s="7"/>
      <c r="M436" s="7"/>
    </row>
    <row r="437">
      <c r="K437" s="7"/>
      <c r="L437" s="7"/>
      <c r="M437" s="7"/>
    </row>
    <row r="438">
      <c r="K438" s="7"/>
      <c r="L438" s="7"/>
      <c r="M438" s="7"/>
    </row>
    <row r="439">
      <c r="K439" s="7"/>
      <c r="L439" s="7"/>
      <c r="M439" s="7"/>
    </row>
    <row r="440">
      <c r="K440" s="7"/>
      <c r="L440" s="7"/>
      <c r="M440" s="7"/>
    </row>
    <row r="441">
      <c r="K441" s="7"/>
      <c r="L441" s="7"/>
      <c r="M441" s="7"/>
    </row>
    <row r="442">
      <c r="K442" s="7"/>
      <c r="L442" s="7"/>
      <c r="M442" s="7"/>
    </row>
    <row r="443">
      <c r="K443" s="7"/>
      <c r="L443" s="7"/>
      <c r="M443" s="7"/>
    </row>
    <row r="444">
      <c r="K444" s="7"/>
      <c r="L444" s="7"/>
      <c r="M444" s="7"/>
    </row>
    <row r="445">
      <c r="K445" s="7"/>
      <c r="L445" s="7"/>
      <c r="M445" s="7"/>
    </row>
    <row r="446">
      <c r="K446" s="7"/>
      <c r="L446" s="7"/>
      <c r="M446" s="7"/>
    </row>
    <row r="447">
      <c r="K447" s="7"/>
      <c r="L447" s="7"/>
      <c r="M447" s="7"/>
    </row>
    <row r="448">
      <c r="K448" s="7"/>
      <c r="L448" s="7"/>
      <c r="M448" s="7"/>
    </row>
    <row r="449">
      <c r="K449" s="7"/>
      <c r="L449" s="7"/>
      <c r="M449" s="7"/>
    </row>
    <row r="450">
      <c r="K450" s="7"/>
      <c r="L450" s="7"/>
      <c r="M450" s="7"/>
    </row>
    <row r="451">
      <c r="K451" s="7"/>
      <c r="L451" s="7"/>
      <c r="M451" s="7"/>
    </row>
    <row r="452">
      <c r="K452" s="7"/>
      <c r="L452" s="7"/>
      <c r="M452" s="7"/>
    </row>
    <row r="453">
      <c r="K453" s="7"/>
      <c r="L453" s="7"/>
      <c r="M453" s="7"/>
    </row>
    <row r="454">
      <c r="K454" s="7"/>
      <c r="L454" s="7"/>
      <c r="M454" s="7"/>
    </row>
    <row r="455">
      <c r="K455" s="7"/>
      <c r="L455" s="7"/>
      <c r="M455" s="7"/>
    </row>
    <row r="456">
      <c r="K456" s="7"/>
      <c r="L456" s="7"/>
      <c r="M456" s="7"/>
    </row>
    <row r="457">
      <c r="K457" s="7"/>
      <c r="L457" s="7"/>
      <c r="M457" s="7"/>
    </row>
    <row r="458">
      <c r="K458" s="7"/>
      <c r="L458" s="7"/>
      <c r="M458" s="7"/>
    </row>
    <row r="459">
      <c r="K459" s="7"/>
      <c r="L459" s="7"/>
      <c r="M459" s="7"/>
    </row>
    <row r="460">
      <c r="K460" s="7"/>
      <c r="L460" s="7"/>
      <c r="M460" s="7"/>
    </row>
    <row r="461">
      <c r="K461" s="7"/>
      <c r="L461" s="7"/>
      <c r="M461" s="7"/>
    </row>
    <row r="462">
      <c r="K462" s="7"/>
      <c r="L462" s="7"/>
      <c r="M462" s="7"/>
    </row>
    <row r="463">
      <c r="K463" s="7"/>
      <c r="L463" s="7"/>
      <c r="M463" s="7"/>
    </row>
    <row r="464">
      <c r="K464" s="7"/>
      <c r="L464" s="7"/>
      <c r="M464" s="7"/>
    </row>
    <row r="465">
      <c r="K465" s="7"/>
      <c r="L465" s="7"/>
      <c r="M465" s="7"/>
    </row>
    <row r="466">
      <c r="K466" s="7"/>
      <c r="L466" s="7"/>
      <c r="M466" s="7"/>
    </row>
    <row r="467">
      <c r="K467" s="7"/>
      <c r="L467" s="7"/>
      <c r="M467" s="7"/>
    </row>
    <row r="468">
      <c r="K468" s="7"/>
      <c r="L468" s="7"/>
      <c r="M468" s="7"/>
    </row>
    <row r="469">
      <c r="K469" s="7"/>
      <c r="L469" s="7"/>
      <c r="M469" s="7"/>
    </row>
    <row r="470">
      <c r="K470" s="7"/>
      <c r="L470" s="7"/>
      <c r="M470" s="7"/>
    </row>
    <row r="471">
      <c r="K471" s="7"/>
      <c r="L471" s="7"/>
      <c r="M471" s="7"/>
    </row>
    <row r="472">
      <c r="K472" s="7"/>
      <c r="L472" s="7"/>
      <c r="M472" s="7"/>
    </row>
    <row r="473">
      <c r="K473" s="7"/>
      <c r="L473" s="7"/>
      <c r="M473" s="7"/>
    </row>
    <row r="474">
      <c r="K474" s="7"/>
      <c r="L474" s="7"/>
      <c r="M474" s="7"/>
    </row>
    <row r="475">
      <c r="K475" s="7"/>
      <c r="L475" s="7"/>
      <c r="M475" s="7"/>
    </row>
    <row r="476">
      <c r="K476" s="7"/>
      <c r="L476" s="7"/>
      <c r="M476" s="7"/>
    </row>
    <row r="477">
      <c r="K477" s="7"/>
      <c r="L477" s="7"/>
      <c r="M477" s="7"/>
    </row>
    <row r="478">
      <c r="K478" s="7"/>
      <c r="L478" s="7"/>
      <c r="M478" s="7"/>
    </row>
    <row r="479">
      <c r="K479" s="7"/>
      <c r="L479" s="7"/>
      <c r="M479" s="7"/>
    </row>
    <row r="480">
      <c r="K480" s="7"/>
      <c r="L480" s="7"/>
      <c r="M480" s="7"/>
    </row>
    <row r="481">
      <c r="K481" s="7"/>
      <c r="L481" s="7"/>
      <c r="M481" s="7"/>
    </row>
    <row r="482">
      <c r="K482" s="7"/>
      <c r="L482" s="7"/>
      <c r="M482" s="7"/>
    </row>
    <row r="483">
      <c r="K483" s="7"/>
      <c r="L483" s="7"/>
      <c r="M483" s="7"/>
    </row>
    <row r="484">
      <c r="K484" s="7"/>
      <c r="L484" s="7"/>
      <c r="M484" s="7"/>
    </row>
    <row r="485">
      <c r="K485" s="7"/>
      <c r="L485" s="7"/>
      <c r="M485" s="7"/>
    </row>
    <row r="486">
      <c r="K486" s="7"/>
      <c r="L486" s="7"/>
      <c r="M486" s="7"/>
    </row>
    <row r="487">
      <c r="K487" s="7"/>
      <c r="L487" s="7"/>
      <c r="M487" s="7"/>
    </row>
    <row r="488">
      <c r="K488" s="7"/>
      <c r="L488" s="7"/>
      <c r="M488" s="7"/>
    </row>
    <row r="489">
      <c r="K489" s="7"/>
      <c r="L489" s="7"/>
      <c r="M489" s="7"/>
    </row>
    <row r="490">
      <c r="K490" s="7"/>
      <c r="L490" s="7"/>
      <c r="M490" s="7"/>
    </row>
    <row r="491">
      <c r="K491" s="7"/>
      <c r="L491" s="7"/>
      <c r="M491" s="7"/>
    </row>
    <row r="492">
      <c r="K492" s="7"/>
      <c r="L492" s="7"/>
      <c r="M492" s="7"/>
    </row>
    <row r="493">
      <c r="K493" s="7"/>
      <c r="L493" s="7"/>
      <c r="M493" s="7"/>
    </row>
    <row r="494">
      <c r="K494" s="7"/>
      <c r="L494" s="7"/>
      <c r="M494" s="7"/>
    </row>
    <row r="495">
      <c r="K495" s="7"/>
      <c r="L495" s="7"/>
      <c r="M495" s="7"/>
    </row>
    <row r="496">
      <c r="K496" s="7"/>
      <c r="L496" s="7"/>
      <c r="M496" s="7"/>
    </row>
    <row r="497">
      <c r="K497" s="7"/>
      <c r="L497" s="7"/>
      <c r="M497" s="7"/>
    </row>
    <row r="498">
      <c r="K498" s="7"/>
      <c r="L498" s="7"/>
      <c r="M498" s="7"/>
    </row>
    <row r="499">
      <c r="K499" s="7"/>
      <c r="L499" s="7"/>
      <c r="M499" s="7"/>
    </row>
    <row r="500">
      <c r="K500" s="7"/>
      <c r="L500" s="7"/>
      <c r="M500" s="7"/>
    </row>
    <row r="501">
      <c r="K501" s="7"/>
      <c r="L501" s="7"/>
      <c r="M501" s="7"/>
    </row>
    <row r="502">
      <c r="K502" s="7"/>
      <c r="L502" s="7"/>
      <c r="M502" s="7"/>
    </row>
    <row r="503">
      <c r="K503" s="7"/>
      <c r="L503" s="7"/>
      <c r="M503" s="7"/>
    </row>
    <row r="504">
      <c r="K504" s="7"/>
      <c r="L504" s="7"/>
      <c r="M504" s="7"/>
    </row>
    <row r="505">
      <c r="K505" s="7"/>
      <c r="L505" s="7"/>
      <c r="M505" s="7"/>
    </row>
    <row r="506">
      <c r="K506" s="7"/>
      <c r="L506" s="7"/>
      <c r="M506" s="7"/>
    </row>
    <row r="507">
      <c r="K507" s="7"/>
      <c r="L507" s="7"/>
      <c r="M507" s="7"/>
    </row>
    <row r="508">
      <c r="K508" s="7"/>
      <c r="L508" s="7"/>
      <c r="M508" s="7"/>
    </row>
    <row r="509">
      <c r="K509" s="7"/>
      <c r="L509" s="7"/>
      <c r="M509" s="7"/>
    </row>
    <row r="510">
      <c r="K510" s="7"/>
      <c r="L510" s="7"/>
      <c r="M510" s="7"/>
    </row>
    <row r="511">
      <c r="K511" s="7"/>
      <c r="L511" s="7"/>
      <c r="M511" s="7"/>
    </row>
    <row r="512">
      <c r="K512" s="7"/>
      <c r="L512" s="7"/>
      <c r="M512" s="7"/>
    </row>
    <row r="513">
      <c r="K513" s="7"/>
      <c r="L513" s="7"/>
      <c r="M513" s="7"/>
    </row>
    <row r="514">
      <c r="K514" s="7"/>
      <c r="L514" s="7"/>
      <c r="M514" s="7"/>
    </row>
    <row r="515">
      <c r="K515" s="7"/>
      <c r="L515" s="7"/>
      <c r="M515" s="7"/>
    </row>
    <row r="516">
      <c r="K516" s="7"/>
      <c r="L516" s="7"/>
      <c r="M516" s="7"/>
    </row>
    <row r="517">
      <c r="K517" s="7"/>
      <c r="L517" s="7"/>
      <c r="M517" s="7"/>
    </row>
    <row r="518">
      <c r="K518" s="7"/>
      <c r="L518" s="7"/>
      <c r="M518" s="7"/>
    </row>
    <row r="519">
      <c r="K519" s="7"/>
      <c r="L519" s="7"/>
      <c r="M519" s="7"/>
    </row>
    <row r="520">
      <c r="K520" s="7"/>
      <c r="L520" s="7"/>
      <c r="M520" s="7"/>
    </row>
    <row r="521">
      <c r="K521" s="7"/>
      <c r="L521" s="7"/>
      <c r="M521" s="7"/>
    </row>
    <row r="522">
      <c r="K522" s="7"/>
      <c r="L522" s="7"/>
      <c r="M522" s="7"/>
    </row>
    <row r="523">
      <c r="K523" s="7"/>
      <c r="L523" s="7"/>
      <c r="M523" s="7"/>
    </row>
    <row r="524">
      <c r="K524" s="7"/>
      <c r="L524" s="7"/>
      <c r="M524" s="7"/>
    </row>
    <row r="525">
      <c r="K525" s="7"/>
      <c r="L525" s="7"/>
      <c r="M525" s="7"/>
    </row>
    <row r="526">
      <c r="K526" s="7"/>
      <c r="L526" s="7"/>
      <c r="M526" s="7"/>
    </row>
    <row r="527">
      <c r="K527" s="7"/>
      <c r="L527" s="7"/>
      <c r="M527" s="7"/>
    </row>
    <row r="528">
      <c r="K528" s="7"/>
      <c r="L528" s="7"/>
      <c r="M528" s="7"/>
    </row>
    <row r="529">
      <c r="K529" s="7"/>
      <c r="L529" s="7"/>
      <c r="M529" s="7"/>
    </row>
    <row r="530">
      <c r="K530" s="7"/>
      <c r="L530" s="7"/>
      <c r="M530" s="7"/>
    </row>
    <row r="531">
      <c r="K531" s="7"/>
      <c r="L531" s="7"/>
      <c r="M531" s="7"/>
    </row>
    <row r="532">
      <c r="K532" s="7"/>
      <c r="L532" s="7"/>
      <c r="M532" s="7"/>
    </row>
    <row r="533">
      <c r="K533" s="7"/>
      <c r="L533" s="7"/>
      <c r="M533" s="7"/>
    </row>
    <row r="534">
      <c r="K534" s="7"/>
      <c r="L534" s="7"/>
      <c r="M534" s="7"/>
    </row>
    <row r="535">
      <c r="K535" s="7"/>
      <c r="L535" s="7"/>
      <c r="M535" s="7"/>
    </row>
    <row r="536">
      <c r="K536" s="7"/>
      <c r="L536" s="7"/>
      <c r="M536" s="7"/>
    </row>
    <row r="537">
      <c r="K537" s="7"/>
      <c r="L537" s="7"/>
      <c r="M537" s="7"/>
    </row>
    <row r="538">
      <c r="K538" s="7"/>
      <c r="L538" s="7"/>
      <c r="M538" s="7"/>
    </row>
    <row r="539">
      <c r="K539" s="7"/>
      <c r="L539" s="7"/>
      <c r="M539" s="7"/>
    </row>
    <row r="540">
      <c r="K540" s="7"/>
      <c r="L540" s="7"/>
      <c r="M540" s="7"/>
    </row>
    <row r="541">
      <c r="K541" s="7"/>
      <c r="L541" s="7"/>
      <c r="M541" s="7"/>
    </row>
    <row r="542">
      <c r="K542" s="7"/>
      <c r="L542" s="7"/>
      <c r="M542" s="7"/>
    </row>
    <row r="543">
      <c r="K543" s="7"/>
      <c r="L543" s="7"/>
      <c r="M543" s="7"/>
    </row>
    <row r="544">
      <c r="K544" s="7"/>
      <c r="L544" s="7"/>
      <c r="M544" s="7"/>
    </row>
    <row r="545">
      <c r="K545" s="7"/>
      <c r="L545" s="7"/>
      <c r="M545" s="7"/>
    </row>
    <row r="546">
      <c r="K546" s="7"/>
      <c r="L546" s="7"/>
      <c r="M546" s="7"/>
    </row>
    <row r="547">
      <c r="K547" s="7"/>
      <c r="L547" s="7"/>
      <c r="M547" s="7"/>
    </row>
    <row r="548">
      <c r="K548" s="7"/>
      <c r="L548" s="7"/>
      <c r="M548" s="7"/>
    </row>
    <row r="549">
      <c r="K549" s="7"/>
      <c r="L549" s="7"/>
      <c r="M549" s="7"/>
    </row>
    <row r="550">
      <c r="K550" s="7"/>
      <c r="L550" s="7"/>
      <c r="M550" s="7"/>
    </row>
    <row r="551">
      <c r="K551" s="7"/>
      <c r="L551" s="7"/>
      <c r="M551" s="7"/>
    </row>
    <row r="552">
      <c r="K552" s="7"/>
      <c r="L552" s="7"/>
      <c r="M552" s="7"/>
    </row>
    <row r="553">
      <c r="K553" s="7"/>
      <c r="L553" s="7"/>
      <c r="M553" s="7"/>
    </row>
    <row r="554">
      <c r="K554" s="7"/>
      <c r="L554" s="7"/>
      <c r="M554" s="7"/>
    </row>
    <row r="555">
      <c r="K555" s="7"/>
      <c r="L555" s="7"/>
      <c r="M555" s="7"/>
    </row>
    <row r="556">
      <c r="K556" s="7"/>
      <c r="L556" s="7"/>
      <c r="M556" s="7"/>
    </row>
    <row r="557">
      <c r="K557" s="7"/>
      <c r="L557" s="7"/>
      <c r="M557" s="7"/>
    </row>
    <row r="558">
      <c r="K558" s="7"/>
      <c r="L558" s="7"/>
      <c r="M558" s="7"/>
    </row>
    <row r="559">
      <c r="K559" s="7"/>
      <c r="L559" s="7"/>
      <c r="M559" s="7"/>
    </row>
    <row r="560">
      <c r="K560" s="7"/>
      <c r="L560" s="7"/>
      <c r="M560" s="7"/>
    </row>
    <row r="561">
      <c r="K561" s="7"/>
      <c r="L561" s="7"/>
      <c r="M561" s="7"/>
    </row>
    <row r="562">
      <c r="K562" s="7"/>
      <c r="L562" s="7"/>
      <c r="M562" s="7"/>
    </row>
    <row r="563">
      <c r="K563" s="7"/>
      <c r="L563" s="7"/>
      <c r="M563" s="7"/>
    </row>
    <row r="564">
      <c r="K564" s="7"/>
      <c r="L564" s="7"/>
      <c r="M564" s="7"/>
    </row>
    <row r="565">
      <c r="K565" s="7"/>
      <c r="L565" s="7"/>
      <c r="M565" s="7"/>
    </row>
    <row r="566">
      <c r="K566" s="7"/>
      <c r="L566" s="7"/>
      <c r="M566" s="7"/>
    </row>
    <row r="567">
      <c r="K567" s="7"/>
      <c r="L567" s="7"/>
      <c r="M567" s="7"/>
    </row>
    <row r="568">
      <c r="K568" s="7"/>
      <c r="L568" s="7"/>
      <c r="M568" s="7"/>
    </row>
    <row r="569">
      <c r="K569" s="7"/>
      <c r="L569" s="7"/>
      <c r="M569" s="7"/>
    </row>
    <row r="570">
      <c r="K570" s="7"/>
      <c r="L570" s="7"/>
      <c r="M570" s="7"/>
    </row>
    <row r="571">
      <c r="K571" s="7"/>
      <c r="L571" s="7"/>
      <c r="M571" s="7"/>
    </row>
    <row r="572">
      <c r="K572" s="7"/>
      <c r="L572" s="7"/>
      <c r="M572" s="7"/>
    </row>
    <row r="573">
      <c r="K573" s="7"/>
      <c r="L573" s="7"/>
      <c r="M573" s="7"/>
    </row>
    <row r="574">
      <c r="K574" s="7"/>
      <c r="L574" s="7"/>
      <c r="M574" s="7"/>
    </row>
    <row r="575">
      <c r="K575" s="7"/>
      <c r="L575" s="7"/>
      <c r="M575" s="7"/>
    </row>
    <row r="576">
      <c r="K576" s="7"/>
      <c r="L576" s="7"/>
      <c r="M576" s="7"/>
    </row>
    <row r="577">
      <c r="K577" s="7"/>
      <c r="L577" s="7"/>
      <c r="M577" s="7"/>
    </row>
    <row r="578">
      <c r="K578" s="7"/>
      <c r="L578" s="7"/>
      <c r="M578" s="7"/>
    </row>
    <row r="579">
      <c r="K579" s="7"/>
      <c r="L579" s="7"/>
      <c r="M579" s="7"/>
    </row>
    <row r="580">
      <c r="K580" s="7"/>
      <c r="L580" s="7"/>
      <c r="M580" s="7"/>
    </row>
    <row r="581">
      <c r="K581" s="7"/>
      <c r="L581" s="7"/>
      <c r="M581" s="7"/>
    </row>
    <row r="582">
      <c r="K582" s="7"/>
      <c r="L582" s="7"/>
      <c r="M582" s="7"/>
    </row>
    <row r="583">
      <c r="K583" s="7"/>
      <c r="L583" s="7"/>
      <c r="M583" s="7"/>
    </row>
    <row r="584">
      <c r="K584" s="7"/>
      <c r="L584" s="7"/>
      <c r="M584" s="7"/>
    </row>
    <row r="585">
      <c r="K585" s="7"/>
      <c r="L585" s="7"/>
      <c r="M585" s="7"/>
    </row>
    <row r="586">
      <c r="K586" s="7"/>
      <c r="L586" s="7"/>
      <c r="M586" s="7"/>
    </row>
    <row r="587">
      <c r="K587" s="7"/>
      <c r="L587" s="7"/>
      <c r="M587" s="7"/>
    </row>
    <row r="588">
      <c r="K588" s="7"/>
      <c r="L588" s="7"/>
      <c r="M588" s="7"/>
    </row>
    <row r="589">
      <c r="K589" s="7"/>
      <c r="L589" s="7"/>
      <c r="M589" s="7"/>
    </row>
    <row r="590">
      <c r="K590" s="7"/>
      <c r="L590" s="7"/>
      <c r="M590" s="7"/>
    </row>
    <row r="591">
      <c r="K591" s="7"/>
      <c r="L591" s="7"/>
      <c r="M591" s="7"/>
    </row>
    <row r="592">
      <c r="K592" s="7"/>
      <c r="L592" s="7"/>
      <c r="M592" s="7"/>
    </row>
    <row r="593">
      <c r="K593" s="7"/>
      <c r="L593" s="7"/>
      <c r="M593" s="7"/>
    </row>
    <row r="594">
      <c r="K594" s="7"/>
      <c r="L594" s="7"/>
      <c r="M594" s="7"/>
    </row>
    <row r="595">
      <c r="K595" s="7"/>
      <c r="L595" s="7"/>
      <c r="M595" s="7"/>
    </row>
    <row r="596">
      <c r="K596" s="7"/>
      <c r="L596" s="7"/>
      <c r="M596" s="7"/>
    </row>
    <row r="597">
      <c r="K597" s="7"/>
      <c r="L597" s="7"/>
      <c r="M597" s="7"/>
    </row>
    <row r="598">
      <c r="K598" s="7"/>
      <c r="L598" s="7"/>
      <c r="M598" s="7"/>
    </row>
    <row r="599">
      <c r="K599" s="7"/>
      <c r="L599" s="7"/>
      <c r="M599" s="7"/>
    </row>
    <row r="600">
      <c r="K600" s="7"/>
      <c r="L600" s="7"/>
      <c r="M600" s="7"/>
    </row>
    <row r="601">
      <c r="K601" s="7"/>
      <c r="L601" s="7"/>
      <c r="M601" s="7"/>
    </row>
    <row r="602">
      <c r="K602" s="7"/>
      <c r="L602" s="7"/>
      <c r="M602" s="7"/>
    </row>
    <row r="603">
      <c r="K603" s="7"/>
      <c r="L603" s="7"/>
      <c r="M603" s="7"/>
    </row>
    <row r="604">
      <c r="K604" s="7"/>
      <c r="L604" s="7"/>
      <c r="M604" s="7"/>
    </row>
    <row r="605">
      <c r="K605" s="7"/>
      <c r="L605" s="7"/>
      <c r="M605" s="7"/>
    </row>
    <row r="606">
      <c r="K606" s="7"/>
      <c r="L606" s="7"/>
      <c r="M606" s="7"/>
    </row>
    <row r="607">
      <c r="K607" s="7"/>
      <c r="L607" s="7"/>
      <c r="M607" s="7"/>
    </row>
    <row r="608">
      <c r="K608" s="7"/>
      <c r="L608" s="7"/>
      <c r="M608" s="7"/>
    </row>
    <row r="609">
      <c r="K609" s="7"/>
      <c r="L609" s="7"/>
      <c r="M609" s="7"/>
    </row>
    <row r="610">
      <c r="K610" s="7"/>
      <c r="L610" s="7"/>
      <c r="M610" s="7"/>
    </row>
    <row r="611">
      <c r="K611" s="7"/>
      <c r="L611" s="7"/>
      <c r="M611" s="7"/>
    </row>
    <row r="612">
      <c r="K612" s="7"/>
      <c r="L612" s="7"/>
      <c r="M612" s="7"/>
    </row>
    <row r="613">
      <c r="K613" s="7"/>
      <c r="L613" s="7"/>
      <c r="M613" s="7"/>
    </row>
    <row r="614">
      <c r="K614" s="7"/>
      <c r="L614" s="7"/>
      <c r="M614" s="7"/>
    </row>
    <row r="615">
      <c r="K615" s="7"/>
      <c r="L615" s="7"/>
      <c r="M615" s="7"/>
    </row>
    <row r="616">
      <c r="K616" s="7"/>
      <c r="L616" s="7"/>
      <c r="M616" s="7"/>
    </row>
    <row r="617">
      <c r="K617" s="7"/>
      <c r="L617" s="7"/>
      <c r="M617" s="7"/>
    </row>
    <row r="618">
      <c r="K618" s="7"/>
      <c r="L618" s="7"/>
      <c r="M618" s="7"/>
    </row>
    <row r="619">
      <c r="K619" s="7"/>
      <c r="L619" s="7"/>
      <c r="M619" s="7"/>
    </row>
    <row r="620">
      <c r="K620" s="7"/>
      <c r="L620" s="7"/>
      <c r="M620" s="7"/>
    </row>
    <row r="621">
      <c r="K621" s="7"/>
      <c r="L621" s="7"/>
      <c r="M621" s="7"/>
    </row>
    <row r="622">
      <c r="K622" s="7"/>
      <c r="L622" s="7"/>
      <c r="M622" s="7"/>
    </row>
    <row r="623">
      <c r="K623" s="7"/>
      <c r="L623" s="7"/>
      <c r="M623" s="7"/>
    </row>
    <row r="624">
      <c r="K624" s="7"/>
      <c r="L624" s="7"/>
      <c r="M624" s="7"/>
    </row>
    <row r="625">
      <c r="K625" s="7"/>
      <c r="L625" s="7"/>
      <c r="M625" s="7"/>
    </row>
    <row r="626">
      <c r="K626" s="7"/>
      <c r="L626" s="7"/>
      <c r="M626" s="7"/>
    </row>
    <row r="627">
      <c r="K627" s="7"/>
      <c r="L627" s="7"/>
      <c r="M627" s="7"/>
    </row>
    <row r="628">
      <c r="K628" s="7"/>
      <c r="L628" s="7"/>
      <c r="M628" s="7"/>
    </row>
    <row r="629">
      <c r="K629" s="7"/>
      <c r="L629" s="7"/>
      <c r="M629" s="7"/>
    </row>
    <row r="630">
      <c r="K630" s="7"/>
      <c r="L630" s="7"/>
      <c r="M630" s="7"/>
    </row>
    <row r="631">
      <c r="K631" s="7"/>
      <c r="L631" s="7"/>
      <c r="M631" s="7"/>
    </row>
    <row r="632">
      <c r="K632" s="7"/>
      <c r="L632" s="7"/>
      <c r="M632" s="7"/>
    </row>
    <row r="633">
      <c r="K633" s="7"/>
      <c r="L633" s="7"/>
      <c r="M633" s="7"/>
    </row>
    <row r="634">
      <c r="K634" s="7"/>
      <c r="L634" s="7"/>
      <c r="M634" s="7"/>
    </row>
    <row r="635">
      <c r="K635" s="7"/>
      <c r="L635" s="7"/>
      <c r="M635" s="7"/>
    </row>
    <row r="636">
      <c r="K636" s="7"/>
      <c r="L636" s="7"/>
      <c r="M636" s="7"/>
    </row>
    <row r="637">
      <c r="K637" s="7"/>
      <c r="L637" s="7"/>
      <c r="M637" s="7"/>
    </row>
    <row r="638">
      <c r="K638" s="7"/>
      <c r="L638" s="7"/>
      <c r="M638" s="7"/>
    </row>
    <row r="639">
      <c r="K639" s="7"/>
      <c r="L639" s="7"/>
      <c r="M639" s="7"/>
    </row>
    <row r="640">
      <c r="K640" s="7"/>
      <c r="L640" s="7"/>
      <c r="M640" s="7"/>
    </row>
    <row r="641">
      <c r="K641" s="7"/>
      <c r="L641" s="7"/>
      <c r="M641" s="7"/>
    </row>
    <row r="642">
      <c r="K642" s="7"/>
      <c r="L642" s="7"/>
      <c r="M642" s="7"/>
    </row>
    <row r="643">
      <c r="K643" s="7"/>
      <c r="L643" s="7"/>
      <c r="M643" s="7"/>
    </row>
    <row r="644">
      <c r="K644" s="7"/>
      <c r="L644" s="7"/>
      <c r="M644" s="7"/>
    </row>
    <row r="645">
      <c r="K645" s="7"/>
      <c r="L645" s="7"/>
      <c r="M645" s="7"/>
    </row>
    <row r="646">
      <c r="K646" s="7"/>
      <c r="L646" s="7"/>
      <c r="M646" s="7"/>
    </row>
    <row r="647">
      <c r="K647" s="7"/>
      <c r="L647" s="7"/>
      <c r="M647" s="7"/>
    </row>
    <row r="648">
      <c r="K648" s="7"/>
      <c r="L648" s="7"/>
      <c r="M648" s="7"/>
    </row>
    <row r="649">
      <c r="K649" s="7"/>
      <c r="L649" s="7"/>
      <c r="M649" s="7"/>
    </row>
    <row r="650">
      <c r="K650" s="7"/>
      <c r="L650" s="7"/>
      <c r="M650" s="7"/>
    </row>
    <row r="651">
      <c r="K651" s="7"/>
      <c r="L651" s="7"/>
      <c r="M651" s="7"/>
    </row>
    <row r="652">
      <c r="K652" s="7"/>
      <c r="L652" s="7"/>
      <c r="M652" s="7"/>
    </row>
    <row r="653">
      <c r="K653" s="7"/>
      <c r="L653" s="7"/>
      <c r="M653" s="7"/>
    </row>
    <row r="654">
      <c r="K654" s="7"/>
      <c r="L654" s="7"/>
      <c r="M654" s="7"/>
    </row>
    <row r="655">
      <c r="K655" s="7"/>
      <c r="L655" s="7"/>
      <c r="M655" s="7"/>
    </row>
    <row r="656">
      <c r="K656" s="7"/>
      <c r="L656" s="7"/>
      <c r="M656" s="7"/>
    </row>
    <row r="657">
      <c r="K657" s="7"/>
      <c r="L657" s="7"/>
      <c r="M657" s="7"/>
    </row>
    <row r="658">
      <c r="K658" s="7"/>
      <c r="L658" s="7"/>
      <c r="M658" s="7"/>
    </row>
    <row r="659">
      <c r="K659" s="7"/>
      <c r="L659" s="7"/>
      <c r="M659" s="7"/>
    </row>
    <row r="660">
      <c r="K660" s="7"/>
      <c r="L660" s="7"/>
      <c r="M660" s="7"/>
    </row>
    <row r="661">
      <c r="K661" s="7"/>
      <c r="L661" s="7"/>
      <c r="M661" s="7"/>
    </row>
    <row r="662">
      <c r="K662" s="7"/>
      <c r="L662" s="7"/>
      <c r="M662" s="7"/>
    </row>
    <row r="663">
      <c r="K663" s="7"/>
      <c r="L663" s="7"/>
      <c r="M663" s="7"/>
    </row>
    <row r="664">
      <c r="K664" s="7"/>
      <c r="L664" s="7"/>
      <c r="M664" s="7"/>
    </row>
    <row r="665">
      <c r="K665" s="7"/>
      <c r="L665" s="7"/>
      <c r="M665" s="7"/>
    </row>
    <row r="666">
      <c r="K666" s="7"/>
      <c r="L666" s="7"/>
      <c r="M666" s="7"/>
    </row>
    <row r="667">
      <c r="K667" s="7"/>
      <c r="L667" s="7"/>
      <c r="M667" s="7"/>
    </row>
    <row r="668">
      <c r="K668" s="7"/>
      <c r="L668" s="7"/>
      <c r="M668" s="7"/>
    </row>
    <row r="669">
      <c r="K669" s="7"/>
      <c r="L669" s="7"/>
      <c r="M669" s="7"/>
    </row>
    <row r="670">
      <c r="K670" s="7"/>
      <c r="L670" s="7"/>
      <c r="M670" s="7"/>
    </row>
    <row r="671">
      <c r="K671" s="7"/>
      <c r="L671" s="7"/>
      <c r="M671" s="7"/>
    </row>
    <row r="672">
      <c r="K672" s="7"/>
      <c r="L672" s="7"/>
      <c r="M672" s="7"/>
    </row>
    <row r="673">
      <c r="K673" s="7"/>
      <c r="L673" s="7"/>
      <c r="M673" s="7"/>
    </row>
    <row r="674">
      <c r="K674" s="7"/>
      <c r="L674" s="7"/>
      <c r="M674" s="7"/>
    </row>
    <row r="675">
      <c r="K675" s="7"/>
      <c r="L675" s="7"/>
      <c r="M675" s="7"/>
    </row>
    <row r="676">
      <c r="K676" s="7"/>
      <c r="L676" s="7"/>
      <c r="M676" s="7"/>
    </row>
    <row r="677">
      <c r="K677" s="7"/>
      <c r="L677" s="7"/>
      <c r="M677" s="7"/>
    </row>
    <row r="678">
      <c r="K678" s="7"/>
      <c r="L678" s="7"/>
      <c r="M678" s="7"/>
    </row>
    <row r="679">
      <c r="K679" s="7"/>
      <c r="L679" s="7"/>
      <c r="M679" s="7"/>
    </row>
    <row r="680">
      <c r="K680" s="7"/>
      <c r="L680" s="7"/>
      <c r="M680" s="7"/>
    </row>
    <row r="681">
      <c r="K681" s="7"/>
      <c r="L681" s="7"/>
      <c r="M681" s="7"/>
    </row>
    <row r="682">
      <c r="K682" s="7"/>
      <c r="L682" s="7"/>
      <c r="M682" s="7"/>
    </row>
    <row r="683">
      <c r="K683" s="7"/>
      <c r="L683" s="7"/>
      <c r="M683" s="7"/>
    </row>
    <row r="684">
      <c r="K684" s="7"/>
      <c r="L684" s="7"/>
      <c r="M684" s="7"/>
    </row>
    <row r="685">
      <c r="K685" s="7"/>
      <c r="L685" s="7"/>
      <c r="M685" s="7"/>
    </row>
    <row r="686">
      <c r="K686" s="7"/>
      <c r="L686" s="7"/>
      <c r="M686" s="7"/>
    </row>
    <row r="687">
      <c r="K687" s="7"/>
      <c r="L687" s="7"/>
      <c r="M687" s="7"/>
    </row>
    <row r="688">
      <c r="K688" s="7"/>
      <c r="L688" s="7"/>
      <c r="M688" s="7"/>
    </row>
    <row r="689">
      <c r="K689" s="7"/>
      <c r="L689" s="7"/>
      <c r="M689" s="7"/>
    </row>
    <row r="690">
      <c r="K690" s="7"/>
      <c r="L690" s="7"/>
      <c r="M690" s="7"/>
    </row>
    <row r="691">
      <c r="K691" s="7"/>
      <c r="L691" s="7"/>
      <c r="M691" s="7"/>
    </row>
    <row r="692">
      <c r="K692" s="7"/>
      <c r="L692" s="7"/>
      <c r="M692" s="7"/>
    </row>
    <row r="693">
      <c r="K693" s="7"/>
      <c r="L693" s="7"/>
      <c r="M693" s="7"/>
    </row>
    <row r="694">
      <c r="K694" s="7"/>
      <c r="L694" s="7"/>
      <c r="M694" s="7"/>
    </row>
    <row r="695">
      <c r="K695" s="7"/>
      <c r="L695" s="7"/>
      <c r="M695" s="7"/>
    </row>
    <row r="696">
      <c r="K696" s="7"/>
      <c r="L696" s="7"/>
      <c r="M696" s="7"/>
    </row>
    <row r="697">
      <c r="K697" s="7"/>
      <c r="L697" s="7"/>
      <c r="M697" s="7"/>
    </row>
    <row r="698">
      <c r="K698" s="7"/>
      <c r="L698" s="7"/>
      <c r="M698" s="7"/>
    </row>
    <row r="699">
      <c r="K699" s="7"/>
      <c r="L699" s="7"/>
      <c r="M699" s="7"/>
    </row>
    <row r="700">
      <c r="K700" s="7"/>
      <c r="L700" s="7"/>
      <c r="M700" s="7"/>
    </row>
    <row r="701">
      <c r="K701" s="7"/>
      <c r="L701" s="7"/>
      <c r="M701" s="7"/>
    </row>
    <row r="702">
      <c r="K702" s="7"/>
      <c r="L702" s="7"/>
      <c r="M702" s="7"/>
    </row>
    <row r="703">
      <c r="K703" s="7"/>
      <c r="L703" s="7"/>
      <c r="M703" s="7"/>
    </row>
    <row r="704">
      <c r="K704" s="7"/>
      <c r="L704" s="7"/>
      <c r="M704" s="7"/>
    </row>
    <row r="705">
      <c r="K705" s="7"/>
      <c r="L705" s="7"/>
      <c r="M705" s="7"/>
    </row>
    <row r="706">
      <c r="K706" s="7"/>
      <c r="L706" s="7"/>
      <c r="M706" s="7"/>
    </row>
    <row r="707">
      <c r="K707" s="7"/>
      <c r="L707" s="7"/>
      <c r="M707" s="7"/>
    </row>
    <row r="708">
      <c r="K708" s="7"/>
      <c r="L708" s="7"/>
      <c r="M708" s="7"/>
    </row>
    <row r="709">
      <c r="K709" s="7"/>
      <c r="L709" s="7"/>
      <c r="M709" s="7"/>
    </row>
    <row r="710">
      <c r="K710" s="7"/>
      <c r="L710" s="7"/>
      <c r="M710" s="7"/>
    </row>
    <row r="711">
      <c r="K711" s="7"/>
      <c r="L711" s="7"/>
      <c r="M711" s="7"/>
    </row>
    <row r="712">
      <c r="K712" s="7"/>
      <c r="L712" s="7"/>
      <c r="M712" s="7"/>
    </row>
    <row r="713">
      <c r="K713" s="7"/>
      <c r="L713" s="7"/>
      <c r="M713" s="7"/>
    </row>
    <row r="714">
      <c r="K714" s="7"/>
      <c r="L714" s="7"/>
      <c r="M714" s="7"/>
    </row>
    <row r="715">
      <c r="K715" s="7"/>
      <c r="L715" s="7"/>
      <c r="M715" s="7"/>
    </row>
    <row r="716">
      <c r="K716" s="7"/>
      <c r="L716" s="7"/>
      <c r="M716" s="7"/>
    </row>
    <row r="717">
      <c r="K717" s="7"/>
      <c r="L717" s="7"/>
      <c r="M717" s="7"/>
    </row>
    <row r="718">
      <c r="K718" s="7"/>
      <c r="L718" s="7"/>
      <c r="M718" s="7"/>
    </row>
    <row r="719">
      <c r="K719" s="7"/>
      <c r="L719" s="7"/>
      <c r="M719" s="7"/>
    </row>
    <row r="720">
      <c r="K720" s="7"/>
      <c r="L720" s="7"/>
      <c r="M720" s="7"/>
    </row>
    <row r="721">
      <c r="K721" s="7"/>
      <c r="L721" s="7"/>
      <c r="M721" s="7"/>
    </row>
    <row r="722">
      <c r="K722" s="7"/>
      <c r="L722" s="7"/>
      <c r="M722" s="7"/>
    </row>
    <row r="723">
      <c r="K723" s="7"/>
      <c r="L723" s="7"/>
      <c r="M723" s="7"/>
    </row>
    <row r="724">
      <c r="K724" s="7"/>
      <c r="L724" s="7"/>
      <c r="M724" s="7"/>
    </row>
    <row r="725">
      <c r="K725" s="7"/>
      <c r="L725" s="7"/>
      <c r="M725" s="7"/>
    </row>
    <row r="726">
      <c r="K726" s="7"/>
      <c r="L726" s="7"/>
      <c r="M726" s="7"/>
    </row>
    <row r="727">
      <c r="K727" s="7"/>
      <c r="L727" s="7"/>
      <c r="M727" s="7"/>
    </row>
    <row r="728">
      <c r="K728" s="7"/>
      <c r="L728" s="7"/>
      <c r="M728" s="7"/>
    </row>
    <row r="729">
      <c r="K729" s="7"/>
      <c r="L729" s="7"/>
      <c r="M729" s="7"/>
    </row>
    <row r="730">
      <c r="K730" s="7"/>
      <c r="L730" s="7"/>
      <c r="M730" s="7"/>
    </row>
    <row r="731">
      <c r="K731" s="7"/>
      <c r="L731" s="7"/>
      <c r="M731" s="7"/>
    </row>
    <row r="732">
      <c r="K732" s="7"/>
      <c r="L732" s="7"/>
      <c r="M732" s="7"/>
    </row>
    <row r="733">
      <c r="K733" s="7"/>
      <c r="L733" s="7"/>
      <c r="M733" s="7"/>
    </row>
    <row r="734">
      <c r="K734" s="7"/>
      <c r="L734" s="7"/>
      <c r="M734" s="7"/>
    </row>
    <row r="735">
      <c r="K735" s="7"/>
      <c r="L735" s="7"/>
      <c r="M735" s="7"/>
    </row>
    <row r="736">
      <c r="K736" s="7"/>
      <c r="L736" s="7"/>
      <c r="M736" s="7"/>
    </row>
    <row r="737">
      <c r="K737" s="7"/>
      <c r="L737" s="7"/>
      <c r="M737" s="7"/>
    </row>
    <row r="738">
      <c r="K738" s="7"/>
      <c r="L738" s="7"/>
      <c r="M738" s="7"/>
    </row>
    <row r="739">
      <c r="K739" s="7"/>
      <c r="L739" s="7"/>
      <c r="M739" s="7"/>
    </row>
    <row r="740">
      <c r="K740" s="7"/>
      <c r="L740" s="7"/>
      <c r="M740" s="7"/>
    </row>
    <row r="741">
      <c r="K741" s="7"/>
      <c r="L741" s="7"/>
      <c r="M741" s="7"/>
    </row>
    <row r="742">
      <c r="K742" s="7"/>
      <c r="L742" s="7"/>
      <c r="M742" s="7"/>
    </row>
    <row r="743">
      <c r="K743" s="7"/>
      <c r="L743" s="7"/>
      <c r="M743" s="7"/>
    </row>
    <row r="744">
      <c r="K744" s="7"/>
      <c r="L744" s="7"/>
      <c r="M744" s="7"/>
    </row>
    <row r="745">
      <c r="K745" s="7"/>
      <c r="L745" s="7"/>
      <c r="M745" s="7"/>
    </row>
    <row r="746">
      <c r="K746" s="7"/>
      <c r="L746" s="7"/>
      <c r="M746" s="7"/>
    </row>
    <row r="747">
      <c r="K747" s="7"/>
      <c r="L747" s="7"/>
      <c r="M747" s="7"/>
    </row>
    <row r="748">
      <c r="K748" s="7"/>
      <c r="L748" s="7"/>
      <c r="M748" s="7"/>
    </row>
    <row r="749">
      <c r="K749" s="7"/>
      <c r="L749" s="7"/>
      <c r="M749" s="7"/>
    </row>
    <row r="750">
      <c r="K750" s="7"/>
      <c r="L750" s="7"/>
      <c r="M750" s="7"/>
    </row>
    <row r="751">
      <c r="K751" s="7"/>
      <c r="L751" s="7"/>
      <c r="M751" s="7"/>
    </row>
    <row r="752">
      <c r="K752" s="7"/>
      <c r="L752" s="7"/>
      <c r="M752" s="7"/>
    </row>
    <row r="753">
      <c r="K753" s="7"/>
      <c r="L753" s="7"/>
      <c r="M753" s="7"/>
    </row>
    <row r="754">
      <c r="K754" s="7"/>
      <c r="L754" s="7"/>
      <c r="M754" s="7"/>
    </row>
    <row r="755">
      <c r="K755" s="7"/>
      <c r="L755" s="7"/>
      <c r="M755" s="7"/>
    </row>
    <row r="756">
      <c r="K756" s="7"/>
      <c r="L756" s="7"/>
      <c r="M756" s="7"/>
    </row>
    <row r="757">
      <c r="K757" s="7"/>
      <c r="L757" s="7"/>
      <c r="M757" s="7"/>
    </row>
    <row r="758">
      <c r="K758" s="7"/>
      <c r="L758" s="7"/>
      <c r="M758" s="7"/>
    </row>
    <row r="759">
      <c r="K759" s="7"/>
      <c r="L759" s="7"/>
      <c r="M759" s="7"/>
    </row>
    <row r="760">
      <c r="K760" s="7"/>
      <c r="L760" s="7"/>
      <c r="M760" s="7"/>
    </row>
    <row r="761">
      <c r="K761" s="7"/>
      <c r="L761" s="7"/>
      <c r="M761" s="7"/>
    </row>
    <row r="762">
      <c r="K762" s="7"/>
      <c r="L762" s="7"/>
      <c r="M762" s="7"/>
    </row>
    <row r="763">
      <c r="K763" s="7"/>
      <c r="L763" s="7"/>
      <c r="M763" s="7"/>
    </row>
    <row r="764">
      <c r="K764" s="7"/>
      <c r="L764" s="7"/>
      <c r="M764" s="7"/>
    </row>
    <row r="765">
      <c r="K765" s="7"/>
      <c r="L765" s="7"/>
      <c r="M765" s="7"/>
    </row>
    <row r="766">
      <c r="K766" s="7"/>
      <c r="L766" s="7"/>
      <c r="M766" s="7"/>
    </row>
    <row r="767">
      <c r="K767" s="7"/>
      <c r="L767" s="7"/>
      <c r="M767" s="7"/>
    </row>
    <row r="768">
      <c r="K768" s="7"/>
      <c r="L768" s="7"/>
      <c r="M768" s="7"/>
    </row>
    <row r="769">
      <c r="K769" s="7"/>
      <c r="L769" s="7"/>
      <c r="M769" s="7"/>
    </row>
    <row r="770">
      <c r="K770" s="7"/>
      <c r="L770" s="7"/>
      <c r="M770" s="7"/>
    </row>
    <row r="771">
      <c r="K771" s="7"/>
      <c r="L771" s="7"/>
      <c r="M771" s="7"/>
    </row>
    <row r="772">
      <c r="K772" s="7"/>
      <c r="L772" s="7"/>
      <c r="M772" s="7"/>
    </row>
    <row r="773">
      <c r="K773" s="7"/>
      <c r="L773" s="7"/>
      <c r="M773" s="7"/>
    </row>
    <row r="774">
      <c r="K774" s="7"/>
      <c r="L774" s="7"/>
      <c r="M774" s="7"/>
    </row>
    <row r="775">
      <c r="K775" s="7"/>
      <c r="L775" s="7"/>
      <c r="M775" s="7"/>
    </row>
    <row r="776">
      <c r="K776" s="7"/>
      <c r="L776" s="7"/>
      <c r="M776" s="7"/>
    </row>
    <row r="777">
      <c r="K777" s="7"/>
      <c r="L777" s="7"/>
      <c r="M777" s="7"/>
    </row>
    <row r="778">
      <c r="K778" s="7"/>
      <c r="L778" s="7"/>
      <c r="M778" s="7"/>
    </row>
    <row r="779">
      <c r="K779" s="7"/>
      <c r="L779" s="7"/>
      <c r="M779" s="7"/>
    </row>
    <row r="780">
      <c r="K780" s="7"/>
      <c r="L780" s="7"/>
      <c r="M780" s="7"/>
    </row>
    <row r="781">
      <c r="K781" s="7"/>
      <c r="L781" s="7"/>
      <c r="M781" s="7"/>
    </row>
    <row r="782">
      <c r="K782" s="7"/>
      <c r="L782" s="7"/>
      <c r="M782" s="7"/>
    </row>
    <row r="783">
      <c r="K783" s="7"/>
      <c r="L783" s="7"/>
      <c r="M783" s="7"/>
    </row>
    <row r="784">
      <c r="K784" s="7"/>
      <c r="L784" s="7"/>
      <c r="M784" s="7"/>
    </row>
    <row r="785">
      <c r="K785" s="7"/>
      <c r="L785" s="7"/>
      <c r="M785" s="7"/>
    </row>
    <row r="786">
      <c r="K786" s="7"/>
      <c r="L786" s="7"/>
      <c r="M786" s="7"/>
    </row>
    <row r="787">
      <c r="K787" s="7"/>
      <c r="L787" s="7"/>
      <c r="M787" s="7"/>
    </row>
    <row r="788">
      <c r="K788" s="7"/>
      <c r="L788" s="7"/>
      <c r="M788" s="7"/>
    </row>
    <row r="789">
      <c r="K789" s="7"/>
      <c r="L789" s="7"/>
      <c r="M789" s="7"/>
    </row>
    <row r="790">
      <c r="K790" s="7"/>
      <c r="L790" s="7"/>
      <c r="M790" s="7"/>
    </row>
    <row r="791">
      <c r="K791" s="7"/>
      <c r="L791" s="7"/>
      <c r="M791" s="7"/>
    </row>
    <row r="792">
      <c r="K792" s="7"/>
      <c r="L792" s="7"/>
      <c r="M792" s="7"/>
    </row>
    <row r="793">
      <c r="K793" s="7"/>
      <c r="L793" s="7"/>
      <c r="M793" s="7"/>
    </row>
    <row r="794">
      <c r="K794" s="7"/>
      <c r="L794" s="7"/>
      <c r="M794" s="7"/>
    </row>
    <row r="795">
      <c r="K795" s="7"/>
      <c r="L795" s="7"/>
      <c r="M795" s="7"/>
    </row>
    <row r="796">
      <c r="K796" s="7"/>
      <c r="L796" s="7"/>
      <c r="M796" s="7"/>
    </row>
    <row r="797">
      <c r="K797" s="7"/>
      <c r="L797" s="7"/>
      <c r="M797" s="7"/>
    </row>
    <row r="798">
      <c r="K798" s="7"/>
      <c r="L798" s="7"/>
      <c r="M798" s="7"/>
    </row>
    <row r="799">
      <c r="K799" s="7"/>
      <c r="L799" s="7"/>
      <c r="M799" s="7"/>
    </row>
    <row r="800">
      <c r="K800" s="7"/>
      <c r="L800" s="7"/>
      <c r="M800" s="7"/>
    </row>
    <row r="801">
      <c r="K801" s="7"/>
      <c r="L801" s="7"/>
      <c r="M801" s="7"/>
    </row>
    <row r="802">
      <c r="K802" s="7"/>
      <c r="L802" s="7"/>
      <c r="M802" s="7"/>
    </row>
    <row r="803">
      <c r="K803" s="7"/>
      <c r="L803" s="7"/>
      <c r="M803" s="7"/>
    </row>
    <row r="804">
      <c r="K804" s="7"/>
      <c r="L804" s="7"/>
      <c r="M804" s="7"/>
    </row>
    <row r="805">
      <c r="K805" s="7"/>
      <c r="L805" s="7"/>
      <c r="M805" s="7"/>
    </row>
    <row r="806">
      <c r="K806" s="7"/>
      <c r="L806" s="7"/>
      <c r="M806" s="7"/>
    </row>
    <row r="807">
      <c r="K807" s="7"/>
      <c r="L807" s="7"/>
      <c r="M807" s="7"/>
    </row>
    <row r="808">
      <c r="K808" s="7"/>
      <c r="L808" s="7"/>
      <c r="M808" s="7"/>
    </row>
    <row r="809">
      <c r="K809" s="7"/>
      <c r="L809" s="7"/>
      <c r="M809" s="7"/>
    </row>
    <row r="810">
      <c r="K810" s="7"/>
      <c r="L810" s="7"/>
      <c r="M810" s="7"/>
    </row>
    <row r="811">
      <c r="K811" s="7"/>
      <c r="L811" s="7"/>
      <c r="M811" s="7"/>
    </row>
    <row r="812">
      <c r="K812" s="7"/>
      <c r="L812" s="7"/>
      <c r="M812" s="7"/>
    </row>
    <row r="813">
      <c r="K813" s="7"/>
      <c r="L813" s="7"/>
      <c r="M813" s="7"/>
    </row>
    <row r="814">
      <c r="K814" s="7"/>
      <c r="L814" s="7"/>
      <c r="M814" s="7"/>
    </row>
    <row r="815">
      <c r="K815" s="7"/>
      <c r="L815" s="7"/>
      <c r="M815" s="7"/>
    </row>
    <row r="816">
      <c r="K816" s="7"/>
      <c r="L816" s="7"/>
      <c r="M816" s="7"/>
    </row>
    <row r="817">
      <c r="K817" s="7"/>
      <c r="L817" s="7"/>
      <c r="M817" s="7"/>
    </row>
    <row r="818">
      <c r="K818" s="7"/>
      <c r="L818" s="7"/>
      <c r="M818" s="7"/>
    </row>
    <row r="819">
      <c r="K819" s="7"/>
      <c r="L819" s="7"/>
      <c r="M819" s="7"/>
    </row>
    <row r="820">
      <c r="K820" s="7"/>
      <c r="L820" s="7"/>
      <c r="M820" s="7"/>
    </row>
    <row r="821">
      <c r="K821" s="7"/>
      <c r="L821" s="7"/>
      <c r="M821" s="7"/>
    </row>
    <row r="822">
      <c r="K822" s="7"/>
      <c r="L822" s="7"/>
      <c r="M822" s="7"/>
    </row>
    <row r="823">
      <c r="K823" s="7"/>
      <c r="L823" s="7"/>
      <c r="M823" s="7"/>
    </row>
    <row r="824">
      <c r="K824" s="7"/>
      <c r="L824" s="7"/>
      <c r="M824" s="7"/>
    </row>
    <row r="825">
      <c r="K825" s="7"/>
      <c r="L825" s="7"/>
      <c r="M825" s="7"/>
    </row>
    <row r="826">
      <c r="K826" s="7"/>
      <c r="L826" s="7"/>
      <c r="M826" s="7"/>
    </row>
    <row r="827">
      <c r="K827" s="7"/>
      <c r="L827" s="7"/>
      <c r="M827" s="7"/>
    </row>
    <row r="828">
      <c r="K828" s="7"/>
      <c r="L828" s="7"/>
      <c r="M828" s="7"/>
    </row>
    <row r="829">
      <c r="K829" s="7"/>
      <c r="L829" s="7"/>
      <c r="M829" s="7"/>
    </row>
    <row r="830">
      <c r="K830" s="7"/>
      <c r="L830" s="7"/>
      <c r="M830" s="7"/>
    </row>
    <row r="831">
      <c r="K831" s="7"/>
      <c r="L831" s="7"/>
      <c r="M831" s="7"/>
    </row>
    <row r="832">
      <c r="K832" s="7"/>
      <c r="L832" s="7"/>
      <c r="M832" s="7"/>
    </row>
    <row r="833">
      <c r="K833" s="7"/>
      <c r="L833" s="7"/>
      <c r="M833" s="7"/>
    </row>
    <row r="834">
      <c r="K834" s="7"/>
      <c r="L834" s="7"/>
      <c r="M834" s="7"/>
    </row>
    <row r="835">
      <c r="K835" s="7"/>
      <c r="L835" s="7"/>
      <c r="M835" s="7"/>
    </row>
    <row r="836">
      <c r="K836" s="7"/>
      <c r="L836" s="7"/>
      <c r="M836" s="7"/>
    </row>
    <row r="837">
      <c r="K837" s="7"/>
      <c r="L837" s="7"/>
      <c r="M837" s="7"/>
    </row>
    <row r="838">
      <c r="K838" s="7"/>
      <c r="L838" s="7"/>
      <c r="M838" s="7"/>
    </row>
    <row r="839">
      <c r="K839" s="7"/>
      <c r="L839" s="7"/>
      <c r="M839" s="7"/>
    </row>
    <row r="840">
      <c r="K840" s="7"/>
      <c r="L840" s="7"/>
      <c r="M840" s="7"/>
    </row>
    <row r="841">
      <c r="K841" s="7"/>
      <c r="L841" s="7"/>
      <c r="M841" s="7"/>
    </row>
    <row r="842">
      <c r="K842" s="7"/>
      <c r="L842" s="7"/>
      <c r="M842" s="7"/>
    </row>
    <row r="843">
      <c r="K843" s="7"/>
      <c r="L843" s="7"/>
      <c r="M843" s="7"/>
    </row>
    <row r="844">
      <c r="K844" s="7"/>
      <c r="L844" s="7"/>
      <c r="M844" s="7"/>
    </row>
    <row r="845">
      <c r="K845" s="7"/>
      <c r="L845" s="7"/>
      <c r="M845" s="7"/>
    </row>
    <row r="846">
      <c r="K846" s="7"/>
      <c r="L846" s="7"/>
      <c r="M846" s="7"/>
    </row>
    <row r="847">
      <c r="K847" s="7"/>
      <c r="L847" s="7"/>
      <c r="M847" s="7"/>
    </row>
    <row r="848">
      <c r="K848" s="7"/>
      <c r="L848" s="7"/>
      <c r="M848" s="7"/>
    </row>
    <row r="849">
      <c r="K849" s="7"/>
      <c r="L849" s="7"/>
      <c r="M849" s="7"/>
    </row>
    <row r="850">
      <c r="K850" s="7"/>
      <c r="L850" s="7"/>
      <c r="M850" s="7"/>
    </row>
    <row r="851">
      <c r="K851" s="7"/>
      <c r="L851" s="7"/>
      <c r="M851" s="7"/>
    </row>
    <row r="852">
      <c r="K852" s="7"/>
      <c r="L852" s="7"/>
      <c r="M852" s="7"/>
    </row>
    <row r="853">
      <c r="K853" s="7"/>
      <c r="L853" s="7"/>
      <c r="M853" s="7"/>
    </row>
    <row r="854">
      <c r="K854" s="7"/>
      <c r="L854" s="7"/>
      <c r="M854" s="7"/>
    </row>
    <row r="855">
      <c r="K855" s="7"/>
      <c r="L855" s="7"/>
      <c r="M855" s="7"/>
    </row>
    <row r="856">
      <c r="K856" s="7"/>
      <c r="L856" s="7"/>
      <c r="M856" s="7"/>
    </row>
    <row r="857">
      <c r="K857" s="7"/>
      <c r="L857" s="7"/>
      <c r="M857" s="7"/>
    </row>
    <row r="858">
      <c r="K858" s="7"/>
      <c r="L858" s="7"/>
      <c r="M858" s="7"/>
    </row>
    <row r="859">
      <c r="K859" s="7"/>
      <c r="L859" s="7"/>
      <c r="M859" s="7"/>
    </row>
    <row r="860">
      <c r="K860" s="7"/>
      <c r="L860" s="7"/>
      <c r="M860" s="7"/>
    </row>
    <row r="861">
      <c r="K861" s="7"/>
      <c r="L861" s="7"/>
      <c r="M861" s="7"/>
    </row>
    <row r="862">
      <c r="K862" s="7"/>
      <c r="L862" s="7"/>
      <c r="M862" s="7"/>
    </row>
    <row r="863">
      <c r="K863" s="7"/>
      <c r="L863" s="7"/>
      <c r="M863" s="7"/>
    </row>
    <row r="864">
      <c r="K864" s="7"/>
      <c r="L864" s="7"/>
      <c r="M864" s="7"/>
    </row>
    <row r="865">
      <c r="K865" s="7"/>
      <c r="L865" s="7"/>
      <c r="M865" s="7"/>
    </row>
    <row r="866">
      <c r="K866" s="7"/>
      <c r="L866" s="7"/>
      <c r="M866" s="7"/>
    </row>
    <row r="867">
      <c r="K867" s="7"/>
      <c r="L867" s="7"/>
      <c r="M867" s="7"/>
    </row>
    <row r="868">
      <c r="K868" s="7"/>
      <c r="L868" s="7"/>
      <c r="M868" s="7"/>
    </row>
    <row r="869">
      <c r="K869" s="7"/>
      <c r="L869" s="7"/>
      <c r="M869" s="7"/>
    </row>
    <row r="870">
      <c r="K870" s="7"/>
      <c r="L870" s="7"/>
      <c r="M870" s="7"/>
    </row>
    <row r="871">
      <c r="K871" s="7"/>
      <c r="L871" s="7"/>
      <c r="M871" s="7"/>
    </row>
    <row r="872">
      <c r="K872" s="7"/>
      <c r="L872" s="7"/>
      <c r="M872" s="7"/>
    </row>
    <row r="873">
      <c r="K873" s="7"/>
      <c r="L873" s="7"/>
      <c r="M873" s="7"/>
    </row>
    <row r="874">
      <c r="K874" s="7"/>
      <c r="L874" s="7"/>
      <c r="M874" s="7"/>
    </row>
    <row r="875">
      <c r="K875" s="7"/>
      <c r="L875" s="7"/>
      <c r="M875" s="7"/>
    </row>
    <row r="876">
      <c r="K876" s="7"/>
      <c r="L876" s="7"/>
      <c r="M876" s="7"/>
    </row>
    <row r="877">
      <c r="K877" s="7"/>
      <c r="L877" s="7"/>
      <c r="M877" s="7"/>
    </row>
    <row r="878">
      <c r="K878" s="7"/>
      <c r="L878" s="7"/>
      <c r="M878" s="7"/>
    </row>
    <row r="879">
      <c r="K879" s="7"/>
      <c r="L879" s="7"/>
      <c r="M879" s="7"/>
    </row>
    <row r="880">
      <c r="K880" s="7"/>
      <c r="L880" s="7"/>
      <c r="M880" s="7"/>
    </row>
    <row r="881">
      <c r="K881" s="7"/>
      <c r="L881" s="7"/>
      <c r="M881" s="7"/>
    </row>
    <row r="882">
      <c r="K882" s="7"/>
      <c r="L882" s="7"/>
      <c r="M882" s="7"/>
    </row>
    <row r="883">
      <c r="K883" s="7"/>
      <c r="L883" s="7"/>
      <c r="M883" s="7"/>
    </row>
    <row r="884">
      <c r="K884" s="7"/>
      <c r="L884" s="7"/>
      <c r="M884" s="7"/>
    </row>
    <row r="885">
      <c r="K885" s="7"/>
      <c r="L885" s="7"/>
      <c r="M885" s="7"/>
    </row>
    <row r="886">
      <c r="K886" s="7"/>
      <c r="L886" s="7"/>
      <c r="M886" s="7"/>
    </row>
    <row r="887">
      <c r="K887" s="7"/>
      <c r="L887" s="7"/>
      <c r="M887" s="7"/>
    </row>
    <row r="888">
      <c r="K888" s="7"/>
      <c r="L888" s="7"/>
      <c r="M888" s="7"/>
    </row>
    <row r="889">
      <c r="K889" s="7"/>
      <c r="L889" s="7"/>
      <c r="M889" s="7"/>
    </row>
    <row r="890">
      <c r="K890" s="7"/>
      <c r="L890" s="7"/>
      <c r="M890" s="7"/>
    </row>
    <row r="891">
      <c r="K891" s="7"/>
      <c r="L891" s="7"/>
      <c r="M891" s="7"/>
    </row>
    <row r="892">
      <c r="K892" s="7"/>
      <c r="L892" s="7"/>
      <c r="M892" s="7"/>
    </row>
    <row r="893">
      <c r="K893" s="7"/>
      <c r="L893" s="7"/>
      <c r="M893" s="7"/>
    </row>
    <row r="894">
      <c r="K894" s="7"/>
      <c r="L894" s="7"/>
      <c r="M894" s="7"/>
    </row>
    <row r="895">
      <c r="K895" s="7"/>
      <c r="L895" s="7"/>
      <c r="M895" s="7"/>
    </row>
    <row r="896">
      <c r="K896" s="7"/>
      <c r="L896" s="7"/>
      <c r="M896" s="7"/>
    </row>
    <row r="897">
      <c r="K897" s="7"/>
      <c r="L897" s="7"/>
      <c r="M897" s="7"/>
    </row>
    <row r="898">
      <c r="K898" s="7"/>
      <c r="L898" s="7"/>
      <c r="M898" s="7"/>
    </row>
    <row r="899">
      <c r="K899" s="7"/>
      <c r="L899" s="7"/>
      <c r="M899" s="7"/>
    </row>
    <row r="900">
      <c r="K900" s="7"/>
      <c r="L900" s="7"/>
      <c r="M900" s="7"/>
    </row>
    <row r="901">
      <c r="K901" s="7"/>
      <c r="L901" s="7"/>
      <c r="M901" s="7"/>
    </row>
    <row r="902">
      <c r="K902" s="7"/>
      <c r="L902" s="7"/>
      <c r="M902" s="7"/>
    </row>
    <row r="903">
      <c r="K903" s="7"/>
      <c r="L903" s="7"/>
      <c r="M903" s="7"/>
    </row>
    <row r="904">
      <c r="K904" s="7"/>
      <c r="L904" s="7"/>
      <c r="M904" s="7"/>
    </row>
    <row r="905">
      <c r="K905" s="7"/>
      <c r="L905" s="7"/>
      <c r="M905" s="7"/>
    </row>
    <row r="906">
      <c r="K906" s="7"/>
      <c r="L906" s="7"/>
      <c r="M906" s="7"/>
    </row>
    <row r="907">
      <c r="K907" s="7"/>
      <c r="L907" s="7"/>
      <c r="M907" s="7"/>
    </row>
    <row r="908">
      <c r="K908" s="7"/>
      <c r="L908" s="7"/>
      <c r="M908" s="7"/>
    </row>
    <row r="909">
      <c r="K909" s="7"/>
      <c r="L909" s="7"/>
      <c r="M909" s="7"/>
    </row>
    <row r="910">
      <c r="K910" s="7"/>
      <c r="L910" s="7"/>
      <c r="M910" s="7"/>
    </row>
    <row r="911">
      <c r="K911" s="7"/>
      <c r="L911" s="7"/>
      <c r="M911" s="7"/>
    </row>
    <row r="912">
      <c r="K912" s="7"/>
      <c r="L912" s="7"/>
      <c r="M912" s="7"/>
    </row>
    <row r="913">
      <c r="K913" s="7"/>
      <c r="L913" s="7"/>
      <c r="M913" s="7"/>
    </row>
    <row r="914">
      <c r="K914" s="7"/>
      <c r="L914" s="7"/>
      <c r="M914" s="7"/>
    </row>
    <row r="915">
      <c r="K915" s="7"/>
      <c r="L915" s="7"/>
      <c r="M915" s="7"/>
    </row>
    <row r="916">
      <c r="K916" s="7"/>
      <c r="L916" s="7"/>
      <c r="M916" s="7"/>
    </row>
    <row r="917">
      <c r="K917" s="7"/>
      <c r="L917" s="7"/>
      <c r="M917" s="7"/>
    </row>
    <row r="918">
      <c r="K918" s="7"/>
      <c r="L918" s="7"/>
      <c r="M918" s="7"/>
    </row>
    <row r="919">
      <c r="K919" s="7"/>
      <c r="L919" s="7"/>
      <c r="M919" s="7"/>
    </row>
    <row r="920">
      <c r="K920" s="7"/>
      <c r="L920" s="7"/>
      <c r="M920" s="7"/>
    </row>
    <row r="921">
      <c r="K921" s="7"/>
      <c r="L921" s="7"/>
      <c r="M921" s="7"/>
    </row>
    <row r="922">
      <c r="K922" s="7"/>
      <c r="L922" s="7"/>
      <c r="M922" s="7"/>
    </row>
    <row r="923">
      <c r="K923" s="7"/>
      <c r="L923" s="7"/>
      <c r="M923" s="7"/>
    </row>
    <row r="924">
      <c r="K924" s="7"/>
      <c r="L924" s="7"/>
      <c r="M924" s="7"/>
    </row>
    <row r="925">
      <c r="K925" s="7"/>
      <c r="L925" s="7"/>
      <c r="M925" s="7"/>
    </row>
    <row r="926">
      <c r="K926" s="7"/>
      <c r="L926" s="7"/>
      <c r="M926" s="7"/>
    </row>
    <row r="927">
      <c r="K927" s="7"/>
      <c r="L927" s="7"/>
      <c r="M927" s="7"/>
    </row>
    <row r="928">
      <c r="K928" s="7"/>
      <c r="L928" s="7"/>
      <c r="M928" s="7"/>
    </row>
    <row r="929">
      <c r="K929" s="7"/>
      <c r="L929" s="7"/>
      <c r="M929" s="7"/>
    </row>
    <row r="930">
      <c r="K930" s="7"/>
      <c r="L930" s="7"/>
      <c r="M930" s="7"/>
    </row>
    <row r="931">
      <c r="K931" s="7"/>
      <c r="L931" s="7"/>
      <c r="M931" s="7"/>
    </row>
    <row r="932">
      <c r="K932" s="7"/>
      <c r="L932" s="7"/>
      <c r="M932" s="7"/>
    </row>
    <row r="933">
      <c r="K933" s="7"/>
      <c r="L933" s="7"/>
      <c r="M933" s="7"/>
    </row>
    <row r="934">
      <c r="K934" s="7"/>
      <c r="L934" s="7"/>
      <c r="M934" s="7"/>
    </row>
    <row r="935">
      <c r="K935" s="7"/>
      <c r="L935" s="7"/>
      <c r="M935" s="7"/>
    </row>
    <row r="936">
      <c r="K936" s="7"/>
      <c r="L936" s="7"/>
      <c r="M936" s="7"/>
    </row>
    <row r="937">
      <c r="K937" s="7"/>
      <c r="L937" s="7"/>
      <c r="M937" s="7"/>
    </row>
    <row r="938">
      <c r="K938" s="7"/>
      <c r="L938" s="7"/>
      <c r="M938" s="7"/>
    </row>
    <row r="939">
      <c r="K939" s="7"/>
      <c r="L939" s="7"/>
      <c r="M939" s="7"/>
    </row>
    <row r="940">
      <c r="K940" s="7"/>
      <c r="L940" s="7"/>
      <c r="M940" s="7"/>
    </row>
    <row r="941">
      <c r="K941" s="7"/>
      <c r="L941" s="7"/>
      <c r="M941" s="7"/>
    </row>
    <row r="942">
      <c r="K942" s="7"/>
      <c r="L942" s="7"/>
      <c r="M942" s="7"/>
    </row>
    <row r="943">
      <c r="K943" s="7"/>
      <c r="L943" s="7"/>
      <c r="M943" s="7"/>
    </row>
    <row r="944">
      <c r="K944" s="7"/>
      <c r="L944" s="7"/>
      <c r="M944" s="7"/>
    </row>
    <row r="945">
      <c r="K945" s="7"/>
      <c r="L945" s="7"/>
      <c r="M945" s="7"/>
    </row>
    <row r="946">
      <c r="K946" s="7"/>
      <c r="L946" s="7"/>
      <c r="M946" s="7"/>
    </row>
    <row r="947">
      <c r="K947" s="7"/>
      <c r="L947" s="7"/>
      <c r="M947" s="7"/>
    </row>
    <row r="948">
      <c r="K948" s="7"/>
      <c r="L948" s="7"/>
      <c r="M948" s="7"/>
    </row>
    <row r="949">
      <c r="K949" s="7"/>
      <c r="L949" s="7"/>
      <c r="M949" s="7"/>
    </row>
    <row r="950">
      <c r="K950" s="7"/>
      <c r="L950" s="7"/>
      <c r="M950" s="7"/>
    </row>
    <row r="951">
      <c r="K951" s="7"/>
      <c r="L951" s="7"/>
      <c r="M951" s="7"/>
    </row>
    <row r="952">
      <c r="K952" s="7"/>
      <c r="L952" s="7"/>
      <c r="M952" s="7"/>
    </row>
    <row r="953">
      <c r="K953" s="7"/>
      <c r="L953" s="7"/>
      <c r="M953" s="7"/>
    </row>
    <row r="954">
      <c r="K954" s="7"/>
      <c r="L954" s="7"/>
      <c r="M954" s="7"/>
    </row>
    <row r="955">
      <c r="K955" s="7"/>
      <c r="L955" s="7"/>
      <c r="M955" s="7"/>
    </row>
    <row r="956">
      <c r="K956" s="7"/>
      <c r="L956" s="7"/>
      <c r="M956" s="7"/>
    </row>
    <row r="957">
      <c r="K957" s="7"/>
      <c r="L957" s="7"/>
      <c r="M957" s="7"/>
    </row>
    <row r="958">
      <c r="K958" s="7"/>
      <c r="L958" s="7"/>
      <c r="M958" s="7"/>
    </row>
    <row r="959">
      <c r="K959" s="7"/>
      <c r="L959" s="7"/>
      <c r="M959" s="7"/>
    </row>
    <row r="960">
      <c r="K960" s="7"/>
      <c r="L960" s="7"/>
      <c r="M960" s="7"/>
    </row>
    <row r="961">
      <c r="K961" s="7"/>
      <c r="L961" s="7"/>
      <c r="M961" s="7"/>
    </row>
    <row r="962">
      <c r="K962" s="7"/>
      <c r="L962" s="7"/>
      <c r="M962" s="7"/>
    </row>
    <row r="963">
      <c r="K963" s="7"/>
      <c r="L963" s="7"/>
      <c r="M963" s="7"/>
    </row>
    <row r="964">
      <c r="K964" s="7"/>
      <c r="L964" s="7"/>
      <c r="M964" s="7"/>
    </row>
    <row r="965">
      <c r="K965" s="7"/>
      <c r="L965" s="7"/>
      <c r="M965" s="7"/>
    </row>
    <row r="966">
      <c r="K966" s="7"/>
      <c r="L966" s="7"/>
      <c r="M966" s="7"/>
    </row>
    <row r="967">
      <c r="K967" s="7"/>
      <c r="L967" s="7"/>
      <c r="M967" s="7"/>
    </row>
    <row r="968">
      <c r="K968" s="7"/>
      <c r="L968" s="7"/>
      <c r="M968" s="7"/>
    </row>
    <row r="969">
      <c r="K969" s="7"/>
      <c r="L969" s="7"/>
      <c r="M969" s="7"/>
    </row>
    <row r="970">
      <c r="K970" s="7"/>
      <c r="L970" s="7"/>
      <c r="M970" s="7"/>
    </row>
    <row r="971">
      <c r="K971" s="7"/>
      <c r="L971" s="7"/>
      <c r="M971" s="7"/>
    </row>
    <row r="972">
      <c r="K972" s="7"/>
      <c r="L972" s="7"/>
      <c r="M972" s="7"/>
    </row>
    <row r="973">
      <c r="K973" s="7"/>
      <c r="L973" s="7"/>
      <c r="M973" s="7"/>
    </row>
    <row r="974">
      <c r="K974" s="7"/>
      <c r="L974" s="7"/>
      <c r="M974" s="7"/>
    </row>
    <row r="975">
      <c r="K975" s="7"/>
      <c r="L975" s="7"/>
      <c r="M975" s="7"/>
    </row>
    <row r="976">
      <c r="K976" s="7"/>
      <c r="L976" s="7"/>
      <c r="M976" s="7"/>
    </row>
    <row r="977">
      <c r="K977" s="7"/>
      <c r="L977" s="7"/>
      <c r="M977" s="7"/>
    </row>
    <row r="978">
      <c r="K978" s="7"/>
      <c r="L978" s="7"/>
      <c r="M978" s="7"/>
    </row>
    <row r="979">
      <c r="K979" s="7"/>
      <c r="L979" s="7"/>
      <c r="M979" s="7"/>
    </row>
    <row r="980">
      <c r="K980" s="7"/>
      <c r="L980" s="7"/>
      <c r="M980" s="7"/>
    </row>
    <row r="981">
      <c r="K981" s="7"/>
      <c r="L981" s="7"/>
      <c r="M981" s="7"/>
    </row>
    <row r="982">
      <c r="K982" s="7"/>
      <c r="L982" s="7"/>
      <c r="M982" s="7"/>
    </row>
    <row r="983">
      <c r="K983" s="7"/>
      <c r="L983" s="7"/>
      <c r="M983" s="7"/>
    </row>
    <row r="984">
      <c r="K984" s="7"/>
      <c r="L984" s="7"/>
      <c r="M984" s="7"/>
    </row>
    <row r="985">
      <c r="K985" s="7"/>
      <c r="L985" s="7"/>
      <c r="M985" s="7"/>
    </row>
    <row r="986">
      <c r="K986" s="7"/>
      <c r="L986" s="7"/>
      <c r="M986" s="7"/>
    </row>
    <row r="987">
      <c r="K987" s="7"/>
      <c r="L987" s="7"/>
      <c r="M987" s="7"/>
    </row>
    <row r="988">
      <c r="K988" s="7"/>
      <c r="L988" s="7"/>
      <c r="M988" s="7"/>
    </row>
    <row r="989">
      <c r="K989" s="7"/>
      <c r="L989" s="7"/>
      <c r="M989" s="7"/>
    </row>
    <row r="990">
      <c r="K990" s="7"/>
      <c r="L990" s="7"/>
      <c r="M990" s="7"/>
    </row>
    <row r="991">
      <c r="K991" s="7"/>
      <c r="L991" s="7"/>
      <c r="M991" s="7"/>
    </row>
    <row r="992">
      <c r="K992" s="7"/>
      <c r="L992" s="7"/>
      <c r="M992" s="7"/>
    </row>
    <row r="993">
      <c r="K993" s="7"/>
      <c r="L993" s="7"/>
      <c r="M993" s="7"/>
    </row>
    <row r="994">
      <c r="K994" s="7"/>
      <c r="L994" s="7"/>
      <c r="M994" s="7"/>
    </row>
    <row r="995">
      <c r="K995" s="7"/>
      <c r="L995" s="7"/>
      <c r="M995" s="7"/>
    </row>
    <row r="996">
      <c r="K996" s="7"/>
      <c r="L996" s="7"/>
      <c r="M996" s="7"/>
    </row>
    <row r="997">
      <c r="K997" s="7"/>
      <c r="L997" s="7"/>
      <c r="M997" s="7"/>
    </row>
    <row r="998">
      <c r="K998" s="7"/>
      <c r="L998" s="7"/>
      <c r="M998" s="7"/>
    </row>
    <row r="999">
      <c r="K999" s="7"/>
      <c r="L999" s="7"/>
      <c r="M999" s="7"/>
    </row>
    <row r="1000">
      <c r="K1000" s="7"/>
      <c r="L1000" s="7"/>
      <c r="M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0.29"/>
    <col customWidth="1" min="3" max="3" width="29.86"/>
    <col customWidth="1" min="4" max="4" width="18.86"/>
    <col customWidth="1" min="5" max="5" width="22.43"/>
    <col customWidth="1" min="6" max="6" width="28.57"/>
    <col customWidth="1" min="7" max="7" width="20.0"/>
    <col customWidth="1" min="8" max="8" width="19.71"/>
    <col customWidth="1" min="9" max="9" width="20.14"/>
    <col customWidth="1" min="10" max="10" width="22.0"/>
    <col customWidth="1" min="11" max="16" width="28.43"/>
  </cols>
  <sheetData>
    <row r="1">
      <c r="A1" s="6" t="s">
        <v>0</v>
      </c>
      <c r="B1" s="6" t="s">
        <v>151</v>
      </c>
      <c r="C1" s="6" t="s">
        <v>153</v>
      </c>
      <c r="D1" s="6" t="s">
        <v>155</v>
      </c>
      <c r="E1" s="6" t="s">
        <v>157</v>
      </c>
      <c r="F1" s="6" t="s">
        <v>159</v>
      </c>
      <c r="G1" s="6" t="s">
        <v>152</v>
      </c>
      <c r="H1" s="6" t="s">
        <v>154</v>
      </c>
      <c r="I1" s="6" t="s">
        <v>156</v>
      </c>
      <c r="J1" s="6" t="s">
        <v>158</v>
      </c>
      <c r="K1" s="6" t="s">
        <v>160</v>
      </c>
      <c r="L1" s="6" t="s">
        <v>161</v>
      </c>
      <c r="M1" s="6" t="s">
        <v>162</v>
      </c>
      <c r="N1" s="6" t="s">
        <v>163</v>
      </c>
      <c r="O1" s="6" t="s">
        <v>164</v>
      </c>
      <c r="P1" s="6" t="s">
        <v>165</v>
      </c>
      <c r="Q1" s="1" t="s">
        <v>5</v>
      </c>
    </row>
    <row r="2">
      <c r="A2" s="6" t="s">
        <v>42</v>
      </c>
      <c r="B2" s="6">
        <v>96702.0197</v>
      </c>
      <c r="C2" s="6">
        <v>16603.0301</v>
      </c>
      <c r="D2" s="6">
        <v>14930.1555</v>
      </c>
      <c r="E2" s="6">
        <v>135392.77620000002</v>
      </c>
      <c r="F2" s="7">
        <v>2011.1000000000001</v>
      </c>
      <c r="G2" s="6">
        <v>148973.3817</v>
      </c>
      <c r="H2" s="6">
        <v>1492.4072</v>
      </c>
      <c r="I2" s="6">
        <v>6201.7569</v>
      </c>
      <c r="J2" s="6">
        <v>57439.35960000001</v>
      </c>
      <c r="K2" s="7">
        <v>1292.85</v>
      </c>
      <c r="L2" s="7">
        <f t="shared" ref="L2:L65" si="1">sum(B2:F2)</f>
        <v>265639.0815</v>
      </c>
      <c r="M2" s="7">
        <f t="shared" ref="M2:M65" si="2">sum(G2:K2)</f>
        <v>215399.7554</v>
      </c>
      <c r="N2" s="7">
        <f t="shared" ref="N2:N65" si="3">L2/Q2</f>
        <v>0.5522196154</v>
      </c>
      <c r="O2" s="7">
        <f t="shared" ref="O2:O65" si="4">M2/Q2</f>
        <v>0.4477803846</v>
      </c>
      <c r="P2" s="7">
        <f t="shared" ref="P2:P65" si="5">O2-N2</f>
        <v>-0.1044392308</v>
      </c>
      <c r="Q2" s="7">
        <f t="shared" ref="Q2:Q65" si="6">SUM(B2:K2)</f>
        <v>481038.8369</v>
      </c>
    </row>
    <row r="3">
      <c r="A3" s="6" t="s">
        <v>46</v>
      </c>
      <c r="B3" s="6">
        <v>2979.5915</v>
      </c>
      <c r="C3" s="6">
        <v>243.16580000000002</v>
      </c>
      <c r="D3" s="6">
        <v>121.25750000000001</v>
      </c>
      <c r="E3" s="6">
        <v>4884.33</v>
      </c>
      <c r="F3" s="7">
        <v>145.4712</v>
      </c>
      <c r="G3" s="6">
        <v>4590.1815</v>
      </c>
      <c r="H3" s="6">
        <v>21.8576</v>
      </c>
      <c r="I3" s="6">
        <v>50.368500000000004</v>
      </c>
      <c r="J3" s="6">
        <v>2072.1400000000003</v>
      </c>
      <c r="K3" s="7">
        <v>93.51719999999999</v>
      </c>
      <c r="L3" s="7">
        <f t="shared" si="1"/>
        <v>8373.816</v>
      </c>
      <c r="M3" s="7">
        <f t="shared" si="2"/>
        <v>6828.0648</v>
      </c>
      <c r="N3" s="7">
        <f t="shared" si="3"/>
        <v>0.5508407881</v>
      </c>
      <c r="O3" s="7">
        <f t="shared" si="4"/>
        <v>0.4491592119</v>
      </c>
      <c r="P3" s="7">
        <f t="shared" si="5"/>
        <v>-0.1016815761</v>
      </c>
      <c r="Q3" s="7">
        <f t="shared" si="6"/>
        <v>15201.8808</v>
      </c>
    </row>
    <row r="4">
      <c r="A4" s="6" t="s">
        <v>48</v>
      </c>
      <c r="B4" s="6">
        <v>149134.3053</v>
      </c>
      <c r="C4" s="6">
        <v>67006.49799999999</v>
      </c>
      <c r="D4" s="6">
        <v>28648.009000000002</v>
      </c>
      <c r="E4" s="6">
        <v>82827.9672</v>
      </c>
      <c r="F4" s="7">
        <v>2005.7072</v>
      </c>
      <c r="G4" s="6">
        <v>229747.44329999998</v>
      </c>
      <c r="H4" s="6">
        <v>6023.056</v>
      </c>
      <c r="I4" s="6">
        <v>11899.942200000001</v>
      </c>
      <c r="J4" s="6">
        <v>35139.1376</v>
      </c>
      <c r="K4" s="7">
        <v>1289.3832</v>
      </c>
      <c r="L4" s="7">
        <f t="shared" si="1"/>
        <v>329622.4867</v>
      </c>
      <c r="M4" s="7">
        <f t="shared" si="2"/>
        <v>284098.9623</v>
      </c>
      <c r="N4" s="7">
        <f t="shared" si="3"/>
        <v>0.5370880996</v>
      </c>
      <c r="O4" s="7">
        <f t="shared" si="4"/>
        <v>0.4629119004</v>
      </c>
      <c r="P4" s="7">
        <f t="shared" si="5"/>
        <v>-0.07417619911</v>
      </c>
      <c r="Q4" s="7">
        <f t="shared" si="6"/>
        <v>613721.449</v>
      </c>
    </row>
    <row r="5">
      <c r="A5" s="6" t="s">
        <v>50</v>
      </c>
      <c r="B5" s="6">
        <v>3985.5030999999994</v>
      </c>
      <c r="C5" s="6">
        <v>121.44940000000001</v>
      </c>
      <c r="D5" s="6">
        <v>90.46700000000001</v>
      </c>
      <c r="E5" s="6">
        <v>1623.8838</v>
      </c>
      <c r="F5" s="7">
        <v>141.288</v>
      </c>
      <c r="G5" s="6">
        <v>6139.829099999999</v>
      </c>
      <c r="H5" s="6">
        <v>10.9168</v>
      </c>
      <c r="I5" s="6">
        <v>37.5786</v>
      </c>
      <c r="J5" s="6">
        <v>688.9204</v>
      </c>
      <c r="K5" s="7">
        <v>90.828</v>
      </c>
      <c r="L5" s="7">
        <f t="shared" si="1"/>
        <v>5962.5913</v>
      </c>
      <c r="M5" s="7">
        <f t="shared" si="2"/>
        <v>6968.0729</v>
      </c>
      <c r="N5" s="7">
        <f t="shared" si="3"/>
        <v>0.4611202648</v>
      </c>
      <c r="O5" s="7">
        <f t="shared" si="4"/>
        <v>0.5388797352</v>
      </c>
      <c r="P5" s="7">
        <f t="shared" si="5"/>
        <v>0.07775947039</v>
      </c>
      <c r="Q5" s="7">
        <f t="shared" si="6"/>
        <v>12930.6642</v>
      </c>
    </row>
    <row r="6">
      <c r="A6" s="6" t="s">
        <v>51</v>
      </c>
      <c r="B6" s="6">
        <v>1131.7042</v>
      </c>
      <c r="C6" s="6">
        <v>36.356500000000004</v>
      </c>
      <c r="D6" s="6">
        <v>7.286500000000001</v>
      </c>
      <c r="E6" s="6">
        <v>259.1358</v>
      </c>
      <c r="F6" s="7">
        <v>25.513600000000004</v>
      </c>
      <c r="G6" s="6">
        <v>1743.4361999999999</v>
      </c>
      <c r="H6" s="6">
        <v>3.2680000000000002</v>
      </c>
      <c r="I6" s="6">
        <v>3.0267000000000004</v>
      </c>
      <c r="J6" s="6">
        <v>109.9364</v>
      </c>
      <c r="K6" s="7">
        <v>16.401600000000002</v>
      </c>
      <c r="L6" s="7">
        <f t="shared" si="1"/>
        <v>1459.9966</v>
      </c>
      <c r="M6" s="7">
        <f t="shared" si="2"/>
        <v>1876.0689</v>
      </c>
      <c r="N6" s="7">
        <f t="shared" si="3"/>
        <v>0.4376402682</v>
      </c>
      <c r="O6" s="7">
        <f t="shared" si="4"/>
        <v>0.5623597318</v>
      </c>
      <c r="P6" s="7">
        <f t="shared" si="5"/>
        <v>0.1247194637</v>
      </c>
      <c r="Q6" s="7">
        <f t="shared" si="6"/>
        <v>3336.0655</v>
      </c>
    </row>
    <row r="7">
      <c r="A7" s="6" t="s">
        <v>53</v>
      </c>
      <c r="B7" s="6">
        <v>1224.774</v>
      </c>
      <c r="C7" s="6">
        <v>388.29810000000003</v>
      </c>
      <c r="D7" s="6">
        <v>47.424</v>
      </c>
      <c r="E7" s="6">
        <v>1269.4176</v>
      </c>
      <c r="F7" s="7">
        <v>48.6528</v>
      </c>
      <c r="G7" s="6">
        <v>1886.8139999999996</v>
      </c>
      <c r="H7" s="6">
        <v>34.903200000000005</v>
      </c>
      <c r="I7" s="6">
        <v>19.6992</v>
      </c>
      <c r="J7" s="6">
        <v>538.5408</v>
      </c>
      <c r="K7" s="7">
        <v>31.276799999999998</v>
      </c>
      <c r="L7" s="7">
        <f t="shared" si="1"/>
        <v>2978.5665</v>
      </c>
      <c r="M7" s="7">
        <f t="shared" si="2"/>
        <v>2511.234</v>
      </c>
      <c r="N7" s="7">
        <f t="shared" si="3"/>
        <v>0.5425637052</v>
      </c>
      <c r="O7" s="7">
        <f t="shared" si="4"/>
        <v>0.4574362948</v>
      </c>
      <c r="P7" s="7">
        <f t="shared" si="5"/>
        <v>-0.08512741037</v>
      </c>
      <c r="Q7" s="7">
        <f t="shared" si="6"/>
        <v>5489.8005</v>
      </c>
    </row>
    <row r="8">
      <c r="A8" s="6" t="s">
        <v>55</v>
      </c>
      <c r="B8" s="6">
        <v>95544.4081</v>
      </c>
      <c r="C8" s="6">
        <v>3650.9224</v>
      </c>
      <c r="D8" s="6">
        <v>10961.171</v>
      </c>
      <c r="E8" s="6">
        <v>29593.8852</v>
      </c>
      <c r="F8" s="7">
        <v>829.0912000000001</v>
      </c>
      <c r="G8" s="6">
        <v>147190.0341</v>
      </c>
      <c r="H8" s="6">
        <v>328.1728</v>
      </c>
      <c r="I8" s="6">
        <v>4553.1018</v>
      </c>
      <c r="J8" s="6">
        <v>12554.981600000001</v>
      </c>
      <c r="K8" s="7">
        <v>532.9872</v>
      </c>
      <c r="L8" s="7">
        <f t="shared" si="1"/>
        <v>140579.4779</v>
      </c>
      <c r="M8" s="7">
        <f t="shared" si="2"/>
        <v>165159.2775</v>
      </c>
      <c r="N8" s="7">
        <f t="shared" si="3"/>
        <v>0.4598026106</v>
      </c>
      <c r="O8" s="7">
        <f t="shared" si="4"/>
        <v>0.5401973894</v>
      </c>
      <c r="P8" s="7">
        <f t="shared" si="5"/>
        <v>0.08039477876</v>
      </c>
      <c r="Q8" s="7">
        <f t="shared" si="6"/>
        <v>305738.7554</v>
      </c>
    </row>
    <row r="9">
      <c r="A9" s="6" t="s">
        <v>57</v>
      </c>
      <c r="B9" s="6">
        <v>19982.9822</v>
      </c>
      <c r="C9" s="6">
        <v>1025.4669000000001</v>
      </c>
      <c r="D9" s="6">
        <v>3237.4224999999997</v>
      </c>
      <c r="E9" s="6">
        <v>5682.006</v>
      </c>
      <c r="F9" s="7">
        <v>209.5464</v>
      </c>
      <c r="G9" s="6">
        <v>30784.594199999996</v>
      </c>
      <c r="H9" s="6">
        <v>92.1768</v>
      </c>
      <c r="I9" s="6">
        <v>1344.7755</v>
      </c>
      <c r="J9" s="6">
        <v>2410.5480000000002</v>
      </c>
      <c r="K9" s="7">
        <v>134.70839999999998</v>
      </c>
      <c r="L9" s="7">
        <f t="shared" si="1"/>
        <v>30137.424</v>
      </c>
      <c r="M9" s="7">
        <f t="shared" si="2"/>
        <v>34766.8029</v>
      </c>
      <c r="N9" s="7">
        <f t="shared" si="3"/>
        <v>0.4643368458</v>
      </c>
      <c r="O9" s="7">
        <f t="shared" si="4"/>
        <v>0.5356631542</v>
      </c>
      <c r="P9" s="7">
        <f t="shared" si="5"/>
        <v>0.07132630833</v>
      </c>
      <c r="Q9" s="7">
        <f t="shared" si="6"/>
        <v>64904.2269</v>
      </c>
    </row>
    <row r="10">
      <c r="A10" s="6" t="s">
        <v>59</v>
      </c>
      <c r="B10" s="6">
        <v>6369.106</v>
      </c>
      <c r="C10" s="6">
        <v>308.8745</v>
      </c>
      <c r="D10" s="6">
        <v>122.27150000000002</v>
      </c>
      <c r="E10" s="6">
        <v>1351.0662</v>
      </c>
      <c r="F10" s="7">
        <v>117.56080000000001</v>
      </c>
      <c r="G10" s="6">
        <v>9811.865999999998</v>
      </c>
      <c r="H10" s="6">
        <v>27.764000000000003</v>
      </c>
      <c r="I10" s="6">
        <v>50.78970000000001</v>
      </c>
      <c r="J10" s="6">
        <v>573.1796</v>
      </c>
      <c r="K10" s="7">
        <v>75.5748</v>
      </c>
      <c r="L10" s="7">
        <f t="shared" si="1"/>
        <v>8268.879</v>
      </c>
      <c r="M10" s="7">
        <f t="shared" si="2"/>
        <v>10539.1741</v>
      </c>
      <c r="N10" s="7">
        <f t="shared" si="3"/>
        <v>0.4396456643</v>
      </c>
      <c r="O10" s="7">
        <f t="shared" si="4"/>
        <v>0.5603543357</v>
      </c>
      <c r="P10" s="7">
        <f t="shared" si="5"/>
        <v>0.1207086713</v>
      </c>
      <c r="Q10" s="7">
        <f t="shared" si="6"/>
        <v>18808.0531</v>
      </c>
    </row>
    <row r="11">
      <c r="A11" s="6" t="s">
        <v>60</v>
      </c>
      <c r="B11" s="6">
        <v>589.2509</v>
      </c>
      <c r="C11" s="6">
        <v>29.9663</v>
      </c>
      <c r="D11" s="6">
        <v>6.006</v>
      </c>
      <c r="E11" s="6">
        <v>141.50400000000002</v>
      </c>
      <c r="F11" s="7">
        <v>8.6408</v>
      </c>
      <c r="G11" s="6">
        <v>907.7648999999999</v>
      </c>
      <c r="H11" s="6">
        <v>2.6936</v>
      </c>
      <c r="I11" s="6">
        <v>2.4948</v>
      </c>
      <c r="J11" s="6">
        <v>60.03200000000001</v>
      </c>
      <c r="K11" s="7">
        <v>5.554799999999999</v>
      </c>
      <c r="L11" s="7">
        <f t="shared" si="1"/>
        <v>775.368</v>
      </c>
      <c r="M11" s="7">
        <f t="shared" si="2"/>
        <v>978.5401</v>
      </c>
      <c r="N11" s="7">
        <f t="shared" si="3"/>
        <v>0.4420801751</v>
      </c>
      <c r="O11" s="7">
        <f t="shared" si="4"/>
        <v>0.5579198249</v>
      </c>
      <c r="P11" s="7">
        <f t="shared" si="5"/>
        <v>0.1158396498</v>
      </c>
      <c r="Q11" s="7">
        <f t="shared" si="6"/>
        <v>1753.9081</v>
      </c>
    </row>
    <row r="12">
      <c r="A12" s="6" t="s">
        <v>64</v>
      </c>
      <c r="B12" s="6">
        <v>3213.6165</v>
      </c>
      <c r="C12" s="6">
        <v>109.4344</v>
      </c>
      <c r="D12" s="6">
        <v>59.709</v>
      </c>
      <c r="E12" s="6">
        <v>447.3282</v>
      </c>
      <c r="F12" s="7">
        <v>43.68000000000001</v>
      </c>
      <c r="G12" s="6">
        <v>4950.7065</v>
      </c>
      <c r="H12" s="6">
        <v>9.8368</v>
      </c>
      <c r="I12" s="6">
        <v>24.802200000000003</v>
      </c>
      <c r="J12" s="6">
        <v>189.77560000000003</v>
      </c>
      <c r="K12" s="7">
        <v>28.08</v>
      </c>
      <c r="L12" s="7">
        <f t="shared" si="1"/>
        <v>3873.7681</v>
      </c>
      <c r="M12" s="7">
        <f t="shared" si="2"/>
        <v>5203.2011</v>
      </c>
      <c r="N12" s="7">
        <f t="shared" si="3"/>
        <v>0.4267688933</v>
      </c>
      <c r="O12" s="7">
        <f t="shared" si="4"/>
        <v>0.5732311067</v>
      </c>
      <c r="P12" s="7">
        <f t="shared" si="5"/>
        <v>0.1464622134</v>
      </c>
      <c r="Q12" s="7">
        <f t="shared" si="6"/>
        <v>9076.9692</v>
      </c>
    </row>
    <row r="13">
      <c r="A13" s="6" t="s">
        <v>65</v>
      </c>
      <c r="B13" s="6">
        <v>1378.4831</v>
      </c>
      <c r="C13" s="6">
        <v>45.2921</v>
      </c>
      <c r="D13" s="6">
        <v>30.407</v>
      </c>
      <c r="E13" s="6">
        <v>2804.6634</v>
      </c>
      <c r="F13" s="7">
        <v>41.8712</v>
      </c>
      <c r="G13" s="6">
        <v>2123.6090999999997</v>
      </c>
      <c r="H13" s="6">
        <v>4.0712</v>
      </c>
      <c r="I13" s="6">
        <v>12.630600000000001</v>
      </c>
      <c r="J13" s="6">
        <v>1189.8572000000001</v>
      </c>
      <c r="K13" s="7">
        <v>26.917199999999998</v>
      </c>
      <c r="L13" s="7">
        <f t="shared" si="1"/>
        <v>4300.7168</v>
      </c>
      <c r="M13" s="7">
        <f t="shared" si="2"/>
        <v>3357.0853</v>
      </c>
      <c r="N13" s="7">
        <f t="shared" si="3"/>
        <v>0.561612424</v>
      </c>
      <c r="O13" s="7">
        <f t="shared" si="4"/>
        <v>0.438387576</v>
      </c>
      <c r="P13" s="7">
        <f t="shared" si="5"/>
        <v>-0.123224848</v>
      </c>
      <c r="Q13" s="7">
        <f t="shared" si="6"/>
        <v>7657.8021</v>
      </c>
    </row>
    <row r="14">
      <c r="A14" s="6" t="s">
        <v>67</v>
      </c>
      <c r="B14" s="6">
        <v>467.35810000000004</v>
      </c>
      <c r="C14" s="6">
        <v>34.825700000000005</v>
      </c>
      <c r="D14" s="6">
        <v>29.4125</v>
      </c>
      <c r="E14" s="6">
        <v>1591.4447999999936</v>
      </c>
      <c r="F14" s="7">
        <v>31.9872</v>
      </c>
      <c r="G14" s="6">
        <v>719.9841</v>
      </c>
      <c r="H14" s="6">
        <v>3.1304000000000003</v>
      </c>
      <c r="I14" s="6">
        <v>12.217500000000001</v>
      </c>
      <c r="J14" s="6">
        <v>675.1583999999973</v>
      </c>
      <c r="K14" s="7">
        <v>20.5632</v>
      </c>
      <c r="L14" s="7">
        <f t="shared" si="1"/>
        <v>2155.0283</v>
      </c>
      <c r="M14" s="7">
        <f t="shared" si="2"/>
        <v>1431.0536</v>
      </c>
      <c r="N14" s="7">
        <f t="shared" si="3"/>
        <v>0.6009422986</v>
      </c>
      <c r="O14" s="7">
        <f t="shared" si="4"/>
        <v>0.3990577014</v>
      </c>
      <c r="P14" s="7">
        <f t="shared" si="5"/>
        <v>-0.2018845972</v>
      </c>
      <c r="Q14" s="7">
        <f t="shared" si="6"/>
        <v>3586.0819</v>
      </c>
    </row>
    <row r="15">
      <c r="A15" s="6" t="s">
        <v>69</v>
      </c>
      <c r="B15" s="6">
        <v>1217.4665</v>
      </c>
      <c r="C15" s="6">
        <v>511.4385</v>
      </c>
      <c r="D15" s="6">
        <v>47.372</v>
      </c>
      <c r="E15" s="6">
        <v>1194.8244</v>
      </c>
      <c r="F15" s="7">
        <v>58.02160000000001</v>
      </c>
      <c r="G15" s="6">
        <v>1875.5564999999997</v>
      </c>
      <c r="H15" s="6">
        <v>45.972</v>
      </c>
      <c r="I15" s="6">
        <v>19.6776</v>
      </c>
      <c r="J15" s="6">
        <v>506.89520000000005</v>
      </c>
      <c r="K15" s="7">
        <v>37.2996</v>
      </c>
      <c r="L15" s="7">
        <f t="shared" si="1"/>
        <v>3029.123</v>
      </c>
      <c r="M15" s="7">
        <f t="shared" si="2"/>
        <v>2485.4009</v>
      </c>
      <c r="N15" s="7">
        <f t="shared" si="3"/>
        <v>0.5492990972</v>
      </c>
      <c r="O15" s="7">
        <f t="shared" si="4"/>
        <v>0.4507009028</v>
      </c>
      <c r="P15" s="7">
        <f t="shared" si="5"/>
        <v>-0.09859819449</v>
      </c>
      <c r="Q15" s="7">
        <f t="shared" si="6"/>
        <v>5514.5239</v>
      </c>
    </row>
    <row r="16">
      <c r="A16" s="6" t="s">
        <v>71</v>
      </c>
      <c r="B16" s="6">
        <v>1657.2966000000001</v>
      </c>
      <c r="C16" s="6">
        <v>80.723</v>
      </c>
      <c r="D16" s="6">
        <v>19.019000000000002</v>
      </c>
      <c r="E16" s="6">
        <v>194.5878</v>
      </c>
      <c r="F16" s="7">
        <v>21.224</v>
      </c>
      <c r="G16" s="6">
        <v>2553.1326</v>
      </c>
      <c r="H16" s="6">
        <v>7.256</v>
      </c>
      <c r="I16" s="6">
        <v>7.900200000000001</v>
      </c>
      <c r="J16" s="6">
        <v>82.5524</v>
      </c>
      <c r="K16" s="7">
        <v>13.643999999999998</v>
      </c>
      <c r="L16" s="7">
        <f t="shared" si="1"/>
        <v>1972.8504</v>
      </c>
      <c r="M16" s="7">
        <f t="shared" si="2"/>
        <v>2664.4852</v>
      </c>
      <c r="N16" s="7">
        <f t="shared" si="3"/>
        <v>0.4254275666</v>
      </c>
      <c r="O16" s="7">
        <f t="shared" si="4"/>
        <v>0.5745724334</v>
      </c>
      <c r="P16" s="7">
        <f t="shared" si="5"/>
        <v>0.1491448667</v>
      </c>
      <c r="Q16" s="7">
        <f t="shared" si="6"/>
        <v>4637.3356</v>
      </c>
    </row>
    <row r="17">
      <c r="A17" s="6" t="s">
        <v>73</v>
      </c>
      <c r="B17" s="6">
        <v>9404.9486</v>
      </c>
      <c r="C17" s="6">
        <v>247.39330000000004</v>
      </c>
      <c r="D17" s="6">
        <v>168.5645</v>
      </c>
      <c r="E17" s="6">
        <v>3126.2748</v>
      </c>
      <c r="F17" s="7">
        <v>133.66080000000002</v>
      </c>
      <c r="G17" s="6">
        <v>14488.704599999997</v>
      </c>
      <c r="H17" s="6">
        <v>22.237600000000004</v>
      </c>
      <c r="I17" s="6">
        <v>70.0191</v>
      </c>
      <c r="J17" s="6">
        <v>1326.2984000000001</v>
      </c>
      <c r="K17" s="7">
        <v>85.9248</v>
      </c>
      <c r="L17" s="7">
        <f t="shared" si="1"/>
        <v>13080.842</v>
      </c>
      <c r="M17" s="7">
        <f t="shared" si="2"/>
        <v>15993.1845</v>
      </c>
      <c r="N17" s="7">
        <f t="shared" si="3"/>
        <v>0.449915047</v>
      </c>
      <c r="O17" s="7">
        <f t="shared" si="4"/>
        <v>0.550084953</v>
      </c>
      <c r="P17" s="7">
        <f t="shared" si="5"/>
        <v>0.1001699059</v>
      </c>
      <c r="Q17" s="7">
        <f t="shared" si="6"/>
        <v>29074.0265</v>
      </c>
    </row>
    <row r="18">
      <c r="A18" s="6" t="s">
        <v>75</v>
      </c>
      <c r="B18" s="6">
        <v>147165.613</v>
      </c>
      <c r="C18" s="6">
        <v>62687.04320000001</v>
      </c>
      <c r="D18" s="6">
        <v>19557.9605</v>
      </c>
      <c r="E18" s="6">
        <v>141712.2432</v>
      </c>
      <c r="F18" s="7">
        <v>2727.5696000000003</v>
      </c>
      <c r="G18" s="6">
        <v>226714.593</v>
      </c>
      <c r="H18" s="6">
        <v>5634.790400000001</v>
      </c>
      <c r="I18" s="6">
        <v>8124.0759</v>
      </c>
      <c r="J18" s="6">
        <v>60120.3456</v>
      </c>
      <c r="K18" s="7">
        <v>1753.4376</v>
      </c>
      <c r="L18" s="7">
        <f t="shared" si="1"/>
        <v>373850.4295</v>
      </c>
      <c r="M18" s="7">
        <f t="shared" si="2"/>
        <v>302347.2425</v>
      </c>
      <c r="N18" s="7">
        <f t="shared" si="3"/>
        <v>0.5528715123</v>
      </c>
      <c r="O18" s="7">
        <f t="shared" si="4"/>
        <v>0.4471284877</v>
      </c>
      <c r="P18" s="7">
        <f t="shared" si="5"/>
        <v>-0.1057430245</v>
      </c>
      <c r="Q18" s="7">
        <f t="shared" si="6"/>
        <v>676197.672</v>
      </c>
    </row>
    <row r="19">
      <c r="A19" s="6" t="s">
        <v>78</v>
      </c>
      <c r="B19" s="6">
        <v>669.2523</v>
      </c>
      <c r="C19" s="6">
        <v>20.4077</v>
      </c>
      <c r="D19" s="6">
        <v>5.2715</v>
      </c>
      <c r="E19" s="6">
        <v>89.4102</v>
      </c>
      <c r="F19" s="7">
        <v>40.936</v>
      </c>
      <c r="G19" s="6">
        <v>1031.0103</v>
      </c>
      <c r="H19" s="6">
        <v>1.8344</v>
      </c>
      <c r="I19" s="6">
        <v>2.1897</v>
      </c>
      <c r="J19" s="6">
        <v>37.9316</v>
      </c>
      <c r="K19" s="7">
        <v>26.315999999999995</v>
      </c>
      <c r="L19" s="7">
        <f t="shared" si="1"/>
        <v>825.2777</v>
      </c>
      <c r="M19" s="7">
        <f t="shared" si="2"/>
        <v>1099.282</v>
      </c>
      <c r="N19" s="7">
        <f t="shared" si="3"/>
        <v>0.4288137697</v>
      </c>
      <c r="O19" s="7">
        <f t="shared" si="4"/>
        <v>0.5711862303</v>
      </c>
      <c r="P19" s="7">
        <f t="shared" si="5"/>
        <v>0.1423724606</v>
      </c>
      <c r="Q19" s="7">
        <f t="shared" si="6"/>
        <v>1924.5597</v>
      </c>
    </row>
    <row r="20">
      <c r="A20" s="6" t="s">
        <v>81</v>
      </c>
      <c r="B20" s="6">
        <v>106459.582</v>
      </c>
      <c r="C20" s="6">
        <v>5050.3495</v>
      </c>
      <c r="D20" s="6">
        <v>12114.596000000001</v>
      </c>
      <c r="E20" s="6">
        <v>19617.100799999935</v>
      </c>
      <c r="F20" s="7">
        <v>653.2120000000001</v>
      </c>
      <c r="G20" s="6">
        <v>164005.30199999997</v>
      </c>
      <c r="H20" s="6">
        <v>453.964</v>
      </c>
      <c r="I20" s="6">
        <v>5032.2168</v>
      </c>
      <c r="J20" s="6">
        <v>8322.406399999973</v>
      </c>
      <c r="K20" s="7">
        <v>419.922</v>
      </c>
      <c r="L20" s="7">
        <f t="shared" si="1"/>
        <v>143894.8403</v>
      </c>
      <c r="M20" s="7">
        <f t="shared" si="2"/>
        <v>178233.8112</v>
      </c>
      <c r="N20" s="7">
        <f t="shared" si="3"/>
        <v>0.4466999121</v>
      </c>
      <c r="O20" s="7">
        <f t="shared" si="4"/>
        <v>0.5533000879</v>
      </c>
      <c r="P20" s="7">
        <f t="shared" si="5"/>
        <v>0.1066001759</v>
      </c>
      <c r="Q20" s="7">
        <f t="shared" si="6"/>
        <v>322128.6515</v>
      </c>
    </row>
    <row r="21">
      <c r="A21" s="6" t="s">
        <v>84</v>
      </c>
      <c r="B21" s="6">
        <v>13730.478000000001</v>
      </c>
      <c r="C21" s="6">
        <v>558.386</v>
      </c>
      <c r="D21" s="6">
        <v>439.8225</v>
      </c>
      <c r="E21" s="6">
        <v>10740.4902</v>
      </c>
      <c r="F21" s="7">
        <v>113.59040000000002</v>
      </c>
      <c r="G21" s="6">
        <v>21152.358</v>
      </c>
      <c r="H21" s="6">
        <v>50.192</v>
      </c>
      <c r="I21" s="6">
        <v>182.6955</v>
      </c>
      <c r="J21" s="6">
        <v>4556.5716</v>
      </c>
      <c r="K21" s="7">
        <v>73.0224</v>
      </c>
      <c r="L21" s="7">
        <f t="shared" si="1"/>
        <v>25582.7671</v>
      </c>
      <c r="M21" s="7">
        <f t="shared" si="2"/>
        <v>26014.8395</v>
      </c>
      <c r="N21" s="7">
        <f t="shared" si="3"/>
        <v>0.4958130577</v>
      </c>
      <c r="O21" s="7">
        <f t="shared" si="4"/>
        <v>0.5041869423</v>
      </c>
      <c r="P21" s="7">
        <f t="shared" si="5"/>
        <v>0.008373884536</v>
      </c>
      <c r="Q21" s="7">
        <f t="shared" si="6"/>
        <v>51597.6066</v>
      </c>
    </row>
    <row r="22">
      <c r="A22" s="6" t="s">
        <v>87</v>
      </c>
      <c r="B22" s="6">
        <v>8715.572</v>
      </c>
      <c r="C22" s="6">
        <v>287.5679</v>
      </c>
      <c r="D22" s="6">
        <v>195.40300000000002</v>
      </c>
      <c r="E22" s="6">
        <v>1245.9018</v>
      </c>
      <c r="F22" s="7">
        <v>96.22480000000002</v>
      </c>
      <c r="G22" s="6">
        <v>13426.691999999997</v>
      </c>
      <c r="H22" s="6">
        <v>25.8488</v>
      </c>
      <c r="I22" s="6">
        <v>81.1674</v>
      </c>
      <c r="J22" s="6">
        <v>528.5644000000001</v>
      </c>
      <c r="K22" s="7">
        <v>61.8588</v>
      </c>
      <c r="L22" s="7">
        <f t="shared" si="1"/>
        <v>10540.6695</v>
      </c>
      <c r="M22" s="7">
        <f t="shared" si="2"/>
        <v>14124.1314</v>
      </c>
      <c r="N22" s="7">
        <f t="shared" si="3"/>
        <v>0.4273567641</v>
      </c>
      <c r="O22" s="7">
        <f t="shared" si="4"/>
        <v>0.5726432359</v>
      </c>
      <c r="P22" s="7">
        <f t="shared" si="5"/>
        <v>0.1452864718</v>
      </c>
      <c r="Q22" s="7">
        <f t="shared" si="6"/>
        <v>24664.8009</v>
      </c>
    </row>
    <row r="23">
      <c r="A23" s="6" t="s">
        <v>90</v>
      </c>
      <c r="B23" s="6">
        <v>188083.0028</v>
      </c>
      <c r="C23" s="6">
        <v>46615.058300000004</v>
      </c>
      <c r="D23" s="6">
        <v>17276.7075</v>
      </c>
      <c r="E23" s="6">
        <v>80317.34700000001</v>
      </c>
      <c r="F23" s="7">
        <v>3106.8072</v>
      </c>
      <c r="G23" s="6">
        <v>289749.49079999997</v>
      </c>
      <c r="H23" s="6">
        <v>4190.1176000000005</v>
      </c>
      <c r="I23" s="6">
        <v>7176.4785</v>
      </c>
      <c r="J23" s="6">
        <v>34074.026000000005</v>
      </c>
      <c r="K23" s="7">
        <v>1997.2332</v>
      </c>
      <c r="L23" s="7">
        <f t="shared" si="1"/>
        <v>335398.9228</v>
      </c>
      <c r="M23" s="7">
        <f t="shared" si="2"/>
        <v>337187.3461</v>
      </c>
      <c r="N23" s="7">
        <f t="shared" si="3"/>
        <v>0.4986704878</v>
      </c>
      <c r="O23" s="7">
        <f t="shared" si="4"/>
        <v>0.5013295122</v>
      </c>
      <c r="P23" s="7">
        <f t="shared" si="5"/>
        <v>0.0026590244</v>
      </c>
      <c r="Q23" s="7">
        <f t="shared" si="6"/>
        <v>672586.2689</v>
      </c>
    </row>
    <row r="24">
      <c r="A24" s="6" t="s">
        <v>93</v>
      </c>
      <c r="B24" s="6">
        <v>14168.0104</v>
      </c>
      <c r="C24" s="6">
        <v>1746.8119000000002</v>
      </c>
      <c r="D24" s="6">
        <v>288.3725</v>
      </c>
      <c r="E24" s="6">
        <v>4254.5778</v>
      </c>
      <c r="F24" s="7">
        <v>431.7936</v>
      </c>
      <c r="G24" s="6">
        <v>21826.394399999997</v>
      </c>
      <c r="H24" s="6">
        <v>157.01680000000002</v>
      </c>
      <c r="I24" s="6">
        <v>119.7855</v>
      </c>
      <c r="J24" s="6">
        <v>1804.9724</v>
      </c>
      <c r="K24" s="7">
        <v>277.5816</v>
      </c>
      <c r="L24" s="7">
        <f t="shared" si="1"/>
        <v>20889.5662</v>
      </c>
      <c r="M24" s="7">
        <f t="shared" si="2"/>
        <v>24185.7507</v>
      </c>
      <c r="N24" s="7">
        <f t="shared" si="3"/>
        <v>0.4634369237</v>
      </c>
      <c r="O24" s="7">
        <f t="shared" si="4"/>
        <v>0.5365630763</v>
      </c>
      <c r="P24" s="7">
        <f t="shared" si="5"/>
        <v>0.07312615255</v>
      </c>
      <c r="Q24" s="7">
        <f t="shared" si="6"/>
        <v>45075.3169</v>
      </c>
    </row>
    <row r="25">
      <c r="A25" s="6" t="s">
        <v>95</v>
      </c>
      <c r="B25" s="6">
        <v>15305.490300000001</v>
      </c>
      <c r="C25" s="6">
        <v>468.07769999999994</v>
      </c>
      <c r="D25" s="6">
        <v>357.78600000000006</v>
      </c>
      <c r="E25" s="6">
        <v>11250.1554</v>
      </c>
      <c r="F25" s="7">
        <v>201.63920000000002</v>
      </c>
      <c r="G25" s="6">
        <v>23578.7283</v>
      </c>
      <c r="H25" s="6">
        <v>42.0744</v>
      </c>
      <c r="I25" s="6">
        <v>148.61880000000002</v>
      </c>
      <c r="J25" s="6">
        <v>4772.7932</v>
      </c>
      <c r="K25" s="7">
        <v>129.6252</v>
      </c>
      <c r="L25" s="7">
        <f t="shared" si="1"/>
        <v>27583.1486</v>
      </c>
      <c r="M25" s="7">
        <f t="shared" si="2"/>
        <v>28671.8399</v>
      </c>
      <c r="N25" s="7">
        <f t="shared" si="3"/>
        <v>0.4903236021</v>
      </c>
      <c r="O25" s="7">
        <f t="shared" si="4"/>
        <v>0.5096763979</v>
      </c>
      <c r="P25" s="7">
        <f t="shared" si="5"/>
        <v>0.01935279571</v>
      </c>
      <c r="Q25" s="7">
        <f t="shared" si="6"/>
        <v>56254.9885</v>
      </c>
    </row>
    <row r="26">
      <c r="A26" s="6" t="s">
        <v>96</v>
      </c>
      <c r="B26" s="6">
        <v>1992.9199</v>
      </c>
      <c r="C26" s="6">
        <v>74.938</v>
      </c>
      <c r="D26" s="6">
        <v>75.93299999999999</v>
      </c>
      <c r="E26" s="6">
        <v>294.2676</v>
      </c>
      <c r="F26" s="7">
        <v>33.7344</v>
      </c>
      <c r="G26" s="6">
        <v>3070.1739</v>
      </c>
      <c r="H26" s="6">
        <v>6.736000000000001</v>
      </c>
      <c r="I26" s="6">
        <v>31.5414</v>
      </c>
      <c r="J26" s="6">
        <v>124.84080000000002</v>
      </c>
      <c r="K26" s="7">
        <v>21.6864</v>
      </c>
      <c r="L26" s="7">
        <f t="shared" si="1"/>
        <v>2471.7929</v>
      </c>
      <c r="M26" s="7">
        <f t="shared" si="2"/>
        <v>3254.9785</v>
      </c>
      <c r="N26" s="7">
        <f t="shared" si="3"/>
        <v>0.4316206685</v>
      </c>
      <c r="O26" s="7">
        <f t="shared" si="4"/>
        <v>0.5683793315</v>
      </c>
      <c r="P26" s="7">
        <f t="shared" si="5"/>
        <v>0.136758663</v>
      </c>
      <c r="Q26" s="7">
        <f t="shared" si="6"/>
        <v>5726.7714</v>
      </c>
    </row>
    <row r="27">
      <c r="A27" s="6" t="s">
        <v>97</v>
      </c>
      <c r="B27" s="6">
        <v>5078.335099999999</v>
      </c>
      <c r="C27" s="6">
        <v>146.3338</v>
      </c>
      <c r="D27" s="6">
        <v>109.59</v>
      </c>
      <c r="E27" s="6">
        <v>892.9932</v>
      </c>
      <c r="F27" s="7">
        <v>49.48720000000001</v>
      </c>
      <c r="G27" s="6">
        <v>7823.381099999999</v>
      </c>
      <c r="H27" s="6">
        <v>13.153599999999999</v>
      </c>
      <c r="I27" s="6">
        <v>45.522</v>
      </c>
      <c r="J27" s="6">
        <v>378.84560000000005</v>
      </c>
      <c r="K27" s="7">
        <v>31.813200000000002</v>
      </c>
      <c r="L27" s="7">
        <f t="shared" si="1"/>
        <v>6276.7393</v>
      </c>
      <c r="M27" s="7">
        <f t="shared" si="2"/>
        <v>8292.7155</v>
      </c>
      <c r="N27" s="7">
        <f t="shared" si="3"/>
        <v>0.4308149746</v>
      </c>
      <c r="O27" s="7">
        <f t="shared" si="4"/>
        <v>0.5691850254</v>
      </c>
      <c r="P27" s="7">
        <f t="shared" si="5"/>
        <v>0.1383700507</v>
      </c>
      <c r="Q27" s="7">
        <f t="shared" si="6"/>
        <v>14569.4548</v>
      </c>
    </row>
    <row r="28">
      <c r="A28" s="6" t="s">
        <v>99</v>
      </c>
      <c r="B28" s="6">
        <v>5610.0288</v>
      </c>
      <c r="C28" s="6">
        <v>111.6772</v>
      </c>
      <c r="D28" s="6">
        <v>101.8485</v>
      </c>
      <c r="E28" s="6">
        <v>1063.3854000000001</v>
      </c>
      <c r="F28" s="7">
        <v>68.768</v>
      </c>
      <c r="G28" s="6">
        <v>8642.476799999999</v>
      </c>
      <c r="H28" s="6">
        <v>10.038400000000001</v>
      </c>
      <c r="I28" s="6">
        <v>42.3063</v>
      </c>
      <c r="J28" s="6">
        <v>451.13320000000004</v>
      </c>
      <c r="K28" s="7">
        <v>44.208</v>
      </c>
      <c r="L28" s="7">
        <f t="shared" si="1"/>
        <v>6955.7079</v>
      </c>
      <c r="M28" s="7">
        <f t="shared" si="2"/>
        <v>9190.1627</v>
      </c>
      <c r="N28" s="7">
        <f t="shared" si="3"/>
        <v>0.4308041401</v>
      </c>
      <c r="O28" s="7">
        <f t="shared" si="4"/>
        <v>0.5691958599</v>
      </c>
      <c r="P28" s="7">
        <f t="shared" si="5"/>
        <v>0.1383917198</v>
      </c>
      <c r="Q28" s="7">
        <f t="shared" si="6"/>
        <v>16145.8706</v>
      </c>
    </row>
    <row r="29">
      <c r="A29" s="6" t="s">
        <v>101</v>
      </c>
      <c r="B29" s="6">
        <v>271.6688</v>
      </c>
      <c r="C29" s="6">
        <v>9.407300000000001</v>
      </c>
      <c r="D29" s="6">
        <v>7.3385</v>
      </c>
      <c r="E29" s="6">
        <v>22.156200000000002</v>
      </c>
      <c r="F29" s="7">
        <v>7.145600000000001</v>
      </c>
      <c r="G29" s="6">
        <v>418.5168</v>
      </c>
      <c r="H29" s="6">
        <v>0.8456</v>
      </c>
      <c r="I29" s="6">
        <v>3.0483</v>
      </c>
      <c r="J29" s="6">
        <v>9.399600000000001</v>
      </c>
      <c r="K29" s="7">
        <v>4.5935999999999995</v>
      </c>
      <c r="L29" s="7">
        <f t="shared" si="1"/>
        <v>317.7164</v>
      </c>
      <c r="M29" s="7">
        <f t="shared" si="2"/>
        <v>436.4039</v>
      </c>
      <c r="N29" s="7">
        <f t="shared" si="3"/>
        <v>0.4213073166</v>
      </c>
      <c r="O29" s="7">
        <f t="shared" si="4"/>
        <v>0.5786926834</v>
      </c>
      <c r="P29" s="7">
        <f t="shared" si="5"/>
        <v>0.1573853668</v>
      </c>
      <c r="Q29" s="7">
        <f t="shared" si="6"/>
        <v>754.1203</v>
      </c>
    </row>
    <row r="30">
      <c r="A30" s="6" t="s">
        <v>103</v>
      </c>
      <c r="B30" s="6">
        <v>1567.4976</v>
      </c>
      <c r="C30" s="6">
        <v>64.1245</v>
      </c>
      <c r="D30" s="6">
        <v>35.899499999999996</v>
      </c>
      <c r="E30" s="6">
        <v>1577.9082</v>
      </c>
      <c r="F30" s="7">
        <v>51.436</v>
      </c>
      <c r="G30" s="6">
        <v>2414.7935999999995</v>
      </c>
      <c r="H30" s="6">
        <v>5.764</v>
      </c>
      <c r="I30" s="6">
        <v>14.9121</v>
      </c>
      <c r="J30" s="6">
        <v>669.4156</v>
      </c>
      <c r="K30" s="7">
        <v>33.065999999999995</v>
      </c>
      <c r="L30" s="7">
        <f t="shared" si="1"/>
        <v>3296.8658</v>
      </c>
      <c r="M30" s="7">
        <f t="shared" si="2"/>
        <v>3137.9513</v>
      </c>
      <c r="N30" s="7">
        <f t="shared" si="3"/>
        <v>0.51234802</v>
      </c>
      <c r="O30" s="7">
        <f t="shared" si="4"/>
        <v>0.48765198</v>
      </c>
      <c r="P30" s="7">
        <f t="shared" si="5"/>
        <v>-0.02469603992</v>
      </c>
      <c r="Q30" s="7">
        <f t="shared" si="6"/>
        <v>6434.8171</v>
      </c>
    </row>
    <row r="31">
      <c r="A31" s="6" t="s">
        <v>104</v>
      </c>
      <c r="B31" s="6">
        <v>440.79209999999995</v>
      </c>
      <c r="C31" s="6">
        <v>9.327200000000001</v>
      </c>
      <c r="D31" s="6">
        <v>8.6775</v>
      </c>
      <c r="E31" s="6">
        <v>107.11800000000001</v>
      </c>
      <c r="F31" s="7">
        <v>8.411200000000001</v>
      </c>
      <c r="G31" s="6">
        <v>679.0580999999999</v>
      </c>
      <c r="H31" s="6">
        <v>0.8384</v>
      </c>
      <c r="I31" s="6">
        <v>3.6045000000000003</v>
      </c>
      <c r="J31" s="6">
        <v>45.44400000000001</v>
      </c>
      <c r="K31" s="7">
        <v>5.4072</v>
      </c>
      <c r="L31" s="7">
        <f t="shared" si="1"/>
        <v>574.326</v>
      </c>
      <c r="M31" s="7">
        <f t="shared" si="2"/>
        <v>734.3522</v>
      </c>
      <c r="N31" s="7">
        <f t="shared" si="3"/>
        <v>0.4388596066</v>
      </c>
      <c r="O31" s="7">
        <f t="shared" si="4"/>
        <v>0.5611403934</v>
      </c>
      <c r="P31" s="7">
        <f t="shared" si="5"/>
        <v>0.1222807868</v>
      </c>
      <c r="Q31" s="7">
        <f t="shared" si="6"/>
        <v>1308.6782</v>
      </c>
    </row>
    <row r="32">
      <c r="A32" s="6" t="s">
        <v>106</v>
      </c>
      <c r="B32" s="6">
        <v>170391.3825</v>
      </c>
      <c r="C32" s="6">
        <v>7196.1662</v>
      </c>
      <c r="D32" s="6">
        <v>12195.079</v>
      </c>
      <c r="E32" s="6">
        <v>58714.1082</v>
      </c>
      <c r="F32" s="7">
        <v>1985.3344</v>
      </c>
      <c r="G32" s="6">
        <v>262494.83249999996</v>
      </c>
      <c r="H32" s="6">
        <v>646.8464</v>
      </c>
      <c r="I32" s="6">
        <v>5065.6482000000005</v>
      </c>
      <c r="J32" s="6">
        <v>24909.015600000002</v>
      </c>
      <c r="K32" s="7">
        <v>1276.2864</v>
      </c>
      <c r="L32" s="7">
        <f t="shared" si="1"/>
        <v>250482.0703</v>
      </c>
      <c r="M32" s="7">
        <f t="shared" si="2"/>
        <v>294392.6291</v>
      </c>
      <c r="N32" s="7">
        <f t="shared" si="3"/>
        <v>0.4597058197</v>
      </c>
      <c r="O32" s="7">
        <f t="shared" si="4"/>
        <v>0.5402941803</v>
      </c>
      <c r="P32" s="7">
        <f t="shared" si="5"/>
        <v>0.08058836068</v>
      </c>
      <c r="Q32" s="7">
        <f t="shared" si="6"/>
        <v>544874.6994</v>
      </c>
    </row>
    <row r="33">
      <c r="A33" s="6" t="s">
        <v>108</v>
      </c>
      <c r="B33" s="6">
        <v>458.1377</v>
      </c>
      <c r="C33" s="6">
        <v>11.160599999999999</v>
      </c>
      <c r="D33" s="6">
        <v>2.7300000000000004</v>
      </c>
      <c r="E33" s="6">
        <v>72.8904</v>
      </c>
      <c r="F33" s="7">
        <v>3.5112</v>
      </c>
      <c r="G33" s="6">
        <v>705.7796999999999</v>
      </c>
      <c r="H33" s="6">
        <v>1.0031999999999999</v>
      </c>
      <c r="I33" s="6">
        <v>1.1340000000000001</v>
      </c>
      <c r="J33" s="6">
        <v>30.9232</v>
      </c>
      <c r="K33" s="7">
        <v>2.2571999999999997</v>
      </c>
      <c r="L33" s="7">
        <f t="shared" si="1"/>
        <v>548.4299</v>
      </c>
      <c r="M33" s="7">
        <f t="shared" si="2"/>
        <v>741.0973</v>
      </c>
      <c r="N33" s="7">
        <f t="shared" si="3"/>
        <v>0.425295333</v>
      </c>
      <c r="O33" s="7">
        <f t="shared" si="4"/>
        <v>0.574704667</v>
      </c>
      <c r="P33" s="7">
        <f t="shared" si="5"/>
        <v>0.1494093339</v>
      </c>
      <c r="Q33" s="7">
        <f t="shared" si="6"/>
        <v>1289.5272</v>
      </c>
    </row>
    <row r="34">
      <c r="A34" s="6" t="s">
        <v>110</v>
      </c>
      <c r="B34" s="6">
        <v>2108.7817</v>
      </c>
      <c r="C34" s="6">
        <v>66.7144</v>
      </c>
      <c r="D34" s="6">
        <v>36.998000000000005</v>
      </c>
      <c r="E34" s="6">
        <v>860.343</v>
      </c>
      <c r="F34" s="7">
        <v>17.5896</v>
      </c>
      <c r="G34" s="6">
        <v>3248.6636999999996</v>
      </c>
      <c r="H34" s="6">
        <v>5.9967999999999995</v>
      </c>
      <c r="I34" s="6">
        <v>15.368400000000001</v>
      </c>
      <c r="J34" s="6">
        <v>364.994</v>
      </c>
      <c r="K34" s="7">
        <v>11.307599999999999</v>
      </c>
      <c r="L34" s="7">
        <f t="shared" si="1"/>
        <v>3090.4267</v>
      </c>
      <c r="M34" s="7">
        <f t="shared" si="2"/>
        <v>3646.3305</v>
      </c>
      <c r="N34" s="7">
        <f t="shared" si="3"/>
        <v>0.4587409949</v>
      </c>
      <c r="O34" s="7">
        <f t="shared" si="4"/>
        <v>0.5412590051</v>
      </c>
      <c r="P34" s="7">
        <f t="shared" si="5"/>
        <v>0.0825180103</v>
      </c>
      <c r="Q34" s="7">
        <f t="shared" si="6"/>
        <v>6736.7572</v>
      </c>
    </row>
    <row r="35">
      <c r="A35" s="6" t="s">
        <v>112</v>
      </c>
      <c r="B35" s="6">
        <v>1738.2822</v>
      </c>
      <c r="C35" s="6">
        <v>64.3025</v>
      </c>
      <c r="D35" s="6">
        <v>35.906000000000006</v>
      </c>
      <c r="E35" s="6">
        <v>1888.8738</v>
      </c>
      <c r="F35" s="7">
        <v>42.168</v>
      </c>
      <c r="G35" s="6">
        <v>2677.8942</v>
      </c>
      <c r="H35" s="6">
        <v>5.78</v>
      </c>
      <c r="I35" s="6">
        <v>14.914800000000001</v>
      </c>
      <c r="J35" s="6">
        <v>801.3404</v>
      </c>
      <c r="K35" s="7">
        <v>27.107999999999997</v>
      </c>
      <c r="L35" s="7">
        <f t="shared" si="1"/>
        <v>3769.5325</v>
      </c>
      <c r="M35" s="7">
        <f t="shared" si="2"/>
        <v>3527.0374</v>
      </c>
      <c r="N35" s="7">
        <f t="shared" si="3"/>
        <v>0.5166170614</v>
      </c>
      <c r="O35" s="7">
        <f t="shared" si="4"/>
        <v>0.4833829386</v>
      </c>
      <c r="P35" s="7">
        <f t="shared" si="5"/>
        <v>-0.03323412279</v>
      </c>
      <c r="Q35" s="7">
        <f t="shared" si="6"/>
        <v>7296.5699</v>
      </c>
    </row>
    <row r="36">
      <c r="A36" s="6" t="s">
        <v>114</v>
      </c>
      <c r="B36" s="6">
        <v>16618.7609</v>
      </c>
      <c r="C36" s="6">
        <v>376.1051</v>
      </c>
      <c r="D36" s="6">
        <v>299.6565</v>
      </c>
      <c r="E36" s="6">
        <v>4752.66</v>
      </c>
      <c r="F36" s="7">
        <v>1926.4840000000002</v>
      </c>
      <c r="G36" s="6">
        <v>25601.8749</v>
      </c>
      <c r="H36" s="6">
        <v>33.8072</v>
      </c>
      <c r="I36" s="6">
        <v>124.4727</v>
      </c>
      <c r="J36" s="6">
        <v>2016.2800000000002</v>
      </c>
      <c r="K36" s="7">
        <v>1238.454</v>
      </c>
      <c r="L36" s="7">
        <f t="shared" si="1"/>
        <v>23973.6665</v>
      </c>
      <c r="M36" s="7">
        <f t="shared" si="2"/>
        <v>29014.8888</v>
      </c>
      <c r="N36" s="7">
        <f t="shared" si="3"/>
        <v>0.4524310271</v>
      </c>
      <c r="O36" s="7">
        <f t="shared" si="4"/>
        <v>0.5475689729</v>
      </c>
      <c r="P36" s="7">
        <f t="shared" si="5"/>
        <v>0.09513794576</v>
      </c>
      <c r="Q36" s="7">
        <f t="shared" si="6"/>
        <v>52988.5553</v>
      </c>
    </row>
    <row r="37">
      <c r="A37" s="6" t="s">
        <v>116</v>
      </c>
      <c r="B37" s="6">
        <v>108979.85919999999</v>
      </c>
      <c r="C37" s="6">
        <v>4097.0883</v>
      </c>
      <c r="D37" s="6">
        <v>6077.682000000001</v>
      </c>
      <c r="E37" s="6">
        <v>26427.0996</v>
      </c>
      <c r="F37" s="7">
        <v>1054.2168000000001</v>
      </c>
      <c r="G37" s="6">
        <v>167887.89119999998</v>
      </c>
      <c r="H37" s="6">
        <v>368.2776</v>
      </c>
      <c r="I37" s="6">
        <v>2524.5756</v>
      </c>
      <c r="J37" s="6">
        <v>11211.4968</v>
      </c>
      <c r="K37" s="7">
        <v>677.7108</v>
      </c>
      <c r="L37" s="7">
        <f t="shared" si="1"/>
        <v>146635.9459</v>
      </c>
      <c r="M37" s="7">
        <f t="shared" si="2"/>
        <v>182669.952</v>
      </c>
      <c r="N37" s="7">
        <f t="shared" si="3"/>
        <v>0.445287943</v>
      </c>
      <c r="O37" s="7">
        <f t="shared" si="4"/>
        <v>0.554712057</v>
      </c>
      <c r="P37" s="7">
        <f t="shared" si="5"/>
        <v>0.109424114</v>
      </c>
      <c r="Q37" s="7">
        <f t="shared" si="6"/>
        <v>329305.8979</v>
      </c>
    </row>
    <row r="38">
      <c r="A38" s="6" t="s">
        <v>118</v>
      </c>
      <c r="B38" s="6">
        <v>2891.1689</v>
      </c>
      <c r="C38" s="6">
        <v>242.27580000000003</v>
      </c>
      <c r="D38" s="6">
        <v>96.0245</v>
      </c>
      <c r="E38" s="6">
        <v>4012.503</v>
      </c>
      <c r="F38" s="7">
        <v>118.0704</v>
      </c>
      <c r="G38" s="6">
        <v>4453.9628999999995</v>
      </c>
      <c r="H38" s="6">
        <v>21.777600000000003</v>
      </c>
      <c r="I38" s="6">
        <v>39.8871</v>
      </c>
      <c r="J38" s="6">
        <v>1702.2740000000001</v>
      </c>
      <c r="K38" s="7">
        <v>75.9024</v>
      </c>
      <c r="L38" s="7">
        <f t="shared" si="1"/>
        <v>7360.0426</v>
      </c>
      <c r="M38" s="7">
        <f t="shared" si="2"/>
        <v>6293.804</v>
      </c>
      <c r="N38" s="7">
        <f t="shared" si="3"/>
        <v>0.5390453559</v>
      </c>
      <c r="O38" s="7">
        <f t="shared" si="4"/>
        <v>0.4609546441</v>
      </c>
      <c r="P38" s="7">
        <f t="shared" si="5"/>
        <v>-0.07809071181</v>
      </c>
      <c r="Q38" s="7">
        <f t="shared" si="6"/>
        <v>13653.8466</v>
      </c>
    </row>
    <row r="39">
      <c r="A39" s="6" t="s">
        <v>120</v>
      </c>
      <c r="B39" s="6">
        <v>1629.9758</v>
      </c>
      <c r="C39" s="6">
        <v>268.6109</v>
      </c>
      <c r="D39" s="6">
        <v>41.359500000000004</v>
      </c>
      <c r="E39" s="6">
        <v>495.73260000000005</v>
      </c>
      <c r="F39" s="7">
        <v>27.608</v>
      </c>
      <c r="G39" s="6">
        <v>2511.0438</v>
      </c>
      <c r="H39" s="6">
        <v>24.1448</v>
      </c>
      <c r="I39" s="6">
        <v>17.180100000000003</v>
      </c>
      <c r="J39" s="6">
        <v>210.31080000000003</v>
      </c>
      <c r="K39" s="7">
        <v>17.747999999999998</v>
      </c>
      <c r="L39" s="7">
        <f t="shared" si="1"/>
        <v>2463.2868</v>
      </c>
      <c r="M39" s="7">
        <f t="shared" si="2"/>
        <v>2780.4275</v>
      </c>
      <c r="N39" s="7">
        <f t="shared" si="3"/>
        <v>0.4697599181</v>
      </c>
      <c r="O39" s="7">
        <f t="shared" si="4"/>
        <v>0.5302400819</v>
      </c>
      <c r="P39" s="7">
        <f t="shared" si="5"/>
        <v>0.06048016384</v>
      </c>
      <c r="Q39" s="7">
        <f t="shared" si="6"/>
        <v>5243.7143</v>
      </c>
    </row>
    <row r="40">
      <c r="A40" s="6" t="s">
        <v>121</v>
      </c>
      <c r="B40" s="6">
        <v>6291.7797</v>
      </c>
      <c r="C40" s="6">
        <v>762.2226999999999</v>
      </c>
      <c r="D40" s="6">
        <v>158.34650000000002</v>
      </c>
      <c r="E40" s="6">
        <v>2334.9348000000005</v>
      </c>
      <c r="F40" s="7">
        <v>118.18800000000002</v>
      </c>
      <c r="G40" s="6">
        <v>9692.7417</v>
      </c>
      <c r="H40" s="6">
        <v>68.5144</v>
      </c>
      <c r="I40" s="6">
        <v>65.77470000000001</v>
      </c>
      <c r="J40" s="6">
        <v>990.5784000000001</v>
      </c>
      <c r="K40" s="7">
        <v>75.978</v>
      </c>
      <c r="L40" s="7">
        <f t="shared" si="1"/>
        <v>9665.4717</v>
      </c>
      <c r="M40" s="7">
        <f t="shared" si="2"/>
        <v>10893.5872</v>
      </c>
      <c r="N40" s="7">
        <f t="shared" si="3"/>
        <v>0.4701320108</v>
      </c>
      <c r="O40" s="7">
        <f t="shared" si="4"/>
        <v>0.5298679892</v>
      </c>
      <c r="P40" s="7">
        <f t="shared" si="5"/>
        <v>0.05973597848</v>
      </c>
      <c r="Q40" s="7">
        <f t="shared" si="6"/>
        <v>20559.0589</v>
      </c>
    </row>
    <row r="41">
      <c r="A41" s="6" t="s">
        <v>123</v>
      </c>
      <c r="B41" s="6">
        <v>46854.4357</v>
      </c>
      <c r="C41" s="6">
        <v>1479.7407</v>
      </c>
      <c r="D41" s="6">
        <v>1092.871</v>
      </c>
      <c r="E41" s="6">
        <v>14771.4666</v>
      </c>
      <c r="F41" s="7">
        <v>707.3976000000001</v>
      </c>
      <c r="G41" s="6">
        <v>72181.1577</v>
      </c>
      <c r="H41" s="6">
        <v>133.0104</v>
      </c>
      <c r="I41" s="6">
        <v>453.9618</v>
      </c>
      <c r="J41" s="6">
        <v>6266.6828000000005</v>
      </c>
      <c r="K41" s="7">
        <v>454.7556</v>
      </c>
      <c r="L41" s="7">
        <f t="shared" si="1"/>
        <v>64905.9116</v>
      </c>
      <c r="M41" s="7">
        <f t="shared" si="2"/>
        <v>79489.5683</v>
      </c>
      <c r="N41" s="7">
        <f t="shared" si="3"/>
        <v>0.449500993</v>
      </c>
      <c r="O41" s="7">
        <f t="shared" si="4"/>
        <v>0.550499007</v>
      </c>
      <c r="P41" s="7">
        <f t="shared" si="5"/>
        <v>0.100998014</v>
      </c>
      <c r="Q41" s="7">
        <f t="shared" si="6"/>
        <v>144395.4799</v>
      </c>
    </row>
    <row r="42">
      <c r="A42" s="6" t="s">
        <v>125</v>
      </c>
      <c r="B42" s="6">
        <v>252.5694</v>
      </c>
      <c r="C42" s="6">
        <v>9.6209</v>
      </c>
      <c r="D42" s="6">
        <v>2.1385</v>
      </c>
      <c r="E42" s="6">
        <v>35.342999999999996</v>
      </c>
      <c r="F42" s="7">
        <v>1.4392</v>
      </c>
      <c r="G42" s="6">
        <v>389.0934</v>
      </c>
      <c r="H42" s="6">
        <v>0.8648</v>
      </c>
      <c r="I42" s="6">
        <v>0.8883000000000001</v>
      </c>
      <c r="J42" s="6">
        <v>14.994</v>
      </c>
      <c r="K42" s="7">
        <v>0.9251999999999999</v>
      </c>
      <c r="L42" s="7">
        <f t="shared" si="1"/>
        <v>301.111</v>
      </c>
      <c r="M42" s="7">
        <f t="shared" si="2"/>
        <v>406.7657</v>
      </c>
      <c r="N42" s="7">
        <f t="shared" si="3"/>
        <v>0.4253721022</v>
      </c>
      <c r="O42" s="7">
        <f t="shared" si="4"/>
        <v>0.5746278978</v>
      </c>
      <c r="P42" s="7">
        <f t="shared" si="5"/>
        <v>0.1492557955</v>
      </c>
      <c r="Q42" s="7">
        <f t="shared" si="6"/>
        <v>707.8767</v>
      </c>
    </row>
    <row r="43">
      <c r="A43" s="6" t="s">
        <v>127</v>
      </c>
      <c r="B43" s="6">
        <v>3973.0489</v>
      </c>
      <c r="C43" s="6">
        <v>133.3398</v>
      </c>
      <c r="D43" s="6">
        <v>63.862500000000004</v>
      </c>
      <c r="E43" s="6">
        <v>1376.9778000000001</v>
      </c>
      <c r="F43" s="7">
        <v>70.0336</v>
      </c>
      <c r="G43" s="6">
        <v>6120.642899999999</v>
      </c>
      <c r="H43" s="6">
        <v>11.9856</v>
      </c>
      <c r="I43" s="6">
        <v>26.527500000000003</v>
      </c>
      <c r="J43" s="6">
        <v>584.1724</v>
      </c>
      <c r="K43" s="7">
        <v>45.0216</v>
      </c>
      <c r="L43" s="7">
        <f t="shared" si="1"/>
        <v>5617.2626</v>
      </c>
      <c r="M43" s="7">
        <f t="shared" si="2"/>
        <v>6788.35</v>
      </c>
      <c r="N43" s="7">
        <f t="shared" si="3"/>
        <v>0.4528000979</v>
      </c>
      <c r="O43" s="7">
        <f t="shared" si="4"/>
        <v>0.5471999021</v>
      </c>
      <c r="P43" s="7">
        <f t="shared" si="5"/>
        <v>0.09439980417</v>
      </c>
      <c r="Q43" s="7">
        <f t="shared" si="6"/>
        <v>12405.6126</v>
      </c>
    </row>
    <row r="44">
      <c r="A44" s="6" t="s">
        <v>129</v>
      </c>
      <c r="B44" s="6">
        <v>7069.064600000001</v>
      </c>
      <c r="C44" s="6">
        <v>178.0445</v>
      </c>
      <c r="D44" s="6">
        <v>115.29050000000001</v>
      </c>
      <c r="E44" s="6">
        <v>2199.5226000000002</v>
      </c>
      <c r="F44" s="7">
        <v>1848.4648000000002</v>
      </c>
      <c r="G44" s="6">
        <v>10890.1806</v>
      </c>
      <c r="H44" s="6">
        <v>16.004</v>
      </c>
      <c r="I44" s="6">
        <v>47.889900000000004</v>
      </c>
      <c r="J44" s="6">
        <v>933.1308000000001</v>
      </c>
      <c r="K44" s="7">
        <v>1188.2988</v>
      </c>
      <c r="L44" s="7">
        <f t="shared" si="1"/>
        <v>11410.387</v>
      </c>
      <c r="M44" s="7">
        <f t="shared" si="2"/>
        <v>13075.5041</v>
      </c>
      <c r="N44" s="7">
        <f t="shared" si="3"/>
        <v>0.4659984378</v>
      </c>
      <c r="O44" s="7">
        <f t="shared" si="4"/>
        <v>0.5340015622</v>
      </c>
      <c r="P44" s="7">
        <f t="shared" si="5"/>
        <v>0.06800312446</v>
      </c>
      <c r="Q44" s="7">
        <f t="shared" si="6"/>
        <v>24485.8911</v>
      </c>
    </row>
    <row r="45">
      <c r="A45" s="6" t="s">
        <v>130</v>
      </c>
      <c r="B45" s="6">
        <v>12029.5103</v>
      </c>
      <c r="C45" s="6">
        <v>256.3022</v>
      </c>
      <c r="D45" s="6">
        <v>229.84650000000002</v>
      </c>
      <c r="E45" s="6">
        <v>5797.228800000001</v>
      </c>
      <c r="F45" s="7">
        <v>188.94400000000002</v>
      </c>
      <c r="G45" s="6">
        <v>18531.948299999996</v>
      </c>
      <c r="H45" s="6">
        <v>23.038400000000003</v>
      </c>
      <c r="I45" s="6">
        <v>95.47470000000001</v>
      </c>
      <c r="J45" s="6">
        <v>2459.4304</v>
      </c>
      <c r="K45" s="7">
        <v>121.46399999999998</v>
      </c>
      <c r="L45" s="7">
        <f t="shared" si="1"/>
        <v>18501.8318</v>
      </c>
      <c r="M45" s="7">
        <f t="shared" si="2"/>
        <v>21231.3558</v>
      </c>
      <c r="N45" s="7">
        <f t="shared" si="3"/>
        <v>0.4656518371</v>
      </c>
      <c r="O45" s="7">
        <f t="shared" si="4"/>
        <v>0.5343481629</v>
      </c>
      <c r="P45" s="7">
        <f t="shared" si="5"/>
        <v>0.06869632579</v>
      </c>
      <c r="Q45" s="7">
        <f t="shared" si="6"/>
        <v>39733.1876</v>
      </c>
    </row>
    <row r="46">
      <c r="A46" s="6" t="s">
        <v>131</v>
      </c>
      <c r="B46" s="6">
        <v>6231.059</v>
      </c>
      <c r="C46" s="6">
        <v>792.1445</v>
      </c>
      <c r="D46" s="6">
        <v>128.6805</v>
      </c>
      <c r="E46" s="6">
        <v>6837.8508</v>
      </c>
      <c r="F46" s="7">
        <v>79.40800000000002</v>
      </c>
      <c r="G46" s="6">
        <v>9599.198999999999</v>
      </c>
      <c r="H46" s="6">
        <v>71.204</v>
      </c>
      <c r="I46" s="6">
        <v>53.4519</v>
      </c>
      <c r="J46" s="6">
        <v>2900.9064</v>
      </c>
      <c r="K46" s="7">
        <v>51.048</v>
      </c>
      <c r="L46" s="7">
        <f t="shared" si="1"/>
        <v>14069.1428</v>
      </c>
      <c r="M46" s="7">
        <f t="shared" si="2"/>
        <v>12675.8093</v>
      </c>
      <c r="N46" s="7">
        <f t="shared" si="3"/>
        <v>0.5260485324</v>
      </c>
      <c r="O46" s="7">
        <f t="shared" si="4"/>
        <v>0.4739514676</v>
      </c>
      <c r="P46" s="7">
        <f t="shared" si="5"/>
        <v>-0.0520970647</v>
      </c>
      <c r="Q46" s="7">
        <f t="shared" si="6"/>
        <v>26744.9521</v>
      </c>
    </row>
    <row r="47">
      <c r="A47" s="6" t="s">
        <v>132</v>
      </c>
      <c r="B47" s="6">
        <v>3744.4074</v>
      </c>
      <c r="C47" s="6">
        <v>218.8599</v>
      </c>
      <c r="D47" s="6">
        <v>100.52250000000001</v>
      </c>
      <c r="E47" s="6">
        <v>5064.7146</v>
      </c>
      <c r="F47" s="7">
        <v>85.64080000000001</v>
      </c>
      <c r="G47" s="6">
        <v>5768.4114</v>
      </c>
      <c r="H47" s="6">
        <v>19.6728</v>
      </c>
      <c r="I47" s="6">
        <v>41.755500000000005</v>
      </c>
      <c r="J47" s="6">
        <v>2148.6668000000004</v>
      </c>
      <c r="K47" s="7">
        <v>55.0548</v>
      </c>
      <c r="L47" s="7">
        <f t="shared" si="1"/>
        <v>9214.1452</v>
      </c>
      <c r="M47" s="7">
        <f t="shared" si="2"/>
        <v>8033.5613</v>
      </c>
      <c r="N47" s="7">
        <f t="shared" si="3"/>
        <v>0.5342243735</v>
      </c>
      <c r="O47" s="7">
        <f t="shared" si="4"/>
        <v>0.4657756265</v>
      </c>
      <c r="P47" s="7">
        <f t="shared" si="5"/>
        <v>-0.06844874708</v>
      </c>
      <c r="Q47" s="7">
        <f t="shared" si="6"/>
        <v>17247.7065</v>
      </c>
    </row>
    <row r="48">
      <c r="A48" s="6" t="s">
        <v>133</v>
      </c>
      <c r="B48" s="6">
        <v>1630.6566</v>
      </c>
      <c r="C48" s="6">
        <v>32.0756</v>
      </c>
      <c r="D48" s="6">
        <v>30.693</v>
      </c>
      <c r="E48" s="6">
        <v>194.3634</v>
      </c>
      <c r="F48" s="7">
        <v>14.0112</v>
      </c>
      <c r="G48" s="6">
        <v>2512.0926</v>
      </c>
      <c r="H48" s="6">
        <v>2.8832</v>
      </c>
      <c r="I48" s="6">
        <v>12.749400000000001</v>
      </c>
      <c r="J48" s="6">
        <v>82.45720000000001</v>
      </c>
      <c r="K48" s="7">
        <v>9.0072</v>
      </c>
      <c r="L48" s="7">
        <f t="shared" si="1"/>
        <v>1901.7998</v>
      </c>
      <c r="M48" s="7">
        <f t="shared" si="2"/>
        <v>2619.1896</v>
      </c>
      <c r="N48" s="7">
        <f t="shared" si="3"/>
        <v>0.4206600883</v>
      </c>
      <c r="O48" s="7">
        <f t="shared" si="4"/>
        <v>0.5793399117</v>
      </c>
      <c r="P48" s="7">
        <f t="shared" si="5"/>
        <v>0.1586798235</v>
      </c>
      <c r="Q48" s="7">
        <f t="shared" si="6"/>
        <v>4520.9894</v>
      </c>
    </row>
    <row r="49">
      <c r="A49" s="6" t="s">
        <v>134</v>
      </c>
      <c r="B49" s="6">
        <v>6200.534000000001</v>
      </c>
      <c r="C49" s="6">
        <v>211.0012</v>
      </c>
      <c r="D49" s="6">
        <v>139.087</v>
      </c>
      <c r="E49" s="6">
        <v>753.0402</v>
      </c>
      <c r="F49" s="7">
        <v>106.9432</v>
      </c>
      <c r="G49" s="6">
        <v>9552.173999999999</v>
      </c>
      <c r="H49" s="6">
        <v>18.9664</v>
      </c>
      <c r="I49" s="6">
        <v>57.7746</v>
      </c>
      <c r="J49" s="6">
        <v>319.4716</v>
      </c>
      <c r="K49" s="7">
        <v>68.7492</v>
      </c>
      <c r="L49" s="7">
        <f t="shared" si="1"/>
        <v>7410.6056</v>
      </c>
      <c r="M49" s="7">
        <f t="shared" si="2"/>
        <v>10017.1358</v>
      </c>
      <c r="N49" s="7">
        <f t="shared" si="3"/>
        <v>0.4252189328</v>
      </c>
      <c r="O49" s="7">
        <f t="shared" si="4"/>
        <v>0.5747810672</v>
      </c>
      <c r="P49" s="7">
        <f t="shared" si="5"/>
        <v>0.1495621343</v>
      </c>
      <c r="Q49" s="7">
        <f t="shared" si="6"/>
        <v>17427.7414</v>
      </c>
    </row>
    <row r="50">
      <c r="A50" s="6" t="s">
        <v>135</v>
      </c>
      <c r="B50" s="6">
        <v>1222.7612000000001</v>
      </c>
      <c r="C50" s="6">
        <v>35.1639</v>
      </c>
      <c r="D50" s="6">
        <v>19.181500000000003</v>
      </c>
      <c r="E50" s="6">
        <v>586.7202000000001</v>
      </c>
      <c r="F50" s="7">
        <v>8.3664</v>
      </c>
      <c r="G50" s="6">
        <v>1883.7132</v>
      </c>
      <c r="H50" s="6">
        <v>3.1608</v>
      </c>
      <c r="I50" s="6">
        <v>7.967700000000001</v>
      </c>
      <c r="J50" s="6">
        <v>248.91160000000002</v>
      </c>
      <c r="K50" s="7">
        <v>5.378399999999999</v>
      </c>
      <c r="L50" s="7">
        <f t="shared" si="1"/>
        <v>1872.1932</v>
      </c>
      <c r="M50" s="7">
        <f t="shared" si="2"/>
        <v>2149.1317</v>
      </c>
      <c r="N50" s="7">
        <f t="shared" si="3"/>
        <v>0.4655662615</v>
      </c>
      <c r="O50" s="7">
        <f t="shared" si="4"/>
        <v>0.5344337385</v>
      </c>
      <c r="P50" s="7">
        <f t="shared" si="5"/>
        <v>0.06886747699</v>
      </c>
      <c r="Q50" s="7">
        <f t="shared" si="6"/>
        <v>4021.3249</v>
      </c>
    </row>
    <row r="51">
      <c r="A51" s="6" t="s">
        <v>136</v>
      </c>
      <c r="B51" s="6">
        <v>5741.2419</v>
      </c>
      <c r="C51" s="6">
        <v>208.1354</v>
      </c>
      <c r="D51" s="6">
        <v>223.91850000000002</v>
      </c>
      <c r="E51" s="6">
        <v>1182.4362</v>
      </c>
      <c r="F51" s="7">
        <v>19.930400000000002</v>
      </c>
      <c r="G51" s="6">
        <v>8844.615899999999</v>
      </c>
      <c r="H51" s="6">
        <v>18.7088</v>
      </c>
      <c r="I51" s="6">
        <v>93.01230000000001</v>
      </c>
      <c r="J51" s="6">
        <v>501.63960000000003</v>
      </c>
      <c r="K51" s="7">
        <v>12.8124</v>
      </c>
      <c r="L51" s="7">
        <f t="shared" si="1"/>
        <v>7375.6624</v>
      </c>
      <c r="M51" s="7">
        <f t="shared" si="2"/>
        <v>9470.789</v>
      </c>
      <c r="N51" s="7">
        <f t="shared" si="3"/>
        <v>0.4378169755</v>
      </c>
      <c r="O51" s="7">
        <f t="shared" si="4"/>
        <v>0.5621830245</v>
      </c>
      <c r="P51" s="7">
        <f t="shared" si="5"/>
        <v>0.124366049</v>
      </c>
      <c r="Q51" s="7">
        <f t="shared" si="6"/>
        <v>16846.4514</v>
      </c>
    </row>
    <row r="52">
      <c r="A52" s="6" t="s">
        <v>137</v>
      </c>
      <c r="B52" s="6">
        <v>2660.7033</v>
      </c>
      <c r="C52" s="6">
        <v>111.2945</v>
      </c>
      <c r="D52" s="6">
        <v>31.7655</v>
      </c>
      <c r="E52" s="6">
        <v>3040.7387999999937</v>
      </c>
      <c r="F52" s="7">
        <v>56.2744</v>
      </c>
      <c r="G52" s="6">
        <v>4098.9213</v>
      </c>
      <c r="H52" s="6">
        <v>10.004</v>
      </c>
      <c r="I52" s="6">
        <v>13.1949</v>
      </c>
      <c r="J52" s="6">
        <v>1290.0103999999974</v>
      </c>
      <c r="K52" s="7">
        <v>36.176399999999994</v>
      </c>
      <c r="L52" s="7">
        <f t="shared" si="1"/>
        <v>5900.7765</v>
      </c>
      <c r="M52" s="7">
        <f t="shared" si="2"/>
        <v>5448.307</v>
      </c>
      <c r="N52" s="7">
        <f t="shared" si="3"/>
        <v>0.5199341868</v>
      </c>
      <c r="O52" s="7">
        <f t="shared" si="4"/>
        <v>0.4800658132</v>
      </c>
      <c r="P52" s="7">
        <f t="shared" si="5"/>
        <v>-0.03986837351</v>
      </c>
      <c r="Q52" s="7">
        <f t="shared" si="6"/>
        <v>11349.0835</v>
      </c>
    </row>
    <row r="53">
      <c r="A53" s="6" t="s">
        <v>138</v>
      </c>
      <c r="B53" s="6">
        <v>32749.6361</v>
      </c>
      <c r="C53" s="6">
        <v>3194.2456</v>
      </c>
      <c r="D53" s="6">
        <v>1124.1555</v>
      </c>
      <c r="E53" s="6">
        <v>47422.8678</v>
      </c>
      <c r="F53" s="7">
        <v>778.7584000000002</v>
      </c>
      <c r="G53" s="6">
        <v>50452.1421</v>
      </c>
      <c r="H53" s="6">
        <v>287.1232</v>
      </c>
      <c r="I53" s="6">
        <v>466.9569</v>
      </c>
      <c r="J53" s="6">
        <v>20118.792400000002</v>
      </c>
      <c r="K53" s="7">
        <v>500.6304</v>
      </c>
      <c r="L53" s="7">
        <f t="shared" si="1"/>
        <v>85269.6634</v>
      </c>
      <c r="M53" s="7">
        <f t="shared" si="2"/>
        <v>71825.645</v>
      </c>
      <c r="N53" s="7">
        <f t="shared" si="3"/>
        <v>0.5427893695</v>
      </c>
      <c r="O53" s="7">
        <f t="shared" si="4"/>
        <v>0.4572106305</v>
      </c>
      <c r="P53" s="7">
        <f t="shared" si="5"/>
        <v>-0.08557873903</v>
      </c>
      <c r="Q53" s="7">
        <f t="shared" si="6"/>
        <v>157095.3084</v>
      </c>
    </row>
    <row r="54">
      <c r="A54" s="6" t="s">
        <v>139</v>
      </c>
      <c r="B54" s="6">
        <v>2023.5263</v>
      </c>
      <c r="C54" s="6">
        <v>100.7569</v>
      </c>
      <c r="D54" s="6">
        <v>28.684500000000003</v>
      </c>
      <c r="E54" s="6">
        <v>386.5422</v>
      </c>
      <c r="F54" s="7">
        <v>43.82000000000001</v>
      </c>
      <c r="G54" s="6">
        <v>3117.3242999999998</v>
      </c>
      <c r="H54" s="6">
        <v>9.056799999999999</v>
      </c>
      <c r="I54" s="6">
        <v>11.9151</v>
      </c>
      <c r="J54" s="6">
        <v>163.98760000000001</v>
      </c>
      <c r="K54" s="7">
        <v>28.169999999999998</v>
      </c>
      <c r="L54" s="7">
        <f t="shared" si="1"/>
        <v>2583.3299</v>
      </c>
      <c r="M54" s="7">
        <f t="shared" si="2"/>
        <v>3330.4538</v>
      </c>
      <c r="N54" s="7">
        <f t="shared" si="3"/>
        <v>0.4368319896</v>
      </c>
      <c r="O54" s="7">
        <f t="shared" si="4"/>
        <v>0.5631680104</v>
      </c>
      <c r="P54" s="7">
        <f t="shared" si="5"/>
        <v>0.1263360207</v>
      </c>
      <c r="Q54" s="7">
        <f t="shared" si="6"/>
        <v>5913.7837</v>
      </c>
    </row>
    <row r="55">
      <c r="A55" s="6" t="s">
        <v>140</v>
      </c>
      <c r="B55" s="6">
        <v>2216.1779</v>
      </c>
      <c r="C55" s="6">
        <v>93.06729999999999</v>
      </c>
      <c r="D55" s="6">
        <v>40.5925</v>
      </c>
      <c r="E55" s="6">
        <v>3238.5276</v>
      </c>
      <c r="F55" s="7">
        <v>81.5752</v>
      </c>
      <c r="G55" s="6">
        <v>3414.1119</v>
      </c>
      <c r="H55" s="6">
        <v>8.365599999999999</v>
      </c>
      <c r="I55" s="6">
        <v>16.861500000000003</v>
      </c>
      <c r="J55" s="6">
        <v>1373.9208</v>
      </c>
      <c r="K55" s="7">
        <v>52.441199999999995</v>
      </c>
      <c r="L55" s="7">
        <f t="shared" si="1"/>
        <v>5669.9405</v>
      </c>
      <c r="M55" s="7">
        <f t="shared" si="2"/>
        <v>4865.701</v>
      </c>
      <c r="N55" s="7">
        <f t="shared" si="3"/>
        <v>0.538167562</v>
      </c>
      <c r="O55" s="7">
        <f t="shared" si="4"/>
        <v>0.461832438</v>
      </c>
      <c r="P55" s="7">
        <f t="shared" si="5"/>
        <v>-0.07633512397</v>
      </c>
      <c r="Q55" s="7">
        <f t="shared" si="6"/>
        <v>10535.6415</v>
      </c>
    </row>
    <row r="56">
      <c r="A56" s="6" t="s">
        <v>142</v>
      </c>
      <c r="B56" s="6">
        <v>8618.6283</v>
      </c>
      <c r="C56" s="6">
        <v>249.4314</v>
      </c>
      <c r="D56" s="6">
        <v>151.0275</v>
      </c>
      <c r="E56" s="6">
        <v>1208.8032</v>
      </c>
      <c r="F56" s="7">
        <v>41.776</v>
      </c>
      <c r="G56" s="6">
        <v>13277.3463</v>
      </c>
      <c r="H56" s="6">
        <v>22.4208</v>
      </c>
      <c r="I56" s="6">
        <v>62.734500000000004</v>
      </c>
      <c r="J56" s="6">
        <v>512.8256</v>
      </c>
      <c r="K56" s="7">
        <v>26.855999999999998</v>
      </c>
      <c r="L56" s="7">
        <f t="shared" si="1"/>
        <v>10269.6664</v>
      </c>
      <c r="M56" s="7">
        <f t="shared" si="2"/>
        <v>13902.1832</v>
      </c>
      <c r="N56" s="7">
        <f t="shared" si="3"/>
        <v>0.4248605949</v>
      </c>
      <c r="O56" s="7">
        <f t="shared" si="4"/>
        <v>0.5751394051</v>
      </c>
      <c r="P56" s="7">
        <f t="shared" si="5"/>
        <v>0.1502788103</v>
      </c>
      <c r="Q56" s="7">
        <f t="shared" si="6"/>
        <v>24171.8496</v>
      </c>
    </row>
    <row r="57">
      <c r="A57" s="6" t="s">
        <v>143</v>
      </c>
      <c r="B57" s="6">
        <v>1509.8849</v>
      </c>
      <c r="C57" s="6">
        <v>87.70060000000001</v>
      </c>
      <c r="D57" s="6">
        <v>40.157000000000004</v>
      </c>
      <c r="E57" s="6">
        <v>1630.6686000000002</v>
      </c>
      <c r="F57" s="7">
        <v>63.784000000000006</v>
      </c>
      <c r="G57" s="6">
        <v>2326.0389</v>
      </c>
      <c r="H57" s="6">
        <v>7.8832</v>
      </c>
      <c r="I57" s="6">
        <v>16.680600000000002</v>
      </c>
      <c r="J57" s="6">
        <v>691.7988</v>
      </c>
      <c r="K57" s="7">
        <v>41.004</v>
      </c>
      <c r="L57" s="7">
        <f t="shared" si="1"/>
        <v>3332.1951</v>
      </c>
      <c r="M57" s="7">
        <f t="shared" si="2"/>
        <v>3083.4055</v>
      </c>
      <c r="N57" s="7">
        <f t="shared" si="3"/>
        <v>0.519389424</v>
      </c>
      <c r="O57" s="7">
        <f t="shared" si="4"/>
        <v>0.480610576</v>
      </c>
      <c r="P57" s="7">
        <f t="shared" si="5"/>
        <v>-0.03877884792</v>
      </c>
      <c r="Q57" s="7">
        <f t="shared" si="6"/>
        <v>6415.6006</v>
      </c>
    </row>
    <row r="58">
      <c r="A58" s="6" t="s">
        <v>144</v>
      </c>
      <c r="B58" s="6">
        <v>233.7845</v>
      </c>
      <c r="C58" s="6">
        <v>3.7469</v>
      </c>
      <c r="D58" s="6">
        <v>4.758</v>
      </c>
      <c r="E58" s="6">
        <v>64.81200000000001</v>
      </c>
      <c r="F58" s="7">
        <v>2.1</v>
      </c>
      <c r="G58" s="6">
        <v>360.1545</v>
      </c>
      <c r="H58" s="6">
        <v>0.3368</v>
      </c>
      <c r="I58" s="6">
        <v>1.9764000000000002</v>
      </c>
      <c r="J58" s="6">
        <v>27.496000000000002</v>
      </c>
      <c r="K58" s="7">
        <v>1.3499999999999999</v>
      </c>
      <c r="L58" s="7">
        <f t="shared" si="1"/>
        <v>309.2014</v>
      </c>
      <c r="M58" s="7">
        <f t="shared" si="2"/>
        <v>391.3137</v>
      </c>
      <c r="N58" s="7">
        <f t="shared" si="3"/>
        <v>0.4413914846</v>
      </c>
      <c r="O58" s="7">
        <f t="shared" si="4"/>
        <v>0.5586085154</v>
      </c>
      <c r="P58" s="7">
        <f t="shared" si="5"/>
        <v>0.1172170307</v>
      </c>
      <c r="Q58" s="7">
        <f t="shared" si="6"/>
        <v>700.5151</v>
      </c>
    </row>
    <row r="59">
      <c r="A59" s="6" t="s">
        <v>145</v>
      </c>
      <c r="B59" s="6">
        <v>2633.9004999999997</v>
      </c>
      <c r="C59" s="6">
        <v>67.3641</v>
      </c>
      <c r="D59" s="6">
        <v>46.28</v>
      </c>
      <c r="E59" s="6">
        <v>577.6518000000001</v>
      </c>
      <c r="F59" s="7">
        <v>29.3888</v>
      </c>
      <c r="G59" s="6">
        <v>4057.6304999999993</v>
      </c>
      <c r="H59" s="6">
        <v>6.0552</v>
      </c>
      <c r="I59" s="6">
        <v>19.224000000000004</v>
      </c>
      <c r="J59" s="6">
        <v>245.06440000000003</v>
      </c>
      <c r="K59" s="7">
        <v>18.892799999999998</v>
      </c>
      <c r="L59" s="7">
        <f t="shared" si="1"/>
        <v>3354.5852</v>
      </c>
      <c r="M59" s="7">
        <f t="shared" si="2"/>
        <v>4346.8669</v>
      </c>
      <c r="N59" s="7">
        <f t="shared" si="3"/>
        <v>0.4355782723</v>
      </c>
      <c r="O59" s="7">
        <f t="shared" si="4"/>
        <v>0.5644217277</v>
      </c>
      <c r="P59" s="7">
        <f t="shared" si="5"/>
        <v>0.1288434554</v>
      </c>
      <c r="Q59" s="7">
        <f t="shared" si="6"/>
        <v>7701.4521</v>
      </c>
    </row>
    <row r="60">
      <c r="A60" s="6" t="s">
        <v>146</v>
      </c>
      <c r="B60" s="6">
        <v>697.45</v>
      </c>
      <c r="C60" s="6">
        <v>24.0389</v>
      </c>
      <c r="D60" s="6">
        <v>12.356500000000002</v>
      </c>
      <c r="E60" s="6">
        <v>216.8298</v>
      </c>
      <c r="F60" s="7">
        <v>7.4872000000000005</v>
      </c>
      <c r="G60" s="6">
        <v>1074.4499999999998</v>
      </c>
      <c r="H60" s="6">
        <v>2.1608</v>
      </c>
      <c r="I60" s="6">
        <v>5.132700000000001</v>
      </c>
      <c r="J60" s="6">
        <v>91.9884</v>
      </c>
      <c r="K60" s="7">
        <v>4.813199999999999</v>
      </c>
      <c r="L60" s="7">
        <f t="shared" si="1"/>
        <v>958.1624</v>
      </c>
      <c r="M60" s="7">
        <f t="shared" si="2"/>
        <v>1178.5451</v>
      </c>
      <c r="N60" s="7">
        <f t="shared" si="3"/>
        <v>0.4484293709</v>
      </c>
      <c r="O60" s="7">
        <f t="shared" si="4"/>
        <v>0.5515706291</v>
      </c>
      <c r="P60" s="7">
        <f t="shared" si="5"/>
        <v>0.1031412582</v>
      </c>
      <c r="Q60" s="7">
        <f t="shared" si="6"/>
        <v>2136.7075</v>
      </c>
    </row>
    <row r="61">
      <c r="A61" s="6" t="s">
        <v>147</v>
      </c>
      <c r="B61" s="6">
        <v>9559.7048</v>
      </c>
      <c r="C61" s="6">
        <v>344.0473</v>
      </c>
      <c r="D61" s="6">
        <v>265.25849999999997</v>
      </c>
      <c r="E61" s="6">
        <v>2818.2264</v>
      </c>
      <c r="F61" s="7">
        <v>40.3648</v>
      </c>
      <c r="G61" s="6">
        <v>14727.112799999999</v>
      </c>
      <c r="H61" s="6">
        <v>30.9256</v>
      </c>
      <c r="I61" s="6">
        <v>110.18430000000001</v>
      </c>
      <c r="J61" s="6">
        <v>1195.6112</v>
      </c>
      <c r="K61" s="7">
        <v>25.9488</v>
      </c>
      <c r="L61" s="7">
        <f t="shared" si="1"/>
        <v>13027.6018</v>
      </c>
      <c r="M61" s="7">
        <f t="shared" si="2"/>
        <v>16089.7827</v>
      </c>
      <c r="N61" s="7">
        <f t="shared" si="3"/>
        <v>0.4474166215</v>
      </c>
      <c r="O61" s="7">
        <f t="shared" si="4"/>
        <v>0.5525833785</v>
      </c>
      <c r="P61" s="7">
        <f t="shared" si="5"/>
        <v>0.105166757</v>
      </c>
      <c r="Q61" s="7">
        <f t="shared" si="6"/>
        <v>29117.3845</v>
      </c>
    </row>
    <row r="62">
      <c r="A62" s="6" t="s">
        <v>148</v>
      </c>
      <c r="B62" s="6">
        <v>8359.5802</v>
      </c>
      <c r="C62" s="6">
        <v>269.6433</v>
      </c>
      <c r="D62" s="6">
        <v>181.86350000000002</v>
      </c>
      <c r="E62" s="6">
        <v>1076.6514</v>
      </c>
      <c r="F62" s="7">
        <v>143.4104</v>
      </c>
      <c r="G62" s="6">
        <v>12878.272199999998</v>
      </c>
      <c r="H62" s="6">
        <v>24.237600000000004</v>
      </c>
      <c r="I62" s="6">
        <v>75.54330000000002</v>
      </c>
      <c r="J62" s="6">
        <v>456.76120000000003</v>
      </c>
      <c r="K62" s="7">
        <v>92.19239999999999</v>
      </c>
      <c r="L62" s="7">
        <f t="shared" si="1"/>
        <v>10031.1488</v>
      </c>
      <c r="M62" s="7">
        <f t="shared" si="2"/>
        <v>13527.0067</v>
      </c>
      <c r="N62" s="7">
        <f t="shared" si="3"/>
        <v>0.4258036585</v>
      </c>
      <c r="O62" s="7">
        <f t="shared" si="4"/>
        <v>0.5741963415</v>
      </c>
      <c r="P62" s="7">
        <f t="shared" si="5"/>
        <v>0.148392683</v>
      </c>
      <c r="Q62" s="7">
        <f t="shared" si="6"/>
        <v>23558.1555</v>
      </c>
    </row>
    <row r="63">
      <c r="A63" s="6" t="s">
        <v>149</v>
      </c>
      <c r="B63" s="6">
        <v>1522.9385</v>
      </c>
      <c r="C63" s="6">
        <v>65.8778</v>
      </c>
      <c r="D63" s="6">
        <v>11.719500000000002</v>
      </c>
      <c r="E63" s="6">
        <v>324.918</v>
      </c>
      <c r="F63" s="7">
        <v>7.604800000000001</v>
      </c>
      <c r="G63" s="6">
        <v>2346.1485</v>
      </c>
      <c r="H63" s="6">
        <v>5.9216</v>
      </c>
      <c r="I63" s="6">
        <v>4.868100000000001</v>
      </c>
      <c r="J63" s="6">
        <v>137.84400000000002</v>
      </c>
      <c r="K63" s="7">
        <v>4.8888</v>
      </c>
      <c r="L63" s="7">
        <f t="shared" si="1"/>
        <v>1933.0586</v>
      </c>
      <c r="M63" s="7">
        <f t="shared" si="2"/>
        <v>2499.671</v>
      </c>
      <c r="N63" s="7">
        <f t="shared" si="3"/>
        <v>0.4360876423</v>
      </c>
      <c r="O63" s="7">
        <f t="shared" si="4"/>
        <v>0.5639123577</v>
      </c>
      <c r="P63" s="7">
        <f t="shared" si="5"/>
        <v>0.1278247155</v>
      </c>
      <c r="Q63" s="7">
        <f t="shared" si="6"/>
        <v>4432.7296</v>
      </c>
    </row>
    <row r="64">
      <c r="A64" s="6" t="s">
        <v>150</v>
      </c>
      <c r="B64" s="6">
        <v>77379.4838</v>
      </c>
      <c r="C64" s="6">
        <v>4036.4437</v>
      </c>
      <c r="D64" s="6">
        <v>3669.978</v>
      </c>
      <c r="E64" s="6">
        <v>61410.22799999994</v>
      </c>
      <c r="F64" s="7">
        <v>1075.5976</v>
      </c>
      <c r="G64" s="6">
        <v>119206.23179999998</v>
      </c>
      <c r="H64" s="6">
        <v>362.8264</v>
      </c>
      <c r="I64" s="6">
        <v>1524.4524000000001</v>
      </c>
      <c r="J64" s="6">
        <v>26052.823999999975</v>
      </c>
      <c r="K64" s="7">
        <v>691.4556</v>
      </c>
      <c r="L64" s="7">
        <f t="shared" si="1"/>
        <v>147571.7311</v>
      </c>
      <c r="M64" s="7">
        <f t="shared" si="2"/>
        <v>147837.7902</v>
      </c>
      <c r="N64" s="7">
        <f t="shared" si="3"/>
        <v>0.4995496775</v>
      </c>
      <c r="O64" s="7">
        <f t="shared" si="4"/>
        <v>0.5004503225</v>
      </c>
      <c r="P64" s="7">
        <f t="shared" si="5"/>
        <v>0.0009006449719</v>
      </c>
      <c r="Q64" s="7">
        <f t="shared" si="6"/>
        <v>295409.5213</v>
      </c>
    </row>
    <row r="65">
      <c r="A65" s="6" t="s">
        <v>166</v>
      </c>
      <c r="B65" s="7">
        <f t="shared" ref="B65:K65" si="7">SUM(B2:B64)</f>
        <v>1460463.874</v>
      </c>
      <c r="C65" s="7">
        <f t="shared" si="7"/>
        <v>233579.3786</v>
      </c>
      <c r="D65" s="7">
        <f t="shared" si="7"/>
        <v>135799.6315</v>
      </c>
      <c r="E65" s="7">
        <f t="shared" si="7"/>
        <v>807346.4256</v>
      </c>
      <c r="F65" s="7">
        <f t="shared" si="7"/>
        <v>24259.4632</v>
      </c>
      <c r="G65" s="7">
        <f t="shared" si="7"/>
        <v>2249903.806</v>
      </c>
      <c r="H65" s="7">
        <f t="shared" si="7"/>
        <v>20995.8992</v>
      </c>
      <c r="I65" s="7">
        <f t="shared" si="7"/>
        <v>56409.0777</v>
      </c>
      <c r="J65" s="7">
        <f t="shared" si="7"/>
        <v>342510.6048</v>
      </c>
      <c r="K65" s="7">
        <f t="shared" si="7"/>
        <v>15595.3692</v>
      </c>
      <c r="L65" s="7">
        <f t="shared" si="1"/>
        <v>2661448.773</v>
      </c>
      <c r="M65" s="7">
        <f t="shared" si="2"/>
        <v>2685414.757</v>
      </c>
      <c r="N65" s="7">
        <f t="shared" si="3"/>
        <v>0.4977588745</v>
      </c>
      <c r="O65" s="7">
        <f t="shared" si="4"/>
        <v>0.5022411255</v>
      </c>
      <c r="P65" s="7">
        <f t="shared" si="5"/>
        <v>0.004482250924</v>
      </c>
      <c r="Q65" s="7">
        <f t="shared" si="6"/>
        <v>5346863.53</v>
      </c>
    </row>
    <row r="66">
      <c r="A66" s="6" t="s">
        <v>167</v>
      </c>
      <c r="B66" s="7">
        <f>sum(B65:F65)</f>
        <v>2661448.773</v>
      </c>
      <c r="C66" s="8">
        <f>B66/Q65</f>
        <v>0.4977588745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6" t="s">
        <v>168</v>
      </c>
      <c r="B67" s="7">
        <f>sum(G65:K65)</f>
        <v>2685414.757</v>
      </c>
      <c r="C67" s="8">
        <f>B67/Q65</f>
        <v>0.5022411255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6" t="s">
        <v>169</v>
      </c>
      <c r="B68" s="8">
        <f>C67-C66</f>
        <v>0.004482250924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3" t="s">
        <v>163</v>
      </c>
      <c r="C1" s="3" t="s">
        <v>164</v>
      </c>
      <c r="D1" s="3" t="s">
        <v>165</v>
      </c>
    </row>
    <row r="2">
      <c r="A2" s="6" t="s">
        <v>42</v>
      </c>
      <c r="B2" s="2">
        <v>0.552219615388813</v>
      </c>
      <c r="C2" s="2">
        <v>0.4477803846111869</v>
      </c>
      <c r="D2" s="2">
        <v>-0.10443923077762612</v>
      </c>
    </row>
    <row r="3">
      <c r="A3" s="6" t="s">
        <v>46</v>
      </c>
      <c r="B3" s="2">
        <v>0.5508407880688027</v>
      </c>
      <c r="C3" s="2">
        <v>0.44915921193119734</v>
      </c>
      <c r="D3" s="2">
        <v>-0.10168157613760531</v>
      </c>
    </row>
    <row r="4">
      <c r="A4" s="6" t="s">
        <v>48</v>
      </c>
      <c r="B4" s="2">
        <v>0.5370880995557318</v>
      </c>
      <c r="C4" s="2">
        <v>0.46291190044426805</v>
      </c>
      <c r="D4" s="2">
        <v>-0.07417619911146373</v>
      </c>
    </row>
    <row r="5">
      <c r="A5" s="6" t="s">
        <v>50</v>
      </c>
      <c r="B5" s="2">
        <v>0.46112026480434004</v>
      </c>
      <c r="C5" s="2">
        <v>0.5388797351956598</v>
      </c>
      <c r="D5" s="2">
        <v>0.07775947039131975</v>
      </c>
    </row>
    <row r="6">
      <c r="A6" s="6" t="s">
        <v>51</v>
      </c>
      <c r="B6" s="2">
        <v>0.4376402681542074</v>
      </c>
      <c r="C6" s="2">
        <v>0.5623597318457926</v>
      </c>
      <c r="D6" s="2">
        <v>0.12471946369158515</v>
      </c>
    </row>
    <row r="7">
      <c r="A7" s="6" t="s">
        <v>53</v>
      </c>
      <c r="B7" s="2">
        <v>0.5425637051838224</v>
      </c>
      <c r="C7" s="2">
        <v>0.45743629481617787</v>
      </c>
      <c r="D7" s="2">
        <v>-0.08512741036764448</v>
      </c>
    </row>
    <row r="8">
      <c r="A8" s="6" t="s">
        <v>55</v>
      </c>
      <c r="B8" s="2">
        <v>0.4598026106179407</v>
      </c>
      <c r="C8" s="2">
        <v>0.5401973893820594</v>
      </c>
      <c r="D8" s="2">
        <v>0.08039477876411871</v>
      </c>
    </row>
    <row r="9">
      <c r="A9" s="6" t="s">
        <v>57</v>
      </c>
      <c r="B9" s="2">
        <v>0.46433684583337975</v>
      </c>
      <c r="C9" s="2">
        <v>0.5356631541666202</v>
      </c>
      <c r="D9" s="2">
        <v>0.0713263083332405</v>
      </c>
    </row>
    <row r="10">
      <c r="A10" s="6" t="s">
        <v>59</v>
      </c>
      <c r="B10" s="2">
        <v>0.43964566433513536</v>
      </c>
      <c r="C10" s="2">
        <v>0.5603543356648647</v>
      </c>
      <c r="D10" s="2">
        <v>0.12070867132972934</v>
      </c>
    </row>
    <row r="11">
      <c r="A11" s="6" t="s">
        <v>60</v>
      </c>
      <c r="B11" s="2">
        <v>0.44208017512434095</v>
      </c>
      <c r="C11" s="2">
        <v>0.5579198248756592</v>
      </c>
      <c r="D11" s="2">
        <v>0.11583964975131822</v>
      </c>
    </row>
    <row r="12">
      <c r="A12" s="6" t="s">
        <v>64</v>
      </c>
      <c r="B12" s="2">
        <v>0.42676889329975914</v>
      </c>
      <c r="C12" s="2">
        <v>0.5732311067002409</v>
      </c>
      <c r="D12" s="2">
        <v>0.14646221340048177</v>
      </c>
    </row>
    <row r="13">
      <c r="A13" s="6" t="s">
        <v>65</v>
      </c>
      <c r="B13" s="2">
        <v>0.5616124240139346</v>
      </c>
      <c r="C13" s="2">
        <v>0.4383875759860652</v>
      </c>
      <c r="D13" s="2">
        <v>-0.12322484802786943</v>
      </c>
    </row>
    <row r="14">
      <c r="A14" s="6" t="s">
        <v>67</v>
      </c>
      <c r="B14" s="2">
        <v>0.6009422986128673</v>
      </c>
      <c r="C14" s="2">
        <v>0.39905770138713254</v>
      </c>
      <c r="D14" s="2">
        <v>-0.20188459722573476</v>
      </c>
    </row>
    <row r="15">
      <c r="A15" s="6" t="s">
        <v>69</v>
      </c>
      <c r="B15" s="2">
        <v>0.5492990972439162</v>
      </c>
      <c r="C15" s="2">
        <v>0.4507009027560837</v>
      </c>
      <c r="D15" s="2">
        <v>-0.09859819448783252</v>
      </c>
    </row>
    <row r="16">
      <c r="A16" s="6" t="s">
        <v>71</v>
      </c>
      <c r="B16" s="2">
        <v>0.42542756663977477</v>
      </c>
      <c r="C16" s="2">
        <v>0.5745724333602251</v>
      </c>
      <c r="D16" s="2">
        <v>0.14914486672045035</v>
      </c>
    </row>
    <row r="17">
      <c r="A17" s="6" t="s">
        <v>73</v>
      </c>
      <c r="B17" s="2">
        <v>0.44991504702659607</v>
      </c>
      <c r="C17" s="2">
        <v>0.5500849529734039</v>
      </c>
      <c r="D17" s="2">
        <v>0.1001699059468078</v>
      </c>
    </row>
    <row r="18">
      <c r="A18" s="6" t="s">
        <v>75</v>
      </c>
      <c r="B18" s="2">
        <v>0.5528715122521155</v>
      </c>
      <c r="C18" s="2">
        <v>0.44712848774788444</v>
      </c>
      <c r="D18" s="2">
        <v>-0.10574302450423106</v>
      </c>
    </row>
    <row r="19">
      <c r="A19" s="6" t="s">
        <v>78</v>
      </c>
      <c r="B19" s="2">
        <v>0.42881376971574325</v>
      </c>
      <c r="C19" s="2">
        <v>0.5711862302842566</v>
      </c>
      <c r="D19" s="2">
        <v>0.14237246056851338</v>
      </c>
    </row>
    <row r="20">
      <c r="A20" s="6" t="s">
        <v>81</v>
      </c>
      <c r="B20" s="2">
        <v>0.44669991206913795</v>
      </c>
      <c r="C20" s="2">
        <v>0.553300087930862</v>
      </c>
      <c r="D20" s="2">
        <v>0.1066001758617241</v>
      </c>
    </row>
    <row r="21">
      <c r="A21" s="6" t="s">
        <v>84</v>
      </c>
      <c r="B21" s="2">
        <v>0.4958130577320227</v>
      </c>
      <c r="C21" s="2">
        <v>0.5041869422679771</v>
      </c>
      <c r="D21" s="2">
        <v>0.00837388453595439</v>
      </c>
    </row>
    <row r="22">
      <c r="A22" s="6" t="s">
        <v>87</v>
      </c>
      <c r="B22" s="2">
        <v>0.4273567641083209</v>
      </c>
      <c r="C22" s="2">
        <v>0.5726432358916791</v>
      </c>
      <c r="D22" s="2">
        <v>0.14528647178335818</v>
      </c>
    </row>
    <row r="23">
      <c r="A23" s="6" t="s">
        <v>90</v>
      </c>
      <c r="B23" s="2">
        <v>0.4986704878000819</v>
      </c>
      <c r="C23" s="2">
        <v>0.5013295121999183</v>
      </c>
      <c r="D23" s="2">
        <v>0.002659024399836396</v>
      </c>
    </row>
    <row r="24">
      <c r="A24" s="6" t="s">
        <v>93</v>
      </c>
      <c r="B24" s="2">
        <v>0.46343692372354695</v>
      </c>
      <c r="C24" s="2">
        <v>0.5365630762764533</v>
      </c>
      <c r="D24" s="2">
        <v>0.07312615255290633</v>
      </c>
    </row>
    <row r="25">
      <c r="A25" s="6" t="s">
        <v>95</v>
      </c>
      <c r="B25" s="2">
        <v>0.490323602145968</v>
      </c>
      <c r="C25" s="2">
        <v>0.5096763978540321</v>
      </c>
      <c r="D25" s="2">
        <v>0.019352795708064086</v>
      </c>
    </row>
    <row r="26">
      <c r="A26" s="6" t="s">
        <v>96</v>
      </c>
      <c r="B26" s="2">
        <v>0.43162066849743647</v>
      </c>
      <c r="C26" s="2">
        <v>0.5683793315025636</v>
      </c>
      <c r="D26" s="2">
        <v>0.13675866300512712</v>
      </c>
    </row>
    <row r="27">
      <c r="A27" s="6" t="s">
        <v>97</v>
      </c>
      <c r="B27" s="2">
        <v>0.4308149746276024</v>
      </c>
      <c r="C27" s="2">
        <v>0.5691850253723975</v>
      </c>
      <c r="D27" s="2">
        <v>0.13837005074479508</v>
      </c>
    </row>
    <row r="28">
      <c r="A28" s="6" t="s">
        <v>99</v>
      </c>
      <c r="B28" s="2">
        <v>0.43080414010007</v>
      </c>
      <c r="C28" s="2">
        <v>0.56919585989993</v>
      </c>
      <c r="D28" s="2">
        <v>0.13839171979986004</v>
      </c>
    </row>
    <row r="29">
      <c r="A29" s="6" t="s">
        <v>101</v>
      </c>
      <c r="B29" s="2">
        <v>0.4213073166177863</v>
      </c>
      <c r="C29" s="2">
        <v>0.5786926833822136</v>
      </c>
      <c r="D29" s="2">
        <v>0.15738536676442727</v>
      </c>
    </row>
    <row r="30">
      <c r="A30" s="6" t="s">
        <v>103</v>
      </c>
      <c r="B30" s="2">
        <v>0.5123480199615931</v>
      </c>
      <c r="C30" s="2">
        <v>0.487651980038407</v>
      </c>
      <c r="D30" s="2">
        <v>-0.024696039923186086</v>
      </c>
    </row>
    <row r="31">
      <c r="A31" s="6" t="s">
        <v>104</v>
      </c>
      <c r="B31" s="2">
        <v>0.4388596065862487</v>
      </c>
      <c r="C31" s="2">
        <v>0.5611403934137513</v>
      </c>
      <c r="D31" s="2">
        <v>0.12228078682750265</v>
      </c>
    </row>
    <row r="32">
      <c r="A32" s="6" t="s">
        <v>106</v>
      </c>
      <c r="B32" s="2">
        <v>0.45970581966060003</v>
      </c>
      <c r="C32" s="2">
        <v>0.5402941803393999</v>
      </c>
      <c r="D32" s="2">
        <v>0.08058836067879988</v>
      </c>
    </row>
    <row r="33">
      <c r="A33" s="6" t="s">
        <v>108</v>
      </c>
      <c r="B33" s="2">
        <v>0.42529533304919814</v>
      </c>
      <c r="C33" s="2">
        <v>0.5747046669508017</v>
      </c>
      <c r="D33" s="2">
        <v>0.14940933390160355</v>
      </c>
    </row>
    <row r="34">
      <c r="A34" s="6" t="s">
        <v>110</v>
      </c>
      <c r="B34" s="2">
        <v>0.4587409948513507</v>
      </c>
      <c r="C34" s="2">
        <v>0.5412590051486492</v>
      </c>
      <c r="D34" s="2">
        <v>0.0825180102972985</v>
      </c>
    </row>
    <row r="35">
      <c r="A35" s="6" t="s">
        <v>112</v>
      </c>
      <c r="B35" s="2">
        <v>0.5166170613948343</v>
      </c>
      <c r="C35" s="2">
        <v>0.4833829386051658</v>
      </c>
      <c r="D35" s="2">
        <v>-0.03323412278966853</v>
      </c>
    </row>
    <row r="36">
      <c r="A36" s="6" t="s">
        <v>114</v>
      </c>
      <c r="B36" s="2">
        <v>0.45243102712030353</v>
      </c>
      <c r="C36" s="2">
        <v>0.5475689728796965</v>
      </c>
      <c r="D36" s="2">
        <v>0.095137945759393</v>
      </c>
    </row>
    <row r="37">
      <c r="A37" s="6" t="s">
        <v>116</v>
      </c>
      <c r="B37" s="2">
        <v>0.4452879430192556</v>
      </c>
      <c r="C37" s="2">
        <v>0.5547120569807444</v>
      </c>
      <c r="D37" s="2">
        <v>0.10942411396148882</v>
      </c>
    </row>
    <row r="38">
      <c r="A38" s="6" t="s">
        <v>118</v>
      </c>
      <c r="B38" s="2">
        <v>0.5390453559072503</v>
      </c>
      <c r="C38" s="2">
        <v>0.4609546440927497</v>
      </c>
      <c r="D38" s="2">
        <v>-0.07809071181450061</v>
      </c>
    </row>
    <row r="39">
      <c r="A39" s="6" t="s">
        <v>120</v>
      </c>
      <c r="B39" s="2">
        <v>0.46975991807944234</v>
      </c>
      <c r="C39" s="2">
        <v>0.5302400819205579</v>
      </c>
      <c r="D39" s="2">
        <v>0.0604801638411156</v>
      </c>
    </row>
    <row r="40">
      <c r="A40" s="6" t="s">
        <v>121</v>
      </c>
      <c r="B40" s="2">
        <v>0.4701320107604731</v>
      </c>
      <c r="C40" s="2">
        <v>0.5298679892395269</v>
      </c>
      <c r="D40" s="2">
        <v>0.05973597847905382</v>
      </c>
    </row>
    <row r="41">
      <c r="A41" s="6" t="s">
        <v>123</v>
      </c>
      <c r="B41" s="2">
        <v>0.4495009930016514</v>
      </c>
      <c r="C41" s="2">
        <v>0.5504990069983485</v>
      </c>
      <c r="D41" s="2">
        <v>0.10099801399669711</v>
      </c>
    </row>
    <row r="42">
      <c r="A42" s="6" t="s">
        <v>125</v>
      </c>
      <c r="B42" s="2">
        <v>0.4253721022319283</v>
      </c>
      <c r="C42" s="2">
        <v>0.5746278977680718</v>
      </c>
      <c r="D42" s="2">
        <v>0.1492557955361435</v>
      </c>
    </row>
    <row r="43">
      <c r="A43" s="6" t="s">
        <v>127</v>
      </c>
      <c r="B43" s="2">
        <v>0.4528000979169703</v>
      </c>
      <c r="C43" s="2">
        <v>0.5471999020830298</v>
      </c>
      <c r="D43" s="2">
        <v>0.09439980416605953</v>
      </c>
    </row>
    <row r="44">
      <c r="A44" s="6" t="s">
        <v>129</v>
      </c>
      <c r="B44" s="2">
        <v>0.4659984377697408</v>
      </c>
      <c r="C44" s="2">
        <v>0.5340015622302593</v>
      </c>
      <c r="D44" s="2">
        <v>0.06800312446051848</v>
      </c>
    </row>
    <row r="45">
      <c r="A45" s="6" t="s">
        <v>130</v>
      </c>
      <c r="B45" s="2">
        <v>0.46565183710556374</v>
      </c>
      <c r="C45" s="2">
        <v>0.5343481628944364</v>
      </c>
      <c r="D45" s="2">
        <v>0.06869632578887269</v>
      </c>
    </row>
    <row r="46">
      <c r="A46" s="6" t="s">
        <v>131</v>
      </c>
      <c r="B46" s="2">
        <v>0.5260485323508954</v>
      </c>
      <c r="C46" s="2">
        <v>0.47395146764910445</v>
      </c>
      <c r="D46" s="2">
        <v>-0.052097064701790985</v>
      </c>
    </row>
    <row r="47">
      <c r="A47" s="6" t="s">
        <v>132</v>
      </c>
      <c r="B47" s="2">
        <v>0.5342243735420706</v>
      </c>
      <c r="C47" s="2">
        <v>0.4657756264579294</v>
      </c>
      <c r="D47" s="2">
        <v>-0.06844874708414123</v>
      </c>
    </row>
    <row r="48">
      <c r="A48" s="6" t="s">
        <v>133</v>
      </c>
      <c r="B48" s="2">
        <v>0.42066008825413304</v>
      </c>
      <c r="C48" s="2">
        <v>0.5793399117458671</v>
      </c>
      <c r="D48" s="2">
        <v>0.15867982349173404</v>
      </c>
    </row>
    <row r="49">
      <c r="A49" s="6" t="s">
        <v>134</v>
      </c>
      <c r="B49" s="2">
        <v>0.4252189328446198</v>
      </c>
      <c r="C49" s="2">
        <v>0.5747810671553802</v>
      </c>
      <c r="D49" s="2">
        <v>0.14956213431076043</v>
      </c>
    </row>
    <row r="50">
      <c r="A50" s="6" t="s">
        <v>135</v>
      </c>
      <c r="B50" s="2">
        <v>0.46556626150749475</v>
      </c>
      <c r="C50" s="2">
        <v>0.5344337384925052</v>
      </c>
      <c r="D50" s="2">
        <v>0.06886747698501045</v>
      </c>
    </row>
    <row r="51">
      <c r="A51" s="6" t="s">
        <v>136</v>
      </c>
      <c r="B51" s="2">
        <v>0.43781697550856324</v>
      </c>
      <c r="C51" s="2">
        <v>0.5621830244914369</v>
      </c>
      <c r="D51" s="2">
        <v>0.12436604898287362</v>
      </c>
    </row>
    <row r="52">
      <c r="A52" s="6" t="s">
        <v>137</v>
      </c>
      <c r="B52" s="2">
        <v>0.5199341867561375</v>
      </c>
      <c r="C52" s="2">
        <v>0.4800658132438625</v>
      </c>
      <c r="D52" s="2">
        <v>-0.03986837351227496</v>
      </c>
    </row>
    <row r="53">
      <c r="A53" s="6" t="s">
        <v>138</v>
      </c>
      <c r="B53" s="2">
        <v>0.5427893695137238</v>
      </c>
      <c r="C53" s="2">
        <v>0.4572106304862761</v>
      </c>
      <c r="D53" s="2">
        <v>-0.08557873902744773</v>
      </c>
    </row>
    <row r="54">
      <c r="A54" s="6" t="s">
        <v>139</v>
      </c>
      <c r="B54" s="2">
        <v>0.43683198964480213</v>
      </c>
      <c r="C54" s="2">
        <v>0.5631680103551978</v>
      </c>
      <c r="D54" s="2">
        <v>0.12633602071039568</v>
      </c>
    </row>
    <row r="55">
      <c r="A55" s="6" t="s">
        <v>140</v>
      </c>
      <c r="B55" s="2">
        <v>0.5381675619847164</v>
      </c>
      <c r="C55" s="2">
        <v>0.4618324380152837</v>
      </c>
      <c r="D55" s="2">
        <v>-0.0763351239694327</v>
      </c>
    </row>
    <row r="56">
      <c r="A56" s="6" t="s">
        <v>142</v>
      </c>
      <c r="B56" s="2">
        <v>0.4248605948632082</v>
      </c>
      <c r="C56" s="2">
        <v>0.5751394051367918</v>
      </c>
      <c r="D56" s="2">
        <v>0.15027881027358364</v>
      </c>
    </row>
    <row r="57">
      <c r="A57" s="6" t="s">
        <v>143</v>
      </c>
      <c r="B57" s="2">
        <v>0.5193894239613358</v>
      </c>
      <c r="C57" s="2">
        <v>0.48061057603866425</v>
      </c>
      <c r="D57" s="2">
        <v>-0.038778847922671555</v>
      </c>
    </row>
    <row r="58">
      <c r="A58" s="6" t="s">
        <v>144</v>
      </c>
      <c r="B58" s="2">
        <v>0.44139148463751887</v>
      </c>
      <c r="C58" s="2">
        <v>0.558608515362481</v>
      </c>
      <c r="D58" s="2">
        <v>0.11721703072496215</v>
      </c>
    </row>
    <row r="59">
      <c r="A59" s="6" t="s">
        <v>145</v>
      </c>
      <c r="B59" s="2">
        <v>0.43557827231049073</v>
      </c>
      <c r="C59" s="2">
        <v>0.5644217276895094</v>
      </c>
      <c r="D59" s="2">
        <v>0.12884345537901865</v>
      </c>
    </row>
    <row r="60">
      <c r="A60" s="6" t="s">
        <v>146</v>
      </c>
      <c r="B60" s="2">
        <v>0.4484293708895578</v>
      </c>
      <c r="C60" s="2">
        <v>0.5515706291104421</v>
      </c>
      <c r="D60" s="2">
        <v>0.10314125822088427</v>
      </c>
    </row>
    <row r="61">
      <c r="A61" s="6" t="s">
        <v>147</v>
      </c>
      <c r="B61" s="2">
        <v>0.44741662150321226</v>
      </c>
      <c r="C61" s="2">
        <v>0.5525833784967877</v>
      </c>
      <c r="D61" s="2">
        <v>0.10516675699357547</v>
      </c>
    </row>
    <row r="62">
      <c r="A62" s="6" t="s">
        <v>148</v>
      </c>
      <c r="B62" s="2">
        <v>0.42580365852496393</v>
      </c>
      <c r="C62" s="2">
        <v>0.574196341475036</v>
      </c>
      <c r="D62" s="2">
        <v>0.14839268295007202</v>
      </c>
    </row>
    <row r="63">
      <c r="A63" s="6" t="s">
        <v>149</v>
      </c>
      <c r="B63" s="2">
        <v>0.4360876422509508</v>
      </c>
      <c r="C63" s="2">
        <v>0.5639123577490495</v>
      </c>
      <c r="D63" s="2">
        <v>0.12782471549809865</v>
      </c>
    </row>
    <row r="64">
      <c r="A64" s="6" t="s">
        <v>150</v>
      </c>
      <c r="B64" s="2">
        <v>0.4995496775140673</v>
      </c>
      <c r="C64" s="2">
        <v>0.5004503224859326</v>
      </c>
      <c r="D64" s="2">
        <v>9.006449718652609E-4</v>
      </c>
    </row>
    <row r="65">
      <c r="A65" s="6" t="s">
        <v>166</v>
      </c>
      <c r="B65" s="2">
        <v>0.49775887453788215</v>
      </c>
      <c r="C65" s="2">
        <v>0.5022411254621179</v>
      </c>
      <c r="D65" s="2">
        <v>0.004482250924235709</v>
      </c>
    </row>
    <row r="66">
      <c r="A66" s="6" t="s">
        <v>167</v>
      </c>
    </row>
    <row r="67">
      <c r="A67" s="6" t="s">
        <v>168</v>
      </c>
    </row>
    <row r="68">
      <c r="A68" s="6" t="s">
        <v>169</v>
      </c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2" t="s">
        <v>39</v>
      </c>
      <c r="C1" s="2" t="s">
        <v>41</v>
      </c>
      <c r="D1" s="1" t="s">
        <v>165</v>
      </c>
    </row>
    <row r="2">
      <c r="A2" s="3" t="s">
        <v>6</v>
      </c>
      <c r="B2" s="2">
        <v>0.5457353928811283</v>
      </c>
      <c r="C2" s="2">
        <v>0.4056705696849359</v>
      </c>
      <c r="D2" s="2">
        <f t="shared" ref="D2:D64" si="1">C2-B2</f>
        <v>-0.1400648232</v>
      </c>
    </row>
    <row r="3">
      <c r="A3" s="3" t="s">
        <v>15</v>
      </c>
      <c r="B3" s="2">
        <v>0.5031456953642384</v>
      </c>
      <c r="C3" s="2">
        <v>0.4463576158940397</v>
      </c>
      <c r="D3" s="2">
        <f t="shared" si="1"/>
        <v>-0.05678807947</v>
      </c>
    </row>
    <row r="4">
      <c r="A4" s="3" t="s">
        <v>16</v>
      </c>
      <c r="B4" s="2">
        <v>0.5718669322121414</v>
      </c>
      <c r="C4" s="2">
        <v>0.39401416242531534</v>
      </c>
      <c r="D4" s="2">
        <f t="shared" si="1"/>
        <v>-0.1778527698</v>
      </c>
    </row>
    <row r="5">
      <c r="A5" s="3" t="s">
        <v>17</v>
      </c>
      <c r="B5" s="2">
        <v>0.4132231404958678</v>
      </c>
      <c r="C5" s="2">
        <v>0.551357733175915</v>
      </c>
      <c r="D5" s="2">
        <f t="shared" si="1"/>
        <v>0.1381345927</v>
      </c>
    </row>
    <row r="6">
      <c r="A6" s="3" t="s">
        <v>18</v>
      </c>
      <c r="B6" s="2">
        <v>0.17672183662573412</v>
      </c>
      <c r="C6" s="2">
        <v>0.7762947143619862</v>
      </c>
      <c r="D6" s="2">
        <f t="shared" si="1"/>
        <v>0.5995728777</v>
      </c>
    </row>
    <row r="7">
      <c r="A7" s="3" t="s">
        <v>19</v>
      </c>
      <c r="B7" s="2">
        <v>0.34099412079102087</v>
      </c>
      <c r="C7" s="2">
        <v>0.5847140566541956</v>
      </c>
      <c r="D7" s="2">
        <f t="shared" si="1"/>
        <v>0.2437199359</v>
      </c>
    </row>
    <row r="8">
      <c r="A8" s="3" t="s">
        <v>20</v>
      </c>
      <c r="B8" s="2">
        <v>0.7552166660993294</v>
      </c>
      <c r="C8" s="2">
        <v>0.21798799514359307</v>
      </c>
      <c r="D8" s="2">
        <f t="shared" si="1"/>
        <v>-0.537228671</v>
      </c>
    </row>
    <row r="9">
      <c r="A9" s="3" t="s">
        <v>21</v>
      </c>
      <c r="B9" s="2">
        <v>0.5921489432333739</v>
      </c>
      <c r="C9" s="2">
        <v>0.3757330972667921</v>
      </c>
      <c r="D9" s="2">
        <f t="shared" si="1"/>
        <v>-0.216415846</v>
      </c>
    </row>
    <row r="10">
      <c r="A10" s="3" t="s">
        <v>22</v>
      </c>
      <c r="B10" s="2">
        <v>0.4994969358821915</v>
      </c>
      <c r="C10" s="2">
        <v>0.4589774078478002</v>
      </c>
      <c r="D10" s="2">
        <f t="shared" si="1"/>
        <v>-0.04051952803</v>
      </c>
    </row>
    <row r="11">
      <c r="A11" s="3" t="s">
        <v>23</v>
      </c>
      <c r="B11" s="2">
        <v>0.14081632653061224</v>
      </c>
      <c r="C11" s="2">
        <v>0.8255102040816327</v>
      </c>
      <c r="D11" s="2">
        <f t="shared" si="1"/>
        <v>0.6846938776</v>
      </c>
    </row>
    <row r="12">
      <c r="A12" s="3" t="s">
        <v>24</v>
      </c>
      <c r="B12" s="2">
        <v>0.5453869047619048</v>
      </c>
      <c r="C12" s="2">
        <v>0.41201636904761907</v>
      </c>
      <c r="D12" s="2">
        <f t="shared" si="1"/>
        <v>-0.1333705357</v>
      </c>
    </row>
    <row r="13">
      <c r="A13" s="3" t="s">
        <v>25</v>
      </c>
      <c r="B13" s="2">
        <v>0.4665348771533465</v>
      </c>
      <c r="C13" s="2">
        <v>0.4959051115504095</v>
      </c>
      <c r="D13" s="2">
        <f t="shared" si="1"/>
        <v>0.0293702344</v>
      </c>
    </row>
    <row r="14">
      <c r="A14" s="3" t="s">
        <v>26</v>
      </c>
      <c r="B14" s="2">
        <v>0.6289620882535737</v>
      </c>
      <c r="C14" s="2">
        <v>0.31696706028589183</v>
      </c>
      <c r="D14" s="2">
        <f t="shared" si="1"/>
        <v>-0.311995028</v>
      </c>
    </row>
    <row r="15">
      <c r="A15" s="3" t="s">
        <v>27</v>
      </c>
      <c r="B15" s="2">
        <v>0.2881844380403458</v>
      </c>
      <c r="C15" s="2">
        <v>0.6397694524495677</v>
      </c>
      <c r="D15" s="2">
        <f t="shared" si="1"/>
        <v>0.3515850144</v>
      </c>
    </row>
    <row r="16">
      <c r="A16" s="3" t="s">
        <v>28</v>
      </c>
      <c r="B16" s="2">
        <v>0.3126091512399581</v>
      </c>
      <c r="C16" s="2">
        <v>0.6528117359413202</v>
      </c>
      <c r="D16" s="2">
        <f t="shared" si="1"/>
        <v>0.3402025847</v>
      </c>
    </row>
    <row r="17">
      <c r="A17" s="3" t="s">
        <v>29</v>
      </c>
      <c r="B17" s="2">
        <v>0.3184582837498347</v>
      </c>
      <c r="C17" s="2">
        <v>0.6412138040460135</v>
      </c>
      <c r="D17" s="2">
        <f t="shared" si="1"/>
        <v>0.3227555203</v>
      </c>
    </row>
    <row r="18">
      <c r="A18" s="3" t="s">
        <v>30</v>
      </c>
      <c r="B18" s="2">
        <v>0.7738997400475823</v>
      </c>
      <c r="C18" s="2">
        <v>0.1949675545673186</v>
      </c>
      <c r="D18" s="2">
        <f t="shared" si="1"/>
        <v>-0.5789321855</v>
      </c>
    </row>
    <row r="19">
      <c r="A19" s="3" t="s">
        <v>31</v>
      </c>
      <c r="B19" s="2">
        <v>0.22804054054054054</v>
      </c>
      <c r="C19" s="2">
        <v>0.7331081081081081</v>
      </c>
      <c r="D19" s="2">
        <f t="shared" si="1"/>
        <v>0.5050675676</v>
      </c>
    </row>
    <row r="20">
      <c r="A20" s="3" t="s">
        <v>32</v>
      </c>
      <c r="B20" s="2">
        <v>0.4051890557684796</v>
      </c>
      <c r="C20" s="2">
        <v>0.5611551112142708</v>
      </c>
      <c r="D20" s="2">
        <f t="shared" si="1"/>
        <v>0.1559660554</v>
      </c>
    </row>
    <row r="21">
      <c r="A21" s="3" t="s">
        <v>33</v>
      </c>
      <c r="B21" s="2">
        <v>0.6182029920272328</v>
      </c>
      <c r="C21" s="2">
        <v>0.3495476126489295</v>
      </c>
      <c r="D21" s="2">
        <f t="shared" si="1"/>
        <v>-0.2686553794</v>
      </c>
    </row>
    <row r="22">
      <c r="A22" s="3" t="s">
        <v>36</v>
      </c>
      <c r="B22" s="2">
        <v>0.3950675372432065</v>
      </c>
      <c r="C22" s="2">
        <v>0.5610223965949068</v>
      </c>
      <c r="D22" s="2">
        <f t="shared" si="1"/>
        <v>0.1659548594</v>
      </c>
    </row>
    <row r="23">
      <c r="A23" s="3" t="s">
        <v>45</v>
      </c>
      <c r="B23" s="2">
        <v>0.22178136543986865</v>
      </c>
      <c r="C23" s="2">
        <v>0.7428512792447667</v>
      </c>
      <c r="D23" s="2">
        <f t="shared" si="1"/>
        <v>0.5210699138</v>
      </c>
    </row>
    <row r="24">
      <c r="A24" s="3" t="s">
        <v>47</v>
      </c>
      <c r="B24" s="2">
        <v>0.3075430264031459</v>
      </c>
      <c r="C24" s="2">
        <v>0.6421531076043103</v>
      </c>
      <c r="D24" s="2">
        <f t="shared" si="1"/>
        <v>0.3346100812</v>
      </c>
    </row>
    <row r="25">
      <c r="A25" s="3" t="s">
        <v>49</v>
      </c>
      <c r="B25" s="2">
        <v>0.49010724083464957</v>
      </c>
      <c r="C25" s="2">
        <v>0.4753512345165849</v>
      </c>
      <c r="D25" s="2">
        <f t="shared" si="1"/>
        <v>-0.01475600632</v>
      </c>
    </row>
    <row r="26">
      <c r="A26" s="3" t="s">
        <v>52</v>
      </c>
      <c r="B26" s="2">
        <v>0.5371140142517815</v>
      </c>
      <c r="C26" s="2">
        <v>0.41775534441805223</v>
      </c>
      <c r="D26" s="2">
        <f t="shared" si="1"/>
        <v>-0.1193586698</v>
      </c>
    </row>
    <row r="27">
      <c r="A27" s="3" t="s">
        <v>54</v>
      </c>
      <c r="B27" s="2">
        <v>0.4642995480955455</v>
      </c>
      <c r="C27" s="2">
        <v>0.49541639767591994</v>
      </c>
      <c r="D27" s="2">
        <f t="shared" si="1"/>
        <v>0.03111684958</v>
      </c>
    </row>
    <row r="28">
      <c r="A28" s="3" t="s">
        <v>56</v>
      </c>
      <c r="B28" s="2">
        <v>0.629026750142288</v>
      </c>
      <c r="C28" s="2">
        <v>0.3331815594763802</v>
      </c>
      <c r="D28" s="2">
        <f t="shared" si="1"/>
        <v>-0.2958451907</v>
      </c>
    </row>
    <row r="29">
      <c r="A29" s="3" t="s">
        <v>58</v>
      </c>
      <c r="B29" s="2">
        <v>0.3920863309352518</v>
      </c>
      <c r="C29" s="2">
        <v>0.5719424460431655</v>
      </c>
      <c r="D29" s="2">
        <f t="shared" si="1"/>
        <v>0.1798561151</v>
      </c>
    </row>
    <row r="30">
      <c r="A30" s="3" t="s">
        <v>61</v>
      </c>
      <c r="B30" s="2">
        <v>0.4979230130157851</v>
      </c>
      <c r="C30" s="2">
        <v>0.4561063417335918</v>
      </c>
      <c r="D30" s="2">
        <f t="shared" si="1"/>
        <v>-0.04181667128</v>
      </c>
    </row>
    <row r="31">
      <c r="A31" s="3" t="s">
        <v>62</v>
      </c>
      <c r="B31" s="2">
        <v>0.2262210796915167</v>
      </c>
      <c r="C31" s="2">
        <v>0.7249357326478149</v>
      </c>
      <c r="D31" s="2">
        <f t="shared" si="1"/>
        <v>0.498714653</v>
      </c>
    </row>
    <row r="32">
      <c r="A32" s="3" t="s">
        <v>63</v>
      </c>
      <c r="B32" s="2">
        <v>0.5439759213325621</v>
      </c>
      <c r="C32" s="2">
        <v>0.415160932950323</v>
      </c>
      <c r="D32" s="2">
        <f t="shared" si="1"/>
        <v>-0.1288149884</v>
      </c>
    </row>
    <row r="33">
      <c r="A33" s="3" t="s">
        <v>66</v>
      </c>
      <c r="B33" s="2">
        <v>0.12255541069100391</v>
      </c>
      <c r="C33" s="2">
        <v>0.8318122555410691</v>
      </c>
      <c r="D33" s="2">
        <f t="shared" si="1"/>
        <v>0.7092568449</v>
      </c>
    </row>
    <row r="34">
      <c r="A34" s="3" t="s">
        <v>68</v>
      </c>
      <c r="B34" s="2">
        <v>0.17707996115247654</v>
      </c>
      <c r="C34" s="2">
        <v>0.782453868565879</v>
      </c>
      <c r="D34" s="2">
        <f t="shared" si="1"/>
        <v>0.6053739074</v>
      </c>
    </row>
    <row r="35">
      <c r="A35" s="3" t="s">
        <v>70</v>
      </c>
      <c r="B35" s="2">
        <v>0.5587302705749718</v>
      </c>
      <c r="C35" s="2">
        <v>0.41315529875986473</v>
      </c>
      <c r="D35" s="2">
        <f t="shared" si="1"/>
        <v>-0.1455749718</v>
      </c>
    </row>
    <row r="36">
      <c r="A36" s="3" t="s">
        <v>72</v>
      </c>
      <c r="B36" s="2">
        <v>0.5846689895470383</v>
      </c>
      <c r="C36" s="2">
        <v>0.34773519163763067</v>
      </c>
      <c r="D36" s="2">
        <f t="shared" si="1"/>
        <v>-0.2369337979</v>
      </c>
    </row>
    <row r="37">
      <c r="A37" s="3" t="s">
        <v>74</v>
      </c>
      <c r="B37" s="2">
        <v>0.5475572825046204</v>
      </c>
      <c r="C37" s="2">
        <v>0.4175221002471665</v>
      </c>
      <c r="D37" s="2">
        <f t="shared" si="1"/>
        <v>-0.1300351823</v>
      </c>
    </row>
    <row r="38">
      <c r="A38" s="3" t="s">
        <v>76</v>
      </c>
      <c r="B38" s="2">
        <v>0.47267190254848535</v>
      </c>
      <c r="C38" s="2">
        <v>0.48212854624138485</v>
      </c>
      <c r="D38" s="2">
        <f t="shared" si="1"/>
        <v>0.009456643693</v>
      </c>
    </row>
    <row r="39">
      <c r="A39" s="3" t="s">
        <v>77</v>
      </c>
      <c r="B39" s="2">
        <v>0.1726133076181292</v>
      </c>
      <c r="C39" s="2">
        <v>0.7806171648987463</v>
      </c>
      <c r="D39" s="2">
        <f t="shared" si="1"/>
        <v>0.6080038573</v>
      </c>
    </row>
    <row r="40">
      <c r="A40" s="3" t="s">
        <v>79</v>
      </c>
      <c r="B40" s="2">
        <v>0.2173963670237541</v>
      </c>
      <c r="C40" s="2">
        <v>0.7392873777363763</v>
      </c>
      <c r="D40" s="2">
        <f t="shared" si="1"/>
        <v>0.5218910107</v>
      </c>
    </row>
    <row r="41">
      <c r="A41" s="3" t="s">
        <v>80</v>
      </c>
      <c r="B41" s="2">
        <v>0.3533285972234556</v>
      </c>
      <c r="C41" s="2">
        <v>0.609670544356629</v>
      </c>
      <c r="D41" s="2">
        <f t="shared" si="1"/>
        <v>0.2563419471</v>
      </c>
    </row>
    <row r="42">
      <c r="A42" s="3" t="s">
        <v>82</v>
      </c>
      <c r="B42" s="2">
        <v>0.43023255813953487</v>
      </c>
      <c r="C42" s="2">
        <v>0.5299003322259136</v>
      </c>
      <c r="D42" s="2">
        <f t="shared" si="1"/>
        <v>0.09966777409</v>
      </c>
    </row>
    <row r="43">
      <c r="A43" s="3" t="s">
        <v>83</v>
      </c>
      <c r="B43" s="2">
        <v>0.17593453598660963</v>
      </c>
      <c r="C43" s="2">
        <v>0.7863120699274688</v>
      </c>
      <c r="D43" s="2">
        <f t="shared" si="1"/>
        <v>0.6103775339</v>
      </c>
    </row>
    <row r="44">
      <c r="A44" s="3" t="s">
        <v>85</v>
      </c>
      <c r="B44" s="2">
        <v>0.375875021341984</v>
      </c>
      <c r="C44" s="2">
        <v>0.591855898924364</v>
      </c>
      <c r="D44" s="2">
        <f t="shared" si="1"/>
        <v>0.2159808776</v>
      </c>
    </row>
    <row r="45">
      <c r="A45" s="3" t="s">
        <v>86</v>
      </c>
      <c r="B45" s="2">
        <v>0.3091830807414057</v>
      </c>
      <c r="C45" s="2">
        <v>0.6582880076041612</v>
      </c>
      <c r="D45" s="2">
        <f t="shared" si="1"/>
        <v>0.3491049269</v>
      </c>
    </row>
    <row r="46">
      <c r="A46" s="3" t="s">
        <v>88</v>
      </c>
      <c r="B46" s="2">
        <v>0.2674691996614314</v>
      </c>
      <c r="C46" s="2">
        <v>0.6892692560895326</v>
      </c>
      <c r="D46" s="2">
        <f t="shared" si="1"/>
        <v>0.4218000564</v>
      </c>
    </row>
    <row r="47">
      <c r="A47" s="3" t="s">
        <v>89</v>
      </c>
      <c r="B47" s="2">
        <v>0.39163753697230436</v>
      </c>
      <c r="C47" s="2">
        <v>0.5479967733261629</v>
      </c>
      <c r="D47" s="2">
        <f t="shared" si="1"/>
        <v>0.1563592364</v>
      </c>
    </row>
    <row r="48">
      <c r="A48" s="3" t="s">
        <v>91</v>
      </c>
      <c r="B48" s="2">
        <v>0.5852130325814536</v>
      </c>
      <c r="C48" s="2">
        <v>0.387531328320802</v>
      </c>
      <c r="D48" s="2">
        <f t="shared" si="1"/>
        <v>-0.1976817043</v>
      </c>
    </row>
    <row r="49">
      <c r="A49" s="3" t="s">
        <v>92</v>
      </c>
      <c r="B49" s="2">
        <v>0.3827977315689981</v>
      </c>
      <c r="C49" s="2">
        <v>0.5725687880697332</v>
      </c>
      <c r="D49" s="2">
        <f t="shared" si="1"/>
        <v>0.1897710565</v>
      </c>
    </row>
    <row r="50">
      <c r="A50" s="3" t="s">
        <v>94</v>
      </c>
      <c r="B50" s="2">
        <v>0.1930933852140078</v>
      </c>
      <c r="C50" s="2">
        <v>0.7699416342412452</v>
      </c>
      <c r="D50" s="2">
        <f t="shared" si="1"/>
        <v>0.576848249</v>
      </c>
    </row>
    <row r="51">
      <c r="A51" s="3" t="s">
        <v>98</v>
      </c>
      <c r="B51" s="2">
        <v>0.7369277721261445</v>
      </c>
      <c r="C51" s="2">
        <v>0.23947100712105798</v>
      </c>
      <c r="D51" s="2">
        <f t="shared" si="1"/>
        <v>-0.497456765</v>
      </c>
    </row>
    <row r="52">
      <c r="A52" s="3" t="s">
        <v>100</v>
      </c>
      <c r="B52" s="2">
        <v>0.26265060240963856</v>
      </c>
      <c r="C52" s="2">
        <v>0.6983132530120482</v>
      </c>
      <c r="D52" s="2">
        <f t="shared" si="1"/>
        <v>0.4356626506</v>
      </c>
    </row>
    <row r="53">
      <c r="A53" s="3" t="s">
        <v>102</v>
      </c>
      <c r="B53" s="2">
        <v>0.5067112074154327</v>
      </c>
      <c r="C53" s="2">
        <v>0.4445798723967738</v>
      </c>
      <c r="D53" s="2">
        <f t="shared" si="1"/>
        <v>-0.06213133502</v>
      </c>
    </row>
    <row r="54">
      <c r="A54" s="3" t="s">
        <v>105</v>
      </c>
      <c r="B54" s="2">
        <v>0.1598427775958074</v>
      </c>
      <c r="C54" s="2">
        <v>0.8100229282672781</v>
      </c>
      <c r="D54" s="2">
        <f t="shared" si="1"/>
        <v>0.6501801507</v>
      </c>
    </row>
    <row r="55">
      <c r="A55" s="3" t="s">
        <v>107</v>
      </c>
      <c r="B55" s="2">
        <v>0.3877509632934496</v>
      </c>
      <c r="C55" s="2">
        <v>0.5668221456094099</v>
      </c>
      <c r="D55" s="2">
        <f t="shared" si="1"/>
        <v>0.1790711823</v>
      </c>
    </row>
    <row r="56">
      <c r="A56" s="3" t="s">
        <v>109</v>
      </c>
      <c r="B56" s="2">
        <v>0.6111402260986748</v>
      </c>
      <c r="C56" s="2">
        <v>0.35838885977390134</v>
      </c>
      <c r="D56" s="2">
        <f t="shared" si="1"/>
        <v>-0.2527513663</v>
      </c>
    </row>
    <row r="57">
      <c r="A57" s="3" t="s">
        <v>111</v>
      </c>
      <c r="B57" s="2">
        <v>0.5726591760299625</v>
      </c>
      <c r="C57" s="2">
        <v>0.3797752808988764</v>
      </c>
      <c r="D57" s="2">
        <f t="shared" si="1"/>
        <v>-0.1928838951</v>
      </c>
    </row>
    <row r="58">
      <c r="A58" s="3" t="s">
        <v>113</v>
      </c>
      <c r="B58" s="2">
        <v>0.6022222222222222</v>
      </c>
      <c r="C58" s="2">
        <v>0.3711111111111111</v>
      </c>
      <c r="D58" s="2">
        <f t="shared" si="1"/>
        <v>-0.2311111111</v>
      </c>
    </row>
    <row r="59">
      <c r="A59" s="3" t="s">
        <v>115</v>
      </c>
      <c r="B59" s="2">
        <v>0.7458996328029376</v>
      </c>
      <c r="C59" s="2">
        <v>0.22594859241126072</v>
      </c>
      <c r="D59" s="2">
        <f t="shared" si="1"/>
        <v>-0.5199510404</v>
      </c>
    </row>
    <row r="60">
      <c r="A60" s="3" t="s">
        <v>117</v>
      </c>
      <c r="B60" s="2">
        <v>0.23986765922249792</v>
      </c>
      <c r="C60" s="2">
        <v>0.7105045492142267</v>
      </c>
      <c r="D60" s="2">
        <f t="shared" si="1"/>
        <v>0.47063689</v>
      </c>
    </row>
    <row r="61">
      <c r="A61" s="3" t="s">
        <v>119</v>
      </c>
      <c r="B61" s="2">
        <v>0.667580293766252</v>
      </c>
      <c r="C61" s="2">
        <v>0.2981938295031274</v>
      </c>
      <c r="D61" s="2">
        <f t="shared" si="1"/>
        <v>-0.3693864643</v>
      </c>
    </row>
    <row r="62">
      <c r="A62" s="3" t="s">
        <v>122</v>
      </c>
      <c r="B62" s="2">
        <v>0.3095681888785337</v>
      </c>
      <c r="C62" s="2">
        <v>0.6530754892823858</v>
      </c>
      <c r="D62" s="2">
        <f t="shared" si="1"/>
        <v>0.3435073004</v>
      </c>
    </row>
    <row r="63">
      <c r="A63" s="3" t="s">
        <v>124</v>
      </c>
      <c r="B63" s="2">
        <v>0.12306404353285894</v>
      </c>
      <c r="C63" s="2">
        <v>0.8388447048974467</v>
      </c>
      <c r="D63" s="2">
        <f t="shared" si="1"/>
        <v>0.7157806614</v>
      </c>
    </row>
    <row r="64">
      <c r="A64" s="3" t="s">
        <v>126</v>
      </c>
      <c r="B64" s="2">
        <v>0.37211658105478096</v>
      </c>
      <c r="C64" s="2">
        <v>0.5813578789522381</v>
      </c>
      <c r="D64" s="2">
        <f t="shared" si="1"/>
        <v>0.2092412979</v>
      </c>
    </row>
  </sheetData>
  <drawing r:id="rId1"/>
</worksheet>
</file>