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1 OSR 2011" sheetId="1" r:id="rId1"/>
    <sheet name="Лист2" sheetId="2" r:id="rId2"/>
    <sheet name="Лист3" sheetId="3" r:id="rId3"/>
  </sheets>
  <definedNames>
    <definedName name="_xlnm._FilterDatabase" localSheetId="0" hidden="1">'F1 OSR 2011'!$B$4:$O$4</definedName>
  </definedNames>
  <calcPr calcId="145621"/>
</workbook>
</file>

<file path=xl/calcChain.xml><?xml version="1.0" encoding="utf-8"?>
<calcChain xmlns="http://schemas.openxmlformats.org/spreadsheetml/2006/main">
  <c r="X25" i="1" l="1"/>
  <c r="X22" i="1"/>
  <c r="X21" i="1"/>
  <c r="X19" i="1"/>
  <c r="X17" i="1"/>
  <c r="X11" i="1"/>
  <c r="Z29" i="1"/>
  <c r="Z28" i="1"/>
  <c r="Z22" i="1"/>
  <c r="Z17" i="1"/>
  <c r="Z13" i="1"/>
  <c r="AA26" i="1"/>
  <c r="AB19" i="1"/>
  <c r="AD22" i="1"/>
  <c r="AD21" i="1"/>
  <c r="AD20" i="1"/>
  <c r="AD12" i="1"/>
  <c r="AD11" i="1"/>
  <c r="AE20" i="1"/>
  <c r="AE17" i="1"/>
  <c r="AE12" i="1"/>
  <c r="AE11" i="1"/>
  <c r="AE10" i="1"/>
  <c r="AF17" i="1"/>
  <c r="AF16" i="1"/>
  <c r="AF12" i="1"/>
  <c r="AH12" i="1"/>
  <c r="AH11" i="1"/>
  <c r="AH10" i="1"/>
  <c r="AI9" i="1"/>
  <c r="AI10" i="1"/>
  <c r="AI13" i="1"/>
  <c r="AI30" i="1"/>
  <c r="AJ30" i="1"/>
  <c r="AJ17" i="1"/>
  <c r="AK10" i="1"/>
  <c r="AK11" i="1"/>
  <c r="AK12" i="1"/>
  <c r="AK13" i="1"/>
  <c r="AK30" i="1"/>
  <c r="W23" i="1" l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W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W26" i="1"/>
  <c r="X26" i="1"/>
  <c r="Y26" i="1"/>
  <c r="Z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W28" i="1"/>
  <c r="X28" i="1"/>
  <c r="Y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W29" i="1"/>
  <c r="X29" i="1"/>
  <c r="Y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L30" i="1"/>
  <c r="AM30" i="1"/>
  <c r="AN30" i="1"/>
  <c r="AO30" i="1"/>
  <c r="AP30" i="1"/>
  <c r="AQ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W22" i="1"/>
  <c r="Y22" i="1"/>
  <c r="AA22" i="1"/>
  <c r="AB22" i="1"/>
  <c r="AC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AH5" i="1"/>
  <c r="AI5" i="1"/>
  <c r="AJ5" i="1"/>
  <c r="AK5" i="1"/>
  <c r="AL5" i="1"/>
  <c r="AM5" i="1"/>
  <c r="AN5" i="1"/>
  <c r="AO5" i="1"/>
  <c r="AP5" i="1"/>
  <c r="AQ5" i="1"/>
  <c r="AH6" i="1"/>
  <c r="AI6" i="1"/>
  <c r="AJ6" i="1"/>
  <c r="AK6" i="1"/>
  <c r="AL6" i="1"/>
  <c r="AM6" i="1"/>
  <c r="AN6" i="1"/>
  <c r="AO6" i="1"/>
  <c r="AP6" i="1"/>
  <c r="AQ6" i="1"/>
  <c r="AH7" i="1"/>
  <c r="AI7" i="1"/>
  <c r="AJ7" i="1"/>
  <c r="AK7" i="1"/>
  <c r="AL7" i="1"/>
  <c r="AM7" i="1"/>
  <c r="AN7" i="1"/>
  <c r="AO7" i="1"/>
  <c r="AP7" i="1"/>
  <c r="AQ7" i="1"/>
  <c r="AH8" i="1"/>
  <c r="AI8" i="1"/>
  <c r="AJ8" i="1"/>
  <c r="AK8" i="1"/>
  <c r="AL8" i="1"/>
  <c r="AM8" i="1"/>
  <c r="AN8" i="1"/>
  <c r="AO8" i="1"/>
  <c r="AP8" i="1"/>
  <c r="AQ8" i="1"/>
  <c r="AH9" i="1"/>
  <c r="AJ9" i="1"/>
  <c r="AK9" i="1"/>
  <c r="AL9" i="1"/>
  <c r="AM9" i="1"/>
  <c r="AN9" i="1"/>
  <c r="AO9" i="1"/>
  <c r="AP9" i="1"/>
  <c r="AQ9" i="1"/>
  <c r="AJ10" i="1"/>
  <c r="AL10" i="1"/>
  <c r="AM10" i="1"/>
  <c r="AN10" i="1"/>
  <c r="AO10" i="1"/>
  <c r="AP10" i="1"/>
  <c r="AQ10" i="1"/>
  <c r="AI11" i="1"/>
  <c r="AJ11" i="1"/>
  <c r="AL11" i="1"/>
  <c r="AM11" i="1"/>
  <c r="AN11" i="1"/>
  <c r="AO11" i="1"/>
  <c r="AP11" i="1"/>
  <c r="AQ11" i="1"/>
  <c r="AI12" i="1"/>
  <c r="AJ12" i="1"/>
  <c r="AL12" i="1"/>
  <c r="AM12" i="1"/>
  <c r="AN12" i="1"/>
  <c r="AO12" i="1"/>
  <c r="AP12" i="1"/>
  <c r="AQ12" i="1"/>
  <c r="AH13" i="1"/>
  <c r="AJ13" i="1"/>
  <c r="AL13" i="1"/>
  <c r="AM13" i="1"/>
  <c r="AN13" i="1"/>
  <c r="AO13" i="1"/>
  <c r="AP13" i="1"/>
  <c r="AQ13" i="1"/>
  <c r="AH14" i="1"/>
  <c r="AI14" i="1"/>
  <c r="AJ14" i="1"/>
  <c r="AK14" i="1"/>
  <c r="AL14" i="1"/>
  <c r="AM14" i="1"/>
  <c r="AN14" i="1"/>
  <c r="AO14" i="1"/>
  <c r="AP14" i="1"/>
  <c r="AQ14" i="1"/>
  <c r="AH15" i="1"/>
  <c r="AI15" i="1"/>
  <c r="AJ15" i="1"/>
  <c r="AK15" i="1"/>
  <c r="AL15" i="1"/>
  <c r="AM15" i="1"/>
  <c r="AN15" i="1"/>
  <c r="AO15" i="1"/>
  <c r="AP15" i="1"/>
  <c r="AQ15" i="1"/>
  <c r="AH16" i="1"/>
  <c r="AI16" i="1"/>
  <c r="AJ16" i="1"/>
  <c r="AK16" i="1"/>
  <c r="AL16" i="1"/>
  <c r="AM16" i="1"/>
  <c r="AN16" i="1"/>
  <c r="AO16" i="1"/>
  <c r="AP16" i="1"/>
  <c r="AQ16" i="1"/>
  <c r="AH17" i="1"/>
  <c r="AI17" i="1"/>
  <c r="AK17" i="1"/>
  <c r="AL17" i="1"/>
  <c r="AM17" i="1"/>
  <c r="AN17" i="1"/>
  <c r="AO17" i="1"/>
  <c r="AP17" i="1"/>
  <c r="AQ17" i="1"/>
  <c r="AH18" i="1"/>
  <c r="AI18" i="1"/>
  <c r="AJ18" i="1"/>
  <c r="AK18" i="1"/>
  <c r="AL18" i="1"/>
  <c r="AM18" i="1"/>
  <c r="AN18" i="1"/>
  <c r="AO18" i="1"/>
  <c r="AP18" i="1"/>
  <c r="AQ18" i="1"/>
  <c r="AH19" i="1"/>
  <c r="AI19" i="1"/>
  <c r="AJ19" i="1"/>
  <c r="AK19" i="1"/>
  <c r="AL19" i="1"/>
  <c r="AM19" i="1"/>
  <c r="AN19" i="1"/>
  <c r="AO19" i="1"/>
  <c r="AP19" i="1"/>
  <c r="AQ19" i="1"/>
  <c r="AH20" i="1"/>
  <c r="AI20" i="1"/>
  <c r="AJ20" i="1"/>
  <c r="AK20" i="1"/>
  <c r="AL20" i="1"/>
  <c r="AM20" i="1"/>
  <c r="AN20" i="1"/>
  <c r="AO20" i="1"/>
  <c r="AP20" i="1"/>
  <c r="AQ20" i="1"/>
  <c r="AH21" i="1"/>
  <c r="AI21" i="1"/>
  <c r="AJ21" i="1"/>
  <c r="AK21" i="1"/>
  <c r="AL21" i="1"/>
  <c r="AM21" i="1"/>
  <c r="AN21" i="1"/>
  <c r="AO21" i="1"/>
  <c r="AP21" i="1"/>
  <c r="AQ21" i="1"/>
  <c r="X5" i="1"/>
  <c r="Y5" i="1"/>
  <c r="Z5" i="1"/>
  <c r="AA5" i="1"/>
  <c r="AB5" i="1"/>
  <c r="AC5" i="1"/>
  <c r="AD5" i="1"/>
  <c r="AE5" i="1"/>
  <c r="AF5" i="1"/>
  <c r="X6" i="1"/>
  <c r="Y6" i="1"/>
  <c r="Z6" i="1"/>
  <c r="AA6" i="1"/>
  <c r="AB6" i="1"/>
  <c r="AC6" i="1"/>
  <c r="AD6" i="1"/>
  <c r="AE6" i="1"/>
  <c r="AF6" i="1"/>
  <c r="X7" i="1"/>
  <c r="Y7" i="1"/>
  <c r="Z7" i="1"/>
  <c r="AA7" i="1"/>
  <c r="AB7" i="1"/>
  <c r="AC7" i="1"/>
  <c r="AD7" i="1"/>
  <c r="AE7" i="1"/>
  <c r="AF7" i="1"/>
  <c r="X8" i="1"/>
  <c r="Y8" i="1"/>
  <c r="Z8" i="1"/>
  <c r="AA8" i="1"/>
  <c r="AB8" i="1"/>
  <c r="AC8" i="1"/>
  <c r="AD8" i="1"/>
  <c r="AE8" i="1"/>
  <c r="AF8" i="1"/>
  <c r="X9" i="1"/>
  <c r="Y9" i="1"/>
  <c r="Z9" i="1"/>
  <c r="AA9" i="1"/>
  <c r="AB9" i="1"/>
  <c r="AC9" i="1"/>
  <c r="AD9" i="1"/>
  <c r="AE9" i="1"/>
  <c r="AF9" i="1"/>
  <c r="X10" i="1"/>
  <c r="Y10" i="1"/>
  <c r="Z10" i="1"/>
  <c r="AA10" i="1"/>
  <c r="AB10" i="1"/>
  <c r="AC10" i="1"/>
  <c r="AD10" i="1"/>
  <c r="AF10" i="1"/>
  <c r="Y11" i="1"/>
  <c r="Z11" i="1"/>
  <c r="AA11" i="1"/>
  <c r="AB11" i="1"/>
  <c r="AC11" i="1"/>
  <c r="AF11" i="1"/>
  <c r="X12" i="1"/>
  <c r="Y12" i="1"/>
  <c r="Z12" i="1"/>
  <c r="AA12" i="1"/>
  <c r="AB12" i="1"/>
  <c r="AC12" i="1"/>
  <c r="X13" i="1"/>
  <c r="Y13" i="1"/>
  <c r="AA13" i="1"/>
  <c r="AB13" i="1"/>
  <c r="AC13" i="1"/>
  <c r="AD13" i="1"/>
  <c r="AE13" i="1"/>
  <c r="AF13" i="1"/>
  <c r="X14" i="1"/>
  <c r="Y14" i="1"/>
  <c r="Z14" i="1"/>
  <c r="AA14" i="1"/>
  <c r="AB14" i="1"/>
  <c r="AC14" i="1"/>
  <c r="AD14" i="1"/>
  <c r="AE14" i="1"/>
  <c r="AF14" i="1"/>
  <c r="X15" i="1"/>
  <c r="Y15" i="1"/>
  <c r="Z15" i="1"/>
  <c r="AA15" i="1"/>
  <c r="AB15" i="1"/>
  <c r="AC15" i="1"/>
  <c r="AD15" i="1"/>
  <c r="AE15" i="1"/>
  <c r="AF15" i="1"/>
  <c r="X16" i="1"/>
  <c r="Y16" i="1"/>
  <c r="Z16" i="1"/>
  <c r="AA16" i="1"/>
  <c r="AB16" i="1"/>
  <c r="AC16" i="1"/>
  <c r="AD16" i="1"/>
  <c r="AE16" i="1"/>
  <c r="Y17" i="1"/>
  <c r="AA17" i="1"/>
  <c r="AB17" i="1"/>
  <c r="AC17" i="1"/>
  <c r="AD17" i="1"/>
  <c r="X18" i="1"/>
  <c r="Y18" i="1"/>
  <c r="Z18" i="1"/>
  <c r="AA18" i="1"/>
  <c r="AB18" i="1"/>
  <c r="AC18" i="1"/>
  <c r="AD18" i="1"/>
  <c r="AE18" i="1"/>
  <c r="AF18" i="1"/>
  <c r="Y19" i="1"/>
  <c r="Z19" i="1"/>
  <c r="AA19" i="1"/>
  <c r="AC19" i="1"/>
  <c r="AD19" i="1"/>
  <c r="AE19" i="1"/>
  <c r="AF19" i="1"/>
  <c r="X20" i="1"/>
  <c r="Y20" i="1"/>
  <c r="Z20" i="1"/>
  <c r="AA20" i="1"/>
  <c r="AB20" i="1"/>
  <c r="AC20" i="1"/>
  <c r="AF20" i="1"/>
  <c r="Y21" i="1"/>
  <c r="Z21" i="1"/>
  <c r="AA21" i="1"/>
  <c r="AB21" i="1"/>
  <c r="AC21" i="1"/>
  <c r="AE21" i="1"/>
  <c r="AF21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5" i="1"/>
  <c r="X4" i="1"/>
  <c r="Y4" i="1"/>
  <c r="Z4" i="1"/>
  <c r="AA4" i="1"/>
  <c r="AB4" i="1"/>
  <c r="AC4" i="1"/>
  <c r="AD4" i="1"/>
  <c r="AE4" i="1"/>
  <c r="AF4" i="1"/>
  <c r="AH4" i="1"/>
  <c r="AI4" i="1"/>
  <c r="AJ4" i="1"/>
  <c r="AK4" i="1"/>
  <c r="AL4" i="1"/>
  <c r="AM4" i="1"/>
  <c r="AN4" i="1"/>
  <c r="AO4" i="1"/>
  <c r="AP4" i="1"/>
  <c r="AQ4" i="1"/>
  <c r="AG4" i="1"/>
  <c r="W5" i="1"/>
  <c r="V5" i="1" l="1"/>
  <c r="V24" i="1"/>
  <c r="V25" i="1"/>
  <c r="V31" i="1"/>
  <c r="V27" i="1"/>
  <c r="V23" i="1"/>
  <c r="V32" i="1"/>
  <c r="V28" i="1"/>
  <c r="V30" i="1"/>
  <c r="V26" i="1"/>
  <c r="V29" i="1"/>
  <c r="V22" i="1"/>
  <c r="V16" i="1"/>
  <c r="V20" i="1"/>
  <c r="V21" i="1"/>
  <c r="V17" i="1"/>
  <c r="V15" i="1"/>
  <c r="V19" i="1"/>
  <c r="V14" i="1"/>
  <c r="V18" i="1"/>
  <c r="V8" i="1"/>
  <c r="V12" i="1"/>
  <c r="V6" i="1"/>
  <c r="V13" i="1"/>
  <c r="V9" i="1"/>
  <c r="V11" i="1"/>
  <c r="V7" i="1"/>
  <c r="V10" i="1"/>
</calcChain>
</file>

<file path=xl/sharedStrings.xml><?xml version="1.0" encoding="utf-8"?>
<sst xmlns="http://schemas.openxmlformats.org/spreadsheetml/2006/main" count="77" uniqueCount="48">
  <si>
    <t>Pilots</t>
  </si>
  <si>
    <t>Evgeny Peshkov</t>
  </si>
  <si>
    <t>Evgeny Egorenko</t>
  </si>
  <si>
    <t>Sergey Lozgachev</t>
  </si>
  <si>
    <t>Ivan Egorov</t>
  </si>
  <si>
    <t>Ilya Alexandrov</t>
  </si>
  <si>
    <t>Igor Peshkov</t>
  </si>
  <si>
    <t>Andrey Vinokurov</t>
  </si>
  <si>
    <t>Andrey Stasiukevich</t>
  </si>
  <si>
    <t>Reting</t>
  </si>
  <si>
    <t>Count Pilots</t>
  </si>
  <si>
    <t>Vadim Vrenere</t>
  </si>
  <si>
    <t>Roman Eazotov</t>
  </si>
  <si>
    <t>Sergey Bondarchuk</t>
  </si>
  <si>
    <t>Dmitry Ivanov</t>
  </si>
  <si>
    <t>Alexandr Zakirov</t>
  </si>
  <si>
    <t>Maksim Prokoshun</t>
  </si>
  <si>
    <t>Axsan Kalimulin</t>
  </si>
  <si>
    <t>Andrey Korneev</t>
  </si>
  <si>
    <t>Alexey Makeev</t>
  </si>
  <si>
    <t>Robert Mardanov</t>
  </si>
  <si>
    <t>Petr Myakushin</t>
  </si>
  <si>
    <t>Artem Gusev</t>
  </si>
  <si>
    <t>Nikita Kashin</t>
  </si>
  <si>
    <t>Yury Sbitnev</t>
  </si>
  <si>
    <t>Sergey Mazurin</t>
  </si>
  <si>
    <t>Sergey Protiv</t>
  </si>
  <si>
    <t>Nikolay Kondratev</t>
  </si>
  <si>
    <t>Position</t>
  </si>
  <si>
    <t>Rating</t>
  </si>
  <si>
    <t>Ilya Ivashchenko</t>
  </si>
  <si>
    <t>Sergey Kravosos</t>
  </si>
  <si>
    <t>Gran Prix Number</t>
  </si>
  <si>
    <t>AUS</t>
  </si>
  <si>
    <t>MAL</t>
  </si>
  <si>
    <t>CHI</t>
  </si>
  <si>
    <t>BAH</t>
  </si>
  <si>
    <t>SPA</t>
  </si>
  <si>
    <t>MON</t>
  </si>
  <si>
    <t>CAN</t>
  </si>
  <si>
    <t>EUR</t>
  </si>
  <si>
    <t>GBR</t>
  </si>
  <si>
    <t>GER</t>
  </si>
  <si>
    <t>HUN</t>
  </si>
  <si>
    <t>BEL</t>
  </si>
  <si>
    <t>ITA</t>
  </si>
  <si>
    <t>SIN</t>
  </si>
  <si>
    <t>JPN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</si>
</sst>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;[Red]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</cellStyleXfs>
  <cellXfs count="27">
    <xf numFmtId="0" fontId="0" fillId="0" borderId="0" xfId="0"/>
    <xf numFmtId="0" fontId="2" fillId="5" borderId="1" xfId="4" applyBorder="1"/>
    <xf numFmtId="0" fontId="2" fillId="2" borderId="2" xfId="1" applyBorder="1"/>
    <xf numFmtId="0" fontId="2" fillId="5" borderId="3" xfId="4" applyBorder="1" applyAlignment="1">
      <alignment horizontal="center" vertical="center"/>
    </xf>
    <xf numFmtId="0" fontId="0" fillId="0" borderId="4" xfId="0" applyBorder="1"/>
    <xf numFmtId="0" fontId="2" fillId="6" borderId="1" xfId="5" applyBorder="1" applyAlignment="1">
      <alignment horizontal="center"/>
    </xf>
    <xf numFmtId="0" fontId="2" fillId="2" borderId="5" xfId="1" applyBorder="1"/>
    <xf numFmtId="0" fontId="2" fillId="3" borderId="1" xfId="2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0" xfId="0" applyFont="1"/>
    <xf numFmtId="0" fontId="6" fillId="8" borderId="1" xfId="7" applyBorder="1" applyAlignment="1">
      <alignment horizontal="center" vertical="center"/>
    </xf>
    <xf numFmtId="0" fontId="6" fillId="8" borderId="0" xfId="7"/>
    <xf numFmtId="0" fontId="7" fillId="0" borderId="0" xfId="0" applyFont="1"/>
    <xf numFmtId="164" fontId="0" fillId="0" borderId="0" xfId="0" applyNumberFormat="1"/>
    <xf numFmtId="164" fontId="3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5" fillId="7" borderId="1" xfId="6" applyBorder="1" applyAlignment="1">
      <alignment horizontal="center" vertical="center"/>
    </xf>
    <xf numFmtId="0" fontId="4" fillId="9" borderId="1" xfId="8" applyBorder="1" applyAlignment="1">
      <alignment horizontal="center"/>
    </xf>
    <xf numFmtId="0" fontId="6" fillId="8" borderId="1" xfId="7" applyBorder="1" applyAlignment="1">
      <alignment horizontal="center"/>
    </xf>
    <xf numFmtId="0" fontId="2" fillId="3" borderId="1" xfId="2" applyNumberFormat="1" applyBorder="1" applyAlignment="1">
      <alignment horizontal="center" vertical="center"/>
    </xf>
    <xf numFmtId="164" fontId="6" fillId="8" borderId="0" xfId="7" applyNumberFormat="1"/>
    <xf numFmtId="164" fontId="5" fillId="7" borderId="0" xfId="6" applyNumberFormat="1"/>
    <xf numFmtId="0" fontId="1" fillId="0" borderId="4" xfId="0" applyFont="1" applyBorder="1"/>
    <xf numFmtId="0" fontId="2" fillId="4" borderId="0" xfId="3" applyAlignment="1">
      <alignment horizontal="center"/>
    </xf>
  </cellXfs>
  <cellStyles count="9">
    <cellStyle name="20% - Accent5" xfId="8" builtinId="46"/>
    <cellStyle name="60% - Accent1" xfId="2" builtinId="32"/>
    <cellStyle name="60% - Accent5" xfId="5" builtinId="48"/>
    <cellStyle name="Accent1" xfId="1" builtinId="29"/>
    <cellStyle name="Accent4" xfId="3" builtinId="41"/>
    <cellStyle name="Accent5" xfId="4" builtinId="45"/>
    <cellStyle name="Bad" xfId="7" builtinId="27"/>
    <cellStyle name="Good" xfId="6" builtinId="26"/>
    <cellStyle name="Normal" xfId="0" builtinId="0"/>
  </cellStyles>
  <dxfs count="3">
    <dxf>
      <font>
        <i/>
      </font>
      <numFmt numFmtId="164" formatCode="0.000;[Red]0.000"/>
      <alignment horizontal="center" vertical="bottom" textRotation="0" wrapText="0" indent="0" justifyLastLine="0" shrinkToFit="0" readingOrder="0"/>
    </dxf>
    <dxf>
      <font>
        <b/>
      </font>
    </dxf>
    <dxf>
      <font>
        <b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A1:C28" totalsRowShown="0">
  <autoFilter ref="A1:C28"/>
  <sortState ref="A2:C28">
    <sortCondition descending="1" ref="B2:B28"/>
  </sortState>
  <tableColumns count="3">
    <tableColumn id="1" name="Position" dataDxfId="2"/>
    <tableColumn id="2" name="Rating" dataDxfId="0"/>
    <tableColumn id="3" name="Pilot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32"/>
  <sheetViews>
    <sheetView tabSelected="1" topLeftCell="A4" workbookViewId="0">
      <selection activeCell="AE21" sqref="AE21:AK29"/>
    </sheetView>
  </sheetViews>
  <sheetFormatPr defaultRowHeight="15" x14ac:dyDescent="0.25"/>
  <cols>
    <col min="1" max="1" width="19.140625" bestFit="1" customWidth="1"/>
    <col min="2" max="2" width="4.5703125" bestFit="1" customWidth="1"/>
    <col min="3" max="3" width="4.85546875" bestFit="1" customWidth="1"/>
    <col min="4" max="4" width="4" bestFit="1" customWidth="1"/>
    <col min="5" max="5" width="4.7109375" bestFit="1" customWidth="1"/>
    <col min="6" max="6" width="4.42578125" bestFit="1" customWidth="1"/>
    <col min="7" max="7" width="5" bestFit="1" customWidth="1"/>
    <col min="8" max="8" width="4.85546875" bestFit="1" customWidth="1"/>
    <col min="9" max="9" width="4.42578125" bestFit="1" customWidth="1"/>
    <col min="10" max="10" width="4.5703125" bestFit="1" customWidth="1"/>
    <col min="11" max="11" width="4.42578125" bestFit="1" customWidth="1"/>
    <col min="12" max="12" width="5" bestFit="1" customWidth="1"/>
    <col min="13" max="13" width="4" bestFit="1" customWidth="1"/>
    <col min="14" max="14" width="3.85546875" bestFit="1" customWidth="1"/>
    <col min="15" max="15" width="4" bestFit="1" customWidth="1"/>
    <col min="16" max="16" width="4.28515625" bestFit="1" customWidth="1"/>
    <col min="17" max="21" width="3" bestFit="1" customWidth="1"/>
    <col min="23" max="23" width="19.140625" bestFit="1" customWidth="1"/>
    <col min="24" max="37" width="5.5703125" bestFit="1" customWidth="1"/>
    <col min="38" max="38" width="4.28515625" bestFit="1" customWidth="1"/>
    <col min="39" max="43" width="3" bestFit="1" customWidth="1"/>
    <col min="45" max="45" width="19.140625" bestFit="1" customWidth="1"/>
  </cols>
  <sheetData>
    <row r="2" spans="1:43" x14ac:dyDescent="0.25">
      <c r="A2" t="s">
        <v>32</v>
      </c>
      <c r="B2" s="20">
        <v>1</v>
      </c>
      <c r="C2" s="21">
        <v>2</v>
      </c>
      <c r="D2" s="20">
        <v>3</v>
      </c>
      <c r="E2" s="20">
        <v>4</v>
      </c>
      <c r="F2" s="20">
        <v>5</v>
      </c>
      <c r="G2" s="21">
        <v>6</v>
      </c>
      <c r="H2" s="20">
        <v>7</v>
      </c>
      <c r="I2" s="20">
        <v>8</v>
      </c>
      <c r="J2" s="20">
        <v>9</v>
      </c>
      <c r="K2" s="21">
        <v>10</v>
      </c>
      <c r="L2" s="20">
        <v>11</v>
      </c>
      <c r="M2" s="20">
        <v>12</v>
      </c>
      <c r="N2" s="20">
        <v>13</v>
      </c>
      <c r="O2" s="20">
        <v>14</v>
      </c>
      <c r="P2" s="20">
        <v>15</v>
      </c>
      <c r="Q2" s="20">
        <v>16</v>
      </c>
      <c r="R2" s="20">
        <v>17</v>
      </c>
      <c r="S2" s="20">
        <v>18</v>
      </c>
      <c r="T2" s="20">
        <v>19</v>
      </c>
      <c r="U2" s="20">
        <v>20</v>
      </c>
    </row>
    <row r="3" spans="1:43" ht="15.75" thickBot="1" x14ac:dyDescent="0.3">
      <c r="A3" s="1" t="s">
        <v>10</v>
      </c>
      <c r="B3" s="5">
        <v>10</v>
      </c>
      <c r="C3" s="5">
        <v>6</v>
      </c>
      <c r="D3" s="5">
        <v>10</v>
      </c>
      <c r="E3" s="5">
        <v>8</v>
      </c>
      <c r="F3" s="5">
        <v>6</v>
      </c>
      <c r="G3" s="5">
        <v>7</v>
      </c>
      <c r="H3" s="5">
        <v>10</v>
      </c>
      <c r="I3" s="5">
        <v>8</v>
      </c>
      <c r="J3" s="5">
        <v>9</v>
      </c>
      <c r="K3" s="5">
        <v>9</v>
      </c>
      <c r="L3" s="5">
        <v>9</v>
      </c>
      <c r="M3" s="5">
        <v>8</v>
      </c>
      <c r="N3" s="5">
        <v>7</v>
      </c>
      <c r="O3" s="5">
        <v>9</v>
      </c>
      <c r="P3" s="5"/>
      <c r="Q3" s="5"/>
      <c r="R3" s="5"/>
      <c r="S3" s="5"/>
      <c r="T3" s="5"/>
      <c r="U3" s="5"/>
      <c r="Y3" s="14"/>
      <c r="AC3" s="14"/>
      <c r="AG3" s="14"/>
    </row>
    <row r="4" spans="1:43" x14ac:dyDescent="0.25">
      <c r="A4" s="6" t="s">
        <v>0</v>
      </c>
      <c r="B4" s="7" t="s">
        <v>33</v>
      </c>
      <c r="C4" s="7" t="s">
        <v>34</v>
      </c>
      <c r="D4" s="7" t="s">
        <v>35</v>
      </c>
      <c r="E4" s="7" t="s">
        <v>36</v>
      </c>
      <c r="F4" s="7" t="s">
        <v>37</v>
      </c>
      <c r="G4" s="22" t="s">
        <v>38</v>
      </c>
      <c r="H4" s="7" t="s">
        <v>39</v>
      </c>
      <c r="I4" s="7" t="s">
        <v>40</v>
      </c>
      <c r="J4" s="7" t="s">
        <v>41</v>
      </c>
      <c r="K4" s="7" t="s">
        <v>42</v>
      </c>
      <c r="L4" s="7" t="s">
        <v>43</v>
      </c>
      <c r="M4" s="7" t="s">
        <v>44</v>
      </c>
      <c r="N4" s="7" t="s">
        <v>45</v>
      </c>
      <c r="O4" s="7" t="s">
        <v>46</v>
      </c>
      <c r="P4" s="7" t="s">
        <v>47</v>
      </c>
      <c r="Q4" s="7">
        <v>16</v>
      </c>
      <c r="R4" s="7">
        <v>17</v>
      </c>
      <c r="S4" s="7">
        <v>18</v>
      </c>
      <c r="T4" s="7">
        <v>19</v>
      </c>
      <c r="U4" s="7">
        <v>20</v>
      </c>
      <c r="V4" s="26" t="s">
        <v>9</v>
      </c>
      <c r="W4" s="2" t="s">
        <v>0</v>
      </c>
      <c r="X4" s="3" t="str">
        <f t="shared" ref="X4:AQ4" si="0">B4</f>
        <v>AUS</v>
      </c>
      <c r="Y4" s="3" t="str">
        <f t="shared" si="0"/>
        <v>MAL</v>
      </c>
      <c r="Z4" s="3" t="str">
        <f t="shared" si="0"/>
        <v>CHI</v>
      </c>
      <c r="AA4" s="3" t="str">
        <f t="shared" si="0"/>
        <v>BAH</v>
      </c>
      <c r="AB4" s="3" t="str">
        <f t="shared" si="0"/>
        <v>SPA</v>
      </c>
      <c r="AC4" s="3" t="str">
        <f t="shared" si="0"/>
        <v>MON</v>
      </c>
      <c r="AD4" s="3" t="str">
        <f t="shared" si="0"/>
        <v>CAN</v>
      </c>
      <c r="AE4" s="3" t="str">
        <f t="shared" si="0"/>
        <v>EUR</v>
      </c>
      <c r="AF4" s="3" t="str">
        <f t="shared" si="0"/>
        <v>GBR</v>
      </c>
      <c r="AG4" s="3" t="str">
        <f t="shared" si="0"/>
        <v>GER</v>
      </c>
      <c r="AH4" s="3" t="str">
        <f t="shared" si="0"/>
        <v>HUN</v>
      </c>
      <c r="AI4" s="3" t="str">
        <f t="shared" si="0"/>
        <v>BEL</v>
      </c>
      <c r="AJ4" s="3" t="str">
        <f t="shared" si="0"/>
        <v>ITA</v>
      </c>
      <c r="AK4" s="3" t="str">
        <f t="shared" si="0"/>
        <v>SIN</v>
      </c>
      <c r="AL4" s="3" t="str">
        <f t="shared" si="0"/>
        <v>JPN</v>
      </c>
      <c r="AM4" s="3">
        <f t="shared" si="0"/>
        <v>16</v>
      </c>
      <c r="AN4" s="3">
        <f t="shared" si="0"/>
        <v>17</v>
      </c>
      <c r="AO4" s="3">
        <f t="shared" si="0"/>
        <v>18</v>
      </c>
      <c r="AP4" s="3">
        <f t="shared" si="0"/>
        <v>19</v>
      </c>
      <c r="AQ4" s="3">
        <f t="shared" si="0"/>
        <v>20</v>
      </c>
    </row>
    <row r="5" spans="1:43" x14ac:dyDescent="0.25">
      <c r="A5" s="10" t="s">
        <v>1</v>
      </c>
      <c r="B5" s="8"/>
      <c r="C5" s="8"/>
      <c r="D5" s="8"/>
      <c r="E5" s="8"/>
      <c r="F5" s="8"/>
      <c r="G5" s="8"/>
      <c r="H5" s="8"/>
      <c r="I5" s="8"/>
      <c r="J5" s="8"/>
      <c r="K5" s="19">
        <v>1</v>
      </c>
      <c r="L5" s="8"/>
      <c r="M5" s="8"/>
      <c r="N5" s="8"/>
      <c r="O5" s="8"/>
      <c r="P5" s="8"/>
      <c r="Q5" s="8"/>
      <c r="R5" s="8"/>
      <c r="S5" s="8"/>
      <c r="T5" s="8"/>
      <c r="U5" s="8"/>
      <c r="V5" s="17">
        <f>SUM(X5:AN5)</f>
        <v>8.0999999999999989E-2</v>
      </c>
      <c r="W5" s="25" t="str">
        <f t="shared" ref="W5:W30" si="1">A5</f>
        <v>Evgeny Peshkov</v>
      </c>
      <c r="X5" s="16">
        <f t="shared" ref="X5:X32" si="2">IF(B5&lt;&gt;"",(B$3/1000)*((B$3+1)-B5),0)</f>
        <v>0</v>
      </c>
      <c r="Y5" s="16">
        <f t="shared" ref="Y5:Y32" si="3">IF(C5&lt;&gt;"",(C$3/1000)*((C$3+1)-C5),0)</f>
        <v>0</v>
      </c>
      <c r="Z5" s="16">
        <f t="shared" ref="Z5:Z32" si="4">IF(D5&lt;&gt;"",(D$3/1000)*((D$3+1)-D5),0)</f>
        <v>0</v>
      </c>
      <c r="AA5" s="16">
        <f t="shared" ref="AA5:AA32" si="5">IF(E5&lt;&gt;"",(E$3/1000)*((E$3+1)-E5),0)</f>
        <v>0</v>
      </c>
      <c r="AB5" s="16">
        <f t="shared" ref="AB5:AB32" si="6">IF(F5&lt;&gt;"",(F$3/1000)*((F$3+1)-F5),0)</f>
        <v>0</v>
      </c>
      <c r="AC5" s="16">
        <f t="shared" ref="AC5:AC32" si="7">IF(G5&lt;&gt;"",(G$3/1000)*((G$3+1)-G5),0)</f>
        <v>0</v>
      </c>
      <c r="AD5" s="16">
        <f t="shared" ref="AD5:AD32" si="8">IF(H5&lt;&gt;"",(H$3/1000)*((H$3+1)-H5),0)</f>
        <v>0</v>
      </c>
      <c r="AE5" s="16">
        <f t="shared" ref="AE5:AE32" si="9">IF(I5&lt;&gt;"",(I$3/1000)*((I$3+1)-I5),0)</f>
        <v>0</v>
      </c>
      <c r="AF5" s="16">
        <f t="shared" ref="AF5:AF32" si="10">IF(J5&lt;&gt;"",(J$3/1000)*((J$3+1)-J5),0)</f>
        <v>0</v>
      </c>
      <c r="AG5" s="24">
        <f t="shared" ref="AG5:AG32" si="11">IF(K5&lt;&gt;"",(K$3/1000)*((K$3+1)-K5),0)</f>
        <v>8.0999999999999989E-2</v>
      </c>
      <c r="AH5" s="16">
        <f t="shared" ref="AH5:AH32" si="12">IF(L5&lt;&gt;"",(L$3/1000)*((L$3+1)-L5),0)</f>
        <v>0</v>
      </c>
      <c r="AI5" s="16">
        <f t="shared" ref="AI5:AI32" si="13">IF(M5&lt;&gt;"",(M$3/1000)*((M$3+1)-M5),0)</f>
        <v>0</v>
      </c>
      <c r="AJ5" s="16">
        <f t="shared" ref="AJ5:AJ32" si="14">IF(N5&lt;&gt;"",(N$3/1000)*((N$3+1)-N5),0)</f>
        <v>0</v>
      </c>
      <c r="AK5" s="16">
        <f t="shared" ref="AK5:AK32" si="15">IF(O5&lt;&gt;"",(O$3/1000)*((O$3+1)-O5),0)</f>
        <v>0</v>
      </c>
      <c r="AL5">
        <f t="shared" ref="AL5:AL32" si="16">IF(P5&lt;&gt;"",(P$3/1000)*((P$3+1)-P5),0)</f>
        <v>0</v>
      </c>
      <c r="AM5">
        <f t="shared" ref="AM5:AM32" si="17">IF(Q5&lt;&gt;"",(Q$3/1000)*((Q$3+1)-Q5),0)</f>
        <v>0</v>
      </c>
      <c r="AN5">
        <f t="shared" ref="AN5:AN32" si="18">IF(R5&lt;&gt;"",(R$3/1000)*((R$3+1)-R5),0)</f>
        <v>0</v>
      </c>
      <c r="AO5">
        <f t="shared" ref="AO5:AO32" si="19">IF(S5&lt;&gt;"",(S$3/1000)*((S$3+1)-S5),0)</f>
        <v>0</v>
      </c>
      <c r="AP5">
        <f t="shared" ref="AP5:AP32" si="20">IF(T5&lt;&gt;"",(T$3/1000)*((T$3+1)-T5),0)</f>
        <v>0</v>
      </c>
      <c r="AQ5">
        <f t="shared" ref="AQ5:AQ32" si="21">IF(U5&lt;&gt;"",(U$3/1000)*((U$3+1)-U5),0)</f>
        <v>0</v>
      </c>
    </row>
    <row r="6" spans="1:43" x14ac:dyDescent="0.25">
      <c r="A6" s="10" t="s">
        <v>2</v>
      </c>
      <c r="B6" s="19">
        <v>1</v>
      </c>
      <c r="C6" s="19">
        <v>1</v>
      </c>
      <c r="D6" s="19">
        <v>1</v>
      </c>
      <c r="E6" s="19">
        <v>1</v>
      </c>
      <c r="F6" s="19">
        <v>1</v>
      </c>
      <c r="G6" s="19">
        <v>1</v>
      </c>
      <c r="H6" s="19">
        <v>2</v>
      </c>
      <c r="I6" s="19">
        <v>1</v>
      </c>
      <c r="J6" s="19">
        <v>1</v>
      </c>
      <c r="K6" s="19">
        <v>2</v>
      </c>
      <c r="L6" s="19">
        <v>1</v>
      </c>
      <c r="M6" s="19">
        <v>1</v>
      </c>
      <c r="N6" s="19">
        <v>1</v>
      </c>
      <c r="O6" s="19">
        <v>1</v>
      </c>
      <c r="P6" s="8"/>
      <c r="Q6" s="8"/>
      <c r="R6" s="8"/>
      <c r="S6" s="8"/>
      <c r="T6" s="8"/>
      <c r="U6" s="8"/>
      <c r="V6" s="17">
        <f t="shared" ref="V5:V10" si="22">SUM(X6:AN6)</f>
        <v>0.96699999999999997</v>
      </c>
      <c r="W6" s="25" t="str">
        <f t="shared" si="1"/>
        <v>Evgeny Egorenko</v>
      </c>
      <c r="X6" s="24">
        <f t="shared" si="2"/>
        <v>0.1</v>
      </c>
      <c r="Y6" s="24">
        <f t="shared" si="3"/>
        <v>3.6000000000000004E-2</v>
      </c>
      <c r="Z6" s="24">
        <f t="shared" si="4"/>
        <v>0.1</v>
      </c>
      <c r="AA6" s="24">
        <f t="shared" si="5"/>
        <v>6.4000000000000001E-2</v>
      </c>
      <c r="AB6" s="24">
        <f t="shared" si="6"/>
        <v>3.6000000000000004E-2</v>
      </c>
      <c r="AC6" s="24">
        <f t="shared" si="7"/>
        <v>4.9000000000000002E-2</v>
      </c>
      <c r="AD6" s="24">
        <f t="shared" si="8"/>
        <v>0.09</v>
      </c>
      <c r="AE6" s="24">
        <f t="shared" si="9"/>
        <v>6.4000000000000001E-2</v>
      </c>
      <c r="AF6" s="24">
        <f t="shared" si="10"/>
        <v>8.0999999999999989E-2</v>
      </c>
      <c r="AG6" s="24">
        <f t="shared" si="11"/>
        <v>7.1999999999999995E-2</v>
      </c>
      <c r="AH6" s="24">
        <f t="shared" si="12"/>
        <v>8.0999999999999989E-2</v>
      </c>
      <c r="AI6" s="24">
        <f t="shared" si="13"/>
        <v>6.4000000000000001E-2</v>
      </c>
      <c r="AJ6" s="24">
        <f t="shared" si="14"/>
        <v>4.9000000000000002E-2</v>
      </c>
      <c r="AK6" s="24">
        <f t="shared" si="15"/>
        <v>8.0999999999999989E-2</v>
      </c>
      <c r="AL6">
        <f t="shared" si="16"/>
        <v>0</v>
      </c>
      <c r="AM6">
        <f t="shared" si="17"/>
        <v>0</v>
      </c>
      <c r="AN6">
        <f t="shared" si="18"/>
        <v>0</v>
      </c>
      <c r="AO6">
        <f t="shared" si="19"/>
        <v>0</v>
      </c>
      <c r="AP6">
        <f t="shared" si="20"/>
        <v>0</v>
      </c>
      <c r="AQ6">
        <f t="shared" si="21"/>
        <v>0</v>
      </c>
    </row>
    <row r="7" spans="1:43" x14ac:dyDescent="0.25">
      <c r="A7" s="10" t="s">
        <v>3</v>
      </c>
      <c r="B7" s="8"/>
      <c r="C7" s="8"/>
      <c r="D7" s="8"/>
      <c r="E7" s="8"/>
      <c r="F7" s="8"/>
      <c r="G7" s="8"/>
      <c r="H7" s="8"/>
      <c r="I7" s="8"/>
      <c r="J7" s="8"/>
      <c r="K7" s="19">
        <v>3</v>
      </c>
      <c r="L7" s="8"/>
      <c r="M7" s="8"/>
      <c r="N7" s="8"/>
      <c r="O7" s="8"/>
      <c r="P7" s="8"/>
      <c r="Q7" s="8"/>
      <c r="R7" s="8"/>
      <c r="S7" s="8"/>
      <c r="T7" s="8"/>
      <c r="U7" s="8"/>
      <c r="V7" s="17">
        <f t="shared" si="22"/>
        <v>6.3E-2</v>
      </c>
      <c r="W7" s="25" t="str">
        <f t="shared" si="1"/>
        <v>Sergey Lozgachev</v>
      </c>
      <c r="X7" s="16">
        <f t="shared" si="2"/>
        <v>0</v>
      </c>
      <c r="Y7" s="16">
        <f t="shared" si="3"/>
        <v>0</v>
      </c>
      <c r="Z7" s="16">
        <f t="shared" si="4"/>
        <v>0</v>
      </c>
      <c r="AA7" s="16">
        <f t="shared" si="5"/>
        <v>0</v>
      </c>
      <c r="AB7" s="16">
        <f t="shared" si="6"/>
        <v>0</v>
      </c>
      <c r="AC7" s="16">
        <f t="shared" si="7"/>
        <v>0</v>
      </c>
      <c r="AD7" s="16">
        <f t="shared" si="8"/>
        <v>0</v>
      </c>
      <c r="AE7" s="16">
        <f t="shared" si="9"/>
        <v>0</v>
      </c>
      <c r="AF7" s="16">
        <f t="shared" si="10"/>
        <v>0</v>
      </c>
      <c r="AG7" s="24">
        <f t="shared" si="11"/>
        <v>6.3E-2</v>
      </c>
      <c r="AH7" s="16">
        <f t="shared" si="12"/>
        <v>0</v>
      </c>
      <c r="AI7" s="16">
        <f t="shared" si="13"/>
        <v>0</v>
      </c>
      <c r="AJ7" s="16">
        <f t="shared" si="14"/>
        <v>0</v>
      </c>
      <c r="AK7" s="16">
        <f t="shared" si="15"/>
        <v>0</v>
      </c>
      <c r="AL7">
        <f t="shared" si="16"/>
        <v>0</v>
      </c>
      <c r="AM7">
        <f t="shared" si="17"/>
        <v>0</v>
      </c>
      <c r="AN7">
        <f t="shared" si="18"/>
        <v>0</v>
      </c>
      <c r="AO7">
        <f t="shared" si="19"/>
        <v>0</v>
      </c>
      <c r="AP7">
        <f t="shared" si="20"/>
        <v>0</v>
      </c>
      <c r="AQ7">
        <f t="shared" si="21"/>
        <v>0</v>
      </c>
    </row>
    <row r="8" spans="1:43" x14ac:dyDescent="0.25">
      <c r="A8" s="10" t="s">
        <v>4</v>
      </c>
      <c r="B8" s="8"/>
      <c r="C8" s="8"/>
      <c r="D8" s="8"/>
      <c r="E8" s="8"/>
      <c r="F8" s="8"/>
      <c r="G8" s="8"/>
      <c r="H8" s="8"/>
      <c r="I8" s="8"/>
      <c r="J8" s="19">
        <v>3</v>
      </c>
      <c r="K8" s="19">
        <v>4</v>
      </c>
      <c r="L8" s="19">
        <v>5</v>
      </c>
      <c r="M8" s="19">
        <v>2</v>
      </c>
      <c r="N8" s="19">
        <v>2</v>
      </c>
      <c r="O8" s="8"/>
      <c r="P8" s="8"/>
      <c r="Q8" s="8"/>
      <c r="R8" s="8"/>
      <c r="S8" s="8"/>
      <c r="T8" s="8"/>
      <c r="U8" s="8"/>
      <c r="V8" s="17">
        <f t="shared" si="22"/>
        <v>0.25999999999999995</v>
      </c>
      <c r="W8" s="25" t="str">
        <f t="shared" si="1"/>
        <v>Ivan Egorov</v>
      </c>
      <c r="X8" s="16">
        <f t="shared" si="2"/>
        <v>0</v>
      </c>
      <c r="Y8" s="16">
        <f t="shared" si="3"/>
        <v>0</v>
      </c>
      <c r="Z8" s="16">
        <f t="shared" si="4"/>
        <v>0</v>
      </c>
      <c r="AA8" s="16">
        <f t="shared" si="5"/>
        <v>0</v>
      </c>
      <c r="AB8" s="16">
        <f t="shared" si="6"/>
        <v>0</v>
      </c>
      <c r="AC8" s="16">
        <f t="shared" si="7"/>
        <v>0</v>
      </c>
      <c r="AD8" s="16">
        <f t="shared" si="8"/>
        <v>0</v>
      </c>
      <c r="AE8" s="16">
        <f t="shared" si="9"/>
        <v>0</v>
      </c>
      <c r="AF8" s="24">
        <f t="shared" si="10"/>
        <v>6.3E-2</v>
      </c>
      <c r="AG8" s="24">
        <f t="shared" si="11"/>
        <v>5.3999999999999992E-2</v>
      </c>
      <c r="AH8" s="24">
        <f t="shared" si="12"/>
        <v>4.4999999999999998E-2</v>
      </c>
      <c r="AI8" s="24">
        <f t="shared" si="13"/>
        <v>5.6000000000000001E-2</v>
      </c>
      <c r="AJ8" s="24">
        <f t="shared" si="14"/>
        <v>4.2000000000000003E-2</v>
      </c>
      <c r="AK8" s="16">
        <f t="shared" si="15"/>
        <v>0</v>
      </c>
      <c r="AL8">
        <f t="shared" si="16"/>
        <v>0</v>
      </c>
      <c r="AM8">
        <f t="shared" si="17"/>
        <v>0</v>
      </c>
      <c r="AN8">
        <f t="shared" si="18"/>
        <v>0</v>
      </c>
      <c r="AO8">
        <f t="shared" si="19"/>
        <v>0</v>
      </c>
      <c r="AP8">
        <f t="shared" si="20"/>
        <v>0</v>
      </c>
      <c r="AQ8">
        <f t="shared" si="21"/>
        <v>0</v>
      </c>
    </row>
    <row r="9" spans="1:43" x14ac:dyDescent="0.25">
      <c r="A9" s="10" t="s">
        <v>5</v>
      </c>
      <c r="B9" s="8"/>
      <c r="C9" s="8"/>
      <c r="D9" s="8"/>
      <c r="E9" s="8"/>
      <c r="F9" s="8"/>
      <c r="G9" s="8"/>
      <c r="H9" s="8"/>
      <c r="I9" s="8"/>
      <c r="J9" s="8"/>
      <c r="K9" s="19">
        <v>5</v>
      </c>
      <c r="L9" s="19">
        <v>3</v>
      </c>
      <c r="M9" s="13">
        <v>8</v>
      </c>
      <c r="N9" s="8"/>
      <c r="O9" s="19">
        <v>2</v>
      </c>
      <c r="P9" s="8"/>
      <c r="Q9" s="8"/>
      <c r="R9" s="8"/>
      <c r="S9" s="8"/>
      <c r="T9" s="8"/>
      <c r="U9" s="8"/>
      <c r="V9" s="17">
        <f t="shared" si="22"/>
        <v>0.184</v>
      </c>
      <c r="W9" s="25" t="str">
        <f t="shared" si="1"/>
        <v>Ilya Alexandrov</v>
      </c>
      <c r="X9" s="16">
        <f t="shared" si="2"/>
        <v>0</v>
      </c>
      <c r="Y9" s="16">
        <f t="shared" si="3"/>
        <v>0</v>
      </c>
      <c r="Z9" s="16">
        <f t="shared" si="4"/>
        <v>0</v>
      </c>
      <c r="AA9" s="16">
        <f t="shared" si="5"/>
        <v>0</v>
      </c>
      <c r="AB9" s="16">
        <f t="shared" si="6"/>
        <v>0</v>
      </c>
      <c r="AC9" s="16">
        <f t="shared" si="7"/>
        <v>0</v>
      </c>
      <c r="AD9" s="16">
        <f t="shared" si="8"/>
        <v>0</v>
      </c>
      <c r="AE9" s="16">
        <f t="shared" si="9"/>
        <v>0</v>
      </c>
      <c r="AF9" s="16">
        <f t="shared" si="10"/>
        <v>0</v>
      </c>
      <c r="AG9" s="24">
        <f t="shared" si="11"/>
        <v>4.4999999999999998E-2</v>
      </c>
      <c r="AH9" s="24">
        <f t="shared" si="12"/>
        <v>6.3E-2</v>
      </c>
      <c r="AI9" s="23">
        <f>IF(M9&lt;&gt;"",(M$3/1000)*((M$3+1)-M9)/2,0)</f>
        <v>4.0000000000000001E-3</v>
      </c>
      <c r="AJ9" s="16">
        <f t="shared" si="14"/>
        <v>0</v>
      </c>
      <c r="AK9" s="24">
        <f t="shared" si="15"/>
        <v>7.1999999999999995E-2</v>
      </c>
      <c r="AL9">
        <f t="shared" si="16"/>
        <v>0</v>
      </c>
      <c r="AM9">
        <f t="shared" si="17"/>
        <v>0</v>
      </c>
      <c r="AN9">
        <f t="shared" si="18"/>
        <v>0</v>
      </c>
      <c r="AO9">
        <f t="shared" si="19"/>
        <v>0</v>
      </c>
      <c r="AP9">
        <f t="shared" si="20"/>
        <v>0</v>
      </c>
      <c r="AQ9">
        <f t="shared" si="21"/>
        <v>0</v>
      </c>
    </row>
    <row r="10" spans="1:43" x14ac:dyDescent="0.25">
      <c r="A10" s="10" t="s">
        <v>6</v>
      </c>
      <c r="B10" s="8"/>
      <c r="C10" s="8"/>
      <c r="D10" s="8"/>
      <c r="E10" s="19">
        <v>5</v>
      </c>
      <c r="F10" s="19">
        <v>4</v>
      </c>
      <c r="G10" s="13">
        <v>7</v>
      </c>
      <c r="H10" s="19">
        <v>1</v>
      </c>
      <c r="I10" s="13">
        <v>7</v>
      </c>
      <c r="J10" s="19">
        <v>2</v>
      </c>
      <c r="K10" s="19">
        <v>6</v>
      </c>
      <c r="L10" s="13">
        <v>7</v>
      </c>
      <c r="M10" s="13">
        <v>5</v>
      </c>
      <c r="N10" s="19">
        <v>3</v>
      </c>
      <c r="O10" s="13">
        <v>6</v>
      </c>
      <c r="P10" s="8"/>
      <c r="Q10" s="8"/>
      <c r="R10" s="8"/>
      <c r="S10" s="8"/>
      <c r="T10" s="8"/>
      <c r="U10" s="8"/>
      <c r="V10" s="17">
        <f t="shared" si="22"/>
        <v>0.35550000000000004</v>
      </c>
      <c r="W10" s="25" t="str">
        <f t="shared" si="1"/>
        <v>Igor Peshkov</v>
      </c>
      <c r="X10" s="16">
        <f t="shared" si="2"/>
        <v>0</v>
      </c>
      <c r="Y10" s="16">
        <f t="shared" si="3"/>
        <v>0</v>
      </c>
      <c r="Z10" s="16">
        <f t="shared" si="4"/>
        <v>0</v>
      </c>
      <c r="AA10" s="24">
        <f t="shared" si="5"/>
        <v>3.2000000000000001E-2</v>
      </c>
      <c r="AB10" s="24">
        <f t="shared" si="6"/>
        <v>1.8000000000000002E-2</v>
      </c>
      <c r="AC10" s="16">
        <f t="shared" si="7"/>
        <v>7.0000000000000001E-3</v>
      </c>
      <c r="AD10" s="24">
        <f t="shared" si="8"/>
        <v>0.1</v>
      </c>
      <c r="AE10" s="23">
        <f>IF(I10&lt;&gt;"",(I$3/1000)*((I$3+1)-I10)/2,0)</f>
        <v>8.0000000000000002E-3</v>
      </c>
      <c r="AF10" s="24">
        <f t="shared" si="10"/>
        <v>7.1999999999999995E-2</v>
      </c>
      <c r="AG10" s="24">
        <f t="shared" si="11"/>
        <v>3.5999999999999997E-2</v>
      </c>
      <c r="AH10" s="23">
        <f>IF(L10&lt;&gt;"",(L$3/1000)*((L$3+1)-L10)/2,0)</f>
        <v>1.3499999999999998E-2</v>
      </c>
      <c r="AI10" s="23">
        <f>IF(M10&lt;&gt;"",(M$3/1000)*((M$3+1)-M10)/2,0)</f>
        <v>1.6E-2</v>
      </c>
      <c r="AJ10" s="24">
        <f t="shared" si="14"/>
        <v>3.5000000000000003E-2</v>
      </c>
      <c r="AK10" s="23">
        <f>IF(O10&lt;&gt;"",(O$3/1000)*((O$3+1)-O10)/2,0)</f>
        <v>1.7999999999999999E-2</v>
      </c>
      <c r="AL10">
        <f t="shared" si="16"/>
        <v>0</v>
      </c>
      <c r="AM10">
        <f t="shared" si="17"/>
        <v>0</v>
      </c>
      <c r="AN10">
        <f t="shared" si="18"/>
        <v>0</v>
      </c>
      <c r="AO10">
        <f t="shared" si="19"/>
        <v>0</v>
      </c>
      <c r="AP10">
        <f t="shared" si="20"/>
        <v>0</v>
      </c>
      <c r="AQ10">
        <f t="shared" si="21"/>
        <v>0</v>
      </c>
    </row>
    <row r="11" spans="1:43" x14ac:dyDescent="0.25">
      <c r="A11" s="10" t="s">
        <v>7</v>
      </c>
      <c r="B11" s="13">
        <v>5</v>
      </c>
      <c r="C11" s="8"/>
      <c r="D11" s="19">
        <v>5</v>
      </c>
      <c r="E11" s="19">
        <v>4</v>
      </c>
      <c r="F11" s="19">
        <v>5</v>
      </c>
      <c r="G11" s="8"/>
      <c r="H11" s="13">
        <v>7</v>
      </c>
      <c r="I11" s="19">
        <v>4</v>
      </c>
      <c r="J11" s="19">
        <v>5</v>
      </c>
      <c r="K11" s="8">
        <v>7</v>
      </c>
      <c r="L11" s="13">
        <v>8</v>
      </c>
      <c r="M11" s="8"/>
      <c r="N11" s="8"/>
      <c r="O11" s="13">
        <v>5</v>
      </c>
      <c r="P11" s="8"/>
      <c r="Q11" s="8"/>
      <c r="R11" s="8"/>
      <c r="S11" s="8"/>
      <c r="T11" s="8"/>
      <c r="U11" s="8"/>
      <c r="V11" s="17">
        <f t="shared" ref="V11:V21" si="23">SUM(X11:AN11)</f>
        <v>0.30550000000000005</v>
      </c>
      <c r="W11" s="25" t="str">
        <f t="shared" si="1"/>
        <v>Andrey Vinokurov</v>
      </c>
      <c r="X11" s="23">
        <f>IF(B11&lt;&gt;"",(B$3/1000)*((B$3+1)-B11)/2,0)</f>
        <v>0.03</v>
      </c>
      <c r="Y11" s="16">
        <f t="shared" si="3"/>
        <v>0</v>
      </c>
      <c r="Z11" s="24">
        <f t="shared" si="4"/>
        <v>0.06</v>
      </c>
      <c r="AA11" s="24">
        <f t="shared" si="5"/>
        <v>0.04</v>
      </c>
      <c r="AB11" s="24">
        <f t="shared" si="6"/>
        <v>1.2E-2</v>
      </c>
      <c r="AC11" s="16">
        <f t="shared" si="7"/>
        <v>0</v>
      </c>
      <c r="AD11" s="23">
        <f>IF(H11&lt;&gt;"",(H$3/1000)*((H$3+1)-H11)/2,0)</f>
        <v>0.02</v>
      </c>
      <c r="AE11" s="24">
        <f>IF(I11&lt;&gt;"",(I$3/1000)*((I$3+1)-I11),0)</f>
        <v>0.04</v>
      </c>
      <c r="AF11" s="24">
        <f t="shared" si="10"/>
        <v>4.4999999999999998E-2</v>
      </c>
      <c r="AG11" s="16">
        <f t="shared" si="11"/>
        <v>2.6999999999999996E-2</v>
      </c>
      <c r="AH11" s="23">
        <f>IF(L11&lt;&gt;"",(L$3/1000)*((L$3+1)-L11)/2,0)</f>
        <v>8.9999999999999993E-3</v>
      </c>
      <c r="AI11" s="16">
        <f t="shared" si="13"/>
        <v>0</v>
      </c>
      <c r="AJ11" s="16">
        <f t="shared" si="14"/>
        <v>0</v>
      </c>
      <c r="AK11" s="23">
        <f>IF(O11&lt;&gt;"",(O$3/1000)*((O$3+1)-O11)/2,0)</f>
        <v>2.2499999999999999E-2</v>
      </c>
      <c r="AL11">
        <f t="shared" si="16"/>
        <v>0</v>
      </c>
      <c r="AM11">
        <f t="shared" si="17"/>
        <v>0</v>
      </c>
      <c r="AN11">
        <f t="shared" si="18"/>
        <v>0</v>
      </c>
      <c r="AO11">
        <f t="shared" si="19"/>
        <v>0</v>
      </c>
      <c r="AP11">
        <f t="shared" si="20"/>
        <v>0</v>
      </c>
      <c r="AQ11">
        <f t="shared" si="21"/>
        <v>0</v>
      </c>
    </row>
    <row r="12" spans="1:43" x14ac:dyDescent="0.25">
      <c r="A12" s="10" t="s">
        <v>8</v>
      </c>
      <c r="B12" s="8"/>
      <c r="C12" s="8"/>
      <c r="D12" s="8"/>
      <c r="E12" s="8"/>
      <c r="F12" s="8"/>
      <c r="G12" s="13">
        <v>6</v>
      </c>
      <c r="H12" s="13">
        <v>6</v>
      </c>
      <c r="I12" s="13">
        <v>8</v>
      </c>
      <c r="J12" s="13">
        <v>7</v>
      </c>
      <c r="K12" s="8">
        <v>8</v>
      </c>
      <c r="L12" s="13">
        <v>9</v>
      </c>
      <c r="M12" s="19">
        <v>4</v>
      </c>
      <c r="N12" s="19">
        <v>5</v>
      </c>
      <c r="O12" s="13">
        <v>4</v>
      </c>
      <c r="P12" s="8"/>
      <c r="Q12" s="8"/>
      <c r="R12" s="8"/>
      <c r="S12" s="8"/>
      <c r="T12" s="8"/>
      <c r="U12" s="8"/>
      <c r="V12" s="17">
        <f t="shared" si="23"/>
        <v>0.16699999999999998</v>
      </c>
      <c r="W12" s="25" t="str">
        <f t="shared" si="1"/>
        <v>Andrey Stasiukevich</v>
      </c>
      <c r="X12" s="16">
        <f t="shared" si="2"/>
        <v>0</v>
      </c>
      <c r="Y12" s="16">
        <f t="shared" si="3"/>
        <v>0</v>
      </c>
      <c r="Z12" s="16">
        <f t="shared" si="4"/>
        <v>0</v>
      </c>
      <c r="AA12" s="16">
        <f t="shared" si="5"/>
        <v>0</v>
      </c>
      <c r="AB12" s="16">
        <f t="shared" si="6"/>
        <v>0</v>
      </c>
      <c r="AC12" s="16">
        <f t="shared" si="7"/>
        <v>1.4E-2</v>
      </c>
      <c r="AD12" s="23">
        <f>IF(H12&lt;&gt;"",(H$3/1000)*((H$3+1)-H12)/2,0)</f>
        <v>2.5000000000000001E-2</v>
      </c>
      <c r="AE12" s="23">
        <f>IF(I12&lt;&gt;"",(I$3/1000)*((I$3+1)-I12)/2,0)</f>
        <v>4.0000000000000001E-3</v>
      </c>
      <c r="AF12" s="23">
        <f>IF(J12&lt;&gt;"",(J$3/1000)*((J$3+1)-J12)/2,0)</f>
        <v>1.3499999999999998E-2</v>
      </c>
      <c r="AG12" s="16">
        <f t="shared" si="11"/>
        <v>1.7999999999999999E-2</v>
      </c>
      <c r="AH12" s="23">
        <f>IF(L12&lt;&gt;"",(L$3/1000)*((L$3+1)-L12)/2,0)</f>
        <v>4.4999999999999997E-3</v>
      </c>
      <c r="AI12" s="16">
        <f t="shared" si="13"/>
        <v>0.04</v>
      </c>
      <c r="AJ12" s="16">
        <f t="shared" si="14"/>
        <v>2.1000000000000001E-2</v>
      </c>
      <c r="AK12" s="23">
        <f>IF(O12&lt;&gt;"",(O$3/1000)*((O$3+1)-O12)/2,0)</f>
        <v>2.6999999999999996E-2</v>
      </c>
      <c r="AL12">
        <f t="shared" si="16"/>
        <v>0</v>
      </c>
      <c r="AM12">
        <f t="shared" si="17"/>
        <v>0</v>
      </c>
      <c r="AN12">
        <f t="shared" si="18"/>
        <v>0</v>
      </c>
      <c r="AO12">
        <f t="shared" si="19"/>
        <v>0</v>
      </c>
      <c r="AP12">
        <f t="shared" si="20"/>
        <v>0</v>
      </c>
      <c r="AQ12">
        <f t="shared" si="21"/>
        <v>0</v>
      </c>
    </row>
    <row r="13" spans="1:43" x14ac:dyDescent="0.25">
      <c r="A13" s="10" t="s">
        <v>16</v>
      </c>
      <c r="B13" s="8"/>
      <c r="C13" s="8">
        <v>4</v>
      </c>
      <c r="D13" s="13">
        <v>7</v>
      </c>
      <c r="E13" s="19">
        <v>7</v>
      </c>
      <c r="F13" s="19">
        <v>3</v>
      </c>
      <c r="G13" s="8">
        <v>2</v>
      </c>
      <c r="H13" s="19">
        <v>5</v>
      </c>
      <c r="I13" s="19">
        <v>3</v>
      </c>
      <c r="J13" s="8"/>
      <c r="K13" s="8">
        <v>9</v>
      </c>
      <c r="L13" s="19">
        <v>6</v>
      </c>
      <c r="M13" s="13">
        <v>6</v>
      </c>
      <c r="N13" s="19">
        <v>4</v>
      </c>
      <c r="O13" s="13">
        <v>7</v>
      </c>
      <c r="P13" s="8"/>
      <c r="Q13" s="8"/>
      <c r="R13" s="8"/>
      <c r="S13" s="8"/>
      <c r="T13" s="8"/>
      <c r="U13" s="8"/>
      <c r="V13" s="17">
        <f t="shared" si="23"/>
        <v>0.32650000000000007</v>
      </c>
      <c r="W13" s="25" t="str">
        <f t="shared" si="1"/>
        <v>Maksim Prokoshun</v>
      </c>
      <c r="X13" s="16">
        <f t="shared" si="2"/>
        <v>0</v>
      </c>
      <c r="Y13" s="16">
        <f t="shared" si="3"/>
        <v>1.8000000000000002E-2</v>
      </c>
      <c r="Z13" s="23">
        <f>IF(D13&lt;&gt;"",(D$3/1000)*((D$3+1)-D13)/2,0)</f>
        <v>0.02</v>
      </c>
      <c r="AA13" s="16">
        <f t="shared" si="5"/>
        <v>1.6E-2</v>
      </c>
      <c r="AB13" s="16">
        <f t="shared" si="6"/>
        <v>2.4E-2</v>
      </c>
      <c r="AC13" s="16">
        <f t="shared" si="7"/>
        <v>4.2000000000000003E-2</v>
      </c>
      <c r="AD13" s="16">
        <f t="shared" si="8"/>
        <v>0.06</v>
      </c>
      <c r="AE13" s="16">
        <f t="shared" si="9"/>
        <v>4.8000000000000001E-2</v>
      </c>
      <c r="AF13" s="16">
        <f t="shared" si="10"/>
        <v>0</v>
      </c>
      <c r="AG13" s="16">
        <f t="shared" si="11"/>
        <v>8.9999999999999993E-3</v>
      </c>
      <c r="AH13" s="16">
        <f t="shared" si="12"/>
        <v>3.5999999999999997E-2</v>
      </c>
      <c r="AI13" s="23">
        <f>IF(M13&lt;&gt;"",(M$3/1000)*((M$3+1)-M13)/2,0)</f>
        <v>1.2E-2</v>
      </c>
      <c r="AJ13" s="16">
        <f t="shared" si="14"/>
        <v>2.8000000000000001E-2</v>
      </c>
      <c r="AK13" s="23">
        <f>IF(O13&lt;&gt;"",(O$3/1000)*((O$3+1)-O13)/2,0)</f>
        <v>1.3499999999999998E-2</v>
      </c>
      <c r="AL13">
        <f t="shared" si="16"/>
        <v>0</v>
      </c>
      <c r="AM13">
        <f t="shared" si="17"/>
        <v>0</v>
      </c>
      <c r="AN13">
        <f t="shared" si="18"/>
        <v>0</v>
      </c>
      <c r="AO13">
        <f t="shared" si="19"/>
        <v>0</v>
      </c>
      <c r="AP13">
        <f t="shared" si="20"/>
        <v>0</v>
      </c>
      <c r="AQ13">
        <f t="shared" si="21"/>
        <v>0</v>
      </c>
    </row>
    <row r="14" spans="1:43" x14ac:dyDescent="0.25">
      <c r="A14" s="11" t="s">
        <v>11</v>
      </c>
      <c r="B14" s="8"/>
      <c r="C14" s="8"/>
      <c r="D14" s="8"/>
      <c r="E14" s="8"/>
      <c r="F14" s="8"/>
      <c r="G14" s="8"/>
      <c r="H14" s="8"/>
      <c r="I14" s="8"/>
      <c r="J14" s="19">
        <v>4</v>
      </c>
      <c r="K14" s="9"/>
      <c r="L14" s="8"/>
      <c r="M14" s="8"/>
      <c r="N14" s="8"/>
      <c r="O14" s="8"/>
      <c r="P14" s="8"/>
      <c r="Q14" s="8"/>
      <c r="R14" s="8"/>
      <c r="S14" s="8"/>
      <c r="T14" s="8"/>
      <c r="U14" s="8"/>
      <c r="V14" s="17">
        <f t="shared" si="23"/>
        <v>5.3999999999999992E-2</v>
      </c>
      <c r="W14" s="25" t="str">
        <f t="shared" si="1"/>
        <v>Vadim Vrenere</v>
      </c>
      <c r="X14" s="16">
        <f t="shared" si="2"/>
        <v>0</v>
      </c>
      <c r="Y14" s="16">
        <f t="shared" si="3"/>
        <v>0</v>
      </c>
      <c r="Z14" s="16">
        <f t="shared" si="4"/>
        <v>0</v>
      </c>
      <c r="AA14" s="16">
        <f t="shared" si="5"/>
        <v>0</v>
      </c>
      <c r="AB14" s="16">
        <f t="shared" si="6"/>
        <v>0</v>
      </c>
      <c r="AC14" s="16">
        <f t="shared" si="7"/>
        <v>0</v>
      </c>
      <c r="AD14" s="16">
        <f t="shared" si="8"/>
        <v>0</v>
      </c>
      <c r="AE14" s="16">
        <f t="shared" si="9"/>
        <v>0</v>
      </c>
      <c r="AF14" s="16">
        <f t="shared" si="10"/>
        <v>5.3999999999999992E-2</v>
      </c>
      <c r="AG14" s="16">
        <f t="shared" si="11"/>
        <v>0</v>
      </c>
      <c r="AH14" s="16">
        <f t="shared" si="12"/>
        <v>0</v>
      </c>
      <c r="AI14" s="16">
        <f t="shared" si="13"/>
        <v>0</v>
      </c>
      <c r="AJ14" s="16">
        <f t="shared" si="14"/>
        <v>0</v>
      </c>
      <c r="AK14" s="16">
        <f t="shared" si="15"/>
        <v>0</v>
      </c>
      <c r="AL14">
        <f t="shared" si="16"/>
        <v>0</v>
      </c>
      <c r="AM14">
        <f t="shared" si="17"/>
        <v>0</v>
      </c>
      <c r="AN14">
        <f t="shared" si="18"/>
        <v>0</v>
      </c>
      <c r="AO14">
        <f t="shared" si="19"/>
        <v>0</v>
      </c>
      <c r="AP14">
        <f t="shared" si="20"/>
        <v>0</v>
      </c>
      <c r="AQ14">
        <f t="shared" si="21"/>
        <v>0</v>
      </c>
    </row>
    <row r="15" spans="1:43" x14ac:dyDescent="0.25">
      <c r="A15" s="11" t="s">
        <v>12</v>
      </c>
      <c r="B15" s="8"/>
      <c r="C15" s="8"/>
      <c r="D15" s="8"/>
      <c r="E15" s="8"/>
      <c r="F15" s="8"/>
      <c r="G15" s="8"/>
      <c r="H15" s="8"/>
      <c r="I15" s="8"/>
      <c r="J15" s="19">
        <v>6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17">
        <f t="shared" si="23"/>
        <v>3.5999999999999997E-2</v>
      </c>
      <c r="W15" s="25" t="str">
        <f t="shared" si="1"/>
        <v>Roman Eazotov</v>
      </c>
      <c r="X15" s="16">
        <f t="shared" si="2"/>
        <v>0</v>
      </c>
      <c r="Y15" s="16">
        <f t="shared" si="3"/>
        <v>0</v>
      </c>
      <c r="Z15" s="16">
        <f t="shared" si="4"/>
        <v>0</v>
      </c>
      <c r="AA15" s="16">
        <f t="shared" si="5"/>
        <v>0</v>
      </c>
      <c r="AB15" s="16">
        <f t="shared" si="6"/>
        <v>0</v>
      </c>
      <c r="AC15" s="16">
        <f t="shared" si="7"/>
        <v>0</v>
      </c>
      <c r="AD15" s="16">
        <f t="shared" si="8"/>
        <v>0</v>
      </c>
      <c r="AE15" s="16">
        <f t="shared" si="9"/>
        <v>0</v>
      </c>
      <c r="AF15" s="16">
        <f t="shared" si="10"/>
        <v>3.5999999999999997E-2</v>
      </c>
      <c r="AG15" s="16">
        <f t="shared" si="11"/>
        <v>0</v>
      </c>
      <c r="AH15" s="16">
        <f t="shared" si="12"/>
        <v>0</v>
      </c>
      <c r="AI15" s="16">
        <f t="shared" si="13"/>
        <v>0</v>
      </c>
      <c r="AJ15" s="16">
        <f t="shared" si="14"/>
        <v>0</v>
      </c>
      <c r="AK15" s="16">
        <f t="shared" si="15"/>
        <v>0</v>
      </c>
      <c r="AL15">
        <f t="shared" si="16"/>
        <v>0</v>
      </c>
      <c r="AM15">
        <f t="shared" si="17"/>
        <v>0</v>
      </c>
      <c r="AN15">
        <f t="shared" si="18"/>
        <v>0</v>
      </c>
      <c r="AO15">
        <f t="shared" si="19"/>
        <v>0</v>
      </c>
      <c r="AP15">
        <f t="shared" si="20"/>
        <v>0</v>
      </c>
      <c r="AQ15">
        <f t="shared" si="21"/>
        <v>0</v>
      </c>
    </row>
    <row r="16" spans="1:43" x14ac:dyDescent="0.25">
      <c r="A16" s="11" t="s">
        <v>13</v>
      </c>
      <c r="B16" s="8"/>
      <c r="C16" s="8"/>
      <c r="D16" s="8"/>
      <c r="E16" s="8"/>
      <c r="F16" s="8"/>
      <c r="G16" s="8"/>
      <c r="H16" s="8"/>
      <c r="I16" s="8"/>
      <c r="J16" s="13">
        <v>8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17">
        <f t="shared" si="23"/>
        <v>8.9999999999999993E-3</v>
      </c>
      <c r="W16" s="25" t="str">
        <f t="shared" si="1"/>
        <v>Sergey Bondarchuk</v>
      </c>
      <c r="X16" s="16">
        <f t="shared" si="2"/>
        <v>0</v>
      </c>
      <c r="Y16" s="16">
        <f t="shared" si="3"/>
        <v>0</v>
      </c>
      <c r="Z16" s="16">
        <f t="shared" si="4"/>
        <v>0</v>
      </c>
      <c r="AA16" s="16">
        <f t="shared" si="5"/>
        <v>0</v>
      </c>
      <c r="AB16" s="16">
        <f t="shared" si="6"/>
        <v>0</v>
      </c>
      <c r="AC16" s="16">
        <f t="shared" si="7"/>
        <v>0</v>
      </c>
      <c r="AD16" s="16">
        <f t="shared" si="8"/>
        <v>0</v>
      </c>
      <c r="AE16" s="16">
        <f t="shared" si="9"/>
        <v>0</v>
      </c>
      <c r="AF16" s="23">
        <f>IF(J16&lt;&gt;"",(J$3/1000)*((J$3+1)-J16)/2,0)</f>
        <v>8.9999999999999993E-3</v>
      </c>
      <c r="AG16" s="16">
        <f t="shared" si="11"/>
        <v>0</v>
      </c>
      <c r="AH16" s="16">
        <f t="shared" si="12"/>
        <v>0</v>
      </c>
      <c r="AI16" s="16">
        <f t="shared" si="13"/>
        <v>0</v>
      </c>
      <c r="AJ16" s="16">
        <f t="shared" si="14"/>
        <v>0</v>
      </c>
      <c r="AK16" s="16">
        <f t="shared" si="15"/>
        <v>0</v>
      </c>
      <c r="AL16">
        <f t="shared" si="16"/>
        <v>0</v>
      </c>
      <c r="AM16">
        <f t="shared" si="17"/>
        <v>0</v>
      </c>
      <c r="AN16">
        <f t="shared" si="18"/>
        <v>0</v>
      </c>
      <c r="AO16">
        <f t="shared" si="19"/>
        <v>0</v>
      </c>
      <c r="AP16">
        <f t="shared" si="20"/>
        <v>0</v>
      </c>
      <c r="AQ16">
        <f t="shared" si="21"/>
        <v>0</v>
      </c>
    </row>
    <row r="17" spans="1:43" x14ac:dyDescent="0.25">
      <c r="A17" s="11" t="s">
        <v>15</v>
      </c>
      <c r="B17" s="13">
        <v>6</v>
      </c>
      <c r="C17" s="8">
        <v>3</v>
      </c>
      <c r="D17" s="13">
        <v>9</v>
      </c>
      <c r="E17" s="19">
        <v>6</v>
      </c>
      <c r="F17" s="19">
        <v>2</v>
      </c>
      <c r="G17" s="8">
        <v>3</v>
      </c>
      <c r="H17" s="19">
        <v>3</v>
      </c>
      <c r="I17" s="13">
        <v>6</v>
      </c>
      <c r="J17" s="13">
        <v>9</v>
      </c>
      <c r="K17" s="8"/>
      <c r="L17" s="19">
        <v>4</v>
      </c>
      <c r="M17" s="19">
        <v>3</v>
      </c>
      <c r="N17" s="19">
        <v>6</v>
      </c>
      <c r="O17" s="13">
        <v>8</v>
      </c>
      <c r="P17" s="8"/>
      <c r="Q17" s="8"/>
      <c r="R17" s="8"/>
      <c r="S17" s="8"/>
      <c r="T17" s="8"/>
      <c r="U17" s="8"/>
      <c r="V17" s="17">
        <f t="shared" si="23"/>
        <v>0.37150000000000005</v>
      </c>
      <c r="W17" s="25" t="str">
        <f t="shared" si="1"/>
        <v>Alexandr Zakirov</v>
      </c>
      <c r="X17" s="23">
        <f>IF(B17&lt;&gt;"",(B$3/1000)*((B$3+1)-B17)/2,0)</f>
        <v>2.5000000000000001E-2</v>
      </c>
      <c r="Y17" s="16">
        <f t="shared" si="3"/>
        <v>2.4E-2</v>
      </c>
      <c r="Z17" s="23">
        <f>IF(D17&lt;&gt;"",(D$3/1000)*((D$3+1)-D17)/2,0)</f>
        <v>0.01</v>
      </c>
      <c r="AA17" s="16">
        <f t="shared" si="5"/>
        <v>2.4E-2</v>
      </c>
      <c r="AB17" s="16">
        <f t="shared" si="6"/>
        <v>0.03</v>
      </c>
      <c r="AC17" s="16">
        <f t="shared" si="7"/>
        <v>3.5000000000000003E-2</v>
      </c>
      <c r="AD17" s="16">
        <f t="shared" si="8"/>
        <v>0.08</v>
      </c>
      <c r="AE17" s="23">
        <f>IF(I17&lt;&gt;"",(I$3/1000)*((I$3+1)-I17)/2,0)</f>
        <v>1.2E-2</v>
      </c>
      <c r="AF17" s="23">
        <f>IF(J17&lt;&gt;"",(J$3/1000)*((J$3+1)-J17)/2,0)</f>
        <v>4.4999999999999997E-3</v>
      </c>
      <c r="AG17" s="16">
        <f t="shared" si="11"/>
        <v>0</v>
      </c>
      <c r="AH17" s="16">
        <f t="shared" si="12"/>
        <v>5.3999999999999992E-2</v>
      </c>
      <c r="AI17" s="16">
        <f t="shared" si="13"/>
        <v>4.8000000000000001E-2</v>
      </c>
      <c r="AJ17" s="23">
        <f>IF(N17&lt;&gt;"",(N$3/1000)*((N$3+1)-N17)/2,0)</f>
        <v>7.0000000000000001E-3</v>
      </c>
      <c r="AK17" s="16">
        <f t="shared" si="15"/>
        <v>1.7999999999999999E-2</v>
      </c>
      <c r="AL17">
        <f t="shared" si="16"/>
        <v>0</v>
      </c>
      <c r="AM17">
        <f t="shared" si="17"/>
        <v>0</v>
      </c>
      <c r="AN17">
        <f t="shared" si="18"/>
        <v>0</v>
      </c>
      <c r="AO17">
        <f t="shared" si="19"/>
        <v>0</v>
      </c>
      <c r="AP17">
        <f t="shared" si="20"/>
        <v>0</v>
      </c>
      <c r="AQ17">
        <f t="shared" si="21"/>
        <v>0</v>
      </c>
    </row>
    <row r="18" spans="1:43" x14ac:dyDescent="0.25">
      <c r="A18" s="11" t="s">
        <v>14</v>
      </c>
      <c r="B18" s="19">
        <v>2</v>
      </c>
      <c r="C18" s="8">
        <v>2</v>
      </c>
      <c r="D18" s="19">
        <v>2</v>
      </c>
      <c r="E18" s="8"/>
      <c r="F18" s="8"/>
      <c r="G18" s="8"/>
      <c r="H18" s="8"/>
      <c r="I18" s="8"/>
      <c r="J18" s="9"/>
      <c r="K18" s="8"/>
      <c r="L18" s="19">
        <v>2</v>
      </c>
      <c r="M18" s="8"/>
      <c r="N18" s="8"/>
      <c r="O18" s="8"/>
      <c r="P18" s="8"/>
      <c r="Q18" s="8"/>
      <c r="R18" s="8"/>
      <c r="S18" s="8"/>
      <c r="T18" s="8"/>
      <c r="U18" s="8"/>
      <c r="V18" s="17">
        <f t="shared" si="23"/>
        <v>0.28199999999999997</v>
      </c>
      <c r="W18" s="25" t="str">
        <f t="shared" si="1"/>
        <v>Dmitry Ivanov</v>
      </c>
      <c r="X18" s="16">
        <f t="shared" si="2"/>
        <v>0.09</v>
      </c>
      <c r="Y18" s="16">
        <f t="shared" si="3"/>
        <v>0.03</v>
      </c>
      <c r="Z18" s="16">
        <f t="shared" si="4"/>
        <v>0.09</v>
      </c>
      <c r="AA18" s="16">
        <f t="shared" si="5"/>
        <v>0</v>
      </c>
      <c r="AB18" s="16">
        <f t="shared" si="6"/>
        <v>0</v>
      </c>
      <c r="AC18" s="16">
        <f t="shared" si="7"/>
        <v>0</v>
      </c>
      <c r="AD18" s="16">
        <f t="shared" si="8"/>
        <v>0</v>
      </c>
      <c r="AE18" s="16">
        <f t="shared" si="9"/>
        <v>0</v>
      </c>
      <c r="AF18" s="16">
        <f t="shared" si="10"/>
        <v>0</v>
      </c>
      <c r="AG18" s="16">
        <f t="shared" si="11"/>
        <v>0</v>
      </c>
      <c r="AH18" s="16">
        <f t="shared" si="12"/>
        <v>7.1999999999999995E-2</v>
      </c>
      <c r="AI18" s="16">
        <f t="shared" si="13"/>
        <v>0</v>
      </c>
      <c r="AJ18" s="16">
        <f t="shared" si="14"/>
        <v>0</v>
      </c>
      <c r="AK18" s="16">
        <f t="shared" si="15"/>
        <v>0</v>
      </c>
      <c r="AL18">
        <f t="shared" si="16"/>
        <v>0</v>
      </c>
      <c r="AM18">
        <f t="shared" si="17"/>
        <v>0</v>
      </c>
      <c r="AN18">
        <f t="shared" si="18"/>
        <v>0</v>
      </c>
      <c r="AO18">
        <f t="shared" si="19"/>
        <v>0</v>
      </c>
      <c r="AP18">
        <f t="shared" si="20"/>
        <v>0</v>
      </c>
      <c r="AQ18">
        <f t="shared" si="21"/>
        <v>0</v>
      </c>
    </row>
    <row r="19" spans="1:43" x14ac:dyDescent="0.25">
      <c r="A19" s="10" t="s">
        <v>17</v>
      </c>
      <c r="B19" s="13">
        <v>9</v>
      </c>
      <c r="C19" s="8"/>
      <c r="D19" s="19">
        <v>3</v>
      </c>
      <c r="E19" s="19">
        <v>3</v>
      </c>
      <c r="F19" s="13">
        <v>6</v>
      </c>
      <c r="G19" s="8">
        <v>4</v>
      </c>
      <c r="H19" s="19">
        <v>4</v>
      </c>
      <c r="I19" s="19">
        <v>2</v>
      </c>
      <c r="J19" s="9"/>
      <c r="K19" s="8"/>
      <c r="L19" s="8"/>
      <c r="M19" s="8"/>
      <c r="N19" s="8"/>
      <c r="O19" s="8"/>
      <c r="P19" s="8"/>
      <c r="R19" s="8"/>
      <c r="S19" s="8"/>
      <c r="T19" s="8"/>
      <c r="U19" s="8"/>
      <c r="V19" s="17">
        <f t="shared" si="23"/>
        <v>0.29500000000000004</v>
      </c>
      <c r="W19" s="25" t="str">
        <f t="shared" si="1"/>
        <v>Axsan Kalimulin</v>
      </c>
      <c r="X19" s="23">
        <f>IF(B19&lt;&gt;"",(B$3/1000)*((B$3+1)-B19)/2,0)</f>
        <v>0.01</v>
      </c>
      <c r="Y19" s="16">
        <f t="shared" si="3"/>
        <v>0</v>
      </c>
      <c r="Z19" s="16">
        <f t="shared" si="4"/>
        <v>0.08</v>
      </c>
      <c r="AA19" s="16">
        <f t="shared" si="5"/>
        <v>4.8000000000000001E-2</v>
      </c>
      <c r="AB19" s="23">
        <f>IF(F19&lt;&gt;"",(F$3/1000)*((F$3+1)-F19)/2,0)</f>
        <v>3.0000000000000001E-3</v>
      </c>
      <c r="AC19" s="16">
        <f t="shared" si="7"/>
        <v>2.8000000000000001E-2</v>
      </c>
      <c r="AD19" s="16">
        <f t="shared" si="8"/>
        <v>7.0000000000000007E-2</v>
      </c>
      <c r="AE19" s="16">
        <f t="shared" si="9"/>
        <v>5.6000000000000001E-2</v>
      </c>
      <c r="AF19" s="16">
        <f t="shared" si="10"/>
        <v>0</v>
      </c>
      <c r="AG19" s="16">
        <f t="shared" si="11"/>
        <v>0</v>
      </c>
      <c r="AH19" s="16">
        <f t="shared" si="12"/>
        <v>0</v>
      </c>
      <c r="AI19" s="16">
        <f t="shared" si="13"/>
        <v>0</v>
      </c>
      <c r="AJ19" s="16">
        <f t="shared" si="14"/>
        <v>0</v>
      </c>
      <c r="AK19" s="16">
        <f t="shared" si="15"/>
        <v>0</v>
      </c>
      <c r="AL19">
        <f t="shared" si="16"/>
        <v>0</v>
      </c>
      <c r="AM19">
        <f t="shared" si="17"/>
        <v>0</v>
      </c>
      <c r="AN19">
        <f t="shared" si="18"/>
        <v>0</v>
      </c>
      <c r="AO19">
        <f t="shared" si="19"/>
        <v>0</v>
      </c>
      <c r="AP19">
        <f t="shared" si="20"/>
        <v>0</v>
      </c>
      <c r="AQ19">
        <f t="shared" si="21"/>
        <v>0</v>
      </c>
    </row>
    <row r="20" spans="1:43" x14ac:dyDescent="0.25">
      <c r="A20" s="10" t="s">
        <v>23</v>
      </c>
      <c r="B20" s="8"/>
      <c r="C20" s="8"/>
      <c r="D20" s="8"/>
      <c r="E20" s="8"/>
      <c r="F20" s="8"/>
      <c r="G20" s="8"/>
      <c r="H20" s="13">
        <v>8</v>
      </c>
      <c r="I20" s="13">
        <v>5</v>
      </c>
      <c r="J20" s="9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17">
        <f t="shared" si="23"/>
        <v>3.1E-2</v>
      </c>
      <c r="W20" s="25" t="str">
        <f t="shared" si="1"/>
        <v>Nikita Kashin</v>
      </c>
      <c r="X20" s="16">
        <f t="shared" si="2"/>
        <v>0</v>
      </c>
      <c r="Y20" s="16">
        <f t="shared" si="3"/>
        <v>0</v>
      </c>
      <c r="Z20" s="16">
        <f t="shared" si="4"/>
        <v>0</v>
      </c>
      <c r="AA20" s="16">
        <f t="shared" si="5"/>
        <v>0</v>
      </c>
      <c r="AB20" s="16">
        <f t="shared" si="6"/>
        <v>0</v>
      </c>
      <c r="AC20" s="16">
        <f t="shared" si="7"/>
        <v>0</v>
      </c>
      <c r="AD20" s="23">
        <f>IF(H20&lt;&gt;"",(H$3/1000)*((H$3+1)-H20)/2,0)</f>
        <v>1.4999999999999999E-2</v>
      </c>
      <c r="AE20" s="23">
        <f>IF(I20&lt;&gt;"",(I$3/1000)*((I$3+1)-I20)/2,0)</f>
        <v>1.6E-2</v>
      </c>
      <c r="AF20" s="16">
        <f t="shared" si="10"/>
        <v>0</v>
      </c>
      <c r="AG20" s="16">
        <f t="shared" si="11"/>
        <v>0</v>
      </c>
      <c r="AH20" s="16">
        <f t="shared" si="12"/>
        <v>0</v>
      </c>
      <c r="AI20" s="16">
        <f t="shared" si="13"/>
        <v>0</v>
      </c>
      <c r="AJ20" s="16">
        <f t="shared" si="14"/>
        <v>0</v>
      </c>
      <c r="AK20" s="16">
        <f t="shared" si="15"/>
        <v>0</v>
      </c>
      <c r="AL20">
        <f t="shared" si="16"/>
        <v>0</v>
      </c>
      <c r="AM20">
        <f t="shared" si="17"/>
        <v>0</v>
      </c>
      <c r="AN20">
        <f t="shared" si="18"/>
        <v>0</v>
      </c>
      <c r="AO20">
        <f t="shared" si="19"/>
        <v>0</v>
      </c>
      <c r="AP20">
        <f t="shared" si="20"/>
        <v>0</v>
      </c>
      <c r="AQ20">
        <f t="shared" si="21"/>
        <v>0</v>
      </c>
    </row>
    <row r="21" spans="1:43" x14ac:dyDescent="0.25">
      <c r="A21" s="10" t="s">
        <v>18</v>
      </c>
      <c r="B21" s="13">
        <v>8</v>
      </c>
      <c r="C21" s="8"/>
      <c r="D21" s="8"/>
      <c r="E21" s="8"/>
      <c r="F21" s="8"/>
      <c r="G21" s="8"/>
      <c r="H21" s="13">
        <v>9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17">
        <f t="shared" si="23"/>
        <v>2.5000000000000001E-2</v>
      </c>
      <c r="W21" s="25" t="str">
        <f t="shared" si="1"/>
        <v>Andrey Korneev</v>
      </c>
      <c r="X21" s="23">
        <f>IF(B21&lt;&gt;"",(B$3/1000)*((B$3+1)-B21)/2,0)</f>
        <v>1.4999999999999999E-2</v>
      </c>
      <c r="Y21" s="16">
        <f t="shared" si="3"/>
        <v>0</v>
      </c>
      <c r="Z21" s="16">
        <f t="shared" si="4"/>
        <v>0</v>
      </c>
      <c r="AA21" s="16">
        <f t="shared" si="5"/>
        <v>0</v>
      </c>
      <c r="AB21" s="16">
        <f t="shared" si="6"/>
        <v>0</v>
      </c>
      <c r="AC21" s="16">
        <f t="shared" si="7"/>
        <v>0</v>
      </c>
      <c r="AD21" s="23">
        <f>IF(H21&lt;&gt;"",(H$3/1000)*((H$3+1)-H21)/2,0)</f>
        <v>0.01</v>
      </c>
      <c r="AE21" s="16">
        <f t="shared" si="9"/>
        <v>0</v>
      </c>
      <c r="AF21" s="16">
        <f t="shared" si="10"/>
        <v>0</v>
      </c>
      <c r="AG21" s="16">
        <f t="shared" si="11"/>
        <v>0</v>
      </c>
      <c r="AH21" s="16">
        <f t="shared" si="12"/>
        <v>0</v>
      </c>
      <c r="AI21" s="16">
        <f t="shared" si="13"/>
        <v>0</v>
      </c>
      <c r="AJ21" s="16">
        <f t="shared" si="14"/>
        <v>0</v>
      </c>
      <c r="AK21" s="16">
        <f t="shared" si="15"/>
        <v>0</v>
      </c>
      <c r="AL21">
        <f t="shared" si="16"/>
        <v>0</v>
      </c>
      <c r="AM21">
        <f t="shared" si="17"/>
        <v>0</v>
      </c>
      <c r="AN21">
        <f t="shared" si="18"/>
        <v>0</v>
      </c>
      <c r="AO21">
        <f t="shared" si="19"/>
        <v>0</v>
      </c>
      <c r="AP21">
        <f t="shared" si="20"/>
        <v>0</v>
      </c>
      <c r="AQ21">
        <f t="shared" si="21"/>
        <v>0</v>
      </c>
    </row>
    <row r="22" spans="1:43" x14ac:dyDescent="0.25">
      <c r="A22" s="10" t="s">
        <v>19</v>
      </c>
      <c r="B22" s="13">
        <v>10</v>
      </c>
      <c r="C22" s="8">
        <v>5</v>
      </c>
      <c r="D22" s="13">
        <v>6</v>
      </c>
      <c r="E22" s="8"/>
      <c r="F22" s="8"/>
      <c r="G22" s="8"/>
      <c r="H22" s="13">
        <v>10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17">
        <f t="shared" ref="V22" si="24">SUM(X22:AN22)</f>
        <v>4.7E-2</v>
      </c>
      <c r="W22" s="25" t="str">
        <f t="shared" si="1"/>
        <v>Alexey Makeev</v>
      </c>
      <c r="X22" s="23">
        <f>IF(B22&lt;&gt;"",(B$3/1000)*((B$3+1)-B22)/2,0)</f>
        <v>5.0000000000000001E-3</v>
      </c>
      <c r="Y22" s="16">
        <f t="shared" si="3"/>
        <v>1.2E-2</v>
      </c>
      <c r="Z22" s="23">
        <f>IF(D22&lt;&gt;"",(D$3/1000)*((D$3+1)-D22)/2,0)</f>
        <v>2.5000000000000001E-2</v>
      </c>
      <c r="AA22" s="16">
        <f t="shared" si="5"/>
        <v>0</v>
      </c>
      <c r="AB22" s="16">
        <f t="shared" si="6"/>
        <v>0</v>
      </c>
      <c r="AC22" s="16">
        <f t="shared" si="7"/>
        <v>0</v>
      </c>
      <c r="AD22" s="23">
        <f>IF(H22&lt;&gt;"",(H$3/1000)*((H$3+1)-H22)/2,0)</f>
        <v>5.0000000000000001E-3</v>
      </c>
      <c r="AE22" s="16">
        <f t="shared" si="9"/>
        <v>0</v>
      </c>
      <c r="AF22" s="16">
        <f t="shared" si="10"/>
        <v>0</v>
      </c>
      <c r="AG22" s="16">
        <f t="shared" si="11"/>
        <v>0</v>
      </c>
      <c r="AH22" s="16">
        <f t="shared" si="12"/>
        <v>0</v>
      </c>
      <c r="AI22" s="16">
        <f t="shared" si="13"/>
        <v>0</v>
      </c>
      <c r="AJ22" s="16">
        <f t="shared" si="14"/>
        <v>0</v>
      </c>
      <c r="AK22" s="16">
        <f t="shared" si="15"/>
        <v>0</v>
      </c>
      <c r="AL22">
        <f t="shared" si="16"/>
        <v>0</v>
      </c>
      <c r="AM22">
        <f t="shared" si="17"/>
        <v>0</v>
      </c>
      <c r="AN22">
        <f t="shared" si="18"/>
        <v>0</v>
      </c>
      <c r="AO22">
        <f t="shared" si="19"/>
        <v>0</v>
      </c>
      <c r="AP22">
        <f t="shared" si="20"/>
        <v>0</v>
      </c>
      <c r="AQ22">
        <f t="shared" si="21"/>
        <v>0</v>
      </c>
    </row>
    <row r="23" spans="1:43" x14ac:dyDescent="0.25">
      <c r="A23" s="10" t="s">
        <v>20</v>
      </c>
      <c r="B23" s="19">
        <v>3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17">
        <f t="shared" ref="V23:V32" si="25">SUM(X23:AN23)</f>
        <v>0.08</v>
      </c>
      <c r="W23" s="25" t="str">
        <f t="shared" si="1"/>
        <v>Robert Mardanov</v>
      </c>
      <c r="X23" s="16">
        <f t="shared" si="2"/>
        <v>0.08</v>
      </c>
      <c r="Y23" s="16">
        <f t="shared" si="3"/>
        <v>0</v>
      </c>
      <c r="Z23" s="16">
        <f t="shared" si="4"/>
        <v>0</v>
      </c>
      <c r="AA23" s="16">
        <f t="shared" si="5"/>
        <v>0</v>
      </c>
      <c r="AB23" s="16">
        <f t="shared" si="6"/>
        <v>0</v>
      </c>
      <c r="AC23" s="16">
        <f t="shared" si="7"/>
        <v>0</v>
      </c>
      <c r="AD23" s="16">
        <f t="shared" si="8"/>
        <v>0</v>
      </c>
      <c r="AE23" s="16">
        <f t="shared" si="9"/>
        <v>0</v>
      </c>
      <c r="AF23" s="16">
        <f t="shared" si="10"/>
        <v>0</v>
      </c>
      <c r="AG23" s="16">
        <f t="shared" si="11"/>
        <v>0</v>
      </c>
      <c r="AH23" s="16">
        <f t="shared" si="12"/>
        <v>0</v>
      </c>
      <c r="AI23" s="16">
        <f t="shared" si="13"/>
        <v>0</v>
      </c>
      <c r="AJ23" s="16">
        <f t="shared" si="14"/>
        <v>0</v>
      </c>
      <c r="AK23" s="16">
        <f t="shared" si="15"/>
        <v>0</v>
      </c>
      <c r="AL23">
        <f t="shared" si="16"/>
        <v>0</v>
      </c>
      <c r="AM23">
        <f t="shared" si="17"/>
        <v>0</v>
      </c>
      <c r="AN23">
        <f t="shared" si="18"/>
        <v>0</v>
      </c>
      <c r="AO23">
        <f t="shared" si="19"/>
        <v>0</v>
      </c>
      <c r="AP23">
        <f t="shared" si="20"/>
        <v>0</v>
      </c>
      <c r="AQ23">
        <f t="shared" si="21"/>
        <v>0</v>
      </c>
    </row>
    <row r="24" spans="1:43" x14ac:dyDescent="0.25">
      <c r="A24" s="10" t="s">
        <v>21</v>
      </c>
      <c r="B24" s="19">
        <v>4</v>
      </c>
      <c r="C24" s="8"/>
      <c r="D24" s="8"/>
      <c r="E24" s="19">
        <v>2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17">
        <f t="shared" si="25"/>
        <v>0.126</v>
      </c>
      <c r="W24" s="25" t="str">
        <f t="shared" si="1"/>
        <v>Petr Myakushin</v>
      </c>
      <c r="X24" s="16">
        <f t="shared" si="2"/>
        <v>7.0000000000000007E-2</v>
      </c>
      <c r="Y24" s="16">
        <f t="shared" si="3"/>
        <v>0</v>
      </c>
      <c r="Z24" s="16">
        <f t="shared" si="4"/>
        <v>0</v>
      </c>
      <c r="AA24" s="16">
        <f t="shared" si="5"/>
        <v>5.6000000000000001E-2</v>
      </c>
      <c r="AB24" s="16">
        <f t="shared" si="6"/>
        <v>0</v>
      </c>
      <c r="AC24" s="16">
        <f t="shared" si="7"/>
        <v>0</v>
      </c>
      <c r="AD24" s="16">
        <f t="shared" si="8"/>
        <v>0</v>
      </c>
      <c r="AE24" s="16">
        <f t="shared" si="9"/>
        <v>0</v>
      </c>
      <c r="AF24" s="16">
        <f t="shared" si="10"/>
        <v>0</v>
      </c>
      <c r="AG24" s="16">
        <f t="shared" si="11"/>
        <v>0</v>
      </c>
      <c r="AH24" s="16">
        <f t="shared" si="12"/>
        <v>0</v>
      </c>
      <c r="AI24" s="16">
        <f t="shared" si="13"/>
        <v>0</v>
      </c>
      <c r="AJ24" s="16">
        <f t="shared" si="14"/>
        <v>0</v>
      </c>
      <c r="AK24" s="16">
        <f t="shared" si="15"/>
        <v>0</v>
      </c>
      <c r="AL24">
        <f t="shared" si="16"/>
        <v>0</v>
      </c>
      <c r="AM24">
        <f t="shared" si="17"/>
        <v>0</v>
      </c>
      <c r="AN24">
        <f t="shared" si="18"/>
        <v>0</v>
      </c>
      <c r="AO24">
        <f t="shared" si="19"/>
        <v>0</v>
      </c>
      <c r="AP24">
        <f t="shared" si="20"/>
        <v>0</v>
      </c>
      <c r="AQ24">
        <f t="shared" si="21"/>
        <v>0</v>
      </c>
    </row>
    <row r="25" spans="1:43" x14ac:dyDescent="0.25">
      <c r="A25" s="10" t="s">
        <v>22</v>
      </c>
      <c r="B25" s="13">
        <v>7</v>
      </c>
      <c r="C25" s="8">
        <v>6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17">
        <f t="shared" si="25"/>
        <v>2.6000000000000002E-2</v>
      </c>
      <c r="W25" s="25" t="str">
        <f t="shared" si="1"/>
        <v>Artem Gusev</v>
      </c>
      <c r="X25" s="23">
        <f>IF(B25&lt;&gt;"",(B$3/1000)*((B$3+1)-B25)/2,0)</f>
        <v>0.02</v>
      </c>
      <c r="Y25" s="16">
        <f t="shared" si="3"/>
        <v>6.0000000000000001E-3</v>
      </c>
      <c r="Z25" s="16">
        <f t="shared" si="4"/>
        <v>0</v>
      </c>
      <c r="AA25" s="16">
        <f t="shared" si="5"/>
        <v>0</v>
      </c>
      <c r="AB25" s="16">
        <f t="shared" si="6"/>
        <v>0</v>
      </c>
      <c r="AC25" s="16">
        <f t="shared" si="7"/>
        <v>0</v>
      </c>
      <c r="AD25" s="16">
        <f t="shared" si="8"/>
        <v>0</v>
      </c>
      <c r="AE25" s="16">
        <f t="shared" si="9"/>
        <v>0</v>
      </c>
      <c r="AF25" s="16">
        <f t="shared" si="10"/>
        <v>0</v>
      </c>
      <c r="AG25" s="16">
        <f t="shared" si="11"/>
        <v>0</v>
      </c>
      <c r="AH25" s="16">
        <f t="shared" si="12"/>
        <v>0</v>
      </c>
      <c r="AI25" s="16">
        <f t="shared" si="13"/>
        <v>0</v>
      </c>
      <c r="AJ25" s="16">
        <f t="shared" si="14"/>
        <v>0</v>
      </c>
      <c r="AK25" s="16">
        <f t="shared" si="15"/>
        <v>0</v>
      </c>
      <c r="AL25">
        <f t="shared" si="16"/>
        <v>0</v>
      </c>
      <c r="AM25">
        <f t="shared" si="17"/>
        <v>0</v>
      </c>
      <c r="AN25">
        <f t="shared" si="18"/>
        <v>0</v>
      </c>
      <c r="AO25">
        <f t="shared" si="19"/>
        <v>0</v>
      </c>
      <c r="AP25">
        <f t="shared" si="20"/>
        <v>0</v>
      </c>
      <c r="AQ25">
        <f t="shared" si="21"/>
        <v>0</v>
      </c>
    </row>
    <row r="26" spans="1:43" x14ac:dyDescent="0.25">
      <c r="A26" s="10" t="s">
        <v>24</v>
      </c>
      <c r="B26" s="8"/>
      <c r="C26" s="8"/>
      <c r="D26" s="8"/>
      <c r="E26" s="13">
        <v>8</v>
      </c>
      <c r="F26" s="8"/>
      <c r="G26" s="8">
        <v>5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17">
        <f t="shared" si="25"/>
        <v>2.5000000000000001E-2</v>
      </c>
      <c r="W26" s="25" t="str">
        <f t="shared" si="1"/>
        <v>Yury Sbitnev</v>
      </c>
      <c r="X26" s="16">
        <f t="shared" si="2"/>
        <v>0</v>
      </c>
      <c r="Y26" s="16">
        <f t="shared" si="3"/>
        <v>0</v>
      </c>
      <c r="Z26" s="16">
        <f t="shared" si="4"/>
        <v>0</v>
      </c>
      <c r="AA26" s="23">
        <f>IF(E26&lt;&gt;"",(E$3/1000)*((E$3+1)-E26)/2,0)</f>
        <v>4.0000000000000001E-3</v>
      </c>
      <c r="AB26" s="16">
        <f t="shared" si="6"/>
        <v>0</v>
      </c>
      <c r="AC26" s="16">
        <f t="shared" si="7"/>
        <v>2.1000000000000001E-2</v>
      </c>
      <c r="AD26" s="16">
        <f t="shared" si="8"/>
        <v>0</v>
      </c>
      <c r="AE26" s="16">
        <f t="shared" si="9"/>
        <v>0</v>
      </c>
      <c r="AF26" s="16">
        <f t="shared" si="10"/>
        <v>0</v>
      </c>
      <c r="AG26" s="16">
        <f t="shared" si="11"/>
        <v>0</v>
      </c>
      <c r="AH26" s="16">
        <f t="shared" si="12"/>
        <v>0</v>
      </c>
      <c r="AI26" s="16">
        <f t="shared" si="13"/>
        <v>0</v>
      </c>
      <c r="AJ26" s="16">
        <f t="shared" si="14"/>
        <v>0</v>
      </c>
      <c r="AK26" s="16">
        <f t="shared" si="15"/>
        <v>0</v>
      </c>
      <c r="AL26">
        <f t="shared" si="16"/>
        <v>0</v>
      </c>
      <c r="AM26">
        <f t="shared" si="17"/>
        <v>0</v>
      </c>
      <c r="AN26">
        <f t="shared" si="18"/>
        <v>0</v>
      </c>
      <c r="AO26">
        <f t="shared" si="19"/>
        <v>0</v>
      </c>
      <c r="AP26">
        <f t="shared" si="20"/>
        <v>0</v>
      </c>
      <c r="AQ26">
        <f t="shared" si="21"/>
        <v>0</v>
      </c>
    </row>
    <row r="27" spans="1:43" x14ac:dyDescent="0.25">
      <c r="A27" s="10" t="s">
        <v>25</v>
      </c>
      <c r="B27" s="8"/>
      <c r="C27" s="8"/>
      <c r="D27" s="19">
        <v>4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17">
        <f t="shared" si="25"/>
        <v>7.0000000000000007E-2</v>
      </c>
      <c r="W27" s="25" t="str">
        <f t="shared" si="1"/>
        <v>Sergey Mazurin</v>
      </c>
      <c r="X27" s="16">
        <f t="shared" si="2"/>
        <v>0</v>
      </c>
      <c r="Y27" s="16">
        <f t="shared" si="3"/>
        <v>0</v>
      </c>
      <c r="Z27" s="16">
        <f t="shared" si="4"/>
        <v>7.0000000000000007E-2</v>
      </c>
      <c r="AA27" s="16">
        <f t="shared" si="5"/>
        <v>0</v>
      </c>
      <c r="AB27" s="16">
        <f t="shared" si="6"/>
        <v>0</v>
      </c>
      <c r="AC27" s="16">
        <f t="shared" si="7"/>
        <v>0</v>
      </c>
      <c r="AD27" s="16">
        <f t="shared" si="8"/>
        <v>0</v>
      </c>
      <c r="AE27" s="16">
        <f t="shared" si="9"/>
        <v>0</v>
      </c>
      <c r="AF27" s="16">
        <f t="shared" si="10"/>
        <v>0</v>
      </c>
      <c r="AG27" s="16">
        <f t="shared" si="11"/>
        <v>0</v>
      </c>
      <c r="AH27" s="16">
        <f t="shared" si="12"/>
        <v>0</v>
      </c>
      <c r="AI27" s="16">
        <f t="shared" si="13"/>
        <v>0</v>
      </c>
      <c r="AJ27" s="16">
        <f t="shared" si="14"/>
        <v>0</v>
      </c>
      <c r="AK27" s="16">
        <f t="shared" si="15"/>
        <v>0</v>
      </c>
      <c r="AL27">
        <f t="shared" si="16"/>
        <v>0</v>
      </c>
      <c r="AM27">
        <f t="shared" si="17"/>
        <v>0</v>
      </c>
      <c r="AN27">
        <f t="shared" si="18"/>
        <v>0</v>
      </c>
      <c r="AO27">
        <f t="shared" si="19"/>
        <v>0</v>
      </c>
      <c r="AP27">
        <f t="shared" si="20"/>
        <v>0</v>
      </c>
      <c r="AQ27">
        <f t="shared" si="21"/>
        <v>0</v>
      </c>
    </row>
    <row r="28" spans="1:43" x14ac:dyDescent="0.25">
      <c r="A28" s="10" t="s">
        <v>26</v>
      </c>
      <c r="B28" s="8"/>
      <c r="C28" s="8"/>
      <c r="D28" s="13">
        <v>10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17">
        <f t="shared" si="25"/>
        <v>5.0000000000000001E-3</v>
      </c>
      <c r="W28" s="25" t="str">
        <f t="shared" si="1"/>
        <v>Sergey Protiv</v>
      </c>
      <c r="X28" s="16">
        <f t="shared" si="2"/>
        <v>0</v>
      </c>
      <c r="Y28" s="16">
        <f t="shared" si="3"/>
        <v>0</v>
      </c>
      <c r="Z28" s="23">
        <f>IF(D28&lt;&gt;"",(D$3/1000)*((D$3+1)-D28)/2,0)</f>
        <v>5.0000000000000001E-3</v>
      </c>
      <c r="AA28" s="16">
        <f t="shared" si="5"/>
        <v>0</v>
      </c>
      <c r="AB28" s="16">
        <f t="shared" si="6"/>
        <v>0</v>
      </c>
      <c r="AC28" s="16">
        <f t="shared" si="7"/>
        <v>0</v>
      </c>
      <c r="AD28" s="16">
        <f t="shared" si="8"/>
        <v>0</v>
      </c>
      <c r="AE28" s="16">
        <f t="shared" si="9"/>
        <v>0</v>
      </c>
      <c r="AF28" s="16">
        <f t="shared" si="10"/>
        <v>0</v>
      </c>
      <c r="AG28" s="16">
        <f t="shared" si="11"/>
        <v>0</v>
      </c>
      <c r="AH28" s="16">
        <f t="shared" si="12"/>
        <v>0</v>
      </c>
      <c r="AI28" s="16">
        <f t="shared" si="13"/>
        <v>0</v>
      </c>
      <c r="AJ28" s="16">
        <f t="shared" si="14"/>
        <v>0</v>
      </c>
      <c r="AK28" s="16">
        <f t="shared" si="15"/>
        <v>0</v>
      </c>
      <c r="AL28">
        <f t="shared" si="16"/>
        <v>0</v>
      </c>
      <c r="AM28">
        <f t="shared" si="17"/>
        <v>0</v>
      </c>
      <c r="AN28">
        <f t="shared" si="18"/>
        <v>0</v>
      </c>
      <c r="AO28">
        <f t="shared" si="19"/>
        <v>0</v>
      </c>
      <c r="AP28">
        <f t="shared" si="20"/>
        <v>0</v>
      </c>
      <c r="AQ28">
        <f t="shared" si="21"/>
        <v>0</v>
      </c>
    </row>
    <row r="29" spans="1:43" x14ac:dyDescent="0.25">
      <c r="A29" s="10" t="s">
        <v>27</v>
      </c>
      <c r="B29" s="8"/>
      <c r="C29" s="8"/>
      <c r="D29" s="13">
        <v>8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17">
        <f t="shared" si="25"/>
        <v>1.4999999999999999E-2</v>
      </c>
      <c r="W29" s="25" t="str">
        <f t="shared" si="1"/>
        <v>Nikolay Kondratev</v>
      </c>
      <c r="X29" s="16">
        <f t="shared" si="2"/>
        <v>0</v>
      </c>
      <c r="Y29" s="16">
        <f t="shared" si="3"/>
        <v>0</v>
      </c>
      <c r="Z29" s="23">
        <f>IF(D29&lt;&gt;"",(D$3/1000)*((D$3+1)-D29)/2,0)</f>
        <v>1.4999999999999999E-2</v>
      </c>
      <c r="AA29" s="16">
        <f t="shared" si="5"/>
        <v>0</v>
      </c>
      <c r="AB29" s="16">
        <f t="shared" si="6"/>
        <v>0</v>
      </c>
      <c r="AC29" s="16">
        <f t="shared" si="7"/>
        <v>0</v>
      </c>
      <c r="AD29" s="16">
        <f t="shared" si="8"/>
        <v>0</v>
      </c>
      <c r="AE29" s="16">
        <f t="shared" si="9"/>
        <v>0</v>
      </c>
      <c r="AF29" s="16">
        <f t="shared" si="10"/>
        <v>0</v>
      </c>
      <c r="AG29" s="16">
        <f t="shared" si="11"/>
        <v>0</v>
      </c>
      <c r="AH29" s="16">
        <f t="shared" si="12"/>
        <v>0</v>
      </c>
      <c r="AI29" s="16">
        <f t="shared" si="13"/>
        <v>0</v>
      </c>
      <c r="AJ29" s="16">
        <f t="shared" si="14"/>
        <v>0</v>
      </c>
      <c r="AK29" s="16">
        <f t="shared" si="15"/>
        <v>0</v>
      </c>
      <c r="AL29">
        <f t="shared" si="16"/>
        <v>0</v>
      </c>
      <c r="AM29">
        <f t="shared" si="17"/>
        <v>0</v>
      </c>
      <c r="AN29">
        <f t="shared" si="18"/>
        <v>0</v>
      </c>
      <c r="AO29">
        <f t="shared" si="19"/>
        <v>0</v>
      </c>
      <c r="AP29">
        <f t="shared" si="20"/>
        <v>0</v>
      </c>
      <c r="AQ29">
        <f t="shared" si="21"/>
        <v>0</v>
      </c>
    </row>
    <row r="30" spans="1:43" x14ac:dyDescent="0.25">
      <c r="A30" s="10" t="s">
        <v>30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13">
        <v>7</v>
      </c>
      <c r="N30" s="13">
        <v>7</v>
      </c>
      <c r="O30" s="13">
        <v>9</v>
      </c>
      <c r="P30" s="8"/>
      <c r="Q30" s="8"/>
      <c r="R30" s="8"/>
      <c r="S30" s="8"/>
      <c r="T30" s="8"/>
      <c r="U30" s="8"/>
      <c r="V30" s="17">
        <f t="shared" si="25"/>
        <v>1.6E-2</v>
      </c>
      <c r="W30" s="25" t="str">
        <f t="shared" si="1"/>
        <v>Ilya Ivashchenko</v>
      </c>
      <c r="X30" s="16">
        <f t="shared" si="2"/>
        <v>0</v>
      </c>
      <c r="Y30" s="16">
        <f t="shared" si="3"/>
        <v>0</v>
      </c>
      <c r="Z30" s="16">
        <f t="shared" si="4"/>
        <v>0</v>
      </c>
      <c r="AA30" s="16">
        <f t="shared" si="5"/>
        <v>0</v>
      </c>
      <c r="AB30" s="16">
        <f t="shared" si="6"/>
        <v>0</v>
      </c>
      <c r="AC30" s="16">
        <f t="shared" si="7"/>
        <v>0</v>
      </c>
      <c r="AD30" s="16">
        <f t="shared" si="8"/>
        <v>0</v>
      </c>
      <c r="AE30" s="16">
        <f t="shared" si="9"/>
        <v>0</v>
      </c>
      <c r="AF30" s="16">
        <f t="shared" si="10"/>
        <v>0</v>
      </c>
      <c r="AG30" s="16">
        <f t="shared" si="11"/>
        <v>0</v>
      </c>
      <c r="AH30" s="16">
        <f t="shared" si="12"/>
        <v>0</v>
      </c>
      <c r="AI30" s="23">
        <f>IF(M30&lt;&gt;"",(M$3/1000)*((M$3+1)-M30)/2,0)</f>
        <v>8.0000000000000002E-3</v>
      </c>
      <c r="AJ30" s="23">
        <f>IF(N30&lt;&gt;"",(N$3/1000)*((N$3+1)-N30)/2,0)</f>
        <v>3.5000000000000001E-3</v>
      </c>
      <c r="AK30" s="23">
        <f>IF(O30&lt;&gt;"",(O$3/1000)*((O$3+1)-O30)/2,0)</f>
        <v>4.4999999999999997E-3</v>
      </c>
      <c r="AL30">
        <f t="shared" si="16"/>
        <v>0</v>
      </c>
      <c r="AM30">
        <f t="shared" si="17"/>
        <v>0</v>
      </c>
      <c r="AN30">
        <f t="shared" si="18"/>
        <v>0</v>
      </c>
      <c r="AO30">
        <f t="shared" si="19"/>
        <v>0</v>
      </c>
      <c r="AP30">
        <f t="shared" si="20"/>
        <v>0</v>
      </c>
      <c r="AQ30">
        <f t="shared" si="21"/>
        <v>0</v>
      </c>
    </row>
    <row r="31" spans="1:43" x14ac:dyDescent="0.25">
      <c r="A31" s="10" t="s">
        <v>31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19">
        <v>3</v>
      </c>
      <c r="P31" s="8"/>
      <c r="Q31" s="8"/>
      <c r="R31" s="8"/>
      <c r="S31" s="8"/>
      <c r="T31" s="8"/>
      <c r="U31" s="8"/>
      <c r="V31" s="17">
        <f t="shared" si="25"/>
        <v>6.3E-2</v>
      </c>
      <c r="W31" s="25" t="str">
        <f t="shared" ref="W31:W32" si="26">A31</f>
        <v>Sergey Kravosos</v>
      </c>
      <c r="X31" s="16">
        <f t="shared" si="2"/>
        <v>0</v>
      </c>
      <c r="Y31" s="16">
        <f t="shared" si="3"/>
        <v>0</v>
      </c>
      <c r="Z31" s="16">
        <f t="shared" si="4"/>
        <v>0</v>
      </c>
      <c r="AA31" s="16">
        <f t="shared" si="5"/>
        <v>0</v>
      </c>
      <c r="AB31" s="16">
        <f t="shared" si="6"/>
        <v>0</v>
      </c>
      <c r="AC31" s="16">
        <f t="shared" si="7"/>
        <v>0</v>
      </c>
      <c r="AD31" s="16">
        <f t="shared" si="8"/>
        <v>0</v>
      </c>
      <c r="AE31" s="16">
        <f t="shared" si="9"/>
        <v>0</v>
      </c>
      <c r="AF31" s="16">
        <f t="shared" si="10"/>
        <v>0</v>
      </c>
      <c r="AG31" s="16">
        <f t="shared" si="11"/>
        <v>0</v>
      </c>
      <c r="AH31" s="16">
        <f t="shared" si="12"/>
        <v>0</v>
      </c>
      <c r="AI31" s="16">
        <f t="shared" si="13"/>
        <v>0</v>
      </c>
      <c r="AJ31" s="16">
        <f t="shared" si="14"/>
        <v>0</v>
      </c>
      <c r="AK31" s="16">
        <f t="shared" si="15"/>
        <v>6.3E-2</v>
      </c>
      <c r="AL31">
        <f t="shared" si="16"/>
        <v>0</v>
      </c>
      <c r="AM31">
        <f t="shared" si="17"/>
        <v>0</v>
      </c>
      <c r="AN31">
        <f t="shared" si="18"/>
        <v>0</v>
      </c>
      <c r="AO31">
        <f t="shared" si="19"/>
        <v>0</v>
      </c>
      <c r="AP31">
        <f t="shared" si="20"/>
        <v>0</v>
      </c>
      <c r="AQ31">
        <f t="shared" si="21"/>
        <v>0</v>
      </c>
    </row>
    <row r="32" spans="1:43" x14ac:dyDescent="0.25">
      <c r="A32" s="10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17">
        <f t="shared" si="25"/>
        <v>0</v>
      </c>
      <c r="W32" s="4">
        <f t="shared" si="26"/>
        <v>0</v>
      </c>
      <c r="X32" s="16">
        <f t="shared" si="2"/>
        <v>0</v>
      </c>
      <c r="Y32" s="16">
        <f t="shared" si="3"/>
        <v>0</v>
      </c>
      <c r="Z32" s="16">
        <f t="shared" si="4"/>
        <v>0</v>
      </c>
      <c r="AA32" s="16">
        <f t="shared" si="5"/>
        <v>0</v>
      </c>
      <c r="AB32" s="16">
        <f t="shared" si="6"/>
        <v>0</v>
      </c>
      <c r="AC32" s="16">
        <f t="shared" si="7"/>
        <v>0</v>
      </c>
      <c r="AD32" s="16">
        <f t="shared" si="8"/>
        <v>0</v>
      </c>
      <c r="AE32" s="16">
        <f t="shared" si="9"/>
        <v>0</v>
      </c>
      <c r="AF32" s="16">
        <f t="shared" si="10"/>
        <v>0</v>
      </c>
      <c r="AG32" s="16">
        <f t="shared" si="11"/>
        <v>0</v>
      </c>
      <c r="AH32" s="16">
        <f t="shared" si="12"/>
        <v>0</v>
      </c>
      <c r="AI32" s="16">
        <f t="shared" si="13"/>
        <v>0</v>
      </c>
      <c r="AJ32" s="16">
        <f t="shared" si="14"/>
        <v>0</v>
      </c>
      <c r="AK32" s="16">
        <f t="shared" si="15"/>
        <v>0</v>
      </c>
      <c r="AL32">
        <f t="shared" si="16"/>
        <v>0</v>
      </c>
      <c r="AM32">
        <f t="shared" si="17"/>
        <v>0</v>
      </c>
      <c r="AN32">
        <f t="shared" si="18"/>
        <v>0</v>
      </c>
      <c r="AO32">
        <f t="shared" si="19"/>
        <v>0</v>
      </c>
      <c r="AP32">
        <f t="shared" si="20"/>
        <v>0</v>
      </c>
      <c r="AQ32">
        <f t="shared" si="2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G33" sqref="G33"/>
    </sheetView>
  </sheetViews>
  <sheetFormatPr defaultRowHeight="15" x14ac:dyDescent="0.25"/>
  <cols>
    <col min="1" max="1" width="10.42578125" customWidth="1"/>
    <col min="2" max="2" width="12.140625" customWidth="1"/>
    <col min="3" max="3" width="29.85546875" customWidth="1"/>
  </cols>
  <sheetData>
    <row r="1" spans="1:3" x14ac:dyDescent="0.25">
      <c r="A1" t="s">
        <v>28</v>
      </c>
      <c r="B1" t="s">
        <v>29</v>
      </c>
      <c r="C1" t="s">
        <v>0</v>
      </c>
    </row>
    <row r="2" spans="1:3" x14ac:dyDescent="0.25">
      <c r="A2" s="12">
        <v>1</v>
      </c>
      <c r="B2" s="17">
        <v>0.96699999999999997</v>
      </c>
      <c r="C2" s="12" t="s">
        <v>2</v>
      </c>
    </row>
    <row r="3" spans="1:3" x14ac:dyDescent="0.25">
      <c r="A3" s="12">
        <v>2</v>
      </c>
      <c r="B3" s="17">
        <v>0.37150000000000005</v>
      </c>
      <c r="C3" s="12" t="s">
        <v>15</v>
      </c>
    </row>
    <row r="4" spans="1:3" x14ac:dyDescent="0.25">
      <c r="A4" s="12">
        <v>3</v>
      </c>
      <c r="B4" s="17">
        <v>0.35550000000000004</v>
      </c>
      <c r="C4" s="12" t="s">
        <v>6</v>
      </c>
    </row>
    <row r="5" spans="1:3" x14ac:dyDescent="0.25">
      <c r="A5" s="12">
        <v>4</v>
      </c>
      <c r="B5" s="17">
        <v>0.32650000000000007</v>
      </c>
      <c r="C5" s="12" t="s">
        <v>16</v>
      </c>
    </row>
    <row r="6" spans="1:3" x14ac:dyDescent="0.25">
      <c r="A6" s="12">
        <v>5</v>
      </c>
      <c r="B6" s="17">
        <v>0.30550000000000005</v>
      </c>
      <c r="C6" s="12" t="s">
        <v>7</v>
      </c>
    </row>
    <row r="7" spans="1:3" x14ac:dyDescent="0.25">
      <c r="A7" s="12">
        <v>6</v>
      </c>
      <c r="B7" s="17">
        <v>0.29500000000000004</v>
      </c>
      <c r="C7" s="12" t="s">
        <v>17</v>
      </c>
    </row>
    <row r="8" spans="1:3" x14ac:dyDescent="0.25">
      <c r="A8" s="12">
        <v>7</v>
      </c>
      <c r="B8" s="17">
        <v>0.28199999999999997</v>
      </c>
      <c r="C8" s="12" t="s">
        <v>14</v>
      </c>
    </row>
    <row r="9" spans="1:3" x14ac:dyDescent="0.25">
      <c r="A9" s="12">
        <v>8</v>
      </c>
      <c r="B9" s="17">
        <v>0.25999999999999995</v>
      </c>
      <c r="C9" s="12" t="s">
        <v>4</v>
      </c>
    </row>
    <row r="10" spans="1:3" x14ac:dyDescent="0.25">
      <c r="A10" s="12">
        <v>9</v>
      </c>
      <c r="B10" s="17">
        <v>0.184</v>
      </c>
      <c r="C10" s="12" t="s">
        <v>5</v>
      </c>
    </row>
    <row r="11" spans="1:3" x14ac:dyDescent="0.25">
      <c r="A11" s="12">
        <v>10</v>
      </c>
      <c r="B11" s="17">
        <v>0.16699999999999998</v>
      </c>
      <c r="C11" s="12" t="s">
        <v>8</v>
      </c>
    </row>
    <row r="12" spans="1:3" x14ac:dyDescent="0.25">
      <c r="A12" s="12">
        <v>11</v>
      </c>
      <c r="B12" s="17">
        <v>0.126</v>
      </c>
      <c r="C12" s="12" t="s">
        <v>21</v>
      </c>
    </row>
    <row r="13" spans="1:3" x14ac:dyDescent="0.25">
      <c r="A13" s="12">
        <v>12</v>
      </c>
      <c r="B13" s="17">
        <v>8.0999999999999989E-2</v>
      </c>
      <c r="C13" s="12" t="s">
        <v>1</v>
      </c>
    </row>
    <row r="14" spans="1:3" x14ac:dyDescent="0.25">
      <c r="A14" s="12">
        <v>13</v>
      </c>
      <c r="B14" s="17">
        <v>0.08</v>
      </c>
      <c r="C14" s="12" t="s">
        <v>20</v>
      </c>
    </row>
    <row r="15" spans="1:3" x14ac:dyDescent="0.25">
      <c r="A15" s="12">
        <v>14</v>
      </c>
      <c r="B15" s="17">
        <v>7.0000000000000007E-2</v>
      </c>
      <c r="C15" s="12" t="s">
        <v>25</v>
      </c>
    </row>
    <row r="16" spans="1:3" x14ac:dyDescent="0.25">
      <c r="A16" s="12">
        <v>15</v>
      </c>
      <c r="B16" s="17">
        <v>6.3E-2</v>
      </c>
      <c r="C16" s="12" t="s">
        <v>3</v>
      </c>
    </row>
    <row r="17" spans="1:3" x14ac:dyDescent="0.25">
      <c r="A17" s="12">
        <v>16</v>
      </c>
      <c r="B17" s="17">
        <v>6.3E-2</v>
      </c>
      <c r="C17" s="12" t="s">
        <v>31</v>
      </c>
    </row>
    <row r="18" spans="1:3" x14ac:dyDescent="0.25">
      <c r="A18" s="12">
        <v>17</v>
      </c>
      <c r="B18" s="17">
        <v>5.3999999999999992E-2</v>
      </c>
      <c r="C18" s="12" t="s">
        <v>11</v>
      </c>
    </row>
    <row r="19" spans="1:3" x14ac:dyDescent="0.25">
      <c r="A19" s="12">
        <v>18</v>
      </c>
      <c r="B19" s="17">
        <v>4.7E-2</v>
      </c>
      <c r="C19" s="12" t="s">
        <v>19</v>
      </c>
    </row>
    <row r="20" spans="1:3" x14ac:dyDescent="0.25">
      <c r="A20" s="12">
        <v>19</v>
      </c>
      <c r="B20" s="17">
        <v>3.5999999999999997E-2</v>
      </c>
      <c r="C20" s="12" t="s">
        <v>12</v>
      </c>
    </row>
    <row r="21" spans="1:3" x14ac:dyDescent="0.25">
      <c r="A21" s="12">
        <v>20</v>
      </c>
      <c r="B21" s="18">
        <v>3.1E-2</v>
      </c>
      <c r="C21" s="15" t="s">
        <v>23</v>
      </c>
    </row>
    <row r="22" spans="1:3" x14ac:dyDescent="0.25">
      <c r="A22" s="12">
        <v>21</v>
      </c>
      <c r="B22" s="17">
        <v>2.6000000000000002E-2</v>
      </c>
      <c r="C22" s="12" t="s">
        <v>22</v>
      </c>
    </row>
    <row r="23" spans="1:3" x14ac:dyDescent="0.25">
      <c r="A23" s="12">
        <v>22</v>
      </c>
      <c r="B23" s="17">
        <v>2.5000000000000001E-2</v>
      </c>
      <c r="C23" s="12" t="s">
        <v>18</v>
      </c>
    </row>
    <row r="24" spans="1:3" x14ac:dyDescent="0.25">
      <c r="A24" s="12">
        <v>23</v>
      </c>
      <c r="B24" s="17">
        <v>2.5000000000000001E-2</v>
      </c>
      <c r="C24" s="12" t="s">
        <v>24</v>
      </c>
    </row>
    <row r="25" spans="1:3" x14ac:dyDescent="0.25">
      <c r="A25" s="12">
        <v>24</v>
      </c>
      <c r="B25" s="17">
        <v>1.6E-2</v>
      </c>
      <c r="C25" s="12" t="s">
        <v>30</v>
      </c>
    </row>
    <row r="26" spans="1:3" x14ac:dyDescent="0.25">
      <c r="A26" s="12">
        <v>25</v>
      </c>
      <c r="B26" s="17">
        <v>1.4999999999999999E-2</v>
      </c>
      <c r="C26" s="12" t="s">
        <v>27</v>
      </c>
    </row>
    <row r="27" spans="1:3" x14ac:dyDescent="0.25">
      <c r="A27" s="12">
        <v>26</v>
      </c>
      <c r="B27" s="17">
        <v>8.9999999999999993E-3</v>
      </c>
      <c r="C27" s="12" t="s">
        <v>13</v>
      </c>
    </row>
    <row r="28" spans="1:3" x14ac:dyDescent="0.25">
      <c r="A28" s="12">
        <v>27</v>
      </c>
      <c r="B28" s="17">
        <v>5.0000000000000001E-3</v>
      </c>
      <c r="C28" s="12" t="s">
        <v>26</v>
      </c>
    </row>
  </sheetData>
  <sortState ref="B2:C26">
    <sortCondition descending="1" ref="C2:C26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F1 OSR 2011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2012-11-01T13:57:48Z</dcterms:modified>
</cp:coreProperties>
</file>