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enes\Downloads\"/>
    </mc:Choice>
  </mc:AlternateContent>
  <xr:revisionPtr revIDLastSave="0" documentId="13_ncr:1_{4B53698B-8553-47E0-8DAE-C997508A6B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HAVIOURABILITY" sheetId="1" r:id="rId1"/>
    <sheet name="Studente Standard" sheetId="2" r:id="rId2"/>
    <sheet name="Studente disabile" sheetId="3" r:id="rId3"/>
    <sheet name="Studente LGBT" sheetId="4" r:id="rId4"/>
    <sheet name="Studente Erasmus" sheetId="5" r:id="rId5"/>
    <sheet name="MEDIE" sheetId="6" r:id="rId6"/>
    <sheet name="TabRisultat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U/V6inudrGKnL5OfBeYwV6zrEQA=="/>
    </ext>
  </extLst>
</workbook>
</file>

<file path=xl/calcChain.xml><?xml version="1.0" encoding="utf-8"?>
<calcChain xmlns="http://schemas.openxmlformats.org/spreadsheetml/2006/main">
  <c r="H24" i="6" l="1"/>
  <c r="H35" i="5"/>
  <c r="H34" i="5"/>
  <c r="H32" i="5"/>
  <c r="H30" i="5"/>
  <c r="H28" i="5"/>
  <c r="H26" i="5"/>
  <c r="H25" i="5"/>
  <c r="H23" i="5"/>
  <c r="H21" i="5"/>
  <c r="H19" i="5"/>
  <c r="H17" i="5"/>
  <c r="H16" i="5"/>
  <c r="H14" i="5"/>
  <c r="H12" i="5"/>
  <c r="H10" i="5"/>
  <c r="H8" i="5"/>
  <c r="H6" i="5"/>
  <c r="H4" i="5"/>
  <c r="H2" i="5"/>
  <c r="H35" i="4"/>
  <c r="H34" i="4"/>
  <c r="H32" i="4"/>
  <c r="H30" i="4"/>
  <c r="H28" i="4"/>
  <c r="H26" i="4"/>
  <c r="H25" i="4"/>
  <c r="H23" i="4"/>
  <c r="H21" i="4"/>
  <c r="H19" i="4"/>
  <c r="H17" i="4"/>
  <c r="H16" i="4"/>
  <c r="H14" i="4"/>
  <c r="H12" i="4"/>
  <c r="H10" i="4"/>
  <c r="H8" i="4"/>
  <c r="H6" i="4"/>
  <c r="H4" i="4"/>
  <c r="H2" i="4"/>
  <c r="H35" i="3"/>
  <c r="H34" i="3"/>
  <c r="H32" i="3"/>
  <c r="H30" i="3"/>
  <c r="H28" i="3"/>
  <c r="H26" i="3"/>
  <c r="H25" i="3"/>
  <c r="H19" i="6" s="1"/>
  <c r="H23" i="3"/>
  <c r="H21" i="3"/>
  <c r="H19" i="3"/>
  <c r="H17" i="3"/>
  <c r="H16" i="3"/>
  <c r="H14" i="3"/>
  <c r="H12" i="3"/>
  <c r="H10" i="3"/>
  <c r="H8" i="3"/>
  <c r="H6" i="3"/>
  <c r="H4" i="3"/>
  <c r="H4" i="6" s="1"/>
  <c r="H2" i="3"/>
  <c r="H2" i="6" s="1"/>
  <c r="H35" i="2"/>
  <c r="H25" i="6" s="1"/>
  <c r="H34" i="2"/>
  <c r="H32" i="2"/>
  <c r="H30" i="2"/>
  <c r="H28" i="2"/>
  <c r="H22" i="6" s="1"/>
  <c r="H23" i="6" s="1"/>
  <c r="B5" i="7" s="1"/>
  <c r="H14" i="2"/>
  <c r="H26" i="2"/>
  <c r="H25" i="2"/>
  <c r="H23" i="2"/>
  <c r="H21" i="2"/>
  <c r="H19" i="2"/>
  <c r="H17" i="2"/>
  <c r="H16" i="2"/>
  <c r="H12" i="2"/>
  <c r="H10" i="2"/>
  <c r="H8" i="2"/>
  <c r="H6" i="2"/>
  <c r="H4" i="2"/>
  <c r="H2" i="2"/>
  <c r="H8" i="6" l="1"/>
  <c r="H9" i="6" s="1"/>
  <c r="E2" i="7" s="1"/>
  <c r="H15" i="6"/>
  <c r="H16" i="6" s="1"/>
  <c r="B4" i="7" s="1"/>
  <c r="H20" i="6"/>
  <c r="H21" i="6" s="1"/>
  <c r="E4" i="7" s="1"/>
  <c r="H17" i="6"/>
  <c r="H18" i="6" s="1"/>
  <c r="D4" i="7" s="1"/>
  <c r="H13" i="6"/>
  <c r="H12" i="6"/>
  <c r="H10" i="6"/>
  <c r="H11" i="6" s="1"/>
  <c r="B3" i="7" s="1"/>
  <c r="H6" i="6"/>
  <c r="H7" i="6" s="1"/>
  <c r="D2" i="7" s="1"/>
  <c r="H26" i="6"/>
  <c r="E5" i="7" s="1"/>
  <c r="B2" i="7"/>
  <c r="H5" i="6"/>
  <c r="C2" i="7" s="1"/>
  <c r="H14" i="6" l="1"/>
  <c r="E3" i="7" s="1"/>
</calcChain>
</file>

<file path=xl/sharedStrings.xml><?xml version="1.0" encoding="utf-8"?>
<sst xmlns="http://schemas.openxmlformats.org/spreadsheetml/2006/main" count="385" uniqueCount="74">
  <si>
    <t>Decision Making</t>
  </si>
  <si>
    <t xml:space="preserve">Self-Management </t>
  </si>
  <si>
    <t xml:space="preserve">Communication </t>
  </si>
  <si>
    <t>Engagement</t>
  </si>
  <si>
    <t>SE</t>
  </si>
  <si>
    <t>MOT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</si>
  <si>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</si>
  <si>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</si>
  <si>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</si>
  <si>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</si>
  <si>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</si>
  <si>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</si>
  <si>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</si>
  <si>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</si>
  <si>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</si>
  <si>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</si>
  <si>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</si>
  <si>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</si>
  <si>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</si>
  <si>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</si>
  <si>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X</t>
  </si>
  <si>
    <t>Knowledge&amp;Skills</t>
  </si>
  <si>
    <t>T1_KS1</t>
  </si>
  <si>
    <t>Personal Control</t>
  </si>
  <si>
    <t>T1_PC</t>
  </si>
  <si>
    <t>Motivation</t>
  </si>
  <si>
    <t>T1_MOT1</t>
  </si>
  <si>
    <t>T2_SE1</t>
  </si>
  <si>
    <t>T2_KS1</t>
  </si>
  <si>
    <t>T2_PC1</t>
  </si>
  <si>
    <t>T2_MOT1</t>
  </si>
  <si>
    <t>T2_MOT2</t>
  </si>
  <si>
    <t>T3_SE1</t>
  </si>
  <si>
    <t>T3_KS1</t>
  </si>
  <si>
    <t>T3_PC</t>
  </si>
  <si>
    <t>T3_MOT1</t>
  </si>
  <si>
    <t>T3_MOT2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</si>
  <si>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</si>
  <si>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</si>
  <si>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</si>
  <si>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</si>
  <si>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</si>
  <si>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</si>
  <si>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</si>
  <si>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</si>
  <si>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</si>
  <si>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</si>
  <si>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r>
      <rPr>
        <b/>
        <sz val="12"/>
        <color theme="1"/>
        <rFont val="Calibri"/>
      </rPr>
      <t>TASK T1</t>
    </r>
    <r>
      <rPr>
        <sz val="12"/>
        <color theme="1"/>
        <rFont val="Calibri"/>
      </rPr>
      <t xml:space="preserve"> Crea un evento</t>
    </r>
  </si>
  <si>
    <r>
      <rPr>
        <b/>
        <sz val="12"/>
        <color theme="1"/>
        <rFont val="Calibri"/>
      </rPr>
      <t>TASK T2</t>
    </r>
    <r>
      <rPr>
        <sz val="12"/>
        <color theme="1"/>
        <rFont val="Calibri"/>
      </rPr>
      <t xml:space="preserve"> Partecipa ad un evento</t>
    </r>
  </si>
  <si>
    <r>
      <rPr>
        <b/>
        <sz val="12"/>
        <color theme="1"/>
        <rFont val="Calibri"/>
      </rPr>
      <t>TASK T3</t>
    </r>
    <r>
      <rPr>
        <sz val="12"/>
        <color theme="1"/>
        <rFont val="Calibri"/>
      </rPr>
      <t xml:space="preserve"> Invita persone ad un evento</t>
    </r>
  </si>
  <si>
    <t>PC</t>
  </si>
  <si>
    <t>K&amp;S,PC</t>
  </si>
  <si>
    <t>T4</t>
  </si>
  <si>
    <t>T4_SE1</t>
  </si>
  <si>
    <t>T4_KS1</t>
  </si>
  <si>
    <t>T4_PC</t>
  </si>
  <si>
    <t>T4_MOT1</t>
  </si>
  <si>
    <t>T4_MOT2</t>
  </si>
  <si>
    <t>Come valuti la tua abilità nel radunare persone?</t>
  </si>
  <si>
    <t>Che livello di conoscenza hai dei social network in generale?</t>
  </si>
  <si>
    <t>Come valuti la tua eventuale reazione alla creazione di un evento con pochi partecipanti?</t>
  </si>
  <si>
    <t>Quanto saresti disposto a fare ricerche sull'argomento per coinvolgere il maggior numero di utenti possibili?</t>
  </si>
  <si>
    <t>Quanto sei disposto a partecipare all'evento in questione se rispecchia i tuoi requisiti?</t>
  </si>
  <si>
    <t>Quanto sei disposto ad informarti sull'evento a cui vuoi partecipare?</t>
  </si>
  <si>
    <t>Quanto sei disposto a comprendere le tematiche riguardanti l'evento a cui stai per partecipare ?</t>
  </si>
  <si>
    <t>Come valuti il tuo livello di bravura nel convincere persone a partecipare all'evento che hai scelto?</t>
  </si>
  <si>
    <t>Quanto valuti positiva la tua eventuale reazione ad un rifiuto al tuo invito?</t>
  </si>
  <si>
    <t>Quanto ti senti motivato ad invitare amici all'evento che hai scelto?</t>
  </si>
  <si>
    <t>In che misura ti senti più a tuo agio se tuoi amici partecipano all'evento in questione?</t>
  </si>
  <si>
    <t>Quanto sei disposto a conoscere nuove persone?</t>
  </si>
  <si>
    <t>Quanto ti senti motivato nel conoscere nuove persone all'interno della piattaforma?</t>
  </si>
  <si>
    <t>Quanto ti senti motivato a proseguire la conoscenza delle persone che hai raggiunto anche all'esterno del social?</t>
  </si>
  <si>
    <t>0.0</t>
  </si>
  <si>
    <r>
      <rPr>
        <b/>
        <sz val="12"/>
        <color theme="1"/>
        <rFont val="Calibri"/>
        <family val="2"/>
      </rPr>
      <t>TASK T4</t>
    </r>
    <r>
      <rPr>
        <sz val="12"/>
        <color theme="1"/>
        <rFont val="Calibri"/>
      </rPr>
      <t xml:space="preserve"> Cercare amici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</si>
</sst>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Arial"/>
    </font>
    <font>
      <sz val="12"/>
      <color theme="1"/>
      <name val="Calibri"/>
    </font>
    <font>
      <b/>
      <i/>
      <sz val="16"/>
      <color rgb="FF003366"/>
      <name val="Times New Roman"/>
    </font>
    <font>
      <sz val="12"/>
      <color theme="1"/>
      <name val="Calibri"/>
    </font>
    <font>
      <i/>
      <sz val="12"/>
      <color theme="1"/>
      <name val="Calibri"/>
    </font>
    <font>
      <sz val="16"/>
      <color rgb="FF003366"/>
      <name val="Times"/>
    </font>
    <font>
      <b/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Docs-Calibri"/>
    </font>
    <font>
      <b/>
      <i/>
      <sz val="16"/>
      <color rgb="FF000000"/>
      <name val="Times New Roman"/>
    </font>
    <font>
      <b/>
      <sz val="16"/>
      <color rgb="FF000000"/>
      <name val="Times New Roman"/>
    </font>
    <font>
      <sz val="16"/>
      <color rgb="FFFF0000"/>
      <name val="Times New Roman"/>
    </font>
    <font>
      <sz val="16"/>
      <color rgb="FF000000"/>
      <name val="Times New Roman"/>
    </font>
    <font>
      <sz val="12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rgb="FFFF0000"/>
      <name val="Times New Roman"/>
      <family val="1"/>
    </font>
    <font>
      <sz val="16"/>
      <color rgb="FF000000"/>
      <name val="Times New Roman"/>
      <family val="1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 readingOrder="1"/>
    </xf>
    <xf numFmtId="0" fontId="3" fillId="0" borderId="5" xfId="0" applyFont="1" applyBorder="1"/>
    <xf numFmtId="0" fontId="5" fillId="3" borderId="5" xfId="0" applyFont="1" applyFill="1" applyBorder="1" applyAlignment="1">
      <alignment horizontal="center" wrapText="1"/>
    </xf>
    <xf numFmtId="0" fontId="6" fillId="0" borderId="5" xfId="0" applyFont="1" applyBorder="1"/>
    <xf numFmtId="0" fontId="6" fillId="3" borderId="5" xfId="0" applyFont="1" applyFill="1" applyBorder="1"/>
    <xf numFmtId="0" fontId="7" fillId="0" borderId="5" xfId="0" applyFont="1" applyBorder="1"/>
    <xf numFmtId="0" fontId="3" fillId="2" borderId="5" xfId="0" applyFont="1" applyFill="1" applyBorder="1"/>
    <xf numFmtId="2" fontId="5" fillId="2" borderId="5" xfId="0" applyNumberFormat="1" applyFont="1" applyFill="1" applyBorder="1" applyAlignment="1">
      <alignment horizontal="right" vertical="center" wrapText="1" readingOrder="1"/>
    </xf>
    <xf numFmtId="0" fontId="6" fillId="2" borderId="5" xfId="0" applyFont="1" applyFill="1" applyBorder="1"/>
    <xf numFmtId="0" fontId="5" fillId="3" borderId="5" xfId="0" applyFont="1" applyFill="1" applyBorder="1" applyAlignment="1">
      <alignment horizontal="center" wrapText="1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right" vertical="center" wrapText="1" readingOrder="1"/>
    </xf>
    <xf numFmtId="0" fontId="6" fillId="2" borderId="5" xfId="0" applyFont="1" applyFill="1" applyBorder="1" applyAlignment="1"/>
    <xf numFmtId="0" fontId="8" fillId="2" borderId="5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left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164" fontId="12" fillId="5" borderId="1" xfId="0" applyNumberFormat="1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  <xf numFmtId="164" fontId="12" fillId="4" borderId="1" xfId="0" applyNumberFormat="1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wrapText="1"/>
    </xf>
    <xf numFmtId="0" fontId="13" fillId="0" borderId="0" xfId="0" applyFont="1" applyAlignment="1"/>
    <xf numFmtId="0" fontId="15" fillId="0" borderId="0" xfId="0" applyFont="1" applyAlignment="1"/>
    <xf numFmtId="0" fontId="16" fillId="5" borderId="1" xfId="0" applyFont="1" applyFill="1" applyBorder="1" applyAlignment="1">
      <alignment horizontal="left" vertical="center" wrapText="1" readingOrder="1"/>
    </xf>
    <xf numFmtId="164" fontId="17" fillId="4" borderId="1" xfId="0" applyNumberFormat="1" applyFont="1" applyFill="1" applyBorder="1" applyAlignment="1">
      <alignment horizontal="center" vertical="center" wrapText="1" readingOrder="1"/>
    </xf>
    <xf numFmtId="164" fontId="18" fillId="4" borderId="1" xfId="0" applyNumberFormat="1" applyFont="1" applyFill="1" applyBorder="1" applyAlignment="1">
      <alignment horizontal="center" vertical="center" wrapText="1" readingOrder="1"/>
    </xf>
    <xf numFmtId="164" fontId="18" fillId="5" borderId="1" xfId="0" applyNumberFormat="1" applyFont="1" applyFill="1" applyBorder="1" applyAlignment="1">
      <alignment horizontal="center" vertical="center" wrapText="1" readingOrder="1"/>
    </xf>
    <xf numFmtId="0" fontId="14" fillId="0" borderId="0" xfId="0" applyFont="1" applyAlignment="1"/>
    <xf numFmtId="0" fontId="14" fillId="0" borderId="0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1.1796875" defaultRowHeight="15" customHeight="1"/>
  <cols>
    <col min="1" max="1" width="33" customWidth="1"/>
    <col min="2" max="2" width="21.81640625" customWidth="1"/>
    <col min="3" max="3" width="19.90625" customWidth="1"/>
    <col min="4" max="4" width="17.81640625" customWidth="1"/>
    <col min="5" max="5" width="13.6328125" customWidth="1"/>
    <col min="6" max="26" width="8.5429687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5" t="s">
        <v>47</v>
      </c>
      <c r="B2" s="4" t="s">
        <v>51</v>
      </c>
      <c r="C2" s="5" t="s">
        <v>4</v>
      </c>
      <c r="E2" s="4" t="s">
        <v>5</v>
      </c>
    </row>
    <row r="3" spans="1:26" ht="15.75" customHeight="1">
      <c r="A3" s="15" t="s">
        <v>48</v>
      </c>
      <c r="B3" s="4" t="s">
        <v>5</v>
      </c>
      <c r="C3" s="5" t="s">
        <v>4</v>
      </c>
      <c r="D3" s="4"/>
      <c r="E3" s="3" t="s">
        <v>5</v>
      </c>
    </row>
    <row r="4" spans="1:26" ht="15.75" customHeight="1">
      <c r="A4" s="15" t="s">
        <v>49</v>
      </c>
      <c r="B4" s="15" t="s">
        <v>5</v>
      </c>
      <c r="C4" s="4" t="s">
        <v>4</v>
      </c>
      <c r="D4" t="s">
        <v>50</v>
      </c>
      <c r="E4" s="4" t="s">
        <v>5</v>
      </c>
    </row>
    <row r="5" spans="1:26" ht="15.75" customHeight="1">
      <c r="A5" s="52" t="s">
        <v>73</v>
      </c>
      <c r="B5" s="4" t="s">
        <v>5</v>
      </c>
      <c r="C5" s="4" t="s">
        <v>4</v>
      </c>
      <c r="D5" s="4"/>
      <c r="E5" t="s">
        <v>5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>
      <c r="A15" s="6" t="s">
        <v>6</v>
      </c>
    </row>
    <row r="16" spans="1:26" ht="15.75" customHeight="1">
      <c r="A16" s="4" t="s">
        <v>7</v>
      </c>
    </row>
    <row r="17" spans="1:1" ht="15.75" customHeight="1">
      <c r="A17" s="4" t="s">
        <v>8</v>
      </c>
    </row>
    <row r="18" spans="1:1" ht="15.75" customHeight="1">
      <c r="A18" s="4" t="s">
        <v>9</v>
      </c>
    </row>
    <row r="19" spans="1:1" ht="15.75" customHeight="1">
      <c r="A19" s="4" t="s">
        <v>10</v>
      </c>
    </row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0"/>
  <sheetViews>
    <sheetView workbookViewId="0">
      <selection activeCell="F38" sqref="F38"/>
    </sheetView>
  </sheetViews>
  <sheetFormatPr defaultColWidth="11.1796875" defaultRowHeight="15" customHeight="1"/>
  <cols>
    <col min="1" max="1" width="18.6328125" customWidth="1"/>
    <col min="2" max="2" width="53.90625" customWidth="1"/>
    <col min="3" max="3" width="8.54296875" customWidth="1"/>
    <col min="4" max="4" width="11.81640625" customWidth="1"/>
    <col min="5" max="6" width="8.54296875" customWidth="1"/>
    <col min="7" max="7" width="11.36328125" customWidth="1"/>
    <col min="8" max="8" width="14.6328125" customWidth="1"/>
    <col min="9" max="9" width="16.90625" customWidth="1"/>
    <col min="10" max="26" width="8.54296875" customWidth="1"/>
  </cols>
  <sheetData>
    <row r="1" spans="1:9" ht="66" customHeight="1"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8" t="s">
        <v>17</v>
      </c>
      <c r="I1" s="8" t="s">
        <v>18</v>
      </c>
    </row>
    <row r="2" spans="1:9" ht="15.75" customHeight="1">
      <c r="A2" s="7" t="s">
        <v>19</v>
      </c>
      <c r="B2" s="44" t="s">
        <v>58</v>
      </c>
      <c r="G2" s="51" t="s">
        <v>20</v>
      </c>
      <c r="H2" s="6">
        <f t="shared" ref="H2" si="0">IF(C2="X",1)+IF(D2="X",2)+IF(E2="X",3)+IF(F2="X",4)+IF(G2="X",5)</f>
        <v>5</v>
      </c>
    </row>
    <row r="3" spans="1:9" ht="15.75" customHeight="1">
      <c r="B3" s="7" t="s">
        <v>21</v>
      </c>
    </row>
    <row r="4" spans="1:9" ht="15.75" customHeight="1">
      <c r="A4" s="7" t="s">
        <v>22</v>
      </c>
      <c r="B4" s="44" t="s">
        <v>59</v>
      </c>
      <c r="C4" s="3"/>
      <c r="D4" s="3"/>
      <c r="F4" s="45"/>
      <c r="G4" s="45" t="s">
        <v>20</v>
      </c>
      <c r="H4" s="6">
        <f t="shared" ref="H4" si="1">IF(C4="X",1)+IF(D4="X",2)+IF(E4="X",3)+IF(F4="X",4)+IF(G4="X",5)</f>
        <v>5</v>
      </c>
    </row>
    <row r="5" spans="1:9" ht="15.75" customHeight="1">
      <c r="B5" s="7" t="s">
        <v>23</v>
      </c>
    </row>
    <row r="6" spans="1:9" ht="15.75" customHeight="1">
      <c r="A6" s="11" t="s">
        <v>24</v>
      </c>
      <c r="B6" s="44" t="s">
        <v>60</v>
      </c>
      <c r="F6" s="45" t="s">
        <v>20</v>
      </c>
      <c r="H6" s="6">
        <f>IF(C6="X",1)+IF(D6="X",2)+IF(E6="X",3)+IF(F6="X",4)+IF(G6="X",5)</f>
        <v>4</v>
      </c>
    </row>
    <row r="7" spans="1:9" ht="15.75" customHeight="1">
      <c r="B7" s="7" t="s">
        <v>25</v>
      </c>
    </row>
    <row r="8" spans="1:9" ht="15.75" customHeight="1">
      <c r="A8" s="7" t="s">
        <v>26</v>
      </c>
      <c r="B8" s="44" t="s">
        <v>61</v>
      </c>
      <c r="D8" s="45" t="s">
        <v>20</v>
      </c>
      <c r="E8" s="3"/>
      <c r="H8" s="6">
        <f>IF(C8="X",1)+IF(D8="X",2)+IF(E8="X",3)+IF(F8="X",4)+IF(G8="X",5)</f>
        <v>2</v>
      </c>
      <c r="I8" s="12"/>
    </row>
    <row r="9" spans="1:9" ht="24" customHeight="1">
      <c r="B9" s="13" t="s">
        <v>11</v>
      </c>
    </row>
    <row r="10" spans="1:9" ht="15.75" customHeight="1">
      <c r="A10" s="7" t="s">
        <v>27</v>
      </c>
      <c r="B10" s="44" t="s">
        <v>62</v>
      </c>
      <c r="E10" s="3"/>
      <c r="G10" s="45" t="s">
        <v>20</v>
      </c>
      <c r="H10" s="6">
        <f t="shared" ref="H10" si="2">IF(C10="X",1)+IF(D10="X",2)+IF(E10="X",3)+IF(F10="X",4)+IF(G10="X",5)</f>
        <v>5</v>
      </c>
    </row>
    <row r="11" spans="1:9" ht="15.75" customHeight="1">
      <c r="B11" s="7" t="s">
        <v>21</v>
      </c>
    </row>
    <row r="12" spans="1:9" ht="49.5" customHeight="1">
      <c r="A12" s="7" t="s">
        <v>28</v>
      </c>
      <c r="B12" s="9"/>
      <c r="D12" s="3"/>
      <c r="H12" s="6">
        <f t="shared" ref="H12" si="3">IF(C12="X",1)+IF(D12="X",2)+IF(E12="X",3)+IF(F12="X",4)+IF(G12="X",5)</f>
        <v>0</v>
      </c>
    </row>
    <row r="13" spans="1:9" ht="15.75" customHeight="1" thickBot="1">
      <c r="B13" s="7" t="s">
        <v>23</v>
      </c>
    </row>
    <row r="14" spans="1:9" ht="15.75" customHeight="1" thickBot="1">
      <c r="A14" s="10" t="s">
        <v>29</v>
      </c>
      <c r="B14" s="9"/>
      <c r="C14" s="3"/>
      <c r="H14" s="6">
        <f>IF(C14="X",1)+IF(D14="X",2)+IF(E14="X",3)+IF(F14="X",4)+IF(G14="X",5)</f>
        <v>0</v>
      </c>
    </row>
    <row r="15" spans="1:9" ht="15.75" customHeight="1" thickBot="1">
      <c r="B15" s="7" t="s">
        <v>25</v>
      </c>
    </row>
    <row r="16" spans="1:9" ht="15.75" customHeight="1">
      <c r="A16" s="7" t="s">
        <v>30</v>
      </c>
      <c r="B16" s="44" t="s">
        <v>63</v>
      </c>
      <c r="D16" s="45" t="s">
        <v>20</v>
      </c>
      <c r="G16" s="3"/>
      <c r="H16" s="6">
        <f t="shared" ref="H16:H17" si="4">IF(C16="X",1)+IF(D16="X",2)+IF(E16="X",3)+IF(F16="X",4)+IF(G16="X",5)</f>
        <v>2</v>
      </c>
      <c r="I16" s="12"/>
    </row>
    <row r="17" spans="1:9" ht="15.75" customHeight="1">
      <c r="A17" s="10" t="s">
        <v>31</v>
      </c>
      <c r="B17" s="44" t="s">
        <v>64</v>
      </c>
      <c r="E17" s="45" t="s">
        <v>20</v>
      </c>
      <c r="F17" s="3"/>
      <c r="H17" s="6">
        <f t="shared" si="4"/>
        <v>3</v>
      </c>
    </row>
    <row r="18" spans="1:9" ht="15.75" customHeight="1">
      <c r="B18" s="13" t="s">
        <v>11</v>
      </c>
    </row>
    <row r="19" spans="1:9" ht="15.75" customHeight="1" thickBot="1">
      <c r="A19" s="10" t="s">
        <v>32</v>
      </c>
      <c r="B19" s="44" t="s">
        <v>65</v>
      </c>
      <c r="C19" s="3"/>
      <c r="F19" s="3"/>
      <c r="G19" s="3" t="s">
        <v>20</v>
      </c>
      <c r="H19" s="6">
        <f t="shared" ref="H19" si="5">IF(C19="X",1)+IF(D19="X",2)+IF(E19="X",3)+IF(F19="X",4)+IF(G19="X",5)</f>
        <v>5</v>
      </c>
    </row>
    <row r="20" spans="1:9" ht="15.75" customHeight="1" thickBot="1">
      <c r="B20" s="7" t="s">
        <v>21</v>
      </c>
    </row>
    <row r="21" spans="1:9" ht="15.75" customHeight="1" thickBot="1">
      <c r="A21" s="10" t="s">
        <v>33</v>
      </c>
      <c r="B21" s="9"/>
      <c r="G21" s="3"/>
      <c r="H21" s="6">
        <f t="shared" ref="H21" si="6">IF(C21="X",1)+IF(D21="X",2)+IF(E21="X",3)+IF(F21="X",4)+IF(G21="X",5)</f>
        <v>0</v>
      </c>
    </row>
    <row r="22" spans="1:9" ht="15.75" customHeight="1" thickBot="1">
      <c r="B22" s="7" t="s">
        <v>23</v>
      </c>
    </row>
    <row r="23" spans="1:9" ht="15.75" customHeight="1" thickBot="1">
      <c r="A23" s="11" t="s">
        <v>34</v>
      </c>
      <c r="B23" s="44" t="s">
        <v>66</v>
      </c>
      <c r="G23" s="45" t="s">
        <v>20</v>
      </c>
      <c r="H23" s="6">
        <f>IF(C23="X",1)+IF(D23="X",2)+IF(E23="X",3)+IF(F23="X",4)+IF(G23="X",5)</f>
        <v>5</v>
      </c>
    </row>
    <row r="24" spans="1:9" ht="49.5" customHeight="1" thickBot="1">
      <c r="B24" s="7" t="s">
        <v>25</v>
      </c>
    </row>
    <row r="25" spans="1:9" ht="15.75" customHeight="1" thickBot="1">
      <c r="A25" s="10" t="s">
        <v>35</v>
      </c>
      <c r="B25" s="44" t="s">
        <v>67</v>
      </c>
      <c r="G25" s="3" t="s">
        <v>20</v>
      </c>
      <c r="H25" s="6">
        <f t="shared" ref="H25:H26" si="7">IF(C25="X",1)+IF(D25="X",2)+IF(E25="X",3)+IF(F25="X",4)+IF(G25="X",5)</f>
        <v>5</v>
      </c>
      <c r="I25" s="12"/>
    </row>
    <row r="26" spans="1:9" ht="15.75" customHeight="1" thickBot="1">
      <c r="A26" s="10" t="s">
        <v>36</v>
      </c>
      <c r="B26" s="44" t="s">
        <v>68</v>
      </c>
      <c r="F26" s="45" t="s">
        <v>20</v>
      </c>
      <c r="G26" s="3"/>
      <c r="H26" s="6">
        <f t="shared" si="7"/>
        <v>4</v>
      </c>
    </row>
    <row r="27" spans="1:9" ht="15.75" customHeight="1" thickBot="1">
      <c r="B27" s="13" t="s">
        <v>11</v>
      </c>
    </row>
    <row r="28" spans="1:9" ht="15.75" customHeight="1" thickBot="1">
      <c r="A28" s="10" t="s">
        <v>53</v>
      </c>
      <c r="B28" s="44" t="s">
        <v>69</v>
      </c>
      <c r="C28" s="3"/>
      <c r="E28" s="45" t="s">
        <v>20</v>
      </c>
      <c r="F28" s="3"/>
      <c r="G28" s="3"/>
      <c r="H28" s="6">
        <f t="shared" ref="H28" si="8">IF(C28="X",1)+IF(D28="X",2)+IF(E28="X",3)+IF(F28="X",4)+IF(G28="X",5)</f>
        <v>3</v>
      </c>
    </row>
    <row r="29" spans="1:9" ht="15.75" customHeight="1" thickBot="1">
      <c r="B29" s="10" t="s">
        <v>21</v>
      </c>
    </row>
    <row r="30" spans="1:9" ht="15.75" customHeight="1" thickBot="1">
      <c r="A30" s="10" t="s">
        <v>54</v>
      </c>
      <c r="B30" s="16"/>
      <c r="G30" s="3"/>
      <c r="H30" s="6">
        <f t="shared" ref="H30" si="9">IF(C30="X",1)+IF(D30="X",2)+IF(E30="X",3)+IF(F30="X",4)+IF(G30="X",5)</f>
        <v>0</v>
      </c>
    </row>
    <row r="31" spans="1:9" ht="15.75" customHeight="1" thickBot="1">
      <c r="B31" s="10" t="s">
        <v>23</v>
      </c>
    </row>
    <row r="32" spans="1:9" ht="15.75" customHeight="1" thickBot="1">
      <c r="A32" s="17" t="s">
        <v>55</v>
      </c>
      <c r="B32" s="16"/>
      <c r="H32" s="6">
        <f>IF(C32="X",1)+IF(D32="X",2)+IF(E32="X",3)+IF(F32="X",4)+IF(G32="X",5)</f>
        <v>0</v>
      </c>
    </row>
    <row r="33" spans="1:8" ht="24" customHeight="1" thickBot="1">
      <c r="B33" s="10" t="s">
        <v>25</v>
      </c>
    </row>
    <row r="34" spans="1:8" ht="15.75" customHeight="1" thickBot="1">
      <c r="A34" s="10" t="s">
        <v>56</v>
      </c>
      <c r="B34" s="44" t="s">
        <v>71</v>
      </c>
      <c r="G34" s="3" t="s">
        <v>20</v>
      </c>
      <c r="H34" s="6">
        <f t="shared" ref="H34:H35" si="10">IF(C34="X",1)+IF(D34="X",2)+IF(E34="X",3)+IF(F34="X",4)+IF(G34="X",5)</f>
        <v>5</v>
      </c>
    </row>
    <row r="35" spans="1:8" ht="15.75" customHeight="1" thickBot="1">
      <c r="A35" s="10" t="s">
        <v>57</v>
      </c>
      <c r="B35" s="44" t="s">
        <v>70</v>
      </c>
      <c r="E35" s="45" t="s">
        <v>20</v>
      </c>
      <c r="G35" s="3"/>
      <c r="H35" s="6">
        <f t="shared" si="10"/>
        <v>3</v>
      </c>
    </row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workbookViewId="0">
      <selection activeCell="G28" sqref="G28"/>
    </sheetView>
  </sheetViews>
  <sheetFormatPr defaultColWidth="11.1796875" defaultRowHeight="15" customHeight="1"/>
  <cols>
    <col min="1" max="1" width="18.6328125" customWidth="1"/>
    <col min="2" max="2" width="54.54296875" customWidth="1"/>
    <col min="3" max="3" width="8.54296875" customWidth="1"/>
    <col min="4" max="4" width="11.36328125" customWidth="1"/>
    <col min="5" max="6" width="8.54296875" customWidth="1"/>
    <col min="7" max="7" width="11.81640625" customWidth="1"/>
    <col min="8" max="8" width="14.6328125" customWidth="1"/>
    <col min="9" max="9" width="16.36328125" customWidth="1"/>
    <col min="10" max="26" width="8.54296875" customWidth="1"/>
  </cols>
  <sheetData>
    <row r="1" spans="1:10" ht="15.75" customHeight="1" thickBot="1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8" t="s">
        <v>17</v>
      </c>
      <c r="I1" s="8" t="s">
        <v>18</v>
      </c>
      <c r="J1" s="14"/>
    </row>
    <row r="2" spans="1:10" ht="15.75" customHeight="1" thickBot="1">
      <c r="A2" s="10" t="s">
        <v>19</v>
      </c>
      <c r="B2" s="44" t="s">
        <v>58</v>
      </c>
      <c r="D2" s="45" t="s">
        <v>20</v>
      </c>
      <c r="G2" s="3"/>
      <c r="H2" s="6">
        <f t="shared" ref="H2" si="0">IF(C2="X",1)+IF(D2="X",2)+IF(E2="X",3)+IF(F2="X",4)+IF(G2="X",5)</f>
        <v>2</v>
      </c>
      <c r="J2" s="14"/>
    </row>
    <row r="3" spans="1:10" ht="15.75" customHeight="1" thickBot="1">
      <c r="B3" s="10" t="s">
        <v>21</v>
      </c>
      <c r="J3" s="14"/>
    </row>
    <row r="4" spans="1:10" ht="15.75" customHeight="1" thickBot="1">
      <c r="A4" s="10" t="s">
        <v>22</v>
      </c>
      <c r="B4" s="44" t="s">
        <v>59</v>
      </c>
      <c r="C4" s="3"/>
      <c r="D4" s="3"/>
      <c r="F4" s="45" t="s">
        <v>20</v>
      </c>
      <c r="H4" s="6">
        <f t="shared" ref="H4" si="1">IF(C4="X",1)+IF(D4="X",2)+IF(E4="X",3)+IF(F4="X",4)+IF(G4="X",5)</f>
        <v>4</v>
      </c>
      <c r="J4" s="14"/>
    </row>
    <row r="5" spans="1:10" ht="15.75" customHeight="1" thickBot="1">
      <c r="B5" s="10" t="s">
        <v>23</v>
      </c>
      <c r="J5" s="14"/>
    </row>
    <row r="6" spans="1:10" ht="15.75" customHeight="1" thickBot="1">
      <c r="A6" s="17" t="s">
        <v>24</v>
      </c>
      <c r="B6" s="44" t="s">
        <v>60</v>
      </c>
      <c r="C6" s="45" t="s">
        <v>20</v>
      </c>
      <c r="H6" s="6">
        <f>IF(C6="X",1)+IF(D6="X",2)+IF(E6="X",3)+IF(F6="X",4)+IF(G6="X",5)</f>
        <v>1</v>
      </c>
      <c r="J6" s="14"/>
    </row>
    <row r="7" spans="1:10" ht="15.75" customHeight="1" thickBot="1">
      <c r="B7" s="10" t="s">
        <v>25</v>
      </c>
      <c r="J7" s="14"/>
    </row>
    <row r="8" spans="1:10" ht="15.75" customHeight="1" thickBot="1">
      <c r="A8" s="10" t="s">
        <v>26</v>
      </c>
      <c r="B8" s="44" t="s">
        <v>61</v>
      </c>
      <c r="E8" s="3"/>
      <c r="F8" s="45" t="s">
        <v>20</v>
      </c>
      <c r="H8" s="6">
        <f>IF(C8="X",1)+IF(D8="X",2)+IF(E8="X",3)+IF(F8="X",4)+IF(G8="X",5)</f>
        <v>4</v>
      </c>
      <c r="I8" s="12"/>
      <c r="J8" s="14"/>
    </row>
    <row r="9" spans="1:10" ht="15.75" customHeight="1" thickBot="1">
      <c r="B9" s="13" t="s">
        <v>11</v>
      </c>
      <c r="J9" s="14"/>
    </row>
    <row r="10" spans="1:10" ht="15.75" customHeight="1" thickBot="1">
      <c r="A10" s="10" t="s">
        <v>27</v>
      </c>
      <c r="B10" s="44" t="s">
        <v>62</v>
      </c>
      <c r="E10" s="51" t="s">
        <v>20</v>
      </c>
      <c r="H10" s="6">
        <f t="shared" ref="H10" si="2">IF(C10="X",1)+IF(D10="X",2)+IF(E10="X",3)+IF(F10="X",4)+IF(G10="X",5)</f>
        <v>3</v>
      </c>
      <c r="J10" s="14"/>
    </row>
    <row r="11" spans="1:10" ht="15.75" customHeight="1" thickBot="1">
      <c r="B11" s="10" t="s">
        <v>21</v>
      </c>
      <c r="J11" s="14"/>
    </row>
    <row r="12" spans="1:10" ht="15.75" customHeight="1" thickBot="1">
      <c r="A12" s="10" t="s">
        <v>28</v>
      </c>
      <c r="B12" s="16"/>
      <c r="D12" s="3"/>
      <c r="H12" s="6">
        <f t="shared" ref="H12" si="3">IF(C12="X",1)+IF(D12="X",2)+IF(E12="X",3)+IF(F12="X",4)+IF(G12="X",5)</f>
        <v>0</v>
      </c>
      <c r="J12" s="14"/>
    </row>
    <row r="13" spans="1:10" ht="15.75" customHeight="1" thickBot="1">
      <c r="B13" s="10" t="s">
        <v>23</v>
      </c>
      <c r="J13" s="14"/>
    </row>
    <row r="14" spans="1:10" ht="15.75" customHeight="1" thickBot="1">
      <c r="A14" s="10" t="s">
        <v>29</v>
      </c>
      <c r="B14" s="16"/>
      <c r="C14" s="3"/>
      <c r="H14" s="6">
        <f>IF(C14="X",1)+IF(D14="X",2)+IF(E14="X",3)+IF(F14="X",4)+IF(G14="X",5)</f>
        <v>0</v>
      </c>
      <c r="J14" s="14"/>
    </row>
    <row r="15" spans="1:10" ht="15.75" customHeight="1" thickBot="1">
      <c r="B15" s="10" t="s">
        <v>25</v>
      </c>
      <c r="J15" s="14"/>
    </row>
    <row r="16" spans="1:10" ht="15.75" customHeight="1" thickBot="1">
      <c r="A16" s="10" t="s">
        <v>30</v>
      </c>
      <c r="B16" s="44" t="s">
        <v>63</v>
      </c>
      <c r="G16" s="51" t="s">
        <v>20</v>
      </c>
      <c r="H16" s="6">
        <f t="shared" ref="H16:H17" si="4">IF(C16="X",1)+IF(D16="X",2)+IF(E16="X",3)+IF(F16="X",4)+IF(G16="X",5)</f>
        <v>5</v>
      </c>
      <c r="I16" s="12"/>
      <c r="J16" s="14"/>
    </row>
    <row r="17" spans="1:10" ht="15.75" customHeight="1" thickBot="1">
      <c r="A17" s="10" t="s">
        <v>31</v>
      </c>
      <c r="B17" s="44" t="s">
        <v>64</v>
      </c>
      <c r="F17" s="51" t="s">
        <v>20</v>
      </c>
      <c r="H17" s="6">
        <f t="shared" si="4"/>
        <v>4</v>
      </c>
      <c r="J17" s="14"/>
    </row>
    <row r="18" spans="1:10" ht="15.75" customHeight="1" thickBot="1">
      <c r="B18" s="13" t="s">
        <v>11</v>
      </c>
      <c r="J18" s="14"/>
    </row>
    <row r="19" spans="1:10" ht="15.75" customHeight="1" thickBot="1">
      <c r="A19" s="10" t="s">
        <v>32</v>
      </c>
      <c r="B19" s="44" t="s">
        <v>65</v>
      </c>
      <c r="C19" s="3"/>
      <c r="D19" s="45" t="s">
        <v>20</v>
      </c>
      <c r="F19" s="3"/>
      <c r="G19" s="3"/>
      <c r="H19" s="6">
        <f t="shared" ref="H19" si="5">IF(C19="X",1)+IF(D19="X",2)+IF(E19="X",3)+IF(F19="X",4)+IF(G19="X",5)</f>
        <v>2</v>
      </c>
      <c r="J19" s="14"/>
    </row>
    <row r="20" spans="1:10" ht="15.75" customHeight="1" thickBot="1">
      <c r="B20" s="10" t="s">
        <v>21</v>
      </c>
      <c r="J20" s="14"/>
    </row>
    <row r="21" spans="1:10" ht="15.75" customHeight="1" thickBot="1">
      <c r="A21" s="10" t="s">
        <v>33</v>
      </c>
      <c r="B21" s="16"/>
      <c r="G21" s="3"/>
      <c r="H21" s="6">
        <f t="shared" ref="H21" si="6">IF(C21="X",1)+IF(D21="X",2)+IF(E21="X",3)+IF(F21="X",4)+IF(G21="X",5)</f>
        <v>0</v>
      </c>
      <c r="J21" s="14"/>
    </row>
    <row r="22" spans="1:10" ht="15.75" customHeight="1" thickBot="1">
      <c r="B22" s="10" t="s">
        <v>23</v>
      </c>
      <c r="J22" s="14"/>
    </row>
    <row r="23" spans="1:10" ht="15.75" customHeight="1" thickBot="1">
      <c r="A23" s="17" t="s">
        <v>34</v>
      </c>
      <c r="B23" s="44" t="s">
        <v>66</v>
      </c>
      <c r="C23" s="45" t="s">
        <v>20</v>
      </c>
      <c r="H23" s="6">
        <f>IF(C23="X",1)+IF(D23="X",2)+IF(E23="X",3)+IF(F23="X",4)+IF(G23="X",5)</f>
        <v>1</v>
      </c>
      <c r="J23" s="14"/>
    </row>
    <row r="24" spans="1:10" ht="15.75" customHeight="1" thickBot="1">
      <c r="B24" s="10" t="s">
        <v>25</v>
      </c>
      <c r="J24" s="14"/>
    </row>
    <row r="25" spans="1:10" ht="15.75" customHeight="1" thickBot="1">
      <c r="A25" s="10" t="s">
        <v>35</v>
      </c>
      <c r="B25" s="44" t="s">
        <v>67</v>
      </c>
      <c r="E25" s="45" t="s">
        <v>20</v>
      </c>
      <c r="G25" s="3"/>
      <c r="H25" s="6">
        <f t="shared" ref="H25:H26" si="7">IF(C25="X",1)+IF(D25="X",2)+IF(E25="X",3)+IF(F25="X",4)+IF(G25="X",5)</f>
        <v>3</v>
      </c>
      <c r="I25" s="12"/>
      <c r="J25" s="14"/>
    </row>
    <row r="26" spans="1:10" ht="15.75" customHeight="1" thickBot="1">
      <c r="A26" s="10" t="s">
        <v>36</v>
      </c>
      <c r="B26" s="44" t="s">
        <v>68</v>
      </c>
      <c r="G26" s="51" t="s">
        <v>20</v>
      </c>
      <c r="H26" s="6">
        <f t="shared" si="7"/>
        <v>5</v>
      </c>
      <c r="J26" s="14"/>
    </row>
    <row r="27" spans="1:10" ht="15.75" customHeight="1" thickBot="1">
      <c r="B27" s="13" t="s">
        <v>11</v>
      </c>
      <c r="J27" s="14"/>
    </row>
    <row r="28" spans="1:10" ht="15.75" customHeight="1" thickBot="1">
      <c r="A28" s="10" t="s">
        <v>53</v>
      </c>
      <c r="B28" s="44" t="s">
        <v>69</v>
      </c>
      <c r="C28" s="3"/>
      <c r="F28" s="3"/>
      <c r="G28" s="3" t="s">
        <v>20</v>
      </c>
      <c r="H28" s="6">
        <f t="shared" ref="H28" si="8">IF(C28="X",1)+IF(D28="X",2)+IF(E28="X",3)+IF(F28="X",4)+IF(G28="X",5)</f>
        <v>5</v>
      </c>
      <c r="J28" s="14"/>
    </row>
    <row r="29" spans="1:10" ht="15.75" customHeight="1" thickBot="1">
      <c r="B29" s="10" t="s">
        <v>21</v>
      </c>
      <c r="J29" s="14"/>
    </row>
    <row r="30" spans="1:10" ht="15.75" customHeight="1" thickBot="1">
      <c r="A30" s="10" t="s">
        <v>54</v>
      </c>
      <c r="B30" s="16"/>
      <c r="G30" s="3"/>
      <c r="H30" s="6">
        <f t="shared" ref="H30" si="9">IF(C30="X",1)+IF(D30="X",2)+IF(E30="X",3)+IF(F30="X",4)+IF(G30="X",5)</f>
        <v>0</v>
      </c>
      <c r="J30" s="14"/>
    </row>
    <row r="31" spans="1:10" ht="15.75" customHeight="1" thickBot="1">
      <c r="B31" s="10" t="s">
        <v>23</v>
      </c>
      <c r="J31" s="14"/>
    </row>
    <row r="32" spans="1:10" ht="15.75" customHeight="1" thickBot="1">
      <c r="A32" s="17" t="s">
        <v>55</v>
      </c>
      <c r="B32" s="16"/>
      <c r="H32" s="6">
        <f>IF(C32="X",1)+IF(D32="X",2)+IF(E32="X",3)+IF(F32="X",4)+IF(G32="X",5)</f>
        <v>0</v>
      </c>
      <c r="J32" s="14"/>
    </row>
    <row r="33" spans="1:10" ht="15.75" customHeight="1" thickBot="1">
      <c r="B33" s="10" t="s">
        <v>25</v>
      </c>
      <c r="J33" s="14"/>
    </row>
    <row r="34" spans="1:10" ht="15.75" customHeight="1" thickBot="1">
      <c r="A34" s="10" t="s">
        <v>56</v>
      </c>
      <c r="B34" s="44" t="s">
        <v>71</v>
      </c>
      <c r="G34" s="3" t="s">
        <v>20</v>
      </c>
      <c r="H34" s="6">
        <f t="shared" ref="H34:H35" si="10">IF(C34="X",1)+IF(D34="X",2)+IF(E34="X",3)+IF(F34="X",4)+IF(G34="X",5)</f>
        <v>5</v>
      </c>
      <c r="J34" s="14"/>
    </row>
    <row r="35" spans="1:10" ht="15.75" customHeight="1" thickBot="1">
      <c r="A35" s="10" t="s">
        <v>57</v>
      </c>
      <c r="B35" s="44" t="s">
        <v>70</v>
      </c>
      <c r="G35" s="3" t="s">
        <v>20</v>
      </c>
      <c r="H35" s="6">
        <f t="shared" si="10"/>
        <v>5</v>
      </c>
      <c r="J35" s="14"/>
    </row>
    <row r="36" spans="1:10" ht="15.75" customHeight="1">
      <c r="J36" s="14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6" workbookViewId="0">
      <selection activeCell="G28" sqref="G28"/>
    </sheetView>
  </sheetViews>
  <sheetFormatPr defaultColWidth="11.1796875" defaultRowHeight="15" customHeight="1"/>
  <cols>
    <col min="1" max="1" width="18.6328125" customWidth="1"/>
    <col min="2" max="2" width="54.54296875" customWidth="1"/>
    <col min="3" max="3" width="8.54296875" customWidth="1"/>
    <col min="4" max="4" width="12.90625" customWidth="1"/>
    <col min="5" max="6" width="8.54296875" customWidth="1"/>
    <col min="7" max="7" width="11.6328125" customWidth="1"/>
    <col min="8" max="8" width="14.6328125" customWidth="1"/>
    <col min="9" max="9" width="20.1796875" customWidth="1"/>
    <col min="10" max="26" width="8.54296875" customWidth="1"/>
  </cols>
  <sheetData>
    <row r="1" spans="1:10" ht="15.75" customHeight="1" thickBot="1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8" t="s">
        <v>17</v>
      </c>
      <c r="I1" s="8" t="s">
        <v>18</v>
      </c>
      <c r="J1" s="14"/>
    </row>
    <row r="2" spans="1:10" ht="15.75" customHeight="1" thickBot="1">
      <c r="A2" s="10" t="s">
        <v>19</v>
      </c>
      <c r="B2" s="44" t="s">
        <v>58</v>
      </c>
      <c r="G2" s="3" t="s">
        <v>20</v>
      </c>
      <c r="H2" s="6">
        <f t="shared" ref="H2" si="0">IF(C2="X",1)+IF(D2="X",2)+IF(E2="X",3)+IF(F2="X",4)+IF(G2="X",5)</f>
        <v>5</v>
      </c>
      <c r="J2" s="14"/>
    </row>
    <row r="3" spans="1:10" ht="15.75" customHeight="1" thickBot="1">
      <c r="B3" s="10" t="s">
        <v>21</v>
      </c>
      <c r="J3" s="14"/>
    </row>
    <row r="4" spans="1:10" ht="15.75" customHeight="1" thickBot="1">
      <c r="A4" s="10" t="s">
        <v>22</v>
      </c>
      <c r="B4" s="44" t="s">
        <v>59</v>
      </c>
      <c r="C4" s="3"/>
      <c r="D4" s="3"/>
      <c r="G4" s="45" t="s">
        <v>20</v>
      </c>
      <c r="H4" s="6">
        <f t="shared" ref="H4" si="1">IF(C4="X",1)+IF(D4="X",2)+IF(E4="X",3)+IF(F4="X",4)+IF(G4="X",5)</f>
        <v>5</v>
      </c>
      <c r="J4" s="14"/>
    </row>
    <row r="5" spans="1:10" ht="15.75" customHeight="1" thickBot="1">
      <c r="B5" s="10" t="s">
        <v>23</v>
      </c>
      <c r="J5" s="14"/>
    </row>
    <row r="6" spans="1:10" ht="15.75" customHeight="1" thickBot="1">
      <c r="A6" s="17" t="s">
        <v>24</v>
      </c>
      <c r="B6" s="44" t="s">
        <v>60</v>
      </c>
      <c r="D6" s="45" t="s">
        <v>20</v>
      </c>
      <c r="H6" s="6">
        <f>IF(C6="X",1)+IF(D6="X",2)+IF(E6="X",3)+IF(F6="X",4)+IF(G6="X",5)</f>
        <v>2</v>
      </c>
      <c r="J6" s="14"/>
    </row>
    <row r="7" spans="1:10" ht="15.75" customHeight="1" thickBot="1">
      <c r="B7" s="10" t="s">
        <v>25</v>
      </c>
      <c r="J7" s="14"/>
    </row>
    <row r="8" spans="1:10" ht="15.75" customHeight="1" thickBot="1">
      <c r="A8" s="10" t="s">
        <v>26</v>
      </c>
      <c r="B8" s="44" t="s">
        <v>61</v>
      </c>
      <c r="E8" s="3"/>
      <c r="G8" s="45" t="s">
        <v>20</v>
      </c>
      <c r="H8" s="6">
        <f>IF(C8="X",1)+IF(D8="X",2)+IF(E8="X",3)+IF(F8="X",4)+IF(G8="X",5)</f>
        <v>5</v>
      </c>
      <c r="I8" s="12"/>
      <c r="J8" s="14"/>
    </row>
    <row r="9" spans="1:10" ht="15.75" customHeight="1" thickBot="1">
      <c r="B9" s="13" t="s">
        <v>11</v>
      </c>
      <c r="J9" s="14"/>
    </row>
    <row r="10" spans="1:10" ht="15.75" customHeight="1" thickBot="1">
      <c r="A10" s="10" t="s">
        <v>27</v>
      </c>
      <c r="B10" s="44" t="s">
        <v>62</v>
      </c>
      <c r="E10" s="3"/>
      <c r="F10" s="45" t="s">
        <v>20</v>
      </c>
      <c r="H10" s="6">
        <f t="shared" ref="H10" si="2">IF(C10="X",1)+IF(D10="X",2)+IF(E10="X",3)+IF(F10="X",4)+IF(G10="X",5)</f>
        <v>4</v>
      </c>
      <c r="J10" s="14"/>
    </row>
    <row r="11" spans="1:10" ht="15.75" customHeight="1" thickBot="1">
      <c r="B11" s="10" t="s">
        <v>21</v>
      </c>
      <c r="J11" s="14"/>
    </row>
    <row r="12" spans="1:10" ht="15.75" customHeight="1" thickBot="1">
      <c r="A12" s="10" t="s">
        <v>28</v>
      </c>
      <c r="B12" s="16"/>
      <c r="D12" s="3"/>
      <c r="H12" s="6">
        <f t="shared" ref="H12" si="3">IF(C12="X",1)+IF(D12="X",2)+IF(E12="X",3)+IF(F12="X",4)+IF(G12="X",5)</f>
        <v>0</v>
      </c>
      <c r="J12" s="14"/>
    </row>
    <row r="13" spans="1:10" ht="15.75" customHeight="1" thickBot="1">
      <c r="B13" s="10" t="s">
        <v>23</v>
      </c>
      <c r="J13" s="14"/>
    </row>
    <row r="14" spans="1:10" ht="15.75" customHeight="1" thickBot="1">
      <c r="A14" s="10" t="s">
        <v>29</v>
      </c>
      <c r="B14" s="16"/>
      <c r="C14" s="3"/>
      <c r="H14" s="6">
        <f>IF(C14="X",1)+IF(D14="X",2)+IF(E14="X",3)+IF(F14="X",4)+IF(G14="X",5)</f>
        <v>0</v>
      </c>
      <c r="J14" s="14"/>
    </row>
    <row r="15" spans="1:10" ht="15.75" customHeight="1" thickBot="1">
      <c r="B15" s="10" t="s">
        <v>25</v>
      </c>
      <c r="J15" s="14"/>
    </row>
    <row r="16" spans="1:10" ht="15.75" customHeight="1" thickBot="1">
      <c r="A16" s="10" t="s">
        <v>30</v>
      </c>
      <c r="B16" s="44" t="s">
        <v>63</v>
      </c>
      <c r="G16" s="3" t="s">
        <v>20</v>
      </c>
      <c r="H16" s="6">
        <f t="shared" ref="H16:H17" si="4">IF(C16="X",1)+IF(D16="X",2)+IF(E16="X",3)+IF(F16="X",4)+IF(G16="X",5)</f>
        <v>5</v>
      </c>
      <c r="I16" s="12"/>
      <c r="J16" s="14"/>
    </row>
    <row r="17" spans="1:10" ht="15.75" customHeight="1" thickBot="1">
      <c r="A17" s="10" t="s">
        <v>31</v>
      </c>
      <c r="B17" s="44" t="s">
        <v>64</v>
      </c>
      <c r="F17" s="3"/>
      <c r="G17" s="45" t="s">
        <v>20</v>
      </c>
      <c r="H17" s="6">
        <f t="shared" si="4"/>
        <v>5</v>
      </c>
      <c r="J17" s="14"/>
    </row>
    <row r="18" spans="1:10" ht="15.75" customHeight="1" thickBot="1">
      <c r="B18" s="13" t="s">
        <v>11</v>
      </c>
      <c r="J18" s="14"/>
    </row>
    <row r="19" spans="1:10" ht="15.75" customHeight="1" thickBot="1">
      <c r="A19" s="10" t="s">
        <v>32</v>
      </c>
      <c r="B19" s="44" t="s">
        <v>65</v>
      </c>
      <c r="C19" s="3"/>
      <c r="E19" s="45" t="s">
        <v>20</v>
      </c>
      <c r="F19" s="3"/>
      <c r="G19" s="3"/>
      <c r="H19" s="6">
        <f t="shared" ref="H19" si="5">IF(C19="X",1)+IF(D19="X",2)+IF(E19="X",3)+IF(F19="X",4)+IF(G19="X",5)</f>
        <v>3</v>
      </c>
      <c r="J19" s="14"/>
    </row>
    <row r="20" spans="1:10" ht="15.75" customHeight="1" thickBot="1">
      <c r="B20" s="10" t="s">
        <v>21</v>
      </c>
      <c r="J20" s="14"/>
    </row>
    <row r="21" spans="1:10" ht="15.75" customHeight="1" thickBot="1">
      <c r="A21" s="10" t="s">
        <v>33</v>
      </c>
      <c r="B21" s="16"/>
      <c r="G21" s="3"/>
      <c r="H21" s="6">
        <f t="shared" ref="H21" si="6">IF(C21="X",1)+IF(D21="X",2)+IF(E21="X",3)+IF(F21="X",4)+IF(G21="X",5)</f>
        <v>0</v>
      </c>
      <c r="J21" s="14"/>
    </row>
    <row r="22" spans="1:10" ht="15.75" customHeight="1" thickBot="1">
      <c r="B22" s="10" t="s">
        <v>23</v>
      </c>
      <c r="J22" s="14"/>
    </row>
    <row r="23" spans="1:10" ht="15.75" customHeight="1" thickBot="1">
      <c r="A23" s="17" t="s">
        <v>34</v>
      </c>
      <c r="B23" s="44" t="s">
        <v>66</v>
      </c>
      <c r="D23" t="s">
        <v>20</v>
      </c>
      <c r="H23" s="6">
        <f>IF(C23="X",1)+IF(D23="X",2)+IF(E23="X",3)+IF(F23="X",4)+IF(G23="X",5)</f>
        <v>2</v>
      </c>
      <c r="J23" s="14"/>
    </row>
    <row r="24" spans="1:10" ht="15.75" customHeight="1" thickBot="1">
      <c r="B24" s="10" t="s">
        <v>25</v>
      </c>
      <c r="J24" s="14"/>
    </row>
    <row r="25" spans="1:10" ht="15.75" customHeight="1" thickBot="1">
      <c r="A25" s="10" t="s">
        <v>35</v>
      </c>
      <c r="B25" s="44" t="s">
        <v>67</v>
      </c>
      <c r="E25" s="45" t="s">
        <v>20</v>
      </c>
      <c r="G25" s="3"/>
      <c r="H25" s="6">
        <f t="shared" ref="H25:H26" si="7">IF(C25="X",1)+IF(D25="X",2)+IF(E25="X",3)+IF(F25="X",4)+IF(G25="X",5)</f>
        <v>3</v>
      </c>
      <c r="I25" s="12"/>
      <c r="J25" s="14"/>
    </row>
    <row r="26" spans="1:10" ht="15.75" customHeight="1" thickBot="1">
      <c r="A26" s="10" t="s">
        <v>36</v>
      </c>
      <c r="B26" s="44" t="s">
        <v>68</v>
      </c>
      <c r="G26" s="3" t="s">
        <v>20</v>
      </c>
      <c r="H26" s="6">
        <f t="shared" si="7"/>
        <v>5</v>
      </c>
      <c r="J26" s="14"/>
    </row>
    <row r="27" spans="1:10" ht="15.75" customHeight="1" thickBot="1">
      <c r="B27" s="13" t="s">
        <v>11</v>
      </c>
      <c r="J27" s="14"/>
    </row>
    <row r="28" spans="1:10" ht="15.75" customHeight="1" thickBot="1">
      <c r="A28" s="10" t="s">
        <v>53</v>
      </c>
      <c r="B28" s="44" t="s">
        <v>69</v>
      </c>
      <c r="C28" s="3"/>
      <c r="F28" s="3"/>
      <c r="G28" s="3" t="s">
        <v>20</v>
      </c>
      <c r="H28" s="6">
        <f t="shared" ref="H28" si="8">IF(C28="X",1)+IF(D28="X",2)+IF(E28="X",3)+IF(F28="X",4)+IF(G28="X",5)</f>
        <v>5</v>
      </c>
      <c r="J28" s="14"/>
    </row>
    <row r="29" spans="1:10" ht="15.75" customHeight="1" thickBot="1">
      <c r="B29" s="10" t="s">
        <v>21</v>
      </c>
      <c r="J29" s="14"/>
    </row>
    <row r="30" spans="1:10" ht="15.75" customHeight="1" thickBot="1">
      <c r="A30" s="10" t="s">
        <v>54</v>
      </c>
      <c r="B30" s="16"/>
      <c r="G30" s="3"/>
      <c r="H30" s="6">
        <f t="shared" ref="H30" si="9">IF(C30="X",1)+IF(D30="X",2)+IF(E30="X",3)+IF(F30="X",4)+IF(G30="X",5)</f>
        <v>0</v>
      </c>
      <c r="J30" s="14"/>
    </row>
    <row r="31" spans="1:10" ht="15.75" customHeight="1" thickBot="1">
      <c r="B31" s="10" t="s">
        <v>23</v>
      </c>
      <c r="J31" s="14"/>
    </row>
    <row r="32" spans="1:10" ht="15.75" customHeight="1" thickBot="1">
      <c r="A32" s="17" t="s">
        <v>55</v>
      </c>
      <c r="B32" s="16"/>
      <c r="H32" s="6">
        <f>IF(C32="X",1)+IF(D32="X",2)+IF(E32="X",3)+IF(F32="X",4)+IF(G32="X",5)</f>
        <v>0</v>
      </c>
      <c r="J32" s="14"/>
    </row>
    <row r="33" spans="1:10" ht="15.75" customHeight="1" thickBot="1">
      <c r="B33" s="10" t="s">
        <v>25</v>
      </c>
      <c r="J33" s="14"/>
    </row>
    <row r="34" spans="1:10" ht="15.75" customHeight="1" thickBot="1">
      <c r="A34" s="10" t="s">
        <v>56</v>
      </c>
      <c r="B34" s="44" t="s">
        <v>71</v>
      </c>
      <c r="G34" s="3" t="s">
        <v>20</v>
      </c>
      <c r="H34" s="6">
        <f t="shared" ref="H34:H35" si="10">IF(C34="X",1)+IF(D34="X",2)+IF(E34="X",3)+IF(F34="X",4)+IF(G34="X",5)</f>
        <v>5</v>
      </c>
      <c r="J34" s="14"/>
    </row>
    <row r="35" spans="1:10" ht="15.75" customHeight="1" thickBot="1">
      <c r="A35" s="10" t="s">
        <v>57</v>
      </c>
      <c r="B35" s="44" t="s">
        <v>70</v>
      </c>
      <c r="G35" s="3" t="s">
        <v>20</v>
      </c>
      <c r="H35" s="6">
        <f t="shared" si="10"/>
        <v>5</v>
      </c>
      <c r="J35" s="14"/>
    </row>
    <row r="36" spans="1:10" ht="15.75" customHeight="1">
      <c r="J36" s="14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workbookViewId="0">
      <selection activeCell="G27" sqref="G27"/>
    </sheetView>
  </sheetViews>
  <sheetFormatPr defaultColWidth="11.1796875" defaultRowHeight="15" customHeight="1"/>
  <cols>
    <col min="1" max="1" width="18.6328125" customWidth="1"/>
    <col min="2" max="2" width="54.54296875" customWidth="1"/>
    <col min="3" max="3" width="8.54296875" customWidth="1"/>
    <col min="4" max="4" width="11.6328125" customWidth="1"/>
    <col min="5" max="6" width="8.54296875" customWidth="1"/>
    <col min="7" max="7" width="12.453125" customWidth="1"/>
    <col min="8" max="8" width="14.6328125" customWidth="1"/>
    <col min="9" max="9" width="18.54296875" customWidth="1"/>
    <col min="10" max="26" width="8.54296875" customWidth="1"/>
  </cols>
  <sheetData>
    <row r="1" spans="1:10" ht="15.75" customHeight="1" thickBot="1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8" t="s">
        <v>17</v>
      </c>
      <c r="I1" s="8" t="s">
        <v>18</v>
      </c>
      <c r="J1" s="14"/>
    </row>
    <row r="2" spans="1:10" ht="15.75" customHeight="1" thickBot="1">
      <c r="A2" s="10" t="s">
        <v>19</v>
      </c>
      <c r="B2" s="44" t="s">
        <v>58</v>
      </c>
      <c r="C2" s="45" t="s">
        <v>20</v>
      </c>
      <c r="G2" s="3"/>
      <c r="H2" s="6">
        <f t="shared" ref="H2" si="0">IF(C2="X",1)+IF(D2="X",2)+IF(E2="X",3)+IF(F2="X",4)+IF(G2="X",5)</f>
        <v>1</v>
      </c>
      <c r="J2" s="14"/>
    </row>
    <row r="3" spans="1:10" ht="15.75" customHeight="1" thickBot="1">
      <c r="B3" s="10" t="s">
        <v>21</v>
      </c>
      <c r="J3" s="14"/>
    </row>
    <row r="4" spans="1:10" ht="15.75" customHeight="1" thickBot="1">
      <c r="A4" s="10" t="s">
        <v>22</v>
      </c>
      <c r="B4" s="44" t="s">
        <v>59</v>
      </c>
      <c r="C4" s="3"/>
      <c r="D4" s="3"/>
      <c r="E4" s="45" t="s">
        <v>20</v>
      </c>
      <c r="G4" s="45"/>
      <c r="H4" s="6">
        <f t="shared" ref="H4" si="1">IF(C4="X",1)+IF(D4="X",2)+IF(E4="X",3)+IF(F4="X",4)+IF(G4="X",5)</f>
        <v>3</v>
      </c>
      <c r="J4" s="14"/>
    </row>
    <row r="5" spans="1:10" ht="15.75" customHeight="1" thickBot="1">
      <c r="B5" s="10" t="s">
        <v>23</v>
      </c>
      <c r="J5" s="14"/>
    </row>
    <row r="6" spans="1:10" ht="15.75" customHeight="1" thickBot="1">
      <c r="A6" s="17" t="s">
        <v>24</v>
      </c>
      <c r="B6" s="44" t="s">
        <v>60</v>
      </c>
      <c r="F6" s="45" t="s">
        <v>20</v>
      </c>
      <c r="H6" s="6">
        <f>IF(C6="X",1)+IF(D6="X",2)+IF(E6="X",3)+IF(F6="X",4)+IF(G6="X",5)</f>
        <v>4</v>
      </c>
      <c r="J6" s="14"/>
    </row>
    <row r="7" spans="1:10" ht="15.75" customHeight="1" thickBot="1">
      <c r="B7" s="10" t="s">
        <v>25</v>
      </c>
      <c r="J7" s="14"/>
    </row>
    <row r="8" spans="1:10" ht="15.75" customHeight="1" thickBot="1">
      <c r="A8" s="10" t="s">
        <v>26</v>
      </c>
      <c r="B8" s="44" t="s">
        <v>61</v>
      </c>
      <c r="E8" s="3"/>
      <c r="G8" s="45" t="s">
        <v>20</v>
      </c>
      <c r="H8" s="6">
        <f>IF(C8="X",1)+IF(D8="X",2)+IF(E8="X",3)+IF(F8="X",4)+IF(G8="X",5)</f>
        <v>5</v>
      </c>
      <c r="I8" s="12"/>
      <c r="J8" s="14"/>
    </row>
    <row r="9" spans="1:10" ht="15.75" customHeight="1" thickBot="1">
      <c r="B9" s="13" t="s">
        <v>11</v>
      </c>
      <c r="J9" s="14"/>
    </row>
    <row r="10" spans="1:10" ht="15.75" customHeight="1" thickBot="1">
      <c r="A10" s="10" t="s">
        <v>27</v>
      </c>
      <c r="B10" s="44" t="s">
        <v>62</v>
      </c>
      <c r="E10" s="3"/>
      <c r="G10" s="45" t="s">
        <v>20</v>
      </c>
      <c r="H10" s="6">
        <f t="shared" ref="H10" si="2">IF(C10="X",1)+IF(D10="X",2)+IF(E10="X",3)+IF(F10="X",4)+IF(G10="X",5)</f>
        <v>5</v>
      </c>
      <c r="J10" s="14"/>
    </row>
    <row r="11" spans="1:10" ht="15.75" customHeight="1" thickBot="1">
      <c r="B11" s="10" t="s">
        <v>21</v>
      </c>
      <c r="J11" s="14"/>
    </row>
    <row r="12" spans="1:10" ht="15.75" customHeight="1" thickBot="1">
      <c r="A12" s="10" t="s">
        <v>28</v>
      </c>
      <c r="B12" s="16"/>
      <c r="D12" s="3"/>
      <c r="H12" s="6">
        <f t="shared" ref="H12" si="3">IF(C12="X",1)+IF(D12="X",2)+IF(E12="X",3)+IF(F12="X",4)+IF(G12="X",5)</f>
        <v>0</v>
      </c>
      <c r="J12" s="14"/>
    </row>
    <row r="13" spans="1:10" ht="15.75" customHeight="1" thickBot="1">
      <c r="B13" s="10" t="s">
        <v>23</v>
      </c>
      <c r="J13" s="14"/>
    </row>
    <row r="14" spans="1:10" ht="15.75" customHeight="1" thickBot="1">
      <c r="A14" s="10" t="s">
        <v>29</v>
      </c>
      <c r="B14" s="16"/>
      <c r="C14" s="3"/>
      <c r="H14" s="6">
        <f>IF(C14="X",1)+IF(D14="X",2)+IF(E14="X",3)+IF(F14="X",4)+IF(G14="X",5)</f>
        <v>0</v>
      </c>
      <c r="J14" s="14"/>
    </row>
    <row r="15" spans="1:10" ht="15.75" customHeight="1" thickBot="1">
      <c r="B15" s="10" t="s">
        <v>25</v>
      </c>
      <c r="J15" s="14"/>
    </row>
    <row r="16" spans="1:10" ht="15.75" customHeight="1" thickBot="1">
      <c r="A16" s="10" t="s">
        <v>30</v>
      </c>
      <c r="B16" s="44" t="s">
        <v>63</v>
      </c>
      <c r="G16" s="3" t="s">
        <v>20</v>
      </c>
      <c r="H16" s="6">
        <f t="shared" ref="H16:H17" si="4">IF(C16="X",1)+IF(D16="X",2)+IF(E16="X",3)+IF(F16="X",4)+IF(G16="X",5)</f>
        <v>5</v>
      </c>
      <c r="I16" s="12"/>
      <c r="J16" s="14"/>
    </row>
    <row r="17" spans="1:10" ht="15.75" customHeight="1" thickBot="1">
      <c r="A17" s="10" t="s">
        <v>31</v>
      </c>
      <c r="B17" s="44" t="s">
        <v>64</v>
      </c>
      <c r="F17" s="3" t="s">
        <v>20</v>
      </c>
      <c r="H17" s="6">
        <f t="shared" si="4"/>
        <v>4</v>
      </c>
      <c r="J17" s="14"/>
    </row>
    <row r="18" spans="1:10" ht="15.75" customHeight="1" thickBot="1">
      <c r="B18" s="13" t="s">
        <v>11</v>
      </c>
      <c r="J18" s="14"/>
    </row>
    <row r="19" spans="1:10" ht="15.75" customHeight="1" thickBot="1">
      <c r="A19" s="10" t="s">
        <v>32</v>
      </c>
      <c r="B19" s="44" t="s">
        <v>65</v>
      </c>
      <c r="C19" s="3"/>
      <c r="D19" s="45" t="s">
        <v>20</v>
      </c>
      <c r="F19" s="3"/>
      <c r="G19" s="3"/>
      <c r="H19" s="6">
        <f t="shared" ref="H19" si="5">IF(C19="X",1)+IF(D19="X",2)+IF(E19="X",3)+IF(F19="X",4)+IF(G19="X",5)</f>
        <v>2</v>
      </c>
      <c r="J19" s="14"/>
    </row>
    <row r="20" spans="1:10" ht="15.75" customHeight="1" thickBot="1">
      <c r="B20" s="10" t="s">
        <v>21</v>
      </c>
      <c r="J20" s="14"/>
    </row>
    <row r="21" spans="1:10" ht="15.75" customHeight="1" thickBot="1">
      <c r="A21" s="10" t="s">
        <v>33</v>
      </c>
      <c r="B21" s="16"/>
      <c r="G21" s="3"/>
      <c r="H21" s="6">
        <f t="shared" ref="H21" si="6">IF(C21="X",1)+IF(D21="X",2)+IF(E21="X",3)+IF(F21="X",4)+IF(G21="X",5)</f>
        <v>0</v>
      </c>
      <c r="J21" s="14"/>
    </row>
    <row r="22" spans="1:10" ht="15.75" customHeight="1" thickBot="1">
      <c r="B22" s="10" t="s">
        <v>23</v>
      </c>
      <c r="J22" s="14"/>
    </row>
    <row r="23" spans="1:10" ht="15.75" customHeight="1" thickBot="1">
      <c r="A23" s="17" t="s">
        <v>34</v>
      </c>
      <c r="B23" s="44" t="s">
        <v>66</v>
      </c>
      <c r="F23" s="45" t="s">
        <v>20</v>
      </c>
      <c r="H23" s="6">
        <f>IF(C23="X",1)+IF(D23="X",2)+IF(E23="X",3)+IF(F23="X",4)+IF(G23="X",5)</f>
        <v>4</v>
      </c>
      <c r="J23" s="14"/>
    </row>
    <row r="24" spans="1:10" ht="15.75" customHeight="1" thickBot="1">
      <c r="B24" s="10" t="s">
        <v>25</v>
      </c>
      <c r="J24" s="14"/>
    </row>
    <row r="25" spans="1:10" ht="15.75" customHeight="1" thickBot="1">
      <c r="A25" s="10" t="s">
        <v>35</v>
      </c>
      <c r="B25" s="44" t="s">
        <v>67</v>
      </c>
      <c r="G25" s="3" t="s">
        <v>20</v>
      </c>
      <c r="H25" s="6">
        <f t="shared" ref="H25:H26" si="7">IF(C25="X",1)+IF(D25="X",2)+IF(E25="X",3)+IF(F25="X",4)+IF(G25="X",5)</f>
        <v>5</v>
      </c>
      <c r="I25" s="12"/>
      <c r="J25" s="14"/>
    </row>
    <row r="26" spans="1:10" ht="15.75" customHeight="1" thickBot="1">
      <c r="A26" s="10" t="s">
        <v>36</v>
      </c>
      <c r="B26" s="44" t="s">
        <v>68</v>
      </c>
      <c r="G26" s="3" t="s">
        <v>20</v>
      </c>
      <c r="H26" s="6">
        <f t="shared" si="7"/>
        <v>5</v>
      </c>
      <c r="J26" s="14"/>
    </row>
    <row r="27" spans="1:10" ht="15.75" customHeight="1" thickBot="1">
      <c r="B27" s="13" t="s">
        <v>11</v>
      </c>
      <c r="J27" s="14"/>
    </row>
    <row r="28" spans="1:10" ht="15.75" customHeight="1" thickBot="1">
      <c r="A28" s="10" t="s">
        <v>53</v>
      </c>
      <c r="B28" s="44" t="s">
        <v>69</v>
      </c>
      <c r="C28" s="3"/>
      <c r="F28" s="3"/>
      <c r="G28" s="3" t="s">
        <v>20</v>
      </c>
      <c r="H28" s="6">
        <f t="shared" ref="H28" si="8">IF(C28="X",1)+IF(D28="X",2)+IF(E28="X",3)+IF(F28="X",4)+IF(G28="X",5)</f>
        <v>5</v>
      </c>
      <c r="J28" s="14"/>
    </row>
    <row r="29" spans="1:10" ht="15.75" customHeight="1" thickBot="1">
      <c r="B29" s="10" t="s">
        <v>21</v>
      </c>
      <c r="J29" s="14"/>
    </row>
    <row r="30" spans="1:10" ht="15.75" customHeight="1" thickBot="1">
      <c r="A30" s="10" t="s">
        <v>54</v>
      </c>
      <c r="B30" s="16"/>
      <c r="G30" s="3"/>
      <c r="H30" s="6">
        <f t="shared" ref="H30" si="9">IF(C30="X",1)+IF(D30="X",2)+IF(E30="X",3)+IF(F30="X",4)+IF(G30="X",5)</f>
        <v>0</v>
      </c>
      <c r="J30" s="14"/>
    </row>
    <row r="31" spans="1:10" ht="15.75" customHeight="1" thickBot="1">
      <c r="B31" s="10" t="s">
        <v>23</v>
      </c>
      <c r="J31" s="14"/>
    </row>
    <row r="32" spans="1:10" ht="15.75" customHeight="1" thickBot="1">
      <c r="A32" s="17" t="s">
        <v>55</v>
      </c>
      <c r="B32" s="16"/>
      <c r="H32" s="6">
        <f>IF(C32="X",1)+IF(D32="X",2)+IF(E32="X",3)+IF(F32="X",4)+IF(G32="X",5)</f>
        <v>0</v>
      </c>
      <c r="J32" s="14"/>
    </row>
    <row r="33" spans="1:10" ht="15.75" customHeight="1" thickBot="1">
      <c r="B33" s="10" t="s">
        <v>25</v>
      </c>
      <c r="J33" s="14"/>
    </row>
    <row r="34" spans="1:10" ht="15.75" customHeight="1" thickBot="1">
      <c r="A34" s="10" t="s">
        <v>56</v>
      </c>
      <c r="B34" s="44" t="s">
        <v>71</v>
      </c>
      <c r="G34" s="3" t="s">
        <v>20</v>
      </c>
      <c r="H34" s="6">
        <f t="shared" ref="H34:H35" si="10">IF(C34="X",1)+IF(D34="X",2)+IF(E34="X",3)+IF(F34="X",4)+IF(G34="X",5)</f>
        <v>5</v>
      </c>
      <c r="J34" s="14"/>
    </row>
    <row r="35" spans="1:10" ht="15.75" customHeight="1" thickBot="1">
      <c r="A35" s="10" t="s">
        <v>57</v>
      </c>
      <c r="B35" s="44" t="s">
        <v>70</v>
      </c>
      <c r="G35" s="3" t="s">
        <v>20</v>
      </c>
      <c r="H35" s="6">
        <f t="shared" si="10"/>
        <v>5</v>
      </c>
      <c r="J35" s="14"/>
    </row>
    <row r="36" spans="1:10" ht="15.75" customHeight="1">
      <c r="J36" s="14"/>
    </row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8"/>
  <sheetViews>
    <sheetView workbookViewId="0">
      <selection activeCell="H23" sqref="H23"/>
    </sheetView>
  </sheetViews>
  <sheetFormatPr defaultColWidth="11.1796875" defaultRowHeight="15" customHeight="1"/>
  <cols>
    <col min="1" max="1" width="18.6328125" customWidth="1"/>
    <col min="2" max="2" width="54.54296875" customWidth="1"/>
    <col min="3" max="3" width="8.54296875" customWidth="1"/>
    <col min="4" max="4" width="10.1796875" customWidth="1"/>
    <col min="5" max="6" width="8.54296875" customWidth="1"/>
    <col min="7" max="7" width="8.08984375" customWidth="1"/>
    <col min="8" max="8" width="14.6328125" customWidth="1"/>
    <col min="9" max="9" width="49" customWidth="1"/>
    <col min="10" max="10" width="33.90625" customWidth="1"/>
    <col min="11" max="26" width="8.54296875" customWidth="1"/>
  </cols>
  <sheetData>
    <row r="1" spans="1:10" ht="32.25" customHeight="1">
      <c r="A1" s="18"/>
      <c r="B1" s="19"/>
      <c r="C1" s="20"/>
      <c r="D1" s="20"/>
      <c r="E1" s="20"/>
      <c r="F1" s="20"/>
      <c r="G1" s="20"/>
      <c r="H1" s="20" t="s">
        <v>17</v>
      </c>
      <c r="I1" s="20"/>
      <c r="J1" s="21"/>
    </row>
    <row r="2" spans="1:10" ht="15.75" customHeight="1">
      <c r="A2" s="22" t="s">
        <v>19</v>
      </c>
      <c r="B2" s="44" t="s">
        <v>58</v>
      </c>
      <c r="C2" s="21"/>
      <c r="D2" s="21"/>
      <c r="E2" s="21"/>
      <c r="F2" s="21"/>
      <c r="G2" s="21"/>
      <c r="H2" s="23">
        <f>AVERAGE('Studente Standard'!H2,'Studente disabile'!H2,'Studente LGBT'!H2,'Studente Erasmus'!H2)</f>
        <v>3.25</v>
      </c>
      <c r="I2" s="24" t="s">
        <v>37</v>
      </c>
      <c r="J2" s="21"/>
    </row>
    <row r="3" spans="1:10" ht="15.75" customHeight="1">
      <c r="A3" s="26"/>
      <c r="B3" s="26"/>
      <c r="C3" s="26"/>
      <c r="D3" s="26"/>
      <c r="E3" s="26"/>
      <c r="F3" s="26"/>
      <c r="G3" s="26"/>
      <c r="H3" s="27">
        <v>5</v>
      </c>
      <c r="I3" s="28" t="s">
        <v>38</v>
      </c>
      <c r="J3" s="21"/>
    </row>
    <row r="4" spans="1:10" ht="15.75" customHeight="1">
      <c r="A4" s="29" t="s">
        <v>22</v>
      </c>
      <c r="B4" s="44" t="s">
        <v>59</v>
      </c>
      <c r="C4" s="21"/>
      <c r="D4" s="21"/>
      <c r="E4" s="21"/>
      <c r="F4" s="21"/>
      <c r="G4" s="21"/>
      <c r="H4" s="23">
        <f>AVERAGE('Studente Standard'!H4,'Studente disabile'!H4,'Studente LGBT'!H4,'Studente Erasmus'!H4)</f>
        <v>4.25</v>
      </c>
      <c r="I4" s="24" t="s">
        <v>37</v>
      </c>
      <c r="J4" s="21"/>
    </row>
    <row r="5" spans="1:10" ht="36.75" customHeight="1">
      <c r="A5" s="30"/>
      <c r="B5" s="31"/>
      <c r="C5" s="26"/>
      <c r="D5" s="26"/>
      <c r="E5" s="26"/>
      <c r="F5" s="26"/>
      <c r="G5" s="26"/>
      <c r="H5" s="27">
        <f>AVERAGE(H4:H4)</f>
        <v>4.25</v>
      </c>
      <c r="I5" s="28" t="s">
        <v>38</v>
      </c>
      <c r="J5" s="21"/>
    </row>
    <row r="6" spans="1:10" ht="15.75" customHeight="1">
      <c r="A6" s="32" t="s">
        <v>24</v>
      </c>
      <c r="B6" s="44" t="s">
        <v>60</v>
      </c>
      <c r="C6" s="21"/>
      <c r="D6" s="21"/>
      <c r="E6" s="21"/>
      <c r="F6" s="21"/>
      <c r="G6" s="21"/>
      <c r="H6" s="23">
        <f>AVERAGE('Studente Standard'!H6,'Studente disabile'!H6,'Studente LGBT'!H6,'Studente Erasmus'!H6)</f>
        <v>2.75</v>
      </c>
      <c r="I6" s="24" t="s">
        <v>37</v>
      </c>
      <c r="J6" s="21"/>
    </row>
    <row r="7" spans="1:10" ht="15.75" customHeight="1">
      <c r="A7" s="33"/>
      <c r="B7" s="31"/>
      <c r="C7" s="26"/>
      <c r="D7" s="26"/>
      <c r="E7" s="26"/>
      <c r="F7" s="26"/>
      <c r="G7" s="26"/>
      <c r="H7" s="27">
        <f>AVERAGE(H6)</f>
        <v>2.75</v>
      </c>
      <c r="I7" s="28" t="s">
        <v>38</v>
      </c>
      <c r="J7" s="20" t="s">
        <v>21</v>
      </c>
    </row>
    <row r="8" spans="1:10" ht="36.75" customHeight="1">
      <c r="A8" s="29" t="s">
        <v>26</v>
      </c>
      <c r="B8" s="44" t="s">
        <v>61</v>
      </c>
      <c r="C8" s="21"/>
      <c r="D8" s="21"/>
      <c r="E8" s="21"/>
      <c r="F8" s="21"/>
      <c r="G8" s="21"/>
      <c r="H8" s="23">
        <f>AVERAGE('Studente Standard'!H8,'Studente disabile'!H8,'Studente LGBT'!H8,'Studente Erasmus'!H8)</f>
        <v>4</v>
      </c>
      <c r="I8" s="24" t="s">
        <v>37</v>
      </c>
      <c r="J8" s="21"/>
    </row>
    <row r="9" spans="1:10" ht="15.75" customHeight="1">
      <c r="A9" s="18"/>
      <c r="B9" s="19"/>
      <c r="C9" s="26"/>
      <c r="D9" s="26"/>
      <c r="E9" s="26"/>
      <c r="F9" s="26"/>
      <c r="G9" s="26"/>
      <c r="H9" s="34">
        <f>AVERAGE(H8)</f>
        <v>4</v>
      </c>
      <c r="I9" s="28" t="s">
        <v>38</v>
      </c>
      <c r="J9" s="20" t="s">
        <v>23</v>
      </c>
    </row>
    <row r="10" spans="1:10" ht="37.5" customHeight="1">
      <c r="A10" s="22" t="s">
        <v>27</v>
      </c>
      <c r="B10" s="44" t="s">
        <v>62</v>
      </c>
      <c r="C10" s="21"/>
      <c r="D10" s="21"/>
      <c r="E10" s="21"/>
      <c r="F10" s="21"/>
      <c r="G10" s="21"/>
      <c r="H10" s="23">
        <f>AVERAGE('Studente Standard'!H10,'Studente disabile'!H10,'Studente LGBT'!H10,'Studente Erasmus'!H10)</f>
        <v>4.25</v>
      </c>
      <c r="I10" s="24" t="s">
        <v>37</v>
      </c>
      <c r="J10" s="21"/>
    </row>
    <row r="11" spans="1:10" ht="15.75" customHeight="1">
      <c r="A11" s="33"/>
      <c r="B11" s="31"/>
      <c r="C11" s="26"/>
      <c r="D11" s="26"/>
      <c r="E11" s="26"/>
      <c r="F11" s="26"/>
      <c r="G11" s="26"/>
      <c r="H11" s="34">
        <f>AVERAGE(H10:H10)</f>
        <v>4.25</v>
      </c>
      <c r="I11" s="35" t="s">
        <v>38</v>
      </c>
      <c r="J11" s="20" t="s">
        <v>25</v>
      </c>
    </row>
    <row r="12" spans="1:10" ht="37.5" customHeight="1">
      <c r="A12" s="22" t="s">
        <v>30</v>
      </c>
      <c r="B12" s="44" t="s">
        <v>63</v>
      </c>
      <c r="C12" s="21"/>
      <c r="D12" s="21"/>
      <c r="E12" s="21"/>
      <c r="F12" s="21"/>
      <c r="G12" s="21"/>
      <c r="H12" s="23">
        <f>AVERAGE('Studente Standard'!H16,'Studente disabile'!H16,'Studente LGBT'!H16,'Studente Erasmus'!H16)</f>
        <v>4.25</v>
      </c>
      <c r="I12" s="24" t="s">
        <v>37</v>
      </c>
      <c r="J12" s="21"/>
    </row>
    <row r="13" spans="1:10" ht="15.75" customHeight="1">
      <c r="A13" s="22" t="s">
        <v>31</v>
      </c>
      <c r="B13" s="44" t="s">
        <v>64</v>
      </c>
      <c r="C13" s="21"/>
      <c r="D13" s="21"/>
      <c r="E13" s="21"/>
      <c r="F13" s="21"/>
      <c r="G13" s="21"/>
      <c r="H13" s="23">
        <f>AVERAGE('Studente Standard'!H17,'Studente disabile'!H17,'Studente LGBT'!H17,'Studente Erasmus'!H17)</f>
        <v>4</v>
      </c>
      <c r="I13" s="24" t="s">
        <v>37</v>
      </c>
      <c r="J13" s="21"/>
    </row>
    <row r="14" spans="1:10" ht="15.75" customHeight="1">
      <c r="A14" s="30"/>
      <c r="B14" s="31"/>
      <c r="C14" s="26"/>
      <c r="D14" s="26"/>
      <c r="E14" s="26"/>
      <c r="F14" s="26"/>
      <c r="G14" s="26"/>
      <c r="H14" s="34">
        <f>AVERAGE(H12:H13)</f>
        <v>4.125</v>
      </c>
      <c r="I14" s="36" t="s">
        <v>38</v>
      </c>
      <c r="J14" s="20" t="s">
        <v>11</v>
      </c>
    </row>
    <row r="15" spans="1:10" ht="34.5" customHeight="1">
      <c r="A15" s="37" t="s">
        <v>32</v>
      </c>
      <c r="B15" s="44" t="s">
        <v>65</v>
      </c>
      <c r="C15" s="21"/>
      <c r="D15" s="21"/>
      <c r="E15" s="21"/>
      <c r="F15" s="21"/>
      <c r="G15" s="21"/>
      <c r="H15" s="23">
        <f>AVERAGE('Studente Standard'!H19,'Studente disabile'!H19,'Studente LGBT'!H19,'Studente Erasmus'!H19)</f>
        <v>3</v>
      </c>
      <c r="I15" s="24" t="s">
        <v>37</v>
      </c>
      <c r="J15" s="21"/>
    </row>
    <row r="16" spans="1:10" ht="15.75" customHeight="1">
      <c r="A16" s="30"/>
      <c r="B16" s="31"/>
      <c r="C16" s="26"/>
      <c r="D16" s="26"/>
      <c r="E16" s="26"/>
      <c r="F16" s="26"/>
      <c r="G16" s="26"/>
      <c r="H16" s="34">
        <f>AVERAGE(H15:H15)</f>
        <v>3</v>
      </c>
      <c r="I16" s="36" t="s">
        <v>38</v>
      </c>
      <c r="J16" s="21"/>
    </row>
    <row r="17" spans="1:10" ht="15.75" customHeight="1">
      <c r="A17" s="32" t="s">
        <v>34</v>
      </c>
      <c r="B17" s="44" t="s">
        <v>66</v>
      </c>
      <c r="C17" s="21"/>
      <c r="D17" s="21"/>
      <c r="E17" s="21"/>
      <c r="F17" s="21"/>
      <c r="G17" s="21"/>
      <c r="H17" s="25">
        <f>AVERAGE('Studente Standard'!H23,'Studente disabile'!H23,'Studente LGBT'!H23,'Studente Erasmus'!H23)</f>
        <v>3</v>
      </c>
      <c r="I17" s="24" t="s">
        <v>37</v>
      </c>
      <c r="J17" s="21"/>
    </row>
    <row r="18" spans="1:10" ht="15.75" customHeight="1">
      <c r="A18" s="30"/>
      <c r="B18" s="31"/>
      <c r="C18" s="26"/>
      <c r="D18" s="26"/>
      <c r="E18" s="26"/>
      <c r="F18" s="26"/>
      <c r="G18" s="26"/>
      <c r="H18" s="27">
        <f>AVERAGE(H17)</f>
        <v>3</v>
      </c>
      <c r="I18" s="28" t="s">
        <v>38</v>
      </c>
      <c r="J18" s="20" t="s">
        <v>21</v>
      </c>
    </row>
    <row r="19" spans="1:10" ht="30" customHeight="1">
      <c r="A19" s="29" t="s">
        <v>35</v>
      </c>
      <c r="B19" s="44" t="s">
        <v>67</v>
      </c>
      <c r="C19" s="21"/>
      <c r="D19" s="21"/>
      <c r="E19" s="21"/>
      <c r="F19" s="21"/>
      <c r="G19" s="21"/>
      <c r="H19" s="23">
        <f>AVERAGE('Studente Standard'!H25,'Studente disabile'!H25,'Studente LGBT'!H25,'Studente Erasmus'!H25)</f>
        <v>4</v>
      </c>
      <c r="I19" s="24" t="s">
        <v>37</v>
      </c>
      <c r="J19" s="21"/>
    </row>
    <row r="20" spans="1:10" ht="15.75" customHeight="1">
      <c r="A20" s="22" t="s">
        <v>36</v>
      </c>
      <c r="B20" s="44" t="s">
        <v>68</v>
      </c>
      <c r="C20" s="21"/>
      <c r="D20" s="21"/>
      <c r="E20" s="21"/>
      <c r="F20" s="21"/>
      <c r="G20" s="21"/>
      <c r="H20" s="23">
        <f>AVERAGE('Studente Standard'!H26,'Studente disabile'!H26,'Studente LGBT'!H26,'Studente Erasmus'!H26)</f>
        <v>4.75</v>
      </c>
      <c r="I20" s="24" t="s">
        <v>37</v>
      </c>
      <c r="J20" s="20" t="s">
        <v>23</v>
      </c>
    </row>
    <row r="21" spans="1:10" ht="33" customHeight="1">
      <c r="A21" s="20"/>
      <c r="B21" s="26"/>
      <c r="C21" s="26"/>
      <c r="D21" s="26"/>
      <c r="E21" s="26"/>
      <c r="F21" s="26"/>
      <c r="G21" s="26"/>
      <c r="H21" s="27">
        <f>AVERAGE(H19:H20)</f>
        <v>4.375</v>
      </c>
      <c r="I21" s="28" t="s">
        <v>38</v>
      </c>
      <c r="J21" s="21"/>
    </row>
    <row r="22" spans="1:10" ht="15.75" customHeight="1">
      <c r="A22" s="37" t="s">
        <v>53</v>
      </c>
      <c r="B22" s="44" t="s">
        <v>69</v>
      </c>
      <c r="C22" s="21"/>
      <c r="D22" s="21"/>
      <c r="E22" s="21"/>
      <c r="F22" s="21"/>
      <c r="G22" s="21"/>
      <c r="H22" s="23">
        <f>AVERAGE('Studente Standard'!H28,'Studente disabile'!H28,'Studente LGBT'!H28,'Studente Erasmus'!H28)</f>
        <v>4.5</v>
      </c>
      <c r="I22" s="24" t="s">
        <v>37</v>
      </c>
      <c r="J22" s="21"/>
    </row>
    <row r="23" spans="1:10" ht="15.75" customHeight="1">
      <c r="A23" s="33"/>
      <c r="B23" s="31"/>
      <c r="C23" s="26"/>
      <c r="D23" s="26"/>
      <c r="E23" s="26"/>
      <c r="F23" s="26"/>
      <c r="G23" s="26"/>
      <c r="H23" s="34">
        <f>AVERAGE(H22:H22)</f>
        <v>4.5</v>
      </c>
      <c r="I23" s="36" t="s">
        <v>38</v>
      </c>
      <c r="J23" s="20" t="s">
        <v>25</v>
      </c>
    </row>
    <row r="24" spans="1:10" ht="39" customHeight="1">
      <c r="A24" s="37" t="s">
        <v>56</v>
      </c>
      <c r="B24" s="44" t="s">
        <v>71</v>
      </c>
      <c r="C24" s="21"/>
      <c r="D24" s="21"/>
      <c r="E24" s="21"/>
      <c r="F24" s="21"/>
      <c r="G24" s="21"/>
      <c r="H24" s="23">
        <f>AVERAGE('Studente Standard'!H34,'Studente disabile'!H34,'Studente LGBT'!H34,'Studente Erasmus'!H34)</f>
        <v>5</v>
      </c>
      <c r="I24" s="24" t="s">
        <v>37</v>
      </c>
      <c r="J24" s="21"/>
    </row>
    <row r="25" spans="1:10" ht="15.75" customHeight="1">
      <c r="A25" s="37" t="s">
        <v>57</v>
      </c>
      <c r="B25" s="44" t="s">
        <v>70</v>
      </c>
      <c r="C25" s="21"/>
      <c r="D25" s="21"/>
      <c r="E25" s="21"/>
      <c r="F25" s="21"/>
      <c r="G25" s="21"/>
      <c r="H25" s="23">
        <f>AVERAGE('Studente Standard'!H35,'Studente disabile'!H35,'Studente LGBT'!H35,'Studente Erasmus'!H35)</f>
        <v>4.5</v>
      </c>
      <c r="I25" s="24" t="s">
        <v>37</v>
      </c>
      <c r="J25" s="21"/>
    </row>
    <row r="26" spans="1:10" ht="15.75" customHeight="1">
      <c r="A26" s="20"/>
      <c r="B26" s="26"/>
      <c r="C26" s="26"/>
      <c r="D26" s="26"/>
      <c r="E26" s="26"/>
      <c r="F26" s="26"/>
      <c r="G26" s="26"/>
      <c r="H26" s="27">
        <f>AVERAGE(H24:H25)</f>
        <v>4.75</v>
      </c>
      <c r="I26" s="28" t="s">
        <v>38</v>
      </c>
      <c r="J26" s="21"/>
    </row>
    <row r="27" spans="1:10" ht="15.75" customHeight="1">
      <c r="J27" s="20" t="s">
        <v>11</v>
      </c>
    </row>
    <row r="28" spans="1:10" ht="36" customHeight="1">
      <c r="E28" s="46"/>
      <c r="J28" s="21"/>
    </row>
    <row r="29" spans="1:10" ht="15.75" customHeight="1">
      <c r="J29" s="21"/>
    </row>
    <row r="30" spans="1:10" ht="15.75" customHeight="1">
      <c r="J30" s="21"/>
    </row>
    <row r="31" spans="1:10" ht="15.75" customHeight="1">
      <c r="J31" s="20" t="s">
        <v>21</v>
      </c>
    </row>
    <row r="32" spans="1:10" ht="33.75" customHeight="1">
      <c r="J32" s="21"/>
    </row>
    <row r="33" spans="10:10" ht="15.75" customHeight="1">
      <c r="J33" s="20" t="s">
        <v>23</v>
      </c>
    </row>
    <row r="34" spans="10:10" ht="31.5" customHeight="1">
      <c r="J34" s="21"/>
    </row>
    <row r="35" spans="10:10" ht="15.75" customHeight="1">
      <c r="J35" s="21"/>
    </row>
    <row r="36" spans="10:10" ht="15.75" customHeight="1">
      <c r="J36" s="20" t="s">
        <v>25</v>
      </c>
    </row>
    <row r="37" spans="10:10" ht="36" customHeight="1"/>
    <row r="38" spans="10:10" ht="15.75" customHeight="1"/>
    <row r="39" spans="10:10" ht="15.75" customHeight="1"/>
    <row r="40" spans="10:10" ht="15.75" customHeight="1"/>
    <row r="41" spans="10:10" ht="15.75" customHeight="1"/>
    <row r="42" spans="10:10" ht="15.75" customHeight="1"/>
    <row r="43" spans="10:10" ht="15.75" customHeight="1"/>
    <row r="44" spans="10:10" ht="15.75" customHeight="1"/>
    <row r="45" spans="10:10" ht="15.75" customHeight="1"/>
    <row r="46" spans="10:10" ht="15.75" customHeight="1"/>
    <row r="47" spans="10:10" ht="15.75" customHeight="1"/>
    <row r="48" spans="10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8"/>
  <sheetViews>
    <sheetView workbookViewId="0">
      <selection activeCell="G9" sqref="G9"/>
    </sheetView>
  </sheetViews>
  <sheetFormatPr defaultColWidth="11.1796875" defaultRowHeight="15" customHeight="1"/>
  <cols>
    <col min="1" max="26" width="8.54296875" customWidth="1"/>
  </cols>
  <sheetData>
    <row r="1" spans="1:5" ht="15.75" customHeight="1">
      <c r="A1" s="38" t="s">
        <v>39</v>
      </c>
      <c r="B1" s="38" t="s">
        <v>40</v>
      </c>
      <c r="C1" s="38" t="s">
        <v>41</v>
      </c>
      <c r="D1" s="38" t="s">
        <v>42</v>
      </c>
      <c r="E1" s="38" t="s">
        <v>43</v>
      </c>
    </row>
    <row r="2" spans="1:5" ht="15.75" customHeight="1">
      <c r="A2" s="39" t="s">
        <v>44</v>
      </c>
      <c r="B2" s="40">
        <f>MEDIE!H3</f>
        <v>5</v>
      </c>
      <c r="C2" s="41">
        <f>MEDIE!H5</f>
        <v>4.25</v>
      </c>
      <c r="D2" s="41">
        <f>MEDIE!H7</f>
        <v>2.75</v>
      </c>
      <c r="E2" s="41">
        <f>MEDIE!H9</f>
        <v>4</v>
      </c>
    </row>
    <row r="3" spans="1:5" ht="15.75" customHeight="1">
      <c r="A3" s="42" t="s">
        <v>45</v>
      </c>
      <c r="B3" s="43">
        <f>MEDIE!H11</f>
        <v>4.25</v>
      </c>
      <c r="C3" s="48" t="s">
        <v>72</v>
      </c>
      <c r="D3" s="49" t="s">
        <v>72</v>
      </c>
      <c r="E3" s="43">
        <f>MEDIE!H14</f>
        <v>4.125</v>
      </c>
    </row>
    <row r="4" spans="1:5" ht="15.75" customHeight="1" thickBot="1">
      <c r="A4" s="39" t="s">
        <v>46</v>
      </c>
      <c r="B4" s="40">
        <f>MEDIE!H16</f>
        <v>3</v>
      </c>
      <c r="C4" s="50" t="s">
        <v>72</v>
      </c>
      <c r="D4" s="41">
        <f>MEDIE!H18</f>
        <v>3</v>
      </c>
      <c r="E4" s="40">
        <f>MEDIE!H21</f>
        <v>4.375</v>
      </c>
    </row>
    <row r="5" spans="1:5" ht="15.75" customHeight="1" thickBot="1">
      <c r="A5" s="47" t="s">
        <v>52</v>
      </c>
      <c r="B5" s="40">
        <f>MEDIE!H23</f>
        <v>4.5</v>
      </c>
      <c r="C5" s="50" t="s">
        <v>72</v>
      </c>
      <c r="D5" s="50" t="s">
        <v>72</v>
      </c>
      <c r="E5" s="40">
        <f>MEDIE!H26</f>
        <v>4.75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DC1AC2A68A447A157325F9AC270EE" ma:contentTypeVersion="0" ma:contentTypeDescription="Creare un nuovo documento." ma:contentTypeScope="" ma:versionID="17e5a320382f7f605f5e2b62757b69d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fea9b2fbf922795d328deade55af85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764D53-716A-494A-ADDC-33ED6D3C8E5E}"/>
</file>

<file path=customXml/itemProps2.xml><?xml version="1.0" encoding="utf-8"?>
<ds:datastoreItem xmlns:ds="http://schemas.openxmlformats.org/officeDocument/2006/customXml" ds:itemID="{5D48CA5F-FEE5-489D-98EC-37C6E5F95224}"/>
</file>

<file path=customXml/itemProps3.xml><?xml version="1.0" encoding="utf-8"?>
<ds:datastoreItem xmlns:ds="http://schemas.openxmlformats.org/officeDocument/2006/customXml" ds:itemID="{84E00C61-79C0-4A8A-9656-910E1EA5F1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Studente Standard</vt:lpstr>
      <vt:lpstr>Studente disabile</vt:lpstr>
      <vt:lpstr>Studente LGBT</vt:lpstr>
      <vt:lpstr>Studente Erasmus</vt:lpstr>
      <vt:lpstr>MEDIE</vt:lpstr>
      <vt:lpstr>TabRisultati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benes</cp:lastModifiedBy>
  <dcterms:created xsi:type="dcterms:W3CDTF">2017-10-12T15:51:15Z</dcterms:created>
  <dcterms:modified xsi:type="dcterms:W3CDTF">2022-07-23T13:47:28Z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0x0101009DFDC1AC2A68A447A157325F9AC270EE</vt:lpwstr>
  </property>
</Properties>
</file>