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nd/Desktop/"/>
    </mc:Choice>
  </mc:AlternateContent>
  <xr:revisionPtr revIDLastSave="0" documentId="8_{6CED9E19-7058-8F43-8BDC-61752BAEBC5F}" xr6:coauthVersionLast="45" xr6:coauthVersionMax="45" xr10:uidLastSave="{00000000-0000-0000-0000-000000000000}"/>
  <bookViews>
    <workbookView xWindow="380" yWindow="460" windowWidth="28040" windowHeight="16560" xr2:uid="{B84240DD-37A7-0749-9815-76261F65C9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4" i="1"/>
  <c r="G28" i="1"/>
  <c r="H28" i="1" s="1"/>
  <c r="I28" i="1" s="1"/>
  <c r="G27" i="1"/>
  <c r="H27" i="1" s="1"/>
  <c r="I27" i="1" s="1"/>
  <c r="G26" i="1"/>
  <c r="H26" i="1" s="1"/>
  <c r="H25" i="1"/>
  <c r="G14" i="1"/>
  <c r="G13" i="1"/>
  <c r="G12" i="1"/>
  <c r="H11" i="1"/>
  <c r="E20" i="1"/>
  <c r="D20" i="1"/>
  <c r="G21" i="1"/>
  <c r="G19" i="1"/>
  <c r="H18" i="1"/>
  <c r="H4" i="1"/>
  <c r="D6" i="1"/>
  <c r="G6" i="1"/>
  <c r="G7" i="1"/>
  <c r="G5" i="1"/>
  <c r="H5" i="1" s="1"/>
  <c r="F6" i="1"/>
  <c r="F5" i="1"/>
  <c r="H29" i="1" l="1"/>
  <c r="I26" i="1"/>
  <c r="H7" i="1"/>
  <c r="H6" i="1"/>
  <c r="H8" i="1" s="1"/>
  <c r="H19" i="1"/>
  <c r="H14" i="1"/>
  <c r="I14" i="1" s="1"/>
  <c r="H21" i="1"/>
  <c r="H12" i="1"/>
  <c r="H13" i="1"/>
  <c r="G20" i="1"/>
  <c r="H20" i="1" s="1"/>
  <c r="I7" i="1" l="1"/>
  <c r="I5" i="1"/>
  <c r="I12" i="1"/>
  <c r="I13" i="1"/>
  <c r="I6" i="1"/>
  <c r="I20" i="1"/>
  <c r="H15" i="1"/>
  <c r="H22" i="1"/>
  <c r="I19" i="1"/>
  <c r="I21" i="1"/>
</calcChain>
</file>

<file path=xl/sharedStrings.xml><?xml version="1.0" encoding="utf-8"?>
<sst xmlns="http://schemas.openxmlformats.org/spreadsheetml/2006/main" count="48" uniqueCount="18">
  <si>
    <t>Tech</t>
  </si>
  <si>
    <t>Adap</t>
  </si>
  <si>
    <t>Matching</t>
  </si>
  <si>
    <t>P</t>
  </si>
  <si>
    <t>B</t>
  </si>
  <si>
    <t>Tổng</t>
  </si>
  <si>
    <t>CS</t>
  </si>
  <si>
    <t>IM</t>
  </si>
  <si>
    <t>ICT</t>
  </si>
  <si>
    <t>Level 2</t>
  </si>
  <si>
    <t>Level 3</t>
  </si>
  <si>
    <t xml:space="preserve">Criteria </t>
  </si>
  <si>
    <t>Match</t>
  </si>
  <si>
    <t>Pi</t>
  </si>
  <si>
    <t>Level2</t>
  </si>
  <si>
    <t>Leve3 - CS</t>
  </si>
  <si>
    <t>Leve3 - IM</t>
  </si>
  <si>
    <t>Leve3 - 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</si>
</sst>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56863-E923-B640-8EC4-65E105B9FF81}">
  <dimension ref="A4:I36"/>
  <sheetViews>
    <sheetView tabSelected="1" topLeftCell="A21" zoomScale="174" workbookViewId="0">
      <selection activeCell="H28" sqref="H28"/>
    </sheetView>
  </sheetViews>
  <sheetFormatPr baseColWidth="10" defaultRowHeight="16" x14ac:dyDescent="0.2"/>
  <cols>
    <col min="1" max="16384" width="10.83203125" style="1"/>
  </cols>
  <sheetData>
    <row r="4" spans="1:9" x14ac:dyDescent="0.2">
      <c r="A4" s="1" t="s">
        <v>9</v>
      </c>
      <c r="C4" s="1" t="s">
        <v>5</v>
      </c>
      <c r="D4" s="1" t="s">
        <v>2</v>
      </c>
      <c r="E4" s="1" t="s">
        <v>0</v>
      </c>
      <c r="F4" s="1" t="s">
        <v>1</v>
      </c>
      <c r="G4" s="1" t="s">
        <v>4</v>
      </c>
      <c r="H4" s="1">
        <f>1/3</f>
        <v>0.33333333333333331</v>
      </c>
      <c r="I4" s="1" t="s">
        <v>3</v>
      </c>
    </row>
    <row r="5" spans="1:9" x14ac:dyDescent="0.2">
      <c r="C5" s="1" t="s">
        <v>2</v>
      </c>
      <c r="D5" s="1">
        <v>1</v>
      </c>
      <c r="E5" s="1">
        <v>2</v>
      </c>
      <c r="F5" s="1">
        <f>1/3</f>
        <v>0.33333333333333331</v>
      </c>
      <c r="G5" s="1">
        <f>F5*E5*D5</f>
        <v>0.66666666666666663</v>
      </c>
      <c r="H5" s="1">
        <f>POWER(G5,$H$4)</f>
        <v>0.87358046473629891</v>
      </c>
      <c r="I5" s="1">
        <f>H5/$H$8</f>
        <v>0.26307422271993075</v>
      </c>
    </row>
    <row r="6" spans="1:9" x14ac:dyDescent="0.2">
      <c r="C6" s="1" t="s">
        <v>0</v>
      </c>
      <c r="D6" s="1">
        <f>0.5</f>
        <v>0.5</v>
      </c>
      <c r="E6" s="1">
        <v>1</v>
      </c>
      <c r="F6" s="1">
        <f>0.5</f>
        <v>0.5</v>
      </c>
      <c r="G6" s="1">
        <f t="shared" ref="G6:G7" si="0">F6*E6*D6</f>
        <v>0.25</v>
      </c>
      <c r="H6" s="1">
        <f t="shared" ref="H6:H7" si="1">POWER(G6,$H$4)</f>
        <v>0.6299605249474366</v>
      </c>
      <c r="I6" s="1">
        <f t="shared" ref="I6:I7" si="2">H6/$H$8</f>
        <v>0.18970934233838777</v>
      </c>
    </row>
    <row r="7" spans="1:9" x14ac:dyDescent="0.2">
      <c r="C7" s="1" t="s">
        <v>1</v>
      </c>
      <c r="D7" s="1">
        <v>3</v>
      </c>
      <c r="E7" s="1">
        <v>2</v>
      </c>
      <c r="F7" s="1">
        <v>1</v>
      </c>
      <c r="G7" s="1">
        <f t="shared" si="0"/>
        <v>6</v>
      </c>
      <c r="H7" s="1">
        <f t="shared" si="1"/>
        <v>1.8171205928321397</v>
      </c>
      <c r="I7" s="1">
        <f t="shared" si="2"/>
        <v>0.5472164349416816</v>
      </c>
    </row>
    <row r="8" spans="1:9" x14ac:dyDescent="0.2">
      <c r="H8" s="1">
        <f>SUM(H5:H7)</f>
        <v>3.320661582515875</v>
      </c>
    </row>
    <row r="11" spans="1:9" x14ac:dyDescent="0.2">
      <c r="A11" s="1" t="s">
        <v>10</v>
      </c>
      <c r="C11" s="1" t="s">
        <v>2</v>
      </c>
      <c r="D11" s="1" t="s">
        <v>6</v>
      </c>
      <c r="E11" s="1" t="s">
        <v>7</v>
      </c>
      <c r="F11" s="1" t="s">
        <v>8</v>
      </c>
      <c r="G11" s="1" t="s">
        <v>4</v>
      </c>
      <c r="H11" s="1">
        <f>1/3</f>
        <v>0.33333333333333331</v>
      </c>
      <c r="I11" s="1" t="s">
        <v>3</v>
      </c>
    </row>
    <row r="12" spans="1:9" x14ac:dyDescent="0.2">
      <c r="C12" s="1" t="s">
        <v>6</v>
      </c>
      <c r="D12" s="1">
        <v>1</v>
      </c>
      <c r="E12" s="1">
        <v>2</v>
      </c>
      <c r="F12" s="1">
        <v>4</v>
      </c>
      <c r="G12" s="1">
        <f>F12*E12*D12</f>
        <v>8</v>
      </c>
      <c r="H12" s="1">
        <f>POWER(G12,$H$4)</f>
        <v>1.9999999999999998</v>
      </c>
      <c r="I12" s="1">
        <f>H12/$H$8</f>
        <v>0.60228961919230395</v>
      </c>
    </row>
    <row r="13" spans="1:9" x14ac:dyDescent="0.2">
      <c r="C13" s="1" t="s">
        <v>7</v>
      </c>
      <c r="D13" s="1">
        <v>0.5</v>
      </c>
      <c r="E13" s="1">
        <v>1</v>
      </c>
      <c r="F13" s="1">
        <v>3</v>
      </c>
      <c r="G13" s="1">
        <f>F13*E13*D13</f>
        <v>1.5</v>
      </c>
      <c r="H13" s="1">
        <f>POWER(G13,$H$4)</f>
        <v>1.1447142425533319</v>
      </c>
      <c r="I13" s="1">
        <f t="shared" ref="I13:I14" si="3">H13/$H$8</f>
        <v>0.34472475261572649</v>
      </c>
    </row>
    <row r="14" spans="1:9" x14ac:dyDescent="0.2">
      <c r="C14" s="1" t="s">
        <v>8</v>
      </c>
      <c r="D14" s="1">
        <v>0.25</v>
      </c>
      <c r="E14" s="1">
        <v>0.33333333333333331</v>
      </c>
      <c r="F14" s="1">
        <v>1</v>
      </c>
      <c r="G14" s="1">
        <f>F14*E14*D14</f>
        <v>8.3333333333333329E-2</v>
      </c>
      <c r="H14" s="1">
        <f>POWER(G14,$H$4)</f>
        <v>0.4367902323681494</v>
      </c>
      <c r="I14" s="1">
        <f t="shared" si="3"/>
        <v>0.13153711135996535</v>
      </c>
    </row>
    <row r="15" spans="1:9" x14ac:dyDescent="0.2">
      <c r="H15" s="1">
        <f>SUM(H12:H14)</f>
        <v>3.5815044749214811</v>
      </c>
    </row>
    <row r="18" spans="1:9" x14ac:dyDescent="0.2">
      <c r="C18" s="1" t="s">
        <v>0</v>
      </c>
      <c r="D18" s="1" t="s">
        <v>6</v>
      </c>
      <c r="E18" s="1" t="s">
        <v>7</v>
      </c>
      <c r="F18" s="1" t="s">
        <v>8</v>
      </c>
      <c r="G18" s="1" t="s">
        <v>4</v>
      </c>
      <c r="H18" s="1">
        <f>1/3</f>
        <v>0.33333333333333331</v>
      </c>
      <c r="I18" s="1" t="s">
        <v>3</v>
      </c>
    </row>
    <row r="19" spans="1:9" x14ac:dyDescent="0.2">
      <c r="C19" s="1" t="s">
        <v>6</v>
      </c>
      <c r="D19" s="1">
        <v>1</v>
      </c>
      <c r="E19" s="1">
        <v>2</v>
      </c>
      <c r="F19" s="1">
        <v>3</v>
      </c>
      <c r="G19" s="1">
        <f>F19*E19*D19</f>
        <v>6</v>
      </c>
      <c r="H19" s="1">
        <f>POWER(G19,$H$4)</f>
        <v>1.8171205928321397</v>
      </c>
      <c r="I19" s="1">
        <f>H19/$H$8</f>
        <v>0.5472164349416816</v>
      </c>
    </row>
    <row r="20" spans="1:9" x14ac:dyDescent="0.2">
      <c r="C20" s="1" t="s">
        <v>7</v>
      </c>
      <c r="D20" s="1">
        <f>1/2</f>
        <v>0.5</v>
      </c>
      <c r="E20" s="1">
        <f>1</f>
        <v>1</v>
      </c>
      <c r="F20" s="1">
        <v>2</v>
      </c>
      <c r="G20" s="1">
        <f t="shared" ref="G20:G21" si="4">F20*E20*D20</f>
        <v>1</v>
      </c>
      <c r="H20" s="1">
        <f t="shared" ref="H20:H21" si="5">POWER(G20,$H$4)</f>
        <v>1</v>
      </c>
      <c r="I20" s="1">
        <f t="shared" ref="I20:I21" si="6">H20/$H$8</f>
        <v>0.30114480959615203</v>
      </c>
    </row>
    <row r="21" spans="1:9" x14ac:dyDescent="0.2">
      <c r="C21" s="1" t="s">
        <v>8</v>
      </c>
      <c r="D21" s="1">
        <v>0.33333333333333331</v>
      </c>
      <c r="E21" s="1">
        <v>0.5</v>
      </c>
      <c r="F21" s="1">
        <v>1</v>
      </c>
      <c r="G21" s="1">
        <f t="shared" si="4"/>
        <v>0.16666666666666666</v>
      </c>
      <c r="H21" s="1">
        <f t="shared" si="5"/>
        <v>0.55032120814910446</v>
      </c>
      <c r="I21" s="1">
        <f t="shared" si="6"/>
        <v>0.16572637544478641</v>
      </c>
    </row>
    <row r="22" spans="1:9" x14ac:dyDescent="0.2">
      <c r="H22" s="1">
        <f>SUM(H19:H21)</f>
        <v>3.3674418009812443</v>
      </c>
    </row>
    <row r="25" spans="1:9" x14ac:dyDescent="0.2">
      <c r="C25" s="1" t="s">
        <v>1</v>
      </c>
      <c r="D25" s="1" t="s">
        <v>6</v>
      </c>
      <c r="E25" s="1" t="s">
        <v>7</v>
      </c>
      <c r="F25" s="1" t="s">
        <v>8</v>
      </c>
      <c r="G25" s="1" t="s">
        <v>4</v>
      </c>
      <c r="H25" s="1">
        <f>1/3</f>
        <v>0.33333333333333331</v>
      </c>
      <c r="I25" s="1" t="s">
        <v>3</v>
      </c>
    </row>
    <row r="26" spans="1:9" x14ac:dyDescent="0.2">
      <c r="C26" s="1" t="s">
        <v>6</v>
      </c>
      <c r="D26" s="1">
        <v>1</v>
      </c>
      <c r="E26" s="1">
        <v>0.5</v>
      </c>
      <c r="F26" s="1">
        <v>2</v>
      </c>
      <c r="G26" s="1">
        <f>F26*E26*D26</f>
        <v>1</v>
      </c>
      <c r="H26" s="1">
        <f>POWER(G26,$H$4)</f>
        <v>1</v>
      </c>
      <c r="I26" s="1">
        <f>H26/$H$8</f>
        <v>0.30114480959615203</v>
      </c>
    </row>
    <row r="27" spans="1:9" x14ac:dyDescent="0.2">
      <c r="C27" s="1" t="s">
        <v>7</v>
      </c>
      <c r="D27" s="1">
        <v>2</v>
      </c>
      <c r="E27" s="1">
        <v>1</v>
      </c>
      <c r="F27" s="1">
        <v>3</v>
      </c>
      <c r="G27" s="1">
        <f t="shared" ref="G27:G28" si="7">F27*E27*D27</f>
        <v>6</v>
      </c>
      <c r="H27" s="1">
        <f t="shared" ref="H27:H28" si="8">POWER(G27,$H$4)</f>
        <v>1.8171205928321397</v>
      </c>
      <c r="I27" s="1">
        <f t="shared" ref="I27:I28" si="9">H27/$H$8</f>
        <v>0.5472164349416816</v>
      </c>
    </row>
    <row r="28" spans="1:9" x14ac:dyDescent="0.2">
      <c r="C28" s="1" t="s">
        <v>8</v>
      </c>
      <c r="D28" s="1">
        <v>0.5</v>
      </c>
      <c r="E28" s="1">
        <v>0.33333333333333331</v>
      </c>
      <c r="F28" s="1">
        <v>1</v>
      </c>
      <c r="G28" s="1">
        <f t="shared" si="7"/>
        <v>0.16666666666666666</v>
      </c>
      <c r="H28" s="1">
        <f t="shared" si="8"/>
        <v>0.55032120814910446</v>
      </c>
      <c r="I28" s="1">
        <f t="shared" si="9"/>
        <v>0.16572637544478641</v>
      </c>
    </row>
    <row r="29" spans="1:9" x14ac:dyDescent="0.2">
      <c r="H29" s="1">
        <f>SUM(H26:H28)</f>
        <v>3.3674418009812443</v>
      </c>
    </row>
    <row r="32" spans="1:9" x14ac:dyDescent="0.2">
      <c r="A32" s="1" t="s">
        <v>5</v>
      </c>
      <c r="C32" s="1" t="s">
        <v>11</v>
      </c>
      <c r="D32" s="1" t="s">
        <v>12</v>
      </c>
      <c r="E32" s="1" t="s">
        <v>0</v>
      </c>
      <c r="F32" s="1" t="s">
        <v>1</v>
      </c>
      <c r="G32" s="1" t="s">
        <v>13</v>
      </c>
    </row>
    <row r="33" spans="3:7" x14ac:dyDescent="0.2">
      <c r="C33" s="1" t="s">
        <v>14</v>
      </c>
      <c r="D33" s="1">
        <v>0.26</v>
      </c>
      <c r="E33" s="1">
        <v>0.19</v>
      </c>
      <c r="F33" s="1">
        <v>0.55000000000000004</v>
      </c>
    </row>
    <row r="34" spans="3:7" x14ac:dyDescent="0.2">
      <c r="C34" s="1" t="s">
        <v>15</v>
      </c>
      <c r="D34" s="1">
        <v>0.6</v>
      </c>
      <c r="E34" s="1">
        <v>0.55000000000000004</v>
      </c>
      <c r="F34" s="1">
        <v>0.3</v>
      </c>
      <c r="G34" s="1">
        <f>$D$33*D34+$E$33*E34+$F$33*F34</f>
        <v>0.42549999999999999</v>
      </c>
    </row>
    <row r="35" spans="3:7" x14ac:dyDescent="0.2">
      <c r="C35" s="1" t="s">
        <v>16</v>
      </c>
      <c r="D35" s="1">
        <v>0.34</v>
      </c>
      <c r="E35" s="1">
        <v>0.3</v>
      </c>
      <c r="F35" s="1">
        <v>0.55000000000000004</v>
      </c>
      <c r="G35" s="1">
        <f t="shared" ref="G35:G36" si="10">$D$33*D35+$E$33*E35+$F$33*F35</f>
        <v>0.44790000000000008</v>
      </c>
    </row>
    <row r="36" spans="3:7" x14ac:dyDescent="0.2">
      <c r="C36" s="1" t="s">
        <v>17</v>
      </c>
      <c r="D36" s="1">
        <v>0.13</v>
      </c>
      <c r="E36" s="1">
        <v>0.17</v>
      </c>
      <c r="F36" s="1">
        <v>0.17</v>
      </c>
      <c r="G36" s="1">
        <f t="shared" si="10"/>
        <v>0.15960000000000002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2020-10-05T08:57:59Z</dcterms:created>
  <dcterms:modified xsi:type="dcterms:W3CDTF">2020-10-05T10:10:52Z</dcterms:modified>
</cp:coreProperties>
</file>